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<sst xmlns="http://schemas.openxmlformats.org/spreadsheetml/2006/main" count="1059" uniqueCount="242">
  <si>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</si>
  <si>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</si>
  <si>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</si>
  <si>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</si>
  <si>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</si>
  <si>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</si>
  <si>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</si>
  <si>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</si>
  <si>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</si>
  <si>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</si>
  <si>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</si>
  <si>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</si>
  <si>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</si>
  <si>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</si>
  <si>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</si>
  <si>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</si>
  <si>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</si>
  <si>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</si>
  <si>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</si>
  <si>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</si>
  <si>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</si>
  <si>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</si>
  <si>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</si>
  <si>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</si>
  <si>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</si>
  <si>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</si>
  <si>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</si>
  <si>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</si>
  <si>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</si>
  <si>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</si>
  <si>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</si>
  <si>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</si>
  <si>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</si>
  <si>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</si>
  <si>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</si>
  <si>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</si>
  <si>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</si>
  <si>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</si>
  <si>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</si>
  <si>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</si>
  <si>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</si>
  <si>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</si>
  <si>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</si>
  <si>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</si>
  <si>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</si>
  <si>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</si>
  <si>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</si>
  <si>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</si>
  <si>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</si>
  <si>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</si>
  <si>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</si>
  <si>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</si>
  <si>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</si>
  <si>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</si>
  <si>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</si>
  <si>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</si>
  <si>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</si>
  <si>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</si>
  <si>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</si>
  <si>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</si>
  <si>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</si>
  <si>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</si>
  <si>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</si>
  <si>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</si>
  <si>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</si>
  <si>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</si>
  <si>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</si>
  <si>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</si>
  <si>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</si>
  <si>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</si>
  <si>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</si>
  <si>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</si>
  <si>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</si>
  <si>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</si>
  <si>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</si>
  <si>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</si>
  <si>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</si>
  <si>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</si>
  <si>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</si>
  <si>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</si>
  <si>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</si>
  <si>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</si>
  <si>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</si>
  <si>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</si>
  <si>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</si>
  <si>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</si>
  <si>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</si>
  <si>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</si>
  <si>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</si>
  <si>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</si>
  <si>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</si>
  <si>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</si>
  <si>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</si>
  <si>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</si>
  <si>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</si>
  <si>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</si>
  <si>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</si>
  <si>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</si>
  <si>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</si>
  <si>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</si>
  <si>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</si>
  <si>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</si>
  <si>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</si>
  <si>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</si>
  <si>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</si>
  <si>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</si>
  <si>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</si>
  <si>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</si>
  <si>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</si>
  <si>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</si>
  <si>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</si>
  <si>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</si>
  <si>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</si>
  <si>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</si>
  <si>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</si>
  <si>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</si>
  <si>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</si>
  <si>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</si>
  <si>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</si>
  <si>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</si>
  <si>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</si>
  <si>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</si>
  <si>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</si>
  <si>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</si>
  <si>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</si>
  <si>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</si>
  <si>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</si>
  <si>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</si>
  <si>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</si>
  <si>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</si>
  <si>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</si>
  <si>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</si>
  <si>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</si>
  <si>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</si>
  <si>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</si>
  <si>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</si>
  <si>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</si>
  <si>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</si>
  <si>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</si>
  <si>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</si>
  <si>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</si>
  <si>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</si>
  <si>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</si>
  <si>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</si>
  <si>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</si>
  <si>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</si>
  <si>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</si>
  <si>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</si>
  <si>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</si>
  <si>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</si>
  <si>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</si>
  <si>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</si>
  <si>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</si>
  <si>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</si>
  <si>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</si>
  <si>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</si>
  <si>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</si>
  <si>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</si>
  <si>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</si>
  <si>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</si>
  <si>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</si>
  <si>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soap</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</si>
  <si>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</si>
  <si>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</si>
  <si>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</si>
  <si>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</si>
  <si>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</si>
  <si>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</si>
  <si>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</si>
  <si>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</si>
  <si>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</si>
  <si>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</si>
  <si>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</si>
  <si>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</si>
  <si>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</si>
  <si>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</si>
  <si>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</si>
  <si>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</si>
  <si>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</si>
  <si>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Facility estimates (%)</t>
  </si>
  <si>
    <t xml:space="preserve">Basic estimate used </t>
  </si>
  <si>
    <r>
      <t>b</t>
    </r>
    <r>
      <rPr>
        <sz val="10"/>
        <rFont val="Arial"/>
        <family val="2"/>
      </rPr>
      <t>Percentage of population residing in urban areas, Source: UN Population Division (2014)</t>
    </r>
  </si>
  <si>
    <r>
      <t>c</t>
    </r>
    <r>
      <rPr>
        <sz val="10"/>
        <rFont val="Arial"/>
        <family val="2"/>
      </rPr>
      <t>Source: UNESCO Institute for Statistics (2016)</t>
    </r>
  </si>
  <si>
    <t>Yes</t>
  </si>
  <si>
    <t>Estimated from facility with soap</t>
  </si>
  <si>
    <t>Republic of Moldova</t>
  </si>
  <si>
    <t>Census</t>
  </si>
  <si>
    <t>CEN10</t>
  </si>
  <si>
    <t>Water supply system</t>
  </si>
  <si>
    <t>Well water</t>
  </si>
  <si>
    <t>Transported water</t>
  </si>
  <si>
    <t>No interruptions of 4-24 hrs/day</t>
  </si>
  <si>
    <t xml:space="preserve">All schools in the country were included. 50% of "wells" are considered improved and 50% are considered unimproved based on JMP methodology in the absence of additional information and a note in the data source which suggests that there is often risk of microbial contamination based on well maintenance practices at the time in the Republic of Moldova. Water quality data are included in the data source. </t>
  </si>
  <si>
    <t>Estimated from improved &amp; available</t>
  </si>
  <si>
    <t>Lacking wash basins</t>
  </si>
  <si>
    <t>With soap</t>
  </si>
  <si>
    <t>No missing taps or damaged sink</t>
  </si>
  <si>
    <t>Satisfactory technical condition</t>
  </si>
  <si>
    <t>Estimated from condition</t>
  </si>
  <si>
    <t>Study on the quality of water, sanitation and hygiene practices in the schools of Moldova (GOM/UNICEF)</t>
  </si>
  <si>
    <t>National Public Health Centre and territorial centre, 2014</t>
  </si>
  <si>
    <t>CEN14</t>
  </si>
  <si>
    <t>Centralized water system</t>
  </si>
  <si>
    <t>All schools in the country were included. The proportion of schools with handwashing facilities with soap is used to estimate basic service.</t>
  </si>
  <si>
    <t>Estimated from satisfactory technical condition</t>
  </si>
  <si>
    <t xml:space="preserve">Additionally, 75.9% are lacking toilet paper in WCs (72.4% in urban schools and 95.5% in rural schools). The proportion of schools with toilets in satisfactory technical condition are used to estimate "basic" service in the absence of other data. </t>
  </si>
  <si>
    <t>Other</t>
  </si>
  <si>
    <t>Data are published in the WHO EURO 2016 report "Situation of water, sanitaiton and hygiene in schools."  The proportion of schools with toilets in satisfactory technical conidition are used to estimate "basic" service in the absence of other data.</t>
  </si>
  <si>
    <t xml:space="preserve">Data are published in the WHO EURO 2016 report "Situation of water, sanitaiton and hygiene in schools."  It is assumed that 50% of schools without a centralized water system have an improved water source.  </t>
  </si>
  <si>
    <t xml:space="preserve">Data are published in the WHO EURO 2016 report "Situation of water, sanitaiton and hygiene in schools." Detailed handwashing data were not provided. It is reported that handwashing facilities were "generally present, but were in washrooms in only 16% of schools and in the canteen in 48%". </t>
  </si>
  <si>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</si>
  <si>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</si>
  <si>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</si>
  <si>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</si>
  <si>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</si>
  <si>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</si>
  <si>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</si>
  <si>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</si>
  <si>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</si>
  <si>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</si>
  <si>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</si>
  <si>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</si>
  <si>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</si>
  <si>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</si>
  <si>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</si>
  <si>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</si>
  <si>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UIS16</t>
  </si>
  <si>
    <t>UNESCO UIS (http://data.uis.unesco.org/)</t>
  </si>
  <si>
    <t>Basic drinking water</t>
  </si>
  <si>
    <t>Single-sex basic sanitation facilities</t>
  </si>
  <si>
    <t>Basic handwashing facilities</t>
  </si>
  <si>
    <t>POPULATION OF SCHOOL AGE CHILDREN</t>
  </si>
  <si>
    <r>
      <t xml:space="preserve">School Age Population 
</t>
    </r>
    <r>
      <rPr>
        <sz val="8"/>
        <rFont val="Arial"/>
        <family val="2"/>
      </rPr>
      <t>Source: UN Population Div &amp; UNESCO</t>
    </r>
  </si>
  <si>
    <t>Estimated from basic</t>
  </si>
  <si>
    <t>Improved (estimated from basic)</t>
  </si>
  <si>
    <t>The secondary school estimate is based on coverage in lower and upper secondary schools and the school age population for each level. The national estimate is based on coverage in primary and secondary schools. Estimates for the proportion with improved facilities and any facility are based on the estimates for basic.</t>
  </si>
  <si>
    <t xml:space="preserve">Facility with water </t>
  </si>
  <si>
    <t xml:space="preserve">Facility with soap </t>
  </si>
  <si>
    <t>The secondary school estimate is based on coverage in lower and upper secondary schools and the school age population for each level. The national estimate is based on coverage in primary and secondary schools. Estimates for the proportion of schools with any facility and facility with water are based on the estimates for basic.</t>
  </si>
  <si>
    <t>Values in grey text are imputed based on linear regression</t>
  </si>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</sst>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80"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sz val="8"/>
      <color rgb="FFFF000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i/>
      <sz val="10"/>
      <color rgb="FF80808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806207464827"/>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8">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806207464827"/>
      </left>
      <right/>
      <top/>
      <bottom/>
      <diagonal/>
    </border>
    <border>
      <left style="thin">
        <color theme="0" tint="-0.34998626667074"/>
      </left>
      <right/>
      <top/>
      <bottom style="thin">
        <color theme="0" tint="-0.24994659260842"/>
      </bottom>
      <diagonal/>
    </border>
    <border>
      <left style="dotted">
        <color theme="0" tint="-0.049806207464827"/>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806207464827"/>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right/>
      <top/>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607">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6" xfId="0" applyFont="true" applyFill="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4" fillId="0" borderId="2" xfId="0" applyFont="true" applyFill="true" applyBorder="true" applyAlignment="true">
      <alignment horizontal="left" vertical="center"/>
    </xf>
    <xf numFmtId="164" fontId="67" fillId="2" borderId="13" xfId="0" applyNumberFormat="true" applyFont="true" applyFill="true" applyBorder="true" applyAlignment="true">
      <alignment horizontal="center" vertical="center"/>
    </xf>
    <xf numFmtId="164" fontId="67" fillId="0" borderId="2" xfId="0" applyNumberFormat="true" applyFont="true" applyFill="true" applyBorder="true" applyAlignment="true">
      <alignment horizontal="center" vertical="center"/>
    </xf>
    <xf numFmtId="164" fontId="67" fillId="2" borderId="10" xfId="0" applyNumberFormat="true" applyFont="true" applyFill="true" applyBorder="true" applyAlignment="true">
      <alignment horizontal="center" vertical="center"/>
    </xf>
    <xf numFmtId="164" fontId="67" fillId="2" borderId="8" xfId="0" applyNumberFormat="true" applyFont="true" applyFill="true" applyBorder="true" applyAlignment="true">
      <alignment horizontal="center" vertical="center"/>
    </xf>
    <xf numFmtId="164" fontId="67" fillId="2" borderId="2" xfId="0" applyNumberFormat="true" applyFont="true" applyFill="true" applyBorder="true" applyAlignment="true">
      <alignment horizontal="center" vertical="center"/>
    </xf>
    <xf numFmtId="0" fontId="3" fillId="0" borderId="10" xfId="0" applyFont="true" applyBorder="true" applyAlignment="true">
      <alignment horizontal="left" vertical="center" wrapText="true"/>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1" fontId="16" fillId="2" borderId="0" xfId="2" applyNumberFormat="true" applyFont="true" applyFill="true" applyBorder="true" applyAlignment="true">
      <alignment horizontal="center"/>
    </xf>
    <xf numFmtId="0" fontId="16" fillId="2" borderId="18" xfId="2"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3" fillId="0" borderId="24" xfId="0" applyFont="true" applyBorder="true" applyAlignment="true">
      <alignment horizontal="left" vertical="center" wrapText="true"/>
    </xf>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69" fillId="2" borderId="0" xfId="4" applyFont="true" applyFill="true"/>
    <xf numFmtId="0" fontId="70" fillId="2" borderId="0" xfId="4" applyFont="true" applyFill="true"/>
    <xf numFmtId="0" fontId="71"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5" fillId="40" borderId="15" xfId="0" applyFont="true" applyFill="true" applyBorder="true" applyAlignment="true">
      <alignment horizontal="center" vertical="center"/>
    </xf>
    <xf numFmtId="0" fontId="3" fillId="40" borderId="17" xfId="0" applyFont="true" applyFill="true" applyBorder="true" applyAlignment="true">
      <alignment horizontal="left" vertical="center"/>
    </xf>
    <xf numFmtId="0" fontId="3" fillId="40" borderId="0" xfId="0" applyFont="true" applyFill="true" applyBorder="true" applyAlignment="true">
      <alignmen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67" fillId="40" borderId="2" xfId="0" applyFont="true" applyFill="true" applyBorder="true" applyAlignment="true">
      <alignment vertical="center"/>
    </xf>
    <xf numFmtId="0" fontId="3" fillId="40" borderId="2" xfId="0" applyFont="true" applyFill="true" applyBorder="true" applyAlignment="true">
      <alignment vertical="center"/>
    </xf>
    <xf numFmtId="0" fontId="3" fillId="40" borderId="24" xfId="0" applyFont="true" applyFill="true" applyBorder="true" applyAlignment="true">
      <alignmen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32" xfId="0" applyFont="true" applyFill="true" applyBorder="true" applyAlignment="true">
      <alignment horizontal="center" vertical="center" wrapText="true"/>
    </xf>
    <xf numFmtId="0" fontId="3" fillId="41" borderId="2" xfId="0" applyFont="true" applyFill="true" applyBorder="true" applyAlignment="true">
      <alignment vertical="center"/>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5" fillId="40" borderId="15" xfId="0" applyFont="true" applyFill="true" applyBorder="true" applyAlignment="true">
      <alignment horizontal="center" vertical="center"/>
    </xf>
    <xf numFmtId="0" fontId="5" fillId="41" borderId="15"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0" fontId="3" fillId="40" borderId="17" xfId="0" applyFont="true" applyFill="true" applyBorder="true" applyAlignment="true">
      <alignment horizontal="left"/>
    </xf>
    <xf numFmtId="0" fontId="0" fillId="2" borderId="8" xfId="0" applyFill="true" applyBorder="true" applyAlignment="true">
      <alignment horizontal="center"/>
    </xf>
    <xf numFmtId="1" fontId="1" fillId="0" borderId="28" xfId="0" applyNumberFormat="true" applyFont="true" applyBorder="true" applyAlignment="true">
      <alignment horizontal="center"/>
    </xf>
    <xf numFmtId="0" fontId="1" fillId="0" borderId="28" xfId="0" applyFont="true" applyBorder="true" applyAlignment="true">
      <alignment horizontal="center"/>
    </xf>
    <xf numFmtId="1" fontId="1" fillId="0" borderId="29" xfId="0" applyNumberFormat="true" applyFont="true" applyBorder="true" applyAlignment="true">
      <alignment horizontal="center"/>
    </xf>
    <xf numFmtId="0" fontId="4" fillId="2" borderId="81" xfId="0" applyFont="true" applyFill="true" applyBorder="true" applyAlignment="true">
      <alignment horizontal="left" vertical="center"/>
    </xf>
    <xf numFmtId="0" fontId="4" fillId="0" borderId="81" xfId="0" applyFont="true" applyFill="true" applyBorder="true" applyAlignment="true">
      <alignment horizontal="left" vertical="center"/>
    </xf>
    <xf numFmtId="164" fontId="3" fillId="2" borderId="81" xfId="0" applyNumberFormat="true" applyFont="true" applyFill="true" applyBorder="true" applyAlignment="true">
      <alignment horizontal="center" vertical="center"/>
    </xf>
    <xf numFmtId="164" fontId="3" fillId="0" borderId="81" xfId="0" applyNumberFormat="true" applyFont="true" applyFill="true" applyBorder="true" applyAlignment="true">
      <alignment horizontal="center" vertical="center"/>
    </xf>
    <xf numFmtId="0" fontId="3" fillId="40" borderId="81" xfId="0" applyFont="true" applyFill="true" applyBorder="true" applyAlignment="true">
      <alignment vertical="center"/>
    </xf>
    <xf numFmtId="0" fontId="3" fillId="2" borderId="81" xfId="0" applyFont="true" applyFill="true" applyBorder="true" applyAlignment="true">
      <alignment horizontal="center"/>
    </xf>
    <xf numFmtId="0" fontId="3" fillId="2" borderId="81" xfId="0" applyFont="true" applyFill="true" applyBorder="true" applyAlignment="true">
      <alignment horizontal="center" vertical="center"/>
    </xf>
    <xf numFmtId="0" fontId="4" fillId="2" borderId="81" xfId="0" applyFont="true" applyFill="true" applyBorder="true" applyAlignment="true">
      <alignment vertical="center"/>
    </xf>
    <xf numFmtId="0" fontId="4" fillId="0" borderId="81" xfId="0" applyFont="true" applyFill="true" applyBorder="true" applyAlignment="true">
      <alignment vertical="center"/>
    </xf>
    <xf numFmtId="0" fontId="3" fillId="41" borderId="81" xfId="0" applyFont="true" applyFill="true" applyBorder="true" applyAlignment="true">
      <alignment vertical="center"/>
    </xf>
    <xf numFmtId="0" fontId="3" fillId="0" borderId="81" xfId="0" applyFont="true" applyBorder="true" applyAlignment="true">
      <alignment horizontal="center" vertical="center" wrapText="true"/>
    </xf>
    <xf numFmtId="1" fontId="72" fillId="46" borderId="82" xfId="0" applyNumberFormat="true" applyFont="true" applyFill="true" applyBorder="true" applyAlignment="true" applyProtection="true">
      <alignment horizontal="center" vertical="center"/>
    </xf>
    <xf numFmtId="1" fontId="73" fillId="47" borderId="83" xfId="0" applyNumberFormat="true" applyFont="true" applyFill="true" applyBorder="true" applyAlignment="true" applyProtection="true">
      <alignment horizontal="center" vertical="center"/>
    </xf>
    <xf numFmtId="1" fontId="74" fillId="48" borderId="84" xfId="0" applyNumberFormat="true" applyFont="true" applyFill="true" applyBorder="true" applyAlignment="true" applyProtection="true">
      <alignment horizontal="center" vertical="center"/>
    </xf>
    <xf numFmtId="1" fontId="75" fillId="49" borderId="85" xfId="0" applyNumberFormat="true" applyFont="true" applyFill="true" applyBorder="true" applyAlignment="true" applyProtection="true">
      <alignment horizontal="center" vertical="center"/>
    </xf>
    <xf numFmtId="1" fontId="76" fillId="50" borderId="86" xfId="0" applyNumberFormat="true" applyFont="true" applyFill="true" applyBorder="true" applyAlignment="true" applyProtection="true">
      <alignment horizontal="center" vertical="center"/>
    </xf>
    <xf numFmtId="1" fontId="77" fillId="51" borderId="87" xfId="0" applyNumberFormat="true" applyFont="true" applyFill="true" applyBorder="true" applyAlignment="true" applyProtection="true">
      <alignment horizontal="center" vertical="center"/>
    </xf>
    <xf numFmtId="1" fontId="78" fillId="52" borderId="88" xfId="0" applyNumberFormat="true" applyFont="true" applyFill="true" applyBorder="true" applyAlignment="true" applyProtection="true">
      <alignment horizontal="center" vertical="center"/>
    </xf>
    <xf numFmtId="1" fontId="79" fillId="53" borderId="89" xfId="0" applyNumberFormat="true" applyFont="true" applyFill="true" applyBorder="true" applyAlignment="true" applyProtection="true">
      <alignment horizontal="center" vertical="center"/>
    </xf>
    <xf numFmtId="1" fontId="80" fillId="54" borderId="90" xfId="0" applyNumberFormat="true" applyFont="true" applyFill="true" applyBorder="true" applyAlignment="true" applyProtection="true">
      <alignment horizontal="center" vertical="center"/>
    </xf>
    <xf numFmtId="1" fontId="81" fillId="55" borderId="91" xfId="0" applyNumberFormat="true" applyFont="true" applyFill="true" applyBorder="true" applyAlignment="true" applyProtection="true">
      <alignment horizontal="center" vertical="center"/>
    </xf>
    <xf numFmtId="1" fontId="82" fillId="56" borderId="92" xfId="0" applyNumberFormat="true" applyFont="true" applyFill="true" applyBorder="true" applyAlignment="true" applyProtection="true">
      <alignment horizontal="center" vertical="center"/>
    </xf>
    <xf numFmtId="1" fontId="83" fillId="57" borderId="93" xfId="0" applyNumberFormat="true" applyFont="true" applyFill="true" applyBorder="true" applyAlignment="true" applyProtection="true">
      <alignment horizontal="center" vertical="center"/>
    </xf>
    <xf numFmtId="1" fontId="84" fillId="58" borderId="94" xfId="0" applyNumberFormat="true" applyFont="true" applyFill="true" applyBorder="true" applyAlignment="true" applyProtection="true">
      <alignment horizontal="center" vertical="center"/>
    </xf>
    <xf numFmtId="1" fontId="85" fillId="59" borderId="95" xfId="0" applyNumberFormat="true" applyFont="true" applyFill="true" applyBorder="true" applyAlignment="true" applyProtection="true">
      <alignment horizontal="center" vertical="center"/>
    </xf>
    <xf numFmtId="1" fontId="86" fillId="60" borderId="96" xfId="0" applyNumberFormat="true" applyFont="true" applyFill="true" applyBorder="true" applyAlignment="true" applyProtection="true">
      <alignment horizontal="center" vertical="center"/>
    </xf>
    <xf numFmtId="1" fontId="87" fillId="61" borderId="97" xfId="0" applyNumberFormat="true" applyFont="true" applyFill="true" applyBorder="true" applyAlignment="true" applyProtection="true">
      <alignment horizontal="center" vertical="center"/>
    </xf>
    <xf numFmtId="1" fontId="88" fillId="62" borderId="98" xfId="0" applyNumberFormat="true" applyFont="true" applyFill="true" applyBorder="true" applyAlignment="true" applyProtection="true">
      <alignment horizontal="center" vertical="center"/>
    </xf>
    <xf numFmtId="0" fontId="89" fillId="63" borderId="99" xfId="0" applyNumberFormat="true" applyFont="true" applyFill="true" applyBorder="true" applyAlignment="true" applyProtection="true">
      <alignment horizontal="center"/>
    </xf>
    <xf numFmtId="164" fontId="90" fillId="64" borderId="100" xfId="0" applyNumberFormat="true" applyFont="true" applyFill="true" applyBorder="true" applyAlignment="true" applyProtection="true">
      <alignment horizontal="center"/>
    </xf>
    <xf numFmtId="0" fontId="91" fillId="65" borderId="101" xfId="0" applyNumberFormat="true" applyFont="true" applyFill="true" applyBorder="true" applyAlignment="true" applyProtection="true">
      <alignment horizontal="center"/>
    </xf>
    <xf numFmtId="0" fontId="92" fillId="66" borderId="102" xfId="0" applyNumberFormat="true" applyFont="true" applyFill="true" applyBorder="true" applyAlignment="true" applyProtection="true">
      <alignment horizontal="center"/>
    </xf>
    <xf numFmtId="0" fontId="93" fillId="67" borderId="103" xfId="0" applyNumberFormat="true" applyFont="true" applyFill="true" applyBorder="true" applyAlignment="true" applyProtection="true">
      <alignment horizontal="center"/>
    </xf>
    <xf numFmtId="0" fontId="94" fillId="68" borderId="104" xfId="0" applyNumberFormat="true" applyFont="true" applyFill="true" applyBorder="true" applyAlignment="true" applyProtection="true">
      <alignment horizontal="center"/>
    </xf>
    <xf numFmtId="164" fontId="95" fillId="69" borderId="105" xfId="0" applyNumberFormat="true" applyFont="true" applyFill="true" applyBorder="true" applyAlignment="true" applyProtection="true">
      <alignment horizontal="center"/>
    </xf>
    <xf numFmtId="0" fontId="96" fillId="70" borderId="106" xfId="0" applyNumberFormat="true" applyFont="true" applyFill="true" applyBorder="true" applyAlignment="true" applyProtection="true">
      <alignment horizontal="center"/>
    </xf>
    <xf numFmtId="0" fontId="97" fillId="71" borderId="107" xfId="0" applyNumberFormat="true" applyFont="true" applyFill="true" applyBorder="true" applyAlignment="true" applyProtection="true">
      <alignment horizontal="center"/>
    </xf>
    <xf numFmtId="0" fontId="98" fillId="72" borderId="108" xfId="0" applyNumberFormat="true" applyFont="true" applyFill="true" applyBorder="true" applyAlignment="true" applyProtection="true">
      <alignment horizontal="center"/>
    </xf>
    <xf numFmtId="0" fontId="99" fillId="73" borderId="109" xfId="0" applyNumberFormat="true" applyFont="true" applyFill="true" applyBorder="true" applyAlignment="true" applyProtection="true">
      <alignment horizontal="center"/>
    </xf>
    <xf numFmtId="164" fontId="100" fillId="74" borderId="110" xfId="0" applyNumberFormat="true" applyFont="true" applyFill="true" applyBorder="true" applyAlignment="true" applyProtection="true">
      <alignment horizontal="center"/>
    </xf>
    <xf numFmtId="0" fontId="101" fillId="75" borderId="111" xfId="0" applyNumberFormat="true" applyFont="true" applyFill="true" applyBorder="true" applyAlignment="true" applyProtection="true">
      <alignment horizontal="center"/>
    </xf>
    <xf numFmtId="0" fontId="102" fillId="76" borderId="112" xfId="0" applyNumberFormat="true" applyFont="true" applyFill="true" applyBorder="true" applyAlignment="true" applyProtection="true">
      <alignment horizontal="center"/>
    </xf>
    <xf numFmtId="0" fontId="103" fillId="77" borderId="113" xfId="0" applyNumberFormat="true" applyFont="true" applyFill="true" applyBorder="true" applyAlignment="true" applyProtection="true">
      <alignment horizontal="center"/>
    </xf>
    <xf numFmtId="0" fontId="104" fillId="78" borderId="114" xfId="0" applyNumberFormat="true" applyFont="true" applyFill="true" applyBorder="true" applyAlignment="true" applyProtection="true">
      <alignment horizontal="center"/>
    </xf>
    <xf numFmtId="164" fontId="105" fillId="79" borderId="115" xfId="0" applyNumberFormat="true" applyFont="true" applyFill="true" applyBorder="true" applyAlignment="true" applyProtection="true">
      <alignment horizontal="center"/>
    </xf>
    <xf numFmtId="0" fontId="106" fillId="80" borderId="116" xfId="0" applyNumberFormat="true" applyFont="true" applyFill="true" applyBorder="true" applyAlignment="true" applyProtection="true">
      <alignment horizontal="center"/>
    </xf>
    <xf numFmtId="0" fontId="107" fillId="81" borderId="117" xfId="0" applyNumberFormat="true" applyFont="true" applyFill="true" applyBorder="true" applyAlignment="true" applyProtection="true">
      <alignment horizontal="center"/>
    </xf>
    <xf numFmtId="0" fontId="108" fillId="82" borderId="118" xfId="0" applyNumberFormat="true" applyFont="true" applyFill="true" applyBorder="true" applyAlignment="true" applyProtection="true">
      <alignment horizontal="center"/>
    </xf>
    <xf numFmtId="0" fontId="109" fillId="83" borderId="119" xfId="0" applyNumberFormat="true" applyFont="true" applyFill="true" applyBorder="true" applyAlignment="true" applyProtection="true">
      <alignment horizontal="center"/>
    </xf>
    <xf numFmtId="164" fontId="110" fillId="84" borderId="120" xfId="0" applyNumberFormat="true" applyFont="true" applyFill="true" applyBorder="true" applyAlignment="true" applyProtection="true">
      <alignment horizontal="center"/>
    </xf>
    <xf numFmtId="0" fontId="111" fillId="85" borderId="121" xfId="0" applyNumberFormat="true" applyFont="true" applyFill="true" applyBorder="true" applyAlignment="true" applyProtection="true">
      <alignment horizontal="center"/>
    </xf>
    <xf numFmtId="0" fontId="112" fillId="86" borderId="122" xfId="0" applyNumberFormat="true" applyFont="true" applyFill="true" applyBorder="true" applyAlignment="true" applyProtection="true">
      <alignment horizontal="center"/>
    </xf>
    <xf numFmtId="0" fontId="113" fillId="87" borderId="123" xfId="0" applyNumberFormat="true" applyFont="true" applyFill="true" applyBorder="true" applyAlignment="true" applyProtection="true">
      <alignment horizontal="center"/>
    </xf>
    <xf numFmtId="0" fontId="114" fillId="88" borderId="124" xfId="0" applyNumberFormat="true" applyFont="true" applyFill="true" applyBorder="true" applyAlignment="true" applyProtection="true">
      <alignment horizontal="center"/>
    </xf>
    <xf numFmtId="164" fontId="115" fillId="89" borderId="125" xfId="0" applyNumberFormat="true" applyFont="true" applyFill="true" applyBorder="true" applyAlignment="true" applyProtection="true">
      <alignment horizontal="center"/>
    </xf>
    <xf numFmtId="0" fontId="116" fillId="90" borderId="126" xfId="0" applyNumberFormat="true" applyFont="true" applyFill="true" applyBorder="true" applyAlignment="true" applyProtection="true">
      <alignment horizontal="center"/>
    </xf>
    <xf numFmtId="0" fontId="117" fillId="91" borderId="127" xfId="0" applyNumberFormat="true" applyFont="true" applyFill="true" applyBorder="true" applyAlignment="true" applyProtection="true">
      <alignment horizontal="center"/>
    </xf>
    <xf numFmtId="0" fontId="118" fillId="92" borderId="128" xfId="0" applyNumberFormat="true" applyFont="true" applyFill="true" applyBorder="true" applyAlignment="true" applyProtection="true">
      <alignment horizontal="center"/>
    </xf>
    <xf numFmtId="0" fontId="119" fillId="93" borderId="129" xfId="0" applyNumberFormat="true" applyFont="true" applyFill="true" applyBorder="true" applyAlignment="true" applyProtection="true">
      <alignment horizontal="center"/>
    </xf>
    <xf numFmtId="164" fontId="120" fillId="94" borderId="130" xfId="0" applyNumberFormat="true" applyFont="true" applyFill="true" applyBorder="true" applyAlignment="true" applyProtection="true">
      <alignment horizontal="center"/>
    </xf>
    <xf numFmtId="0" fontId="121" fillId="95" borderId="131" xfId="0" applyNumberFormat="true" applyFont="true" applyFill="true" applyBorder="true" applyAlignment="true" applyProtection="true">
      <alignment horizontal="center"/>
    </xf>
    <xf numFmtId="0" fontId="122" fillId="96" borderId="132" xfId="0" applyNumberFormat="true" applyFont="true" applyFill="true" applyBorder="true" applyAlignment="true" applyProtection="true">
      <alignment horizontal="center"/>
    </xf>
    <xf numFmtId="0" fontId="123" fillId="97" borderId="133" xfId="0" applyNumberFormat="true" applyFont="true" applyFill="true" applyBorder="true" applyAlignment="true" applyProtection="true">
      <alignment horizontal="center"/>
    </xf>
    <xf numFmtId="0" fontId="124" fillId="98" borderId="134" xfId="0" applyNumberFormat="true" applyFont="true" applyFill="true" applyBorder="true" applyAlignment="true" applyProtection="true">
      <alignment horizontal="center"/>
    </xf>
    <xf numFmtId="164" fontId="125" fillId="99" borderId="135" xfId="0" applyNumberFormat="true" applyFont="true" applyFill="true" applyBorder="true" applyAlignment="true" applyProtection="true">
      <alignment horizontal="center"/>
    </xf>
    <xf numFmtId="0" fontId="126" fillId="100" borderId="136" xfId="0" applyNumberFormat="true" applyFont="true" applyFill="true" applyBorder="true" applyAlignment="true" applyProtection="true">
      <alignment horizontal="center"/>
    </xf>
    <xf numFmtId="0" fontId="127" fillId="101" borderId="137" xfId="0" applyNumberFormat="true" applyFont="true" applyFill="true" applyBorder="true" applyAlignment="true" applyProtection="true">
      <alignment horizontal="center"/>
    </xf>
    <xf numFmtId="0" fontId="128" fillId="102" borderId="138" xfId="0" applyNumberFormat="true" applyFont="true" applyFill="true" applyBorder="true" applyAlignment="true" applyProtection="true">
      <alignment horizontal="center"/>
    </xf>
    <xf numFmtId="0" fontId="129" fillId="103" borderId="139" xfId="0" applyNumberFormat="true" applyFont="true" applyFill="true" applyBorder="true" applyAlignment="true" applyProtection="true">
      <alignment horizontal="center"/>
    </xf>
    <xf numFmtId="164" fontId="130" fillId="104" borderId="140" xfId="0" applyNumberFormat="true" applyFont="true" applyFill="true" applyBorder="true" applyAlignment="true" applyProtection="true">
      <alignment horizontal="center"/>
    </xf>
    <xf numFmtId="0" fontId="131" fillId="105" borderId="141" xfId="0" applyNumberFormat="true" applyFont="true" applyFill="true" applyBorder="true" applyAlignment="true" applyProtection="true">
      <alignment horizontal="center"/>
    </xf>
    <xf numFmtId="0" fontId="132" fillId="106" borderId="142" xfId="0" applyNumberFormat="true" applyFont="true" applyFill="true" applyBorder="true" applyAlignment="true" applyProtection="true">
      <alignment horizontal="center"/>
    </xf>
    <xf numFmtId="0" fontId="133" fillId="107" borderId="143" xfId="0" applyNumberFormat="true" applyFont="true" applyFill="true" applyBorder="true" applyAlignment="true" applyProtection="true">
      <alignment horizontal="center"/>
    </xf>
    <xf numFmtId="0" fontId="134" fillId="108" borderId="144" xfId="0" applyNumberFormat="true" applyFont="true" applyFill="true" applyBorder="true" applyAlignment="true" applyProtection="true">
      <alignment horizontal="center"/>
    </xf>
    <xf numFmtId="164" fontId="135" fillId="109" borderId="145" xfId="0" applyNumberFormat="true" applyFont="true" applyFill="true" applyBorder="true" applyAlignment="true" applyProtection="true">
      <alignment horizontal="center"/>
    </xf>
    <xf numFmtId="0" fontId="136" fillId="110" borderId="146" xfId="0" applyNumberFormat="true" applyFont="true" applyFill="true" applyBorder="true" applyAlignment="true" applyProtection="true">
      <alignment horizontal="center"/>
    </xf>
    <xf numFmtId="0" fontId="137" fillId="111" borderId="147" xfId="0" applyNumberFormat="true" applyFont="true" applyFill="true" applyBorder="true" applyAlignment="true" applyProtection="true">
      <alignment horizontal="center"/>
    </xf>
    <xf numFmtId="0" fontId="138" fillId="112" borderId="148" xfId="0" applyNumberFormat="true" applyFont="true" applyFill="true" applyBorder="true" applyAlignment="true" applyProtection="true">
      <alignment horizontal="center"/>
    </xf>
    <xf numFmtId="0" fontId="139" fillId="113" borderId="149" xfId="0" applyNumberFormat="true" applyFont="true" applyFill="true" applyBorder="true" applyAlignment="true" applyProtection="true">
      <alignment horizontal="center"/>
    </xf>
    <xf numFmtId="164" fontId="140" fillId="114" borderId="150" xfId="0" applyNumberFormat="true" applyFont="true" applyFill="true" applyBorder="true" applyAlignment="true" applyProtection="true">
      <alignment horizontal="center"/>
    </xf>
    <xf numFmtId="0" fontId="141" fillId="115" borderId="151" xfId="0" applyNumberFormat="true" applyFont="true" applyFill="true" applyBorder="true" applyAlignment="true" applyProtection="true">
      <alignment horizontal="center"/>
    </xf>
    <xf numFmtId="0" fontId="142" fillId="116" borderId="152" xfId="0" applyNumberFormat="true" applyFont="true" applyFill="true" applyBorder="true" applyAlignment="true" applyProtection="true">
      <alignment horizontal="center"/>
    </xf>
    <xf numFmtId="0" fontId="143" fillId="117" borderId="153" xfId="0" applyNumberFormat="true" applyFont="true" applyFill="true" applyBorder="true" applyAlignment="true" applyProtection="true">
      <alignment horizontal="center"/>
    </xf>
    <xf numFmtId="0" fontId="144" fillId="118" borderId="154" xfId="0" applyNumberFormat="true" applyFont="true" applyFill="true" applyBorder="true" applyAlignment="true" applyProtection="true">
      <alignment horizontal="center"/>
    </xf>
    <xf numFmtId="164" fontId="145" fillId="119" borderId="155" xfId="0" applyNumberFormat="true" applyFont="true" applyFill="true" applyBorder="true" applyAlignment="true" applyProtection="true">
      <alignment horizontal="center"/>
    </xf>
    <xf numFmtId="0" fontId="146" fillId="120" borderId="156" xfId="0" applyNumberFormat="true" applyFont="true" applyFill="true" applyBorder="true" applyAlignment="true" applyProtection="true">
      <alignment horizontal="center"/>
    </xf>
    <xf numFmtId="0" fontId="147" fillId="121" borderId="157" xfId="0" applyNumberFormat="true" applyFont="true" applyFill="true" applyBorder="true" applyAlignment="true" applyProtection="true">
      <alignment horizontal="center"/>
    </xf>
    <xf numFmtId="0" fontId="148" fillId="122" borderId="158" xfId="0" applyNumberFormat="true" applyFont="true" applyFill="true" applyBorder="true" applyAlignment="true" applyProtection="true">
      <alignment horizontal="center"/>
    </xf>
    <xf numFmtId="0" fontId="149" fillId="123" borderId="159" xfId="0" applyNumberFormat="true" applyFont="true" applyFill="true" applyBorder="true" applyAlignment="true" applyProtection="true">
      <alignment horizontal="center"/>
    </xf>
    <xf numFmtId="164" fontId="150" fillId="124" borderId="160" xfId="0" applyNumberFormat="true" applyFont="true" applyFill="true" applyBorder="true" applyAlignment="true" applyProtection="true">
      <alignment horizontal="center"/>
    </xf>
    <xf numFmtId="0" fontId="151" fillId="125" borderId="161" xfId="0" applyNumberFormat="true" applyFont="true" applyFill="true" applyBorder="true" applyAlignment="true" applyProtection="true">
      <alignment horizontal="center"/>
    </xf>
    <xf numFmtId="0" fontId="152" fillId="126" borderId="162" xfId="0" applyNumberFormat="true" applyFont="true" applyFill="true" applyBorder="true" applyAlignment="true" applyProtection="true">
      <alignment horizontal="center"/>
    </xf>
    <xf numFmtId="0" fontId="153" fillId="127" borderId="163" xfId="0" applyNumberFormat="true" applyFont="true" applyFill="true" applyBorder="true" applyAlignment="true" applyProtection="true">
      <alignment horizontal="center"/>
    </xf>
    <xf numFmtId="0" fontId="154" fillId="128" borderId="164" xfId="0" applyNumberFormat="true" applyFont="true" applyFill="true" applyBorder="true" applyAlignment="true" applyProtection="true">
      <alignment horizontal="center"/>
    </xf>
    <xf numFmtId="164" fontId="155" fillId="129" borderId="165" xfId="0" applyNumberFormat="true" applyFont="true" applyFill="true" applyBorder="true" applyAlignment="true" applyProtection="true">
      <alignment horizontal="center"/>
    </xf>
    <xf numFmtId="0" fontId="156" fillId="130" borderId="166" xfId="0" applyNumberFormat="true" applyFont="true" applyFill="true" applyBorder="true" applyAlignment="true" applyProtection="true">
      <alignment horizontal="center"/>
    </xf>
    <xf numFmtId="0" fontId="157" fillId="131" borderId="167" xfId="0" applyNumberFormat="true" applyFont="true" applyFill="true" applyBorder="true" applyAlignment="true" applyProtection="true">
      <alignment horizontal="center"/>
    </xf>
    <xf numFmtId="0" fontId="158" fillId="132" borderId="168" xfId="0" applyNumberFormat="true" applyFont="true" applyFill="true" applyBorder="true" applyAlignment="true" applyProtection="true">
      <alignment horizontal="center"/>
    </xf>
    <xf numFmtId="0" fontId="159" fillId="133" borderId="169" xfId="0" applyNumberFormat="true" applyFont="true" applyFill="true" applyBorder="true" applyAlignment="true" applyProtection="true">
      <alignment horizontal="center"/>
    </xf>
    <xf numFmtId="164" fontId="160" fillId="134" borderId="170" xfId="0" applyNumberFormat="true" applyFont="true" applyFill="true" applyBorder="true" applyAlignment="true" applyProtection="true">
      <alignment horizontal="center"/>
    </xf>
    <xf numFmtId="0" fontId="161" fillId="135" borderId="171" xfId="0" applyNumberFormat="true" applyFont="true" applyFill="true" applyBorder="true" applyAlignment="true" applyProtection="true">
      <alignment horizontal="center"/>
    </xf>
    <xf numFmtId="0" fontId="162" fillId="136" borderId="172" xfId="0" applyNumberFormat="true" applyFont="true" applyFill="true" applyBorder="true" applyAlignment="true" applyProtection="true">
      <alignment horizontal="center"/>
    </xf>
    <xf numFmtId="0" fontId="163" fillId="137" borderId="173" xfId="0" applyNumberFormat="true" applyFont="true" applyFill="true" applyBorder="true" applyAlignment="true" applyProtection="true">
      <alignment horizontal="center"/>
    </xf>
    <xf numFmtId="0" fontId="164" fillId="138" borderId="174" xfId="0" applyNumberFormat="true" applyFont="true" applyFill="true" applyBorder="true" applyAlignment="true" applyProtection="true">
      <alignment horizontal="center"/>
    </xf>
    <xf numFmtId="164" fontId="165" fillId="139" borderId="175" xfId="0" applyNumberFormat="true" applyFont="true" applyFill="true" applyBorder="true" applyAlignment="true" applyProtection="true">
      <alignment horizontal="center"/>
    </xf>
    <xf numFmtId="1" fontId="166" fillId="140" borderId="176" xfId="0" applyNumberFormat="true" applyFont="true" applyFill="true" applyBorder="true" applyAlignment="true" applyProtection="true">
      <alignment horizontal="center"/>
    </xf>
    <xf numFmtId="1" fontId="167" fillId="141" borderId="177" xfId="0" applyNumberFormat="true" applyFont="true" applyFill="true" applyBorder="true" applyAlignment="true" applyProtection="true">
      <alignment horizontal="center"/>
    </xf>
    <xf numFmtId="1" fontId="168" fillId="142" borderId="178" xfId="0" applyNumberFormat="true" applyFont="true" applyFill="true" applyBorder="true" applyAlignment="true" applyProtection="true">
      <alignment horizontal="center"/>
    </xf>
    <xf numFmtId="164" fontId="169" fillId="143" borderId="179" xfId="0" applyNumberFormat="true" applyFont="true" applyFill="true" applyBorder="true" applyAlignment="true" applyProtection="true">
      <alignment horizontal="center"/>
    </xf>
    <xf numFmtId="0" fontId="170" fillId="144" borderId="180" xfId="0" applyNumberFormat="true" applyFont="true" applyFill="true" applyBorder="true" applyAlignment="true" applyProtection="true">
      <alignment horizontal="center"/>
    </xf>
    <xf numFmtId="1" fontId="171" fillId="145" borderId="181" xfId="0" applyNumberFormat="true" applyFont="true" applyFill="true" applyBorder="true" applyAlignment="true" applyProtection="true">
      <alignment horizontal="center"/>
    </xf>
    <xf numFmtId="1" fontId="172" fillId="146" borderId="182" xfId="0" applyNumberFormat="true" applyFont="true" applyFill="true" applyBorder="true" applyAlignment="true" applyProtection="true">
      <alignment horizontal="center"/>
    </xf>
    <xf numFmtId="1" fontId="173" fillId="147" borderId="183" xfId="0" applyNumberFormat="true" applyFont="true" applyFill="true" applyBorder="true" applyAlignment="true" applyProtection="true">
      <alignment horizontal="center"/>
    </xf>
    <xf numFmtId="0" fontId="174" fillId="0" borderId="184" xfId="0" applyNumberFormat="true" applyFont="true" applyBorder="true" applyAlignment="true" applyProtection="true"/>
    <xf numFmtId="0" fontId="66" fillId="37" borderId="0" xfId="2" applyFont="true" applyFill="true" applyAlignment="true">
      <alignment horizontal="center" vertical="center"/>
    </xf>
    <xf numFmtId="0" fontId="68" fillId="39" borderId="15" xfId="2" applyFont="true" applyFill="true" applyBorder="true" applyAlignment="true">
      <alignment horizontal="center"/>
    </xf>
    <xf numFmtId="0" fontId="68" fillId="35" borderId="15" xfId="2" applyFont="true" applyFill="true" applyBorder="true" applyAlignment="true">
      <alignment horizontal="center"/>
    </xf>
    <xf numFmtId="0" fontId="68"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8"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0" fillId="2" borderId="0" xfId="0" applyFill="true" applyAlignment="true">
      <alignment horizontal="left" vertical="center" wrapText="true"/>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0" fillId="0" borderId="0" xfId="0" applyAlignment="true">
      <alignment horizontal="center" vertical="center"/>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3" fillId="0" borderId="81" xfId="0" applyFont="true" applyBorder="true" applyAlignment="true">
      <alignment horizontal="left" vertical="center" wrapText="true"/>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5" fillId="148" borderId="185" xfId="0" applyNumberFormat="true" applyFont="true" applyFill="true" applyBorder="true" applyAlignment="true" applyProtection="true">
      <alignment horizontal="center" vertical="bottom" textRotation="0" wrapText="false" indent="0" shrinkToFit="false"/>
      <protection locked="true" hidden="false"/>
    </xf>
    <xf numFmtId="0" fontId="177" fillId="149" borderId="186" xfId="0" applyNumberFormat="true" applyFont="true" applyFill="true" applyBorder="true" applyAlignment="true" applyProtection="true">
      <alignment horizontal="center" vertical="bottom" textRotation="0" wrapText="false" indent="0" shrinkToFit="false"/>
      <protection locked="true" hidden="false"/>
    </xf>
    <xf numFmtId="0" fontId="179" fillId="150" borderId="187"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2">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806207464827"/>
      </font>
    </dxf>
    <dxf>
      <font>
        <color rgb="FFAB47BC"/>
      </font>
    </dxf>
    <dxf>
      <font>
        <color theme="0" tint="-0.049806207464827"/>
      </font>
    </dxf>
    <dxf>
      <font>
        <color rgb="FF66BB6A"/>
      </font>
    </dxf>
    <dxf>
      <font>
        <color rgb="FF29B6F6"/>
      </font>
    </dxf>
    <dxf>
      <font>
        <color theme="0" tint="-0.049806207464827"/>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100</c:v>
                </c:pt>
                <c:pt idx="1">
                  <c:v>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443E-4848-9861-75FF9F77C003}"/>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43E-4848-9861-75FF9F77C003}"/>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43E-4848-9861-75FF9F77C003}"/>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43E-4848-9861-75FF9F77C003}"/>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43E-4848-9861-75FF9F77C003}"/>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43E-4848-9861-75FF9F77C003}"/>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443E-4848-9861-75FF9F77C003}"/>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7-443E-4848-9861-75FF9F77C003}"/>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0</c:v>
                </c:pt>
                <c:pt idx="1">
                  <c:v>0.3</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8-443E-4848-9861-75FF9F77C003}"/>
            </c:ext>
          </c:extLst>
        </c:ser>
        <c:dLbls>
          <c:showLegendKey val="0"/>
          <c:showVal val="0"/>
          <c:showCatName val="0"/>
          <c:showSerName val="0"/>
          <c:showPercent val="0"/>
          <c:showBubbleSize val="0"/>
        </c:dLbls>
        <c:gapWidth val="25"/>
        <c:overlap val="100"/>
        <c:axId val="84724736"/>
        <c:axId val="84834176"/>
      </c:barChart>
      <c:catAx>
        <c:axId val="847247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834176"/>
        <c:crosses val="autoZero"/>
        <c:auto val="1"/>
        <c:lblAlgn val="ctr"/>
        <c:lblOffset val="100"/>
        <c:noMultiLvlLbl val="0"/>
      </c:catAx>
      <c:valAx>
        <c:axId val="8483417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2473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C</a:t>
                    </a:r>
                    <a:r>
                      <a:rPr lang="en-US"/>
                      <a:t>EN10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556-431E-A210-048CEEFEC839}"/>
                </c:ext>
              </c:extLst>
            </c:dLbl>
            <c:dLbl>
              <c:idx val="1"/>
              <c:tx>
                <c:rich>
                  <a:bodyPr/>
                  <a:lstStyle/>
                  <a:p>
                    <a:pPr>
                      <a:defRPr sz="600" b="0" i="0">
                        <a:solidFill>
                          <a:srgbClr val="000000"/>
                        </a:solidFill>
                        <a:latin typeface="Arial"/>
                        <a:ea typeface="Arial"/>
                        <a:cs typeface="Arial"/>
                      </a:defRPr>
                    </a:pPr>
                    <a:r>
                      <a:rPr lang="en-US" sz="600"/>
                      <a:t>C</a:t>
                    </a:r>
                    <a:r>
                      <a:rPr lang="en-US"/>
                      <a:t>EN14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556-431E-A210-048CEEFEC839}"/>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556-431E-A210-048CEEFEC839}"/>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B7EA-4A1A-9F36-8F74BA9F76C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2014</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#N/A</c:v>
                </c:pt>
                <c:pt idx="1">
                  <c:v>#N/A</c:v>
                </c:pt>
                <c:pt idx="2">
                  <c:v>100</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C</a:t>
                    </a:r>
                    <a:r>
                      <a:rPr lang="en-US"/>
                      <a:t>EN10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7EA-4A1A-9F36-8F74BA9F76CE}"/>
                </c:ext>
              </c:extLst>
            </c:dLbl>
            <c:dLbl>
              <c:idx val="1"/>
              <c:tx>
                <c:rich>
                  <a:bodyPr/>
                  <a:lstStyle/>
                  <a:p>
                    <a:pPr>
                      <a:defRPr sz="600" b="0" i="0">
                        <a:solidFill>
                          <a:srgbClr val="000000"/>
                        </a:solidFill>
                        <a:latin typeface="Arial"/>
                        <a:ea typeface="Arial"/>
                        <a:cs typeface="Arial"/>
                      </a:defRPr>
                    </a:pPr>
                    <a:r>
                      <a:rPr lang="en-US" sz="600"/>
                      <a:t>C</a:t>
                    </a:r>
                    <a:r>
                      <a:rPr lang="en-US"/>
                      <a:t>EN14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7EA-4A1A-9F36-8F74BA9F76CE}"/>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7EA-4A1A-9F36-8F74BA9F76CE}"/>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392-4C02-8932-5F3E58018C1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2014</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#N/A</c:v>
                </c:pt>
                <c:pt idx="1">
                  <c:v>#N/A</c:v>
                </c:pt>
                <c:pt idx="2">
                  <c:v>100</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4-8556-431E-A210-048CEEFEC839}"/>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C</a:t>
                    </a:r>
                    <a:r>
                      <a:rPr lang="en-US"/>
                      <a:t>EN10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556-431E-A210-048CEEFEC839}"/>
                </c:ext>
              </c:extLst>
            </c:dLbl>
            <c:dLbl>
              <c:idx val="1"/>
              <c:tx>
                <c:rich>
                  <a:bodyPr/>
                  <a:lstStyle/>
                  <a:p>
                    <a:pPr>
                      <a:defRPr sz="600" b="0" i="0">
                        <a:solidFill>
                          <a:srgbClr val="000000"/>
                        </a:solidFill>
                        <a:latin typeface="Arial"/>
                        <a:ea typeface="Arial"/>
                        <a:cs typeface="Arial"/>
                      </a:defRPr>
                    </a:pPr>
                    <a:r>
                      <a:rPr lang="en-US" sz="600"/>
                      <a:t>C</a:t>
                    </a:r>
                    <a:r>
                      <a:rPr lang="en-US"/>
                      <a:t>EN14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556-431E-A210-048CEEFEC839}"/>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556-431E-A210-048CEEFEC839}"/>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7EA-4A1A-9F36-8F74BA9F76C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2014</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#N/A</c:v>
                </c:pt>
                <c:pt idx="1">
                  <c:v>#N/A</c:v>
                </c:pt>
                <c:pt idx="2">
                  <c:v>100</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8556-431E-A210-048CEEFEC839}"/>
            </c:ext>
          </c:extLst>
        </c:ser>
        <c:dLbls>
          <c:showLegendKey val="0"/>
          <c:showVal val="0"/>
          <c:showCatName val="0"/>
          <c:showSerName val="0"/>
          <c:showPercent val="0"/>
          <c:showBubbleSize val="0"/>
        </c:dLbls>
        <c:axId val="84414464"/>
        <c:axId val="84416000"/>
      </c:scatterChart>
      <c:valAx>
        <c:axId val="844144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16000"/>
        <c:crosses val="autoZero"/>
        <c:crossBetween val="midCat"/>
        <c:majorUnit val="5"/>
      </c:valAx>
      <c:valAx>
        <c:axId val="8441600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1446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C</a:t>
                    </a:r>
                    <a:r>
                      <a:rPr lang="en-US"/>
                      <a:t>EN10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7F2C-473F-867B-BB52F3A526A4}"/>
                </c:ext>
              </c:extLst>
            </c:dLbl>
            <c:dLbl>
              <c:idx val="1"/>
              <c:tx>
                <c:rich>
                  <a:bodyPr/>
                  <a:lstStyle/>
                  <a:p>
                    <a:pPr>
                      <a:defRPr sz="600" b="0" i="0">
                        <a:solidFill>
                          <a:srgbClr val="000000"/>
                        </a:solidFill>
                        <a:latin typeface="Arial"/>
                        <a:ea typeface="Arial"/>
                        <a:cs typeface="Arial"/>
                      </a:defRPr>
                    </a:pPr>
                    <a:r>
                      <a:rPr lang="en-US" sz="600"/>
                      <a:t>C</a:t>
                    </a:r>
                    <a:r>
                      <a:rPr lang="en-US"/>
                      <a:t>EN14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F2C-473F-867B-BB52F3A526A4}"/>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F2C-473F-867B-BB52F3A526A4}"/>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77B-4A94-B1B6-81020F24C56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2014</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C</a:t>
                    </a:r>
                    <a:r>
                      <a:rPr lang="en-US"/>
                      <a:t>EN10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F2C-473F-867B-BB52F3A526A4}"/>
                </c:ext>
              </c:extLst>
            </c:dLbl>
            <c:dLbl>
              <c:idx val="1"/>
              <c:tx>
                <c:rich>
                  <a:bodyPr/>
                  <a:lstStyle/>
                  <a:p>
                    <a:pPr>
                      <a:defRPr sz="600" b="0" i="0">
                        <a:solidFill>
                          <a:srgbClr val="000000"/>
                        </a:solidFill>
                        <a:latin typeface="Arial"/>
                        <a:ea typeface="Arial"/>
                        <a:cs typeface="Arial"/>
                      </a:defRPr>
                    </a:pPr>
                    <a:r>
                      <a:rPr lang="en-US" sz="600"/>
                      <a:t>C</a:t>
                    </a:r>
                    <a:r>
                      <a:rPr lang="en-US"/>
                      <a:t>EN14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F2C-473F-867B-BB52F3A526A4}"/>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7A2-4ECD-A9A9-67B93A35BC2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2014</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7-7F2C-473F-867B-BB52F3A526A4}"/>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C</a:t>
                    </a:r>
                    <a:r>
                      <a:rPr lang="en-US"/>
                      <a:t>EN10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7F2C-473F-867B-BB52F3A526A4}"/>
                </c:ext>
              </c:extLst>
            </c:dLbl>
            <c:dLbl>
              <c:idx val="1"/>
              <c:tx>
                <c:rich>
                  <a:bodyPr/>
                  <a:lstStyle/>
                  <a:p>
                    <a:pPr>
                      <a:defRPr sz="600" b="0" i="0">
                        <a:solidFill>
                          <a:srgbClr val="000000"/>
                        </a:solidFill>
                        <a:latin typeface="Arial"/>
                        <a:ea typeface="Arial"/>
                        <a:cs typeface="Arial"/>
                      </a:defRPr>
                    </a:pPr>
                    <a:r>
                      <a:rPr lang="en-US" sz="600"/>
                      <a:t>C</a:t>
                    </a:r>
                    <a:r>
                      <a:rPr lang="en-US"/>
                      <a:t>EN14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7F2C-473F-867B-BB52F3A526A4}"/>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7F2C-473F-867B-BB52F3A526A4}"/>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77B-4A94-B1B6-81020F24C56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2014</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B-7F2C-473F-867B-BB52F3A526A4}"/>
            </c:ext>
          </c:extLst>
        </c:ser>
        <c:dLbls>
          <c:showLegendKey val="0"/>
          <c:showVal val="0"/>
          <c:showCatName val="0"/>
          <c:showSerName val="0"/>
          <c:showPercent val="0"/>
          <c:showBubbleSize val="0"/>
        </c:dLbls>
        <c:axId val="84693376"/>
        <c:axId val="84694912"/>
      </c:scatterChart>
      <c:valAx>
        <c:axId val="8469337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94912"/>
        <c:crosses val="autoZero"/>
        <c:crossBetween val="midCat"/>
        <c:majorUnit val="5"/>
      </c:valAx>
      <c:valAx>
        <c:axId val="8469491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9337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C</a:t>
                    </a:r>
                    <a:r>
                      <a:rPr lang="en-US"/>
                      <a:t>EN10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DD2-4632-9413-8961A0FD1BA8}"/>
                </c:ext>
              </c:extLst>
            </c:dLbl>
            <c:dLbl>
              <c:idx val="1"/>
              <c:tx>
                <c:rich>
                  <a:bodyPr/>
                  <a:lstStyle/>
                  <a:p>
                    <a:pPr>
                      <a:defRPr sz="600" b="0" i="0">
                        <a:solidFill>
                          <a:srgbClr val="000000"/>
                        </a:solidFill>
                        <a:latin typeface="Arial"/>
                        <a:ea typeface="Arial"/>
                        <a:cs typeface="Arial"/>
                      </a:defRPr>
                    </a:pPr>
                    <a:r>
                      <a:rPr lang="en-US" sz="600"/>
                      <a:t>C</a:t>
                    </a:r>
                    <a:r>
                      <a:rPr lang="en-US"/>
                      <a:t>EN14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DD2-4632-9413-8961A0FD1BA8}"/>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DD2-4632-9413-8961A0FD1BA8}"/>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6E9-4331-8189-C532DC35720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2014</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#N/A</c:v>
                </c:pt>
                <c:pt idx="1">
                  <c:v>#N/A</c:v>
                </c:pt>
                <c:pt idx="2">
                  <c:v>100</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C</a:t>
                    </a:r>
                    <a:r>
                      <a:rPr lang="en-US"/>
                      <a:t>EN10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DDD2-4632-9413-8961A0FD1BA8}"/>
                </c:ext>
              </c:extLst>
            </c:dLbl>
            <c:dLbl>
              <c:idx val="1"/>
              <c:tx>
                <c:rich>
                  <a:bodyPr/>
                  <a:lstStyle/>
                  <a:p>
                    <a:pPr>
                      <a:defRPr sz="600" b="0" i="0">
                        <a:solidFill>
                          <a:srgbClr val="000000"/>
                        </a:solidFill>
                        <a:latin typeface="Arial"/>
                        <a:ea typeface="Arial"/>
                        <a:cs typeface="Arial"/>
                      </a:defRPr>
                    </a:pPr>
                    <a:r>
                      <a:rPr lang="en-US" sz="600"/>
                      <a:t>C</a:t>
                    </a:r>
                    <a:r>
                      <a:rPr lang="en-US"/>
                      <a:t>EN14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DD2-4632-9413-8961A0FD1BA8}"/>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E29-4CD0-A28B-5DFC6A9C8B9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2014</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#N/A</c:v>
                </c:pt>
                <c:pt idx="1">
                  <c:v>#N/A</c:v>
                </c:pt>
                <c:pt idx="2">
                  <c:v>100</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8-DDD2-4632-9413-8961A0FD1BA8}"/>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C</a:t>
                    </a:r>
                    <a:r>
                      <a:rPr lang="en-US"/>
                      <a:t>EN10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DDD2-4632-9413-8961A0FD1BA8}"/>
                </c:ext>
              </c:extLst>
            </c:dLbl>
            <c:dLbl>
              <c:idx val="1"/>
              <c:tx>
                <c:rich>
                  <a:bodyPr/>
                  <a:lstStyle/>
                  <a:p>
                    <a:pPr>
                      <a:defRPr sz="600" b="0" i="0">
                        <a:solidFill>
                          <a:srgbClr val="000000"/>
                        </a:solidFill>
                        <a:latin typeface="Arial"/>
                        <a:ea typeface="Arial"/>
                        <a:cs typeface="Arial"/>
                      </a:defRPr>
                    </a:pPr>
                    <a:r>
                      <a:rPr lang="en-US" sz="600"/>
                      <a:t>C</a:t>
                    </a:r>
                    <a:r>
                      <a:rPr lang="en-US"/>
                      <a:t>EN14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DDD2-4632-9413-8961A0FD1BA8}"/>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DDD2-4632-9413-8961A0FD1BA8}"/>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6E9-4331-8189-C532DC35720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2014</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#N/A</c:v>
                </c:pt>
                <c:pt idx="1">
                  <c:v>#N/A</c:v>
                </c:pt>
                <c:pt idx="2">
                  <c:v>100</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C-DDD2-4632-9413-8961A0FD1BA8}"/>
            </c:ext>
          </c:extLst>
        </c:ser>
        <c:dLbls>
          <c:showLegendKey val="0"/>
          <c:showVal val="0"/>
          <c:showCatName val="0"/>
          <c:showSerName val="0"/>
          <c:showPercent val="0"/>
          <c:showBubbleSize val="0"/>
        </c:dLbls>
        <c:axId val="84829696"/>
        <c:axId val="84831232"/>
      </c:scatterChart>
      <c:valAx>
        <c:axId val="8482969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31232"/>
        <c:crosses val="autoZero"/>
        <c:crossBetween val="midCat"/>
        <c:majorUnit val="5"/>
      </c:valAx>
      <c:valAx>
        <c:axId val="8483123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2969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C</a:t>
                    </a:r>
                    <a:r>
                      <a:rPr lang="en-US"/>
                      <a:t>EN10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E1B-4085-B895-0300DEB20023}"/>
                </c:ext>
              </c:extLst>
            </c:dLbl>
            <c:dLbl>
              <c:idx val="1"/>
              <c:tx>
                <c:rich>
                  <a:bodyPr/>
                  <a:lstStyle/>
                  <a:p>
                    <a:pPr>
                      <a:defRPr sz="600" b="0" i="0">
                        <a:solidFill>
                          <a:srgbClr val="000000"/>
                        </a:solidFill>
                        <a:latin typeface="Arial"/>
                        <a:ea typeface="Arial"/>
                        <a:cs typeface="Arial"/>
                      </a:defRPr>
                    </a:pPr>
                    <a:r>
                      <a:rPr lang="en-US" sz="600"/>
                      <a:t>C</a:t>
                    </a:r>
                    <a:r>
                      <a:rPr lang="en-US"/>
                      <a:t>EN14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E1B-4085-B895-0300DEB20023}"/>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E1B-4085-B895-0300DEB20023}"/>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ED22-4964-A0D9-0AB65CBA147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2014</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#N/A</c:v>
                </c:pt>
                <c:pt idx="1">
                  <c:v>#N/A</c:v>
                </c:pt>
                <c:pt idx="2">
                  <c:v>100</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C</a:t>
                    </a:r>
                    <a:r>
                      <a:rPr lang="en-US"/>
                      <a:t>EN10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E1B-4085-B895-0300DEB20023}"/>
                </c:ext>
              </c:extLst>
            </c:dLbl>
            <c:dLbl>
              <c:idx val="1"/>
              <c:tx>
                <c:rich>
                  <a:bodyPr/>
                  <a:lstStyle/>
                  <a:p>
                    <a:pPr>
                      <a:defRPr sz="600" b="0" i="0">
                        <a:solidFill>
                          <a:srgbClr val="000000"/>
                        </a:solidFill>
                        <a:latin typeface="Arial"/>
                        <a:ea typeface="Arial"/>
                        <a:cs typeface="Arial"/>
                      </a:defRPr>
                    </a:pPr>
                    <a:r>
                      <a:rPr lang="en-US" sz="600"/>
                      <a:t>C</a:t>
                    </a:r>
                    <a:r>
                      <a:rPr lang="en-US"/>
                      <a:t>EN14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1B-4085-B895-0300DEB20023}"/>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DE1B-4085-B895-0300DEB20023}"/>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3CC-4CC5-8FBC-F6488D0E337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2014</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#N/A</c:v>
                </c:pt>
                <c:pt idx="1">
                  <c:v>#N/A</c:v>
                </c:pt>
                <c:pt idx="2">
                  <c:v>100</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7-DE1B-4085-B895-0300DEB20023}"/>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C</a:t>
                    </a:r>
                    <a:r>
                      <a:rPr lang="en-US"/>
                      <a:t>EN10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DE1B-4085-B895-0300DEB20023}"/>
                </c:ext>
              </c:extLst>
            </c:dLbl>
            <c:dLbl>
              <c:idx val="1"/>
              <c:tx>
                <c:rich>
                  <a:bodyPr/>
                  <a:lstStyle/>
                  <a:p>
                    <a:pPr>
                      <a:defRPr sz="600" b="0" i="0">
                        <a:solidFill>
                          <a:srgbClr val="000000"/>
                        </a:solidFill>
                        <a:latin typeface="Arial"/>
                        <a:ea typeface="Arial"/>
                        <a:cs typeface="Arial"/>
                      </a:defRPr>
                    </a:pPr>
                    <a:r>
                      <a:rPr lang="en-US" sz="600"/>
                      <a:t>C</a:t>
                    </a:r>
                    <a:r>
                      <a:rPr lang="en-US"/>
                      <a:t>EN14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DE1B-4085-B895-0300DEB20023}"/>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DE1B-4085-B895-0300DEB20023}"/>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D22-4964-A0D9-0AB65CBA147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2014</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#N/A</c:v>
                </c:pt>
                <c:pt idx="1">
                  <c:v>#N/A</c:v>
                </c:pt>
                <c:pt idx="2">
                  <c:v>100</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B-DE1B-4085-B895-0300DEB20023}"/>
            </c:ext>
          </c:extLst>
        </c:ser>
        <c:dLbls>
          <c:showLegendKey val="0"/>
          <c:showVal val="0"/>
          <c:showCatName val="0"/>
          <c:showSerName val="0"/>
          <c:showPercent val="0"/>
          <c:showBubbleSize val="0"/>
        </c:dLbls>
        <c:axId val="85526400"/>
        <c:axId val="85527936"/>
      </c:scatterChart>
      <c:valAx>
        <c:axId val="8552640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27936"/>
        <c:crosses val="autoZero"/>
        <c:crossBetween val="midCat"/>
        <c:majorUnit val="5"/>
      </c:valAx>
      <c:valAx>
        <c:axId val="8552793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2640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C</a:t>
                    </a:r>
                    <a:r>
                      <a:rPr lang="en-US"/>
                      <a:t>EN10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7487-44BC-B485-2047A3F647F8}"/>
                </c:ext>
              </c:extLst>
            </c:dLbl>
            <c:dLbl>
              <c:idx val="1"/>
              <c:tx>
                <c:rich>
                  <a:bodyPr/>
                  <a:lstStyle/>
                  <a:p>
                    <a:pPr>
                      <a:defRPr sz="600" b="0" i="0">
                        <a:solidFill>
                          <a:srgbClr val="000000"/>
                        </a:solidFill>
                        <a:latin typeface="Arial"/>
                        <a:ea typeface="Arial"/>
                        <a:cs typeface="Arial"/>
                      </a:defRPr>
                    </a:pPr>
                    <a:r>
                      <a:rPr lang="en-US" sz="600"/>
                      <a:t>C</a:t>
                    </a:r>
                    <a:r>
                      <a:rPr lang="en-US"/>
                      <a:t>EN14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487-44BC-B485-2047A3F647F8}"/>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487-44BC-B485-2047A3F647F8}"/>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59D-4054-9E89-A185D29652A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2014</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C</a:t>
                    </a:r>
                    <a:r>
                      <a:rPr lang="en-US"/>
                      <a:t>EN10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487-44BC-B485-2047A3F647F8}"/>
                </c:ext>
              </c:extLst>
            </c:dLbl>
            <c:dLbl>
              <c:idx val="1"/>
              <c:tx>
                <c:rich>
                  <a:bodyPr/>
                  <a:lstStyle/>
                  <a:p>
                    <a:pPr>
                      <a:defRPr sz="600" b="0" i="0">
                        <a:solidFill>
                          <a:srgbClr val="000000"/>
                        </a:solidFill>
                        <a:latin typeface="Arial"/>
                        <a:ea typeface="Arial"/>
                        <a:cs typeface="Arial"/>
                      </a:defRPr>
                    </a:pPr>
                    <a:r>
                      <a:rPr lang="en-US" sz="600"/>
                      <a:t>C</a:t>
                    </a:r>
                    <a:r>
                      <a:rPr lang="en-US"/>
                      <a:t>EN14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487-44BC-B485-2047A3F647F8}"/>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81C-479C-A50E-9E0B1DE4225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2014</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7-7487-44BC-B485-2047A3F647F8}"/>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C</a:t>
                    </a:r>
                    <a:r>
                      <a:rPr lang="en-US"/>
                      <a:t>EN10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7487-44BC-B485-2047A3F647F8}"/>
                </c:ext>
              </c:extLst>
            </c:dLbl>
            <c:dLbl>
              <c:idx val="1"/>
              <c:tx>
                <c:rich>
                  <a:bodyPr/>
                  <a:lstStyle/>
                  <a:p>
                    <a:pPr>
                      <a:defRPr sz="600" b="0" i="0">
                        <a:solidFill>
                          <a:srgbClr val="000000"/>
                        </a:solidFill>
                        <a:latin typeface="Arial"/>
                        <a:ea typeface="Arial"/>
                        <a:cs typeface="Arial"/>
                      </a:defRPr>
                    </a:pPr>
                    <a:r>
                      <a:rPr lang="en-US" sz="600"/>
                      <a:t>C</a:t>
                    </a:r>
                    <a:r>
                      <a:rPr lang="en-US"/>
                      <a:t>EN14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7487-44BC-B485-2047A3F647F8}"/>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7487-44BC-B485-2047A3F647F8}"/>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59D-4054-9E89-A185D29652A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2014</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B-7487-44BC-B485-2047A3F647F8}"/>
            </c:ext>
          </c:extLst>
        </c:ser>
        <c:dLbls>
          <c:showLegendKey val="0"/>
          <c:showVal val="0"/>
          <c:showCatName val="0"/>
          <c:showSerName val="0"/>
          <c:showPercent val="0"/>
          <c:showBubbleSize val="0"/>
        </c:dLbls>
        <c:axId val="85604992"/>
        <c:axId val="85610880"/>
      </c:scatterChart>
      <c:valAx>
        <c:axId val="8560499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10880"/>
        <c:crosses val="autoZero"/>
        <c:crossBetween val="midCat"/>
        <c:majorUnit val="5"/>
      </c:valAx>
      <c:valAx>
        <c:axId val="8561088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0499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C</a:t>
                    </a:r>
                    <a:r>
                      <a:rPr lang="en-US"/>
                      <a:t>EN10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E2F-437E-BA61-E6857D597BFC}"/>
                </c:ext>
              </c:extLst>
            </c:dLbl>
            <c:dLbl>
              <c:idx val="1"/>
              <c:tx>
                <c:rich>
                  <a:bodyPr/>
                  <a:lstStyle/>
                  <a:p>
                    <a:pPr>
                      <a:defRPr sz="600" b="0" i="0">
                        <a:solidFill>
                          <a:srgbClr val="000000"/>
                        </a:solidFill>
                        <a:latin typeface="Arial"/>
                        <a:ea typeface="Arial"/>
                        <a:cs typeface="Arial"/>
                      </a:defRPr>
                    </a:pPr>
                    <a:r>
                      <a:rPr lang="en-US" sz="600"/>
                      <a:t>C</a:t>
                    </a:r>
                    <a:r>
                      <a:rPr lang="en-US"/>
                      <a:t>EN14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E2F-437E-BA61-E6857D597BFC}"/>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E2F-437E-BA61-E6857D597BFC}"/>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A92-49B6-9215-058661F1A1F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2014</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#N/A</c:v>
                </c:pt>
                <c:pt idx="1">
                  <c:v>#N/A</c:v>
                </c:pt>
                <c:pt idx="2">
                  <c:v>100</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C</a:t>
                    </a:r>
                    <a:r>
                      <a:rPr lang="en-US"/>
                      <a:t>EN10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E2F-437E-BA61-E6857D597BFC}"/>
                </c:ext>
              </c:extLst>
            </c:dLbl>
            <c:dLbl>
              <c:idx val="1"/>
              <c:tx>
                <c:rich>
                  <a:bodyPr/>
                  <a:lstStyle/>
                  <a:p>
                    <a:pPr>
                      <a:defRPr sz="600" b="0" i="0">
                        <a:solidFill>
                          <a:srgbClr val="000000"/>
                        </a:solidFill>
                        <a:latin typeface="Arial"/>
                        <a:ea typeface="Arial"/>
                        <a:cs typeface="Arial"/>
                      </a:defRPr>
                    </a:pPr>
                    <a:r>
                      <a:rPr lang="en-US" sz="600"/>
                      <a:t>C</a:t>
                    </a:r>
                    <a:r>
                      <a:rPr lang="en-US"/>
                      <a:t>EN14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A7-40CE-80A4-E1156BAB3A35}"/>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E2F-437E-BA61-E6857D597BFC}"/>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8A7-40CE-80A4-E1156BAB3A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2014</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#N/A</c:v>
                </c:pt>
                <c:pt idx="1">
                  <c:v>#N/A</c:v>
                </c:pt>
                <c:pt idx="2">
                  <c:v>100</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8-AE2F-437E-BA61-E6857D597BFC}"/>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C</a:t>
                    </a:r>
                    <a:r>
                      <a:rPr lang="en-US"/>
                      <a:t>EN10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AE2F-437E-BA61-E6857D597BFC}"/>
                </c:ext>
              </c:extLst>
            </c:dLbl>
            <c:dLbl>
              <c:idx val="1"/>
              <c:tx>
                <c:rich>
                  <a:bodyPr/>
                  <a:lstStyle/>
                  <a:p>
                    <a:pPr>
                      <a:defRPr sz="600" b="0" i="0">
                        <a:solidFill>
                          <a:srgbClr val="000000"/>
                        </a:solidFill>
                        <a:latin typeface="Arial"/>
                        <a:ea typeface="Arial"/>
                        <a:cs typeface="Arial"/>
                      </a:defRPr>
                    </a:pPr>
                    <a:r>
                      <a:rPr lang="en-US" sz="600"/>
                      <a:t>C</a:t>
                    </a:r>
                    <a:r>
                      <a:rPr lang="en-US"/>
                      <a:t>EN14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AE2F-437E-BA61-E6857D597BFC}"/>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AE2F-437E-BA61-E6857D597BFC}"/>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A92-49B6-9215-058661F1A1F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2014</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#N/A</c:v>
                </c:pt>
                <c:pt idx="1">
                  <c:v>#N/A</c:v>
                </c:pt>
                <c:pt idx="2">
                  <c:v>100</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C-AE2F-437E-BA61-E6857D597BFC}"/>
            </c:ext>
          </c:extLst>
        </c:ser>
        <c:dLbls>
          <c:showLegendKey val="0"/>
          <c:showVal val="0"/>
          <c:showCatName val="0"/>
          <c:showSerName val="0"/>
          <c:showPercent val="0"/>
          <c:showBubbleSize val="0"/>
        </c:dLbls>
        <c:axId val="85704704"/>
        <c:axId val="85706240"/>
      </c:scatterChart>
      <c:valAx>
        <c:axId val="8570470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706240"/>
        <c:crosses val="autoZero"/>
        <c:crossBetween val="midCat"/>
        <c:majorUnit val="5"/>
      </c:valAx>
      <c:valAx>
        <c:axId val="8570624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70470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#N/A</c:v>
                </c:pt>
                <c:pt idx="1">
                  <c:v>#N/A</c:v>
                </c:pt>
                <c:pt idx="2">
                  <c:v>#N/A</c:v>
                </c:pt>
                <c:pt idx="3">
                  <c:v>#N/A</c:v>
                </c:pt>
                <c:pt idx="4">
                  <c:v>97.9</c:v>
                </c:pt>
                <c:pt idx="5">
                  <c:v>97.9</c:v>
                </c:pt>
                <c:pt idx="6">
                  <c:v>97.9</c:v>
                </c:pt>
                <c:pt idx="7">
                  <c:v>97.9</c:v>
                </c:pt>
                <c:pt idx="8">
                  <c:v>97.9</c:v>
                </c:pt>
                <c:pt idx="9">
                  <c:v>98.1</c:v>
                </c:pt>
                <c:pt idx="10">
                  <c:v>98.4</c:v>
                </c:pt>
                <c:pt idx="11">
                  <c:v>98.7</c:v>
                </c:pt>
                <c:pt idx="12">
                  <c:v>98.9</c:v>
                </c:pt>
                <c:pt idx="13">
                  <c:v>99.2</c:v>
                </c:pt>
                <c:pt idx="14">
                  <c:v>99.5</c:v>
                </c:pt>
                <c:pt idx="15">
                  <c:v>99.7</c:v>
                </c:pt>
                <c:pt idx="16">
                  <c:v>100</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C</a:t>
                    </a:r>
                    <a:r>
                      <a:rPr lang="en-US"/>
                      <a:t>EN10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54E-42B6-BB16-794C4504E52F}"/>
                </c:ext>
              </c:extLst>
            </c:dLbl>
            <c:dLbl>
              <c:idx val="1"/>
              <c:tx>
                <c:rich>
                  <a:bodyPr/>
                  <a:lstStyle/>
                  <a:p>
                    <a:pPr>
                      <a:defRPr sz="600" b="0" i="0">
                        <a:solidFill>
                          <a:srgbClr val="000000"/>
                        </a:solidFill>
                        <a:latin typeface="Arial"/>
                        <a:ea typeface="Arial"/>
                        <a:cs typeface="Arial"/>
                      </a:defRPr>
                    </a:pPr>
                    <a:r>
                      <a:rPr lang="en-US" sz="600"/>
                      <a:t>C</a:t>
                    </a:r>
                    <a:r>
                      <a:rPr lang="en-US"/>
                      <a:t>EN14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54E-42B6-BB16-794C4504E52F}"/>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54E-42B6-BB16-794C4504E52F}"/>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32B-45D2-B877-CCC7C53698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2014</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98.4</c:v>
                </c:pt>
                <c:pt idx="1">
                  <c:v>#N/A</c:v>
                </c:pt>
                <c:pt idx="2">
                  <c:v>100</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#N/A</c:v>
                </c:pt>
                <c:pt idx="1">
                  <c:v>#N/A</c:v>
                </c:pt>
                <c:pt idx="2">
                  <c:v>#N/A</c:v>
                </c:pt>
                <c:pt idx="3">
                  <c:v>#N/A</c:v>
                </c:pt>
                <c:pt idx="4">
                  <c:v>79.7</c:v>
                </c:pt>
                <c:pt idx="5">
                  <c:v>79.7</c:v>
                </c:pt>
                <c:pt idx="6">
                  <c:v>79.7</c:v>
                </c:pt>
                <c:pt idx="7">
                  <c:v>79.7</c:v>
                </c:pt>
                <c:pt idx="8">
                  <c:v>79.7</c:v>
                </c:pt>
                <c:pt idx="9">
                  <c:v>82.3</c:v>
                </c:pt>
                <c:pt idx="10">
                  <c:v>84.8</c:v>
                </c:pt>
                <c:pt idx="11">
                  <c:v>87.3</c:v>
                </c:pt>
                <c:pt idx="12">
                  <c:v>89.9</c:v>
                </c:pt>
                <c:pt idx="13">
                  <c:v>92.4</c:v>
                </c:pt>
                <c:pt idx="14">
                  <c:v>94.9</c:v>
                </c:pt>
                <c:pt idx="15">
                  <c:v>97.5</c:v>
                </c:pt>
                <c:pt idx="16">
                  <c:v>100</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C</a:t>
                    </a:r>
                    <a:r>
                      <a:rPr lang="en-US"/>
                      <a:t>EN10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54E-42B6-BB16-794C4504E52F}"/>
                </c:ext>
              </c:extLst>
            </c:dLbl>
            <c:dLbl>
              <c:idx val="1"/>
              <c:tx>
                <c:rich>
                  <a:bodyPr/>
                  <a:lstStyle/>
                  <a:p>
                    <a:pPr>
                      <a:defRPr sz="600" b="0" i="0">
                        <a:solidFill>
                          <a:srgbClr val="000000"/>
                        </a:solidFill>
                        <a:latin typeface="Arial"/>
                        <a:ea typeface="Arial"/>
                        <a:cs typeface="Arial"/>
                      </a:defRPr>
                    </a:pPr>
                    <a:r>
                      <a:rPr lang="en-US" sz="600"/>
                      <a:t>C</a:t>
                    </a:r>
                    <a:r>
                      <a:rPr lang="en-US"/>
                      <a:t>EN14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154E-42B6-BB16-794C4504E52F}"/>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54E-42B6-BB16-794C4504E52F}"/>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32B-45D2-B877-CCC7C53698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2014</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84.8</c:v>
                </c:pt>
                <c:pt idx="1">
                  <c:v>#N/A</c:v>
                </c:pt>
                <c:pt idx="2">
                  <c:v>100</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#N/A</c:v>
                </c:pt>
                <c:pt idx="1">
                  <c:v>#N/A</c:v>
                </c:pt>
                <c:pt idx="2">
                  <c:v>#N/A</c:v>
                </c:pt>
                <c:pt idx="3">
                  <c:v>#N/A</c:v>
                </c:pt>
                <c:pt idx="4">
                  <c:v>67.2</c:v>
                </c:pt>
                <c:pt idx="5">
                  <c:v>67.2</c:v>
                </c:pt>
                <c:pt idx="6">
                  <c:v>67.2</c:v>
                </c:pt>
                <c:pt idx="7">
                  <c:v>67.2</c:v>
                </c:pt>
                <c:pt idx="8">
                  <c:v>67.2</c:v>
                </c:pt>
                <c:pt idx="9">
                  <c:v>71.3</c:v>
                </c:pt>
                <c:pt idx="10">
                  <c:v>75.400000000000006</c:v>
                </c:pt>
                <c:pt idx="11">
                  <c:v>79.5</c:v>
                </c:pt>
                <c:pt idx="12">
                  <c:v>83.6</c:v>
                </c:pt>
                <c:pt idx="13">
                  <c:v>87.7</c:v>
                </c:pt>
                <c:pt idx="14">
                  <c:v>91.8</c:v>
                </c:pt>
                <c:pt idx="15">
                  <c:v>95.9</c:v>
                </c:pt>
                <c:pt idx="16">
                  <c:v>100</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C</a:t>
                    </a:r>
                    <a:r>
                      <a:rPr lang="en-US"/>
                      <a:t>EN10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54E-42B6-BB16-794C4504E52F}"/>
                </c:ext>
              </c:extLst>
            </c:dLbl>
            <c:dLbl>
              <c:idx val="1"/>
              <c:tx>
                <c:rich>
                  <a:bodyPr/>
                  <a:lstStyle/>
                  <a:p>
                    <a:pPr>
                      <a:defRPr sz="600" b="0" i="0">
                        <a:solidFill>
                          <a:srgbClr val="000000"/>
                        </a:solidFill>
                        <a:latin typeface="Arial"/>
                        <a:ea typeface="Arial"/>
                        <a:cs typeface="Arial"/>
                      </a:defRPr>
                    </a:pPr>
                    <a:r>
                      <a:rPr lang="en-US" sz="600"/>
                      <a:t>C</a:t>
                    </a:r>
                    <a:r>
                      <a:rPr lang="en-US"/>
                      <a:t>EN14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154E-42B6-BB16-794C4504E52F}"/>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154E-42B6-BB16-794C4504E52F}"/>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32B-45D2-B877-CCC7C53698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2014</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75.400000000000006</c:v>
                </c:pt>
                <c:pt idx="1">
                  <c:v>#N/A</c:v>
                </c:pt>
                <c:pt idx="2">
                  <c:v>100</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6502784"/>
        <c:axId val="86516864"/>
      </c:scatterChart>
      <c:valAx>
        <c:axId val="8650278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16864"/>
        <c:crosses val="autoZero"/>
        <c:crossBetween val="midCat"/>
        <c:majorUnit val="5"/>
      </c:valAx>
      <c:valAx>
        <c:axId val="865168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02784"/>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96.3</c:v>
                </c:pt>
                <c:pt idx="7">
                  <c:v>96.3</c:v>
                </c:pt>
                <c:pt idx="8">
                  <c:v>96.3</c:v>
                </c:pt>
                <c:pt idx="9">
                  <c:v>96.3</c:v>
                </c:pt>
                <c:pt idx="10">
                  <c:v>96.3</c:v>
                </c:pt>
                <c:pt idx="11">
                  <c:v>96.3</c:v>
                </c:pt>
                <c:pt idx="12">
                  <c:v>96.3</c:v>
                </c:pt>
                <c:pt idx="13">
                  <c:v>96.3</c:v>
                </c:pt>
                <c:pt idx="14">
                  <c:v>96.3</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C</a:t>
                    </a:r>
                    <a:r>
                      <a:rPr lang="en-US"/>
                      <a:t>EN10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2A6-49C2-83CE-448D26BA4B9F}"/>
                </c:ext>
              </c:extLst>
            </c:dLbl>
            <c:dLbl>
              <c:idx val="1"/>
              <c:tx>
                <c:rich>
                  <a:bodyPr/>
                  <a:lstStyle/>
                  <a:p>
                    <a:pPr>
                      <a:defRPr sz="600" b="0" i="0">
                        <a:solidFill>
                          <a:srgbClr val="000000"/>
                        </a:solidFill>
                        <a:latin typeface="Arial"/>
                        <a:ea typeface="Arial"/>
                        <a:cs typeface="Arial"/>
                      </a:defRPr>
                    </a:pPr>
                    <a:r>
                      <a:rPr lang="en-US" sz="600"/>
                      <a:t>C</a:t>
                    </a:r>
                    <a:r>
                      <a:rPr lang="en-US"/>
                      <a:t>EN14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2A6-49C2-83CE-448D26BA4B9F}"/>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39B-4DBF-9B2C-652716CA279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2014</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96.3</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88.2</c:v>
                </c:pt>
                <c:pt idx="7">
                  <c:v>88.2</c:v>
                </c:pt>
                <c:pt idx="8">
                  <c:v>88.2</c:v>
                </c:pt>
                <c:pt idx="9">
                  <c:v>88.2</c:v>
                </c:pt>
                <c:pt idx="10">
                  <c:v>88.2</c:v>
                </c:pt>
                <c:pt idx="11">
                  <c:v>88.2</c:v>
                </c:pt>
                <c:pt idx="12">
                  <c:v>88.2</c:v>
                </c:pt>
                <c:pt idx="13">
                  <c:v>88.2</c:v>
                </c:pt>
                <c:pt idx="14">
                  <c:v>88.2</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C</a:t>
                    </a:r>
                    <a:r>
                      <a:rPr lang="en-US"/>
                      <a:t>EN10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2A6-49C2-83CE-448D26BA4B9F}"/>
                </c:ext>
              </c:extLst>
            </c:dLbl>
            <c:dLbl>
              <c:idx val="1"/>
              <c:tx>
                <c:rich>
                  <a:bodyPr/>
                  <a:lstStyle/>
                  <a:p>
                    <a:pPr>
                      <a:defRPr sz="600" b="0" i="0">
                        <a:solidFill>
                          <a:srgbClr val="000000"/>
                        </a:solidFill>
                        <a:latin typeface="Arial"/>
                        <a:ea typeface="Arial"/>
                        <a:cs typeface="Arial"/>
                      </a:defRPr>
                    </a:pPr>
                    <a:r>
                      <a:rPr lang="en-US" sz="600"/>
                      <a:t>C</a:t>
                    </a:r>
                    <a:r>
                      <a:rPr lang="en-US"/>
                      <a:t>EN14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2A6-49C2-83CE-448D26BA4B9F}"/>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2A6-49C2-83CE-448D26BA4B9F}"/>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71C-4D08-B627-6591E523D0D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2014</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88.2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99.7</c:v>
                </c:pt>
                <c:pt idx="1">
                  <c:v>99.7</c:v>
                </c:pt>
                <c:pt idx="2">
                  <c:v>99.7</c:v>
                </c:pt>
                <c:pt idx="3">
                  <c:v>99.7</c:v>
                </c:pt>
                <c:pt idx="4">
                  <c:v>99.7</c:v>
                </c:pt>
                <c:pt idx="5">
                  <c:v>99.7</c:v>
                </c:pt>
                <c:pt idx="6">
                  <c:v>99.7</c:v>
                </c:pt>
                <c:pt idx="7">
                  <c:v>99.7</c:v>
                </c:pt>
                <c:pt idx="8">
                  <c:v>99.7</c:v>
                </c:pt>
                <c:pt idx="9">
                  <c:v>99.7</c:v>
                </c:pt>
                <c:pt idx="10">
                  <c:v>99.7</c:v>
                </c:pt>
                <c:pt idx="11">
                  <c:v>99.7</c:v>
                </c:pt>
                <c:pt idx="12">
                  <c:v>99.7</c:v>
                </c:pt>
                <c:pt idx="13">
                  <c:v>99.7</c:v>
                </c:pt>
                <c:pt idx="14">
                  <c:v>99.7</c:v>
                </c:pt>
                <c:pt idx="15">
                  <c:v>99.7</c:v>
                </c:pt>
                <c:pt idx="16">
                  <c:v>99.7</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C</a:t>
                    </a:r>
                    <a:r>
                      <a:rPr lang="en-US"/>
                      <a:t>EN10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72A6-49C2-83CE-448D26BA4B9F}"/>
                </c:ext>
              </c:extLst>
            </c:dLbl>
            <c:dLbl>
              <c:idx val="1"/>
              <c:tx>
                <c:rich>
                  <a:bodyPr/>
                  <a:lstStyle/>
                  <a:p>
                    <a:pPr>
                      <a:defRPr sz="600" b="0" i="0">
                        <a:solidFill>
                          <a:srgbClr val="000000"/>
                        </a:solidFill>
                        <a:latin typeface="Arial"/>
                        <a:ea typeface="Arial"/>
                        <a:cs typeface="Arial"/>
                      </a:defRPr>
                    </a:pPr>
                    <a:r>
                      <a:rPr lang="en-US" sz="600"/>
                      <a:t>C</a:t>
                    </a:r>
                    <a:r>
                      <a:rPr lang="en-US"/>
                      <a:t>EN14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72A6-49C2-83CE-448D26BA4B9F}"/>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9CF-4419-80EC-503C2B7FD27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2014</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99.7</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9331200"/>
        <c:axId val="89332736"/>
      </c:scatterChart>
      <c:valAx>
        <c:axId val="8933120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32736"/>
        <c:crosses val="autoZero"/>
        <c:crossBetween val="midCat"/>
        <c:majorUnit val="5"/>
      </c:valAx>
      <c:valAx>
        <c:axId val="8933273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3120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80.8</c:v>
                </c:pt>
                <c:pt idx="7">
                  <c:v>80.8</c:v>
                </c:pt>
                <c:pt idx="8">
                  <c:v>80.8</c:v>
                </c:pt>
                <c:pt idx="9">
                  <c:v>80.8</c:v>
                </c:pt>
                <c:pt idx="10">
                  <c:v>80.8</c:v>
                </c:pt>
                <c:pt idx="11">
                  <c:v>80.8</c:v>
                </c:pt>
                <c:pt idx="12">
                  <c:v>80.8</c:v>
                </c:pt>
                <c:pt idx="13">
                  <c:v>80.8</c:v>
                </c:pt>
                <c:pt idx="14">
                  <c:v>80.8</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70.8</c:v>
                </c:pt>
                <c:pt idx="7">
                  <c:v>70.8</c:v>
                </c:pt>
                <c:pt idx="8">
                  <c:v>70.8</c:v>
                </c:pt>
                <c:pt idx="9">
                  <c:v>70.8</c:v>
                </c:pt>
                <c:pt idx="10">
                  <c:v>70.8</c:v>
                </c:pt>
                <c:pt idx="11">
                  <c:v>70.8</c:v>
                </c:pt>
                <c:pt idx="12">
                  <c:v>70.8</c:v>
                </c:pt>
                <c:pt idx="13">
                  <c:v>70.8</c:v>
                </c:pt>
                <c:pt idx="14">
                  <c:v>70.8</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C</a:t>
                    </a:r>
                    <a:r>
                      <a:rPr lang="en-US"/>
                      <a:t>EN10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910-499C-8249-876E131FF658}"/>
                </c:ext>
              </c:extLst>
            </c:dLbl>
            <c:dLbl>
              <c:idx val="1"/>
              <c:tx>
                <c:rich>
                  <a:bodyPr/>
                  <a:lstStyle/>
                  <a:p>
                    <a:pPr>
                      <a:defRPr sz="600" b="0" i="0">
                        <a:solidFill>
                          <a:srgbClr val="000000"/>
                        </a:solidFill>
                        <a:latin typeface="Arial"/>
                        <a:ea typeface="Arial"/>
                        <a:cs typeface="Arial"/>
                      </a:defRPr>
                    </a:pPr>
                    <a:r>
                      <a:rPr lang="en-US" sz="600"/>
                      <a:t>C</a:t>
                    </a:r>
                    <a:r>
                      <a:rPr lang="en-US"/>
                      <a:t>EN14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910-499C-8249-876E131FF658}"/>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76F-43D2-BE27-F78F808FF62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2014</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80.8</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C</a:t>
                    </a:r>
                    <a:r>
                      <a:rPr lang="en-US"/>
                      <a:t>EN10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910-499C-8249-876E131FF658}"/>
                </c:ext>
              </c:extLst>
            </c:dLbl>
            <c:dLbl>
              <c:idx val="1"/>
              <c:tx>
                <c:rich>
                  <a:bodyPr/>
                  <a:lstStyle/>
                  <a:p>
                    <a:pPr>
                      <a:defRPr sz="600" b="0" i="0">
                        <a:solidFill>
                          <a:srgbClr val="000000"/>
                        </a:solidFill>
                        <a:latin typeface="Arial"/>
                        <a:ea typeface="Arial"/>
                        <a:cs typeface="Arial"/>
                      </a:defRPr>
                    </a:pPr>
                    <a:r>
                      <a:rPr lang="en-US" sz="600"/>
                      <a:t>C</a:t>
                    </a:r>
                    <a:r>
                      <a:rPr lang="en-US"/>
                      <a:t>EN14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910-499C-8249-876E131FF658}"/>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B910-499C-8249-876E131FF658}"/>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2EE-4989-AA17-E53E7C934A8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2014</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70.8</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98</c:v>
                </c:pt>
                <c:pt idx="7">
                  <c:v>98</c:v>
                </c:pt>
                <c:pt idx="8">
                  <c:v>98</c:v>
                </c:pt>
                <c:pt idx="9">
                  <c:v>98</c:v>
                </c:pt>
                <c:pt idx="10">
                  <c:v>98</c:v>
                </c:pt>
                <c:pt idx="11">
                  <c:v>98</c:v>
                </c:pt>
                <c:pt idx="12">
                  <c:v>98</c:v>
                </c:pt>
                <c:pt idx="13">
                  <c:v>98</c:v>
                </c:pt>
                <c:pt idx="14">
                  <c:v>98</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C</a:t>
                    </a:r>
                    <a:r>
                      <a:rPr lang="en-US"/>
                      <a:t>EN10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B910-499C-8249-876E131FF658}"/>
                </c:ext>
              </c:extLst>
            </c:dLbl>
            <c:dLbl>
              <c:idx val="1"/>
              <c:tx>
                <c:rich>
                  <a:bodyPr/>
                  <a:lstStyle/>
                  <a:p>
                    <a:pPr>
                      <a:defRPr sz="600" b="0" i="0">
                        <a:solidFill>
                          <a:srgbClr val="000000"/>
                        </a:solidFill>
                        <a:latin typeface="Arial"/>
                        <a:ea typeface="Arial"/>
                        <a:cs typeface="Arial"/>
                      </a:defRPr>
                    </a:pPr>
                    <a:r>
                      <a:rPr lang="en-US" sz="600"/>
                      <a:t>C</a:t>
                    </a:r>
                    <a:r>
                      <a:rPr lang="en-US"/>
                      <a:t>EN14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B910-499C-8249-876E131FF658}"/>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E28-40B1-9CD0-6C08C7A971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2014</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98</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9918464"/>
        <c:axId val="89920256"/>
      </c:scatterChart>
      <c:valAx>
        <c:axId val="899184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20256"/>
        <c:crosses val="autoZero"/>
        <c:crossBetween val="midCat"/>
        <c:majorUnit val="5"/>
      </c:valAx>
      <c:valAx>
        <c:axId val="8992025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1846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C</a:t>
                    </a:r>
                    <a:r>
                      <a:rPr lang="en-US"/>
                      <a:t>EN10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765-4EAE-95BD-6B3501EA6376}"/>
                </c:ext>
              </c:extLst>
            </c:dLbl>
            <c:dLbl>
              <c:idx val="1"/>
              <c:tx>
                <c:rich>
                  <a:bodyPr/>
                  <a:lstStyle/>
                  <a:p>
                    <a:pPr>
                      <a:defRPr sz="600" b="0" i="0">
                        <a:solidFill>
                          <a:srgbClr val="000000"/>
                        </a:solidFill>
                        <a:latin typeface="Arial"/>
                        <a:ea typeface="Arial"/>
                        <a:cs typeface="Arial"/>
                      </a:defRPr>
                    </a:pPr>
                    <a:r>
                      <a:rPr lang="en-US" sz="600"/>
                      <a:t>C</a:t>
                    </a:r>
                    <a:r>
                      <a:rPr lang="en-US"/>
                      <a:t>EN14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765-4EAE-95BD-6B3501EA6376}"/>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765-4EAE-95BD-6B3501EA6376}"/>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985-4435-9EFA-86F965C0C0C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2014</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#N/A</c:v>
                </c:pt>
                <c:pt idx="1">
                  <c:v>#N/A</c:v>
                </c:pt>
                <c:pt idx="2">
                  <c:v>100</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C</a:t>
                    </a:r>
                    <a:r>
                      <a:rPr lang="en-US"/>
                      <a:t>EN10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765-4EAE-95BD-6B3501EA6376}"/>
                </c:ext>
              </c:extLst>
            </c:dLbl>
            <c:dLbl>
              <c:idx val="1"/>
              <c:tx>
                <c:rich>
                  <a:bodyPr/>
                  <a:lstStyle/>
                  <a:p>
                    <a:pPr>
                      <a:defRPr sz="600" b="0" i="0">
                        <a:solidFill>
                          <a:srgbClr val="000000"/>
                        </a:solidFill>
                        <a:latin typeface="Arial"/>
                        <a:ea typeface="Arial"/>
                        <a:cs typeface="Arial"/>
                      </a:defRPr>
                    </a:pPr>
                    <a:r>
                      <a:rPr lang="en-US" sz="600"/>
                      <a:t>C</a:t>
                    </a:r>
                    <a:r>
                      <a:rPr lang="en-US"/>
                      <a:t>EN14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765-4EAE-95BD-6B3501EA6376}"/>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3765-4EAE-95BD-6B3501EA6376}"/>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8EA-4297-A35C-1644ABE9C85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2014</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#N/A</c:v>
                </c:pt>
                <c:pt idx="1">
                  <c:v>#N/A</c:v>
                </c:pt>
                <c:pt idx="2">
                  <c:v>100</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C</a:t>
                    </a:r>
                    <a:r>
                      <a:rPr lang="en-US"/>
                      <a:t>EN10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765-4EAE-95BD-6B3501EA6376}"/>
                </c:ext>
              </c:extLst>
            </c:dLbl>
            <c:dLbl>
              <c:idx val="1"/>
              <c:tx>
                <c:rich>
                  <a:bodyPr/>
                  <a:lstStyle/>
                  <a:p>
                    <a:pPr>
                      <a:defRPr sz="600" b="0" i="0">
                        <a:solidFill>
                          <a:srgbClr val="000000"/>
                        </a:solidFill>
                        <a:latin typeface="Arial"/>
                        <a:ea typeface="Arial"/>
                        <a:cs typeface="Arial"/>
                      </a:defRPr>
                    </a:pPr>
                    <a:r>
                      <a:rPr lang="en-US" sz="600"/>
                      <a:t>C</a:t>
                    </a:r>
                    <a:r>
                      <a:rPr lang="en-US"/>
                      <a:t>EN14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3765-4EAE-95BD-6B3501EA6376}"/>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3765-4EAE-95BD-6B3501EA6376}"/>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533-43BF-BB54-AF30D8713B6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2014</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#N/A</c:v>
                </c:pt>
                <c:pt idx="1">
                  <c:v>#N/A</c:v>
                </c:pt>
                <c:pt idx="2">
                  <c:v>100</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90710016"/>
        <c:axId val="90711552"/>
      </c:scatterChart>
      <c:valAx>
        <c:axId val="9071001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11552"/>
        <c:crosses val="autoZero"/>
        <c:crossBetween val="midCat"/>
        <c:majorUnit val="5"/>
      </c:valAx>
      <c:valAx>
        <c:axId val="907115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1001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100</c:v>
                </c:pt>
                <c:pt idx="1">
                  <c:v>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39D1-4C3E-A0E5-A449A90E0D57}"/>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39D1-4C3E-A0E5-A449A90E0D57}"/>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39D1-4C3E-A0E5-A449A90E0D57}"/>
            </c:ext>
          </c:extLst>
        </c:ser>
        <c:dLbls>
          <c:showLegendKey val="0"/>
          <c:showVal val="0"/>
          <c:showCatName val="0"/>
          <c:showSerName val="0"/>
          <c:showPercent val="0"/>
          <c:showBubbleSize val="0"/>
        </c:dLbls>
        <c:gapWidth val="25"/>
        <c:overlap val="100"/>
        <c:axId val="85681664"/>
        <c:axId val="85683584"/>
      </c:barChart>
      <c:catAx>
        <c:axId val="85681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3584"/>
        <c:crosses val="autoZero"/>
        <c:auto val="1"/>
        <c:lblAlgn val="ctr"/>
        <c:lblOffset val="100"/>
        <c:noMultiLvlLbl val="0"/>
      </c:catAx>
      <c:valAx>
        <c:axId val="8568358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1664"/>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C</a:t>
                    </a:r>
                    <a:r>
                      <a:rPr lang="en-US"/>
                      <a:t>EN10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CED-4231-ACDE-1443466A85C5}"/>
                </c:ext>
              </c:extLst>
            </c:dLbl>
            <c:dLbl>
              <c:idx val="1"/>
              <c:tx>
                <c:rich>
                  <a:bodyPr/>
                  <a:lstStyle/>
                  <a:p>
                    <a:pPr>
                      <a:defRPr sz="600" b="0" i="0">
                        <a:solidFill>
                          <a:srgbClr val="000000"/>
                        </a:solidFill>
                        <a:latin typeface="Arial"/>
                        <a:ea typeface="Arial"/>
                        <a:cs typeface="Arial"/>
                      </a:defRPr>
                    </a:pPr>
                    <a:r>
                      <a:rPr lang="en-US" sz="600"/>
                      <a:t>C</a:t>
                    </a:r>
                    <a:r>
                      <a:rPr lang="en-US"/>
                      <a:t>EN14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CED-4231-ACDE-1443466A85C5}"/>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0EA-412F-A1A7-35735BAF5CC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2014</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C</a:t>
                    </a:r>
                    <a:r>
                      <a:rPr lang="en-US"/>
                      <a:t>EN10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CED-4231-ACDE-1443466A85C5}"/>
                </c:ext>
              </c:extLst>
            </c:dLbl>
            <c:dLbl>
              <c:idx val="1"/>
              <c:tx>
                <c:rich>
                  <a:bodyPr/>
                  <a:lstStyle/>
                  <a:p>
                    <a:pPr>
                      <a:defRPr sz="600" b="0" i="0">
                        <a:solidFill>
                          <a:srgbClr val="000000"/>
                        </a:solidFill>
                        <a:latin typeface="Arial"/>
                        <a:ea typeface="Arial"/>
                        <a:cs typeface="Arial"/>
                      </a:defRPr>
                    </a:pPr>
                    <a:r>
                      <a:rPr lang="en-US" sz="600"/>
                      <a:t>C</a:t>
                    </a:r>
                    <a:r>
                      <a:rPr lang="en-US"/>
                      <a:t>EN14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CED-4231-ACDE-1443466A85C5}"/>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CED-4231-ACDE-1443466A85C5}"/>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13D-4F8A-B42E-81FCFFC3273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2014</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C</a:t>
                    </a:r>
                    <a:r>
                      <a:rPr lang="en-US"/>
                      <a:t>EN10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5CED-4231-ACDE-1443466A85C5}"/>
                </c:ext>
              </c:extLst>
            </c:dLbl>
            <c:dLbl>
              <c:idx val="1"/>
              <c:tx>
                <c:rich>
                  <a:bodyPr/>
                  <a:lstStyle/>
                  <a:p>
                    <a:pPr>
                      <a:defRPr sz="600" b="0" i="0">
                        <a:solidFill>
                          <a:srgbClr val="000000"/>
                        </a:solidFill>
                        <a:latin typeface="Arial"/>
                        <a:ea typeface="Arial"/>
                        <a:cs typeface="Arial"/>
                      </a:defRPr>
                    </a:pPr>
                    <a:r>
                      <a:rPr lang="en-US" sz="600"/>
                      <a:t>C</a:t>
                    </a:r>
                    <a:r>
                      <a:rPr lang="en-US"/>
                      <a:t>EN14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5CED-4231-ACDE-1443466A85C5}"/>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448-490A-B1AD-43A449572AA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2014</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91416448"/>
        <c:axId val="91417984"/>
      </c:scatterChart>
      <c:valAx>
        <c:axId val="9141644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417984"/>
        <c:crosses val="autoZero"/>
        <c:crossBetween val="midCat"/>
        <c:majorUnit val="5"/>
      </c:valAx>
      <c:valAx>
        <c:axId val="9141798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41644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C</a:t>
                    </a:r>
                    <a:r>
                      <a:rPr lang="en-US"/>
                      <a:t>EN10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EFB-4010-AFB6-843E5120EBA4}"/>
                </c:ext>
              </c:extLst>
            </c:dLbl>
            <c:dLbl>
              <c:idx val="1"/>
              <c:tx>
                <c:rich>
                  <a:bodyPr/>
                  <a:lstStyle/>
                  <a:p>
                    <a:pPr>
                      <a:defRPr sz="600" b="0" i="0">
                        <a:solidFill>
                          <a:srgbClr val="000000"/>
                        </a:solidFill>
                        <a:latin typeface="Arial"/>
                        <a:ea typeface="Arial"/>
                        <a:cs typeface="Arial"/>
                      </a:defRPr>
                    </a:pPr>
                    <a:r>
                      <a:rPr lang="en-US" sz="600"/>
                      <a:t>C</a:t>
                    </a:r>
                    <a:r>
                      <a:rPr lang="en-US"/>
                      <a:t>EN14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EFB-4010-AFB6-843E5120EBA4}"/>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FA4-492D-96DC-D0AEBB288B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2014</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#N/A</c:v>
                </c:pt>
                <c:pt idx="1">
                  <c:v>#N/A</c:v>
                </c:pt>
                <c:pt idx="2">
                  <c:v>100</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C</a:t>
                    </a:r>
                    <a:r>
                      <a:rPr lang="en-US"/>
                      <a:t>EN10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EFB-4010-AFB6-843E5120EBA4}"/>
                </c:ext>
              </c:extLst>
            </c:dLbl>
            <c:dLbl>
              <c:idx val="1"/>
              <c:tx>
                <c:rich>
                  <a:bodyPr/>
                  <a:lstStyle/>
                  <a:p>
                    <a:pPr>
                      <a:defRPr sz="600" b="0" i="0">
                        <a:solidFill>
                          <a:srgbClr val="000000"/>
                        </a:solidFill>
                        <a:latin typeface="Arial"/>
                        <a:ea typeface="Arial"/>
                        <a:cs typeface="Arial"/>
                      </a:defRPr>
                    </a:pPr>
                    <a:r>
                      <a:rPr lang="en-US" sz="600"/>
                      <a:t>C</a:t>
                    </a:r>
                    <a:r>
                      <a:rPr lang="en-US"/>
                      <a:t>EN14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EFB-4010-AFB6-843E5120EBA4}"/>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EFB-4010-AFB6-843E5120EBA4}"/>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775-4B39-8D58-70300BC4995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2014</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#N/A</c:v>
                </c:pt>
                <c:pt idx="1">
                  <c:v>#N/A</c:v>
                </c:pt>
                <c:pt idx="2">
                  <c:v>100</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C</a:t>
                    </a:r>
                    <a:r>
                      <a:rPr lang="en-US"/>
                      <a:t>EN10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AEFB-4010-AFB6-843E5120EBA4}"/>
                </c:ext>
              </c:extLst>
            </c:dLbl>
            <c:dLbl>
              <c:idx val="1"/>
              <c:tx>
                <c:rich>
                  <a:bodyPr/>
                  <a:lstStyle/>
                  <a:p>
                    <a:pPr>
                      <a:defRPr sz="600" b="0" i="0">
                        <a:solidFill>
                          <a:srgbClr val="000000"/>
                        </a:solidFill>
                        <a:latin typeface="Arial"/>
                        <a:ea typeface="Arial"/>
                        <a:cs typeface="Arial"/>
                      </a:defRPr>
                    </a:pPr>
                    <a:r>
                      <a:rPr lang="en-US" sz="600"/>
                      <a:t>C</a:t>
                    </a:r>
                    <a:r>
                      <a:rPr lang="en-US"/>
                      <a:t>EN14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AEFB-4010-AFB6-843E5120EBA4}"/>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AEFB-4010-AFB6-843E5120EBA4}"/>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79B-40D1-9017-B6B45347BA6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2014</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#N/A</c:v>
                </c:pt>
                <c:pt idx="1">
                  <c:v>#N/A</c:v>
                </c:pt>
                <c:pt idx="2">
                  <c:v>100</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91934080"/>
        <c:axId val="91944064"/>
      </c:scatterChart>
      <c:valAx>
        <c:axId val="9193408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944064"/>
        <c:crosses val="autoZero"/>
        <c:crossBetween val="midCat"/>
        <c:majorUnit val="5"/>
      </c:valAx>
      <c:valAx>
        <c:axId val="919440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93408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94.47142857</c:v>
                </c:pt>
                <c:pt idx="1">
                  <c:v>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C0AC-4B73-B16C-0054AFEEFEAA}"/>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5.5285714290000003</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C0AC-4B73-B16C-0054AFEEFEAA}"/>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C0AC-4B73-B16C-0054AFEEFEAA}"/>
            </c:ext>
          </c:extLst>
        </c:ser>
        <c:dLbls>
          <c:showLegendKey val="0"/>
          <c:showVal val="0"/>
          <c:showCatName val="0"/>
          <c:showSerName val="0"/>
          <c:showPercent val="0"/>
          <c:showBubbleSize val="0"/>
        </c:dLbls>
        <c:gapWidth val="25"/>
        <c:overlap val="100"/>
        <c:axId val="86536960"/>
        <c:axId val="86538496"/>
      </c:barChart>
      <c:catAx>
        <c:axId val="86536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8496"/>
        <c:crosses val="autoZero"/>
        <c:auto val="1"/>
        <c:lblAlgn val="ctr"/>
        <c:lblOffset val="100"/>
        <c:noMultiLvlLbl val="0"/>
      </c:catAx>
      <c:valAx>
        <c:axId val="8653849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696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6A5C-4EA3-A384-B0C3A47B5828}"/>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C</a:t>
                    </a:r>
                    <a:r>
                      <a:rPr lang="en-US"/>
                      <a:t>EN10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A5C-4EA3-A384-B0C3A47B5828}"/>
                </c:ext>
              </c:extLst>
            </c:dLbl>
            <c:dLbl>
              <c:idx val="1"/>
              <c:tx>
                <c:rich>
                  <a:bodyPr/>
                  <a:lstStyle/>
                  <a:p>
                    <a:pPr>
                      <a:defRPr sz="600" b="0" i="0">
                        <a:solidFill>
                          <a:srgbClr val="000000"/>
                        </a:solidFill>
                        <a:latin typeface="Arial"/>
                        <a:ea typeface="Arial"/>
                        <a:cs typeface="Arial"/>
                      </a:defRPr>
                    </a:pPr>
                    <a:r>
                      <a:rPr lang="en-US" sz="600"/>
                      <a:t>C</a:t>
                    </a:r>
                    <a:r>
                      <a:rPr lang="en-US"/>
                      <a:t>EN14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A5C-4EA3-A384-B0C3A47B5828}"/>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A5C-4EA3-A384-B0C3A47B5828}"/>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BEE-4D67-8879-AAAC6A708A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2014</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100</c:v>
                </c:pt>
                <c:pt idx="1">
                  <c:v>#N/A</c:v>
                </c:pt>
                <c:pt idx="2">
                  <c:v>100</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A5C-4EA3-A384-B0C3A47B5828}"/>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#N/A</c:v>
                </c:pt>
                <c:pt idx="1">
                  <c:v>#N/A</c:v>
                </c:pt>
                <c:pt idx="2">
                  <c:v>#N/A</c:v>
                </c:pt>
                <c:pt idx="3">
                  <c:v>#N/A</c:v>
                </c:pt>
                <c:pt idx="4">
                  <c:v>81.400000000000006</c:v>
                </c:pt>
                <c:pt idx="5">
                  <c:v>81.400000000000006</c:v>
                </c:pt>
                <c:pt idx="6">
                  <c:v>81.400000000000006</c:v>
                </c:pt>
                <c:pt idx="7">
                  <c:v>81.400000000000006</c:v>
                </c:pt>
                <c:pt idx="8">
                  <c:v>81.400000000000006</c:v>
                </c:pt>
                <c:pt idx="9">
                  <c:v>83.8</c:v>
                </c:pt>
                <c:pt idx="10">
                  <c:v>86.1</c:v>
                </c:pt>
                <c:pt idx="11">
                  <c:v>88.5</c:v>
                </c:pt>
                <c:pt idx="12">
                  <c:v>90.9</c:v>
                </c:pt>
                <c:pt idx="13">
                  <c:v>93.2</c:v>
                </c:pt>
                <c:pt idx="14">
                  <c:v>95.6</c:v>
                </c:pt>
                <c:pt idx="15">
                  <c:v>97.9</c:v>
                </c:pt>
                <c:pt idx="16">
                  <c:v>100</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C</a:t>
                    </a:r>
                    <a:r>
                      <a:rPr lang="en-US"/>
                      <a:t>EN10</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C</a:t>
                    </a:r>
                    <a:r>
                      <a:rPr lang="en-US"/>
                      <a:t>EN14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2010</c:v>
                </c:pt>
                <c:pt idx="1">
                  <c:v>2014</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86</c:v>
                </c:pt>
                <c:pt idx="1">
                  <c:v>96</c:v>
                </c:pt>
                <c:pt idx="2">
                  <c:v>100</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#N/A</c:v>
                </c:pt>
                <c:pt idx="1">
                  <c:v>#N/A</c:v>
                </c:pt>
                <c:pt idx="2">
                  <c:v>#N/A</c:v>
                </c:pt>
                <c:pt idx="3">
                  <c:v>#N/A</c:v>
                </c:pt>
                <c:pt idx="4">
                  <c:v>71.7</c:v>
                </c:pt>
                <c:pt idx="5">
                  <c:v>71.7</c:v>
                </c:pt>
                <c:pt idx="6">
                  <c:v>71.7</c:v>
                </c:pt>
                <c:pt idx="7">
                  <c:v>71.7</c:v>
                </c:pt>
                <c:pt idx="8">
                  <c:v>71.7</c:v>
                </c:pt>
                <c:pt idx="9">
                  <c:v>75.2</c:v>
                </c:pt>
                <c:pt idx="10">
                  <c:v>78.8</c:v>
                </c:pt>
                <c:pt idx="11">
                  <c:v>82.3</c:v>
                </c:pt>
                <c:pt idx="12">
                  <c:v>85.9</c:v>
                </c:pt>
                <c:pt idx="13">
                  <c:v>89.4</c:v>
                </c:pt>
                <c:pt idx="14">
                  <c:v>92.9</c:v>
                </c:pt>
                <c:pt idx="15">
                  <c:v>96.5</c:v>
                </c:pt>
                <c:pt idx="16">
                  <c:v>100</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C</a:t>
                    </a:r>
                    <a:r>
                      <a:rPr lang="en-US"/>
                      <a:t>EN10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A5C-4EA3-A384-B0C3A47B5828}"/>
                </c:ext>
              </c:extLst>
            </c:dLbl>
            <c:dLbl>
              <c:idx val="1"/>
              <c:tx>
                <c:rich>
                  <a:bodyPr/>
                  <a:lstStyle/>
                  <a:p>
                    <a:pPr>
                      <a:defRPr sz="600" b="0" i="0">
                        <a:solidFill>
                          <a:srgbClr val="000000"/>
                        </a:solidFill>
                        <a:latin typeface="Arial"/>
                        <a:ea typeface="Arial"/>
                        <a:cs typeface="Arial"/>
                      </a:defRPr>
                    </a:pPr>
                    <a:r>
                      <a:rPr lang="en-US" sz="600"/>
                      <a:t>C</a:t>
                    </a:r>
                    <a:r>
                      <a:rPr lang="en-US"/>
                      <a:t>EN14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A5C-4EA3-A384-B0C3A47B5828}"/>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A5C-4EA3-A384-B0C3A47B5828}"/>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BEE-4D67-8879-AAAC6A708A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2014</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78.775999999999996</c:v>
                </c:pt>
                <c:pt idx="1">
                  <c:v>#N/A</c:v>
                </c:pt>
                <c:pt idx="2">
                  <c:v>100</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3591424"/>
        <c:axId val="94519296"/>
      </c:scatterChart>
      <c:valAx>
        <c:axId val="935914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519296"/>
        <c:crosses val="autoZero"/>
        <c:crossBetween val="midCat"/>
        <c:majorUnit val="5"/>
      </c:valAx>
      <c:valAx>
        <c:axId val="945192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3591424"/>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#N/A</c:v>
                </c:pt>
                <c:pt idx="4">
                  <c:v>#N/A</c:v>
                </c:pt>
                <c:pt idx="5">
                  <c:v>#N/A</c:v>
                </c:pt>
                <c:pt idx="6">
                  <c:v>98.3</c:v>
                </c:pt>
                <c:pt idx="7">
                  <c:v>98.3</c:v>
                </c:pt>
                <c:pt idx="8">
                  <c:v>98.3</c:v>
                </c:pt>
                <c:pt idx="9">
                  <c:v>98.3</c:v>
                </c:pt>
                <c:pt idx="10">
                  <c:v>98.3</c:v>
                </c:pt>
                <c:pt idx="11">
                  <c:v>98.3</c:v>
                </c:pt>
                <c:pt idx="12">
                  <c:v>98.3</c:v>
                </c:pt>
                <c:pt idx="13">
                  <c:v>98.3</c:v>
                </c:pt>
                <c:pt idx="14">
                  <c:v>98.3</c:v>
                </c:pt>
                <c:pt idx="15">
                  <c:v>#N/A</c:v>
                </c:pt>
                <c:pt idx="16">
                  <c:v>#N/A</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C</a:t>
                    </a:r>
                    <a:r>
                      <a:rPr lang="en-US"/>
                      <a:t>EN10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C94-410A-A098-6F233F7AD7D7}"/>
                </c:ext>
              </c:extLst>
            </c:dLbl>
            <c:dLbl>
              <c:idx val="1"/>
              <c:tx>
                <c:rich>
                  <a:bodyPr/>
                  <a:lstStyle/>
                  <a:p>
                    <a:pPr>
                      <a:defRPr sz="600" b="0" i="0">
                        <a:solidFill>
                          <a:srgbClr val="000000"/>
                        </a:solidFill>
                        <a:latin typeface="Arial"/>
                        <a:ea typeface="Arial"/>
                        <a:cs typeface="Arial"/>
                      </a:defRPr>
                    </a:pPr>
                    <a:r>
                      <a:rPr lang="en-US" sz="600"/>
                      <a:t>C</a:t>
                    </a:r>
                    <a:r>
                      <a:rPr lang="en-US"/>
                      <a:t>EN14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C94-410A-A098-6F233F7AD7D7}"/>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C94-410A-A098-6F233F7AD7D7}"/>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88B-4AD4-A0FC-CEFFAC93A1C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2014</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98.3</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C</a:t>
                    </a:r>
                    <a:r>
                      <a:rPr lang="en-US"/>
                      <a:t>EN10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DC94-410A-A098-6F233F7AD7D7}"/>
                </c:ext>
              </c:extLst>
            </c:dLbl>
            <c:dLbl>
              <c:idx val="1"/>
              <c:tx>
                <c:rich>
                  <a:bodyPr/>
                  <a:lstStyle/>
                  <a:p>
                    <a:pPr>
                      <a:defRPr sz="600" b="0" i="0">
                        <a:solidFill>
                          <a:srgbClr val="000000"/>
                        </a:solidFill>
                        <a:latin typeface="Arial"/>
                        <a:ea typeface="Arial"/>
                        <a:cs typeface="Arial"/>
                      </a:defRPr>
                    </a:pPr>
                    <a:r>
                      <a:rPr lang="en-US" sz="600"/>
                      <a:t>C</a:t>
                    </a:r>
                    <a:r>
                      <a:rPr lang="en-US"/>
                      <a:t>EN14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C94-410A-A098-6F233F7AD7D7}"/>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C94-410A-A098-6F233F7AD7D7}"/>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88B-4AD4-A0FC-CEFFAC93A1C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2014</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6-DC94-410A-A098-6F233F7AD7D7}"/>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C</a:t>
                    </a:r>
                    <a:r>
                      <a:rPr lang="en-US"/>
                      <a:t>EN10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C94-410A-A098-6F233F7AD7D7}"/>
                </c:ext>
              </c:extLst>
            </c:dLbl>
            <c:dLbl>
              <c:idx val="1"/>
              <c:tx>
                <c:rich>
                  <a:bodyPr/>
                  <a:lstStyle/>
                  <a:p>
                    <a:pPr>
                      <a:defRPr sz="600" b="0" i="0">
                        <a:solidFill>
                          <a:srgbClr val="000000"/>
                        </a:solidFill>
                        <a:latin typeface="Arial"/>
                        <a:ea typeface="Arial"/>
                        <a:cs typeface="Arial"/>
                      </a:defRPr>
                    </a:pPr>
                    <a:r>
                      <a:rPr lang="en-US" sz="600"/>
                      <a:t>C</a:t>
                    </a:r>
                    <a:r>
                      <a:rPr lang="en-US"/>
                      <a:t>EN14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DC94-410A-A098-6F233F7AD7D7}"/>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DC94-410A-A098-6F233F7AD7D7}"/>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88B-4AD4-A0FC-CEFFAC93A1C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2014</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A-DC94-410A-A098-6F233F7AD7D7}"/>
            </c:ext>
          </c:extLst>
        </c:ser>
        <c:dLbls>
          <c:showLegendKey val="0"/>
          <c:showVal val="0"/>
          <c:showCatName val="0"/>
          <c:showSerName val="0"/>
          <c:showPercent val="0"/>
          <c:showBubbleSize val="0"/>
        </c:dLbls>
        <c:axId val="131951232"/>
        <c:axId val="132151168"/>
      </c:scatterChart>
      <c:valAx>
        <c:axId val="13195123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2151168"/>
        <c:crosses val="autoZero"/>
        <c:crossBetween val="midCat"/>
        <c:majorUnit val="5"/>
      </c:valAx>
      <c:valAx>
        <c:axId val="13215116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95123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82.8</c:v>
                </c:pt>
                <c:pt idx="7">
                  <c:v>82.8</c:v>
                </c:pt>
                <c:pt idx="8">
                  <c:v>82.8</c:v>
                </c:pt>
                <c:pt idx="9">
                  <c:v>82.8</c:v>
                </c:pt>
                <c:pt idx="10">
                  <c:v>82.8</c:v>
                </c:pt>
                <c:pt idx="11">
                  <c:v>82.8</c:v>
                </c:pt>
                <c:pt idx="12">
                  <c:v>82.8</c:v>
                </c:pt>
                <c:pt idx="13">
                  <c:v>82.8</c:v>
                </c:pt>
                <c:pt idx="14">
                  <c:v>82.8</c:v>
                </c:pt>
                <c:pt idx="15">
                  <c:v>#N/A</c:v>
                </c:pt>
                <c:pt idx="16">
                  <c:v>#N/A</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C</a:t>
                    </a:r>
                    <a:r>
                      <a:rPr lang="en-US"/>
                      <a:t>EN10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572-4F73-9657-307C460AAE5B}"/>
                </c:ext>
              </c:extLst>
            </c:dLbl>
            <c:dLbl>
              <c:idx val="1"/>
              <c:tx>
                <c:rich>
                  <a:bodyPr/>
                  <a:lstStyle/>
                  <a:p>
                    <a:pPr>
                      <a:defRPr sz="600" b="0" i="0">
                        <a:solidFill>
                          <a:srgbClr val="000000"/>
                        </a:solidFill>
                        <a:latin typeface="Arial"/>
                        <a:ea typeface="Arial"/>
                        <a:cs typeface="Arial"/>
                      </a:defRPr>
                    </a:pPr>
                    <a:r>
                      <a:rPr lang="en-US" sz="600"/>
                      <a:t>C</a:t>
                    </a:r>
                    <a:r>
                      <a:rPr lang="en-US"/>
                      <a:t>EN14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572-4F73-9657-307C460AAE5B}"/>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572-4F73-9657-307C460AAE5B}"/>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395-4E9B-B732-21D7B3C61A8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2014</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82.800000000000011</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C</a:t>
                    </a:r>
                    <a:r>
                      <a:rPr lang="en-US"/>
                      <a:t>EN10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572-4F73-9657-307C460AAE5B}"/>
                </c:ext>
              </c:extLst>
            </c:dLbl>
            <c:dLbl>
              <c:idx val="1"/>
              <c:tx>
                <c:rich>
                  <a:bodyPr/>
                  <a:lstStyle/>
                  <a:p>
                    <a:pPr>
                      <a:defRPr sz="600" b="0" i="0">
                        <a:solidFill>
                          <a:srgbClr val="000000"/>
                        </a:solidFill>
                        <a:latin typeface="Arial"/>
                        <a:ea typeface="Arial"/>
                        <a:cs typeface="Arial"/>
                      </a:defRPr>
                    </a:pPr>
                    <a:r>
                      <a:rPr lang="en-US" sz="600"/>
                      <a:t>C</a:t>
                    </a:r>
                    <a:r>
                      <a:rPr lang="en-US"/>
                      <a:t>EN14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572-4F73-9657-307C460AAE5B}"/>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572-4F73-9657-307C460AAE5B}"/>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395-4E9B-B732-21D7B3C61A8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2014</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6-C572-4F73-9657-307C460AAE5B}"/>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C</a:t>
                    </a:r>
                    <a:r>
                      <a:rPr lang="en-US"/>
                      <a:t>EN10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572-4F73-9657-307C460AAE5B}"/>
                </c:ext>
              </c:extLst>
            </c:dLbl>
            <c:dLbl>
              <c:idx val="1"/>
              <c:tx>
                <c:rich>
                  <a:bodyPr/>
                  <a:lstStyle/>
                  <a:p>
                    <a:pPr>
                      <a:defRPr sz="600" b="0" i="0">
                        <a:solidFill>
                          <a:srgbClr val="000000"/>
                        </a:solidFill>
                        <a:latin typeface="Arial"/>
                        <a:ea typeface="Arial"/>
                        <a:cs typeface="Arial"/>
                      </a:defRPr>
                    </a:pPr>
                    <a:r>
                      <a:rPr lang="en-US" sz="600"/>
                      <a:t>C</a:t>
                    </a:r>
                    <a:r>
                      <a:rPr lang="en-US"/>
                      <a:t>EN14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C572-4F73-9657-307C460AAE5B}"/>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C572-4F73-9657-307C460AAE5B}"/>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395-4E9B-B732-21D7B3C61A8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2014</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A-C572-4F73-9657-307C460AAE5B}"/>
            </c:ext>
          </c:extLst>
        </c:ser>
        <c:dLbls>
          <c:showLegendKey val="0"/>
          <c:showVal val="0"/>
          <c:showCatName val="0"/>
          <c:showSerName val="0"/>
          <c:showPercent val="0"/>
          <c:showBubbleSize val="0"/>
        </c:dLbls>
        <c:axId val="147373056"/>
        <c:axId val="147424384"/>
      </c:scatterChart>
      <c:valAx>
        <c:axId val="14737305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424384"/>
        <c:crosses val="autoZero"/>
        <c:crossBetween val="midCat"/>
        <c:majorUnit val="5"/>
      </c:valAx>
      <c:valAx>
        <c:axId val="14742438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37305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69E0-4701-B865-B61D7E7C08C3}"/>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C</a:t>
                    </a:r>
                    <a:r>
                      <a:rPr lang="en-US"/>
                      <a:t>EN10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9E0-4701-B865-B61D7E7C08C3}"/>
                </c:ext>
              </c:extLst>
            </c:dLbl>
            <c:dLbl>
              <c:idx val="1"/>
              <c:tx>
                <c:rich>
                  <a:bodyPr/>
                  <a:lstStyle/>
                  <a:p>
                    <a:pPr>
                      <a:defRPr sz="600" b="0" i="0">
                        <a:solidFill>
                          <a:srgbClr val="000000"/>
                        </a:solidFill>
                        <a:latin typeface="Arial"/>
                        <a:ea typeface="Arial"/>
                        <a:cs typeface="Arial"/>
                      </a:defRPr>
                    </a:pPr>
                    <a:r>
                      <a:rPr lang="en-US" sz="600"/>
                      <a:t>C</a:t>
                    </a:r>
                    <a:r>
                      <a:rPr lang="en-US"/>
                      <a:t>EN14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9E0-4701-B865-B61D7E7C08C3}"/>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9E0-4701-B865-B61D7E7C08C3}"/>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911-4F23-9638-86AAE30BE9E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2014</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#N/A</c:v>
                </c:pt>
                <c:pt idx="1">
                  <c:v>#N/A</c:v>
                </c:pt>
                <c:pt idx="2">
                  <c:v>100</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9E0-4701-B865-B61D7E7C08C3}"/>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C</a:t>
                    </a:r>
                    <a:r>
                      <a:rPr lang="en-US"/>
                      <a:t>EN10</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C</a:t>
                    </a:r>
                    <a:r>
                      <a:rPr lang="en-US"/>
                      <a:t>EN14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2010</c:v>
                </c:pt>
                <c:pt idx="1">
                  <c:v>2014</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#N/A</c:v>
                </c:pt>
                <c:pt idx="1">
                  <c:v>#N/A</c:v>
                </c:pt>
                <c:pt idx="2">
                  <c:v>100</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#N/A</c:v>
                </c:pt>
                <c:pt idx="1">
                  <c:v>#N/A</c:v>
                </c:pt>
                <c:pt idx="2">
                  <c:v>#N/A</c:v>
                </c:pt>
                <c:pt idx="3">
                  <c:v>#N/A</c:v>
                </c:pt>
                <c:pt idx="4">
                  <c:v>65.8</c:v>
                </c:pt>
                <c:pt idx="5">
                  <c:v>65.8</c:v>
                </c:pt>
                <c:pt idx="6">
                  <c:v>65.8</c:v>
                </c:pt>
                <c:pt idx="7">
                  <c:v>65.8</c:v>
                </c:pt>
                <c:pt idx="8">
                  <c:v>65.8</c:v>
                </c:pt>
                <c:pt idx="9">
                  <c:v>69.3</c:v>
                </c:pt>
                <c:pt idx="10">
                  <c:v>72.900000000000006</c:v>
                </c:pt>
                <c:pt idx="11">
                  <c:v>76.5</c:v>
                </c:pt>
                <c:pt idx="12">
                  <c:v>80.099999999999994</c:v>
                </c:pt>
                <c:pt idx="13">
                  <c:v>83.7</c:v>
                </c:pt>
                <c:pt idx="14">
                  <c:v>87.3</c:v>
                </c:pt>
                <c:pt idx="15">
                  <c:v>90.9</c:v>
                </c:pt>
                <c:pt idx="16">
                  <c:v>94.5</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C</a:t>
                    </a:r>
                    <a:r>
                      <a:rPr lang="en-US"/>
                      <a:t>EN10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9E0-4701-B865-B61D7E7C08C3}"/>
                </c:ext>
              </c:extLst>
            </c:dLbl>
            <c:dLbl>
              <c:idx val="1"/>
              <c:tx>
                <c:rich>
                  <a:bodyPr/>
                  <a:lstStyle/>
                  <a:p>
                    <a:pPr>
                      <a:defRPr sz="600" b="0" i="0">
                        <a:solidFill>
                          <a:srgbClr val="000000"/>
                        </a:solidFill>
                        <a:latin typeface="Arial"/>
                        <a:ea typeface="Arial"/>
                        <a:cs typeface="Arial"/>
                      </a:defRPr>
                    </a:pPr>
                    <a:r>
                      <a:rPr lang="en-US" sz="600"/>
                      <a:t>C</a:t>
                    </a:r>
                    <a:r>
                      <a:rPr lang="en-US"/>
                      <a:t>EN14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9E0-4701-B865-B61D7E7C08C3}"/>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9E0-4701-B865-B61D7E7C08C3}"/>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911-4F23-9638-86AAE30BE9E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2014</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75.7</c:v>
                </c:pt>
                <c:pt idx="1">
                  <c:v>79</c:v>
                </c:pt>
                <c:pt idx="2">
                  <c:v>100</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216822528"/>
        <c:axId val="216824448"/>
      </c:scatterChart>
      <c:valAx>
        <c:axId val="21682252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824448"/>
        <c:crosses val="autoZero"/>
        <c:crossBetween val="midCat"/>
        <c:majorUnit val="5"/>
      </c:valAx>
      <c:valAx>
        <c:axId val="2168244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822528"/>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C</a:t>
                    </a:r>
                    <a:r>
                      <a:rPr lang="en-US"/>
                      <a:t>EN10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D9F-4E35-9E28-FF48AF14343A}"/>
                </c:ext>
              </c:extLst>
            </c:dLbl>
            <c:dLbl>
              <c:idx val="1"/>
              <c:tx>
                <c:rich>
                  <a:bodyPr/>
                  <a:lstStyle/>
                  <a:p>
                    <a:pPr>
                      <a:defRPr sz="600" b="0" i="0">
                        <a:solidFill>
                          <a:srgbClr val="000000"/>
                        </a:solidFill>
                        <a:latin typeface="Arial"/>
                        <a:ea typeface="Arial"/>
                        <a:cs typeface="Arial"/>
                      </a:defRPr>
                    </a:pPr>
                    <a:r>
                      <a:rPr lang="en-US" sz="600"/>
                      <a:t>C</a:t>
                    </a:r>
                    <a:r>
                      <a:rPr lang="en-US"/>
                      <a:t>EN14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D9F-4E35-9E28-FF48AF14343A}"/>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D9F-4E35-9E28-FF48AF14343A}"/>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189-489A-8415-79C9E056D26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2014</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C</a:t>
                    </a:r>
                    <a:r>
                      <a:rPr lang="en-US"/>
                      <a:t>EN10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D9F-4E35-9E28-FF48AF14343A}"/>
                </c:ext>
              </c:extLst>
            </c:dLbl>
            <c:dLbl>
              <c:idx val="1"/>
              <c:tx>
                <c:rich>
                  <a:bodyPr/>
                  <a:lstStyle/>
                  <a:p>
                    <a:pPr>
                      <a:defRPr sz="600" b="0" i="0">
                        <a:solidFill>
                          <a:srgbClr val="000000"/>
                        </a:solidFill>
                        <a:latin typeface="Arial"/>
                        <a:ea typeface="Arial"/>
                        <a:cs typeface="Arial"/>
                      </a:defRPr>
                    </a:pPr>
                    <a:r>
                      <a:rPr lang="en-US" sz="600"/>
                      <a:t>C</a:t>
                    </a:r>
                    <a:r>
                      <a:rPr lang="en-US"/>
                      <a:t>EN14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2-4F24-BEB5-AFE91DA16CF8}"/>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939-4C60-95DC-F3A85D50AA60}"/>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082-4F24-BEB5-AFE91DA16CF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2014</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7-6D9F-4E35-9E28-FF48AF14343A}"/>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C</a:t>
                    </a:r>
                    <a:r>
                      <a:rPr lang="en-US"/>
                      <a:t>EN10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6D9F-4E35-9E28-FF48AF14343A}"/>
                </c:ext>
              </c:extLst>
            </c:dLbl>
            <c:dLbl>
              <c:idx val="1"/>
              <c:tx>
                <c:rich>
                  <a:bodyPr/>
                  <a:lstStyle/>
                  <a:p>
                    <a:pPr>
                      <a:defRPr sz="600" b="0" i="0">
                        <a:solidFill>
                          <a:srgbClr val="000000"/>
                        </a:solidFill>
                        <a:latin typeface="Arial"/>
                        <a:ea typeface="Arial"/>
                        <a:cs typeface="Arial"/>
                      </a:defRPr>
                    </a:pPr>
                    <a:r>
                      <a:rPr lang="en-US" sz="600"/>
                      <a:t>C</a:t>
                    </a:r>
                    <a:r>
                      <a:rPr lang="en-US"/>
                      <a:t>EN14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6D9F-4E35-9E28-FF48AF14343A}"/>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6D9F-4E35-9E28-FF48AF14343A}"/>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189-489A-8415-79C9E056D26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2014</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B-6D9F-4E35-9E28-FF48AF14343A}"/>
            </c:ext>
          </c:extLst>
        </c:ser>
        <c:dLbls>
          <c:showLegendKey val="0"/>
          <c:showVal val="0"/>
          <c:showCatName val="0"/>
          <c:showSerName val="0"/>
          <c:showPercent val="0"/>
          <c:showBubbleSize val="0"/>
        </c:dLbls>
        <c:axId val="362367616"/>
        <c:axId val="381149952"/>
      </c:scatterChart>
      <c:valAx>
        <c:axId val="36236761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1149952"/>
        <c:crosses val="autoZero"/>
        <c:crossBetween val="midCat"/>
        <c:majorUnit val="5"/>
      </c:valAx>
      <c:valAx>
        <c:axId val="3811499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236761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C</a:t>
                    </a:r>
                    <a:r>
                      <a:rPr lang="en-US"/>
                      <a:t>EN10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E5D-4834-BF0D-FE0722F74AF8}"/>
                </c:ext>
              </c:extLst>
            </c:dLbl>
            <c:dLbl>
              <c:idx val="1"/>
              <c:tx>
                <c:rich>
                  <a:bodyPr/>
                  <a:lstStyle/>
                  <a:p>
                    <a:pPr>
                      <a:defRPr sz="600" b="0" i="0">
                        <a:solidFill>
                          <a:srgbClr val="000000"/>
                        </a:solidFill>
                        <a:latin typeface="Arial"/>
                        <a:ea typeface="Arial"/>
                        <a:cs typeface="Arial"/>
                      </a:defRPr>
                    </a:pPr>
                    <a:r>
                      <a:rPr lang="en-US" sz="600"/>
                      <a:t>C</a:t>
                    </a:r>
                    <a:r>
                      <a:rPr lang="en-US"/>
                      <a:t>EN14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E5D-4834-BF0D-FE0722F74AF8}"/>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E5D-4834-BF0D-FE0722F74AF8}"/>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79A-4BF2-81DE-736EF24CACD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2014</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C</a:t>
                    </a:r>
                    <a:r>
                      <a:rPr lang="en-US"/>
                      <a:t>EN10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E5D-4834-BF0D-FE0722F74AF8}"/>
                </c:ext>
              </c:extLst>
            </c:dLbl>
            <c:dLbl>
              <c:idx val="1"/>
              <c:tx>
                <c:rich>
                  <a:bodyPr/>
                  <a:lstStyle/>
                  <a:p>
                    <a:pPr>
                      <a:defRPr sz="600" b="0" i="0">
                        <a:solidFill>
                          <a:srgbClr val="000000"/>
                        </a:solidFill>
                        <a:latin typeface="Arial"/>
                        <a:ea typeface="Arial"/>
                        <a:cs typeface="Arial"/>
                      </a:defRPr>
                    </a:pPr>
                    <a:r>
                      <a:rPr lang="en-US" sz="600"/>
                      <a:t>C</a:t>
                    </a:r>
                    <a:r>
                      <a:rPr lang="en-US"/>
                      <a:t>EN14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3-4E37-A5DA-FD228531A3E6}"/>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C9-45F3-BEAB-4360F2584E3E}"/>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533-4E37-A5DA-FD228531A3E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2014</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7-1E5D-4834-BF0D-FE0722F74AF8}"/>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C</a:t>
                    </a:r>
                    <a:r>
                      <a:rPr lang="en-US"/>
                      <a:t>EN10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1E5D-4834-BF0D-FE0722F74AF8}"/>
                </c:ext>
              </c:extLst>
            </c:dLbl>
            <c:dLbl>
              <c:idx val="1"/>
              <c:tx>
                <c:rich>
                  <a:bodyPr/>
                  <a:lstStyle/>
                  <a:p>
                    <a:pPr>
                      <a:defRPr sz="600" b="0" i="0">
                        <a:solidFill>
                          <a:srgbClr val="000000"/>
                        </a:solidFill>
                        <a:latin typeface="Arial"/>
                        <a:ea typeface="Arial"/>
                        <a:cs typeface="Arial"/>
                      </a:defRPr>
                    </a:pPr>
                    <a:r>
                      <a:rPr lang="en-US" sz="600"/>
                      <a:t>C</a:t>
                    </a:r>
                    <a:r>
                      <a:rPr lang="en-US"/>
                      <a:t>EN14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1E5D-4834-BF0D-FE0722F74AF8}"/>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1E5D-4834-BF0D-FE0722F74AF8}"/>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79A-4BF2-81DE-736EF24CACD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2014</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B-1E5D-4834-BF0D-FE0722F74AF8}"/>
            </c:ext>
          </c:extLst>
        </c:ser>
        <c:dLbls>
          <c:showLegendKey val="0"/>
          <c:showVal val="0"/>
          <c:showCatName val="0"/>
          <c:showSerName val="0"/>
          <c:showPercent val="0"/>
          <c:showBubbleSize val="0"/>
        </c:dLbls>
        <c:axId val="75132928"/>
        <c:axId val="75134464"/>
      </c:scatterChart>
      <c:valAx>
        <c:axId val="7513292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34464"/>
        <c:crosses val="autoZero"/>
        <c:crossBetween val="midCat"/>
        <c:majorUnit val="5"/>
      </c:valAx>
      <c:valAx>
        <c:axId val="751344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3292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9"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10"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89516891995"/>
  </sheetPr>
  <dimension ref="A1:R46"/>
  <sheetViews>
    <sheetView showGridLines="false" tabSelected="true" zoomScale="90" zoomScaleNormal="90" zoomScalePageLayoutView="123" workbookViewId="0"/>
  </sheetViews>
  <sheetFormatPr defaultColWidth="7.75" defaultRowHeight="12.75" x14ac:dyDescent="0.2"/>
  <cols>
    <col min="1" max="1" width="5" style="198" customWidth="true"/>
    <col min="2" max="2" width="2.375" style="198" customWidth="true"/>
    <col min="3" max="3" width="58" style="198" customWidth="true"/>
    <col min="4" max="4" width="7.75" style="198" customWidth="true"/>
    <col min="5" max="16384" width="7.75" style="198"/>
  </cols>
  <sheetData>
    <row r="1" ht="44.1" customHeight="true" x14ac:dyDescent="0.25">
      <c r="A1" s="31"/>
      <c r="B1" s="32"/>
      <c r="C1" s="32"/>
      <c r="D1" s="32"/>
      <c r="E1" s="197"/>
      <c r="F1" s="197"/>
      <c r="G1" s="197"/>
      <c r="H1" s="197"/>
      <c r="I1" s="197"/>
      <c r="J1" s="197"/>
      <c r="K1" s="197"/>
      <c r="L1" s="197"/>
      <c r="M1" s="197"/>
      <c r="N1" s="197"/>
      <c r="O1" s="197"/>
      <c r="P1" s="197"/>
      <c r="Q1" s="197"/>
      <c r="R1" s="197"/>
    </row>
    <row r="2" ht="23.25" x14ac:dyDescent="0.35">
      <c r="A2" s="32"/>
      <c r="B2" s="32"/>
      <c r="C2" s="34"/>
      <c r="D2" s="32"/>
      <c r="E2" s="197"/>
      <c r="F2" s="197"/>
      <c r="G2" s="32"/>
      <c r="H2" s="197"/>
      <c r="I2" s="197"/>
      <c r="J2" s="197"/>
      <c r="K2" s="197"/>
      <c r="L2" s="197"/>
      <c r="M2" s="197"/>
      <c r="N2" s="197"/>
      <c r="O2" s="197"/>
      <c r="P2" s="197"/>
      <c r="Q2" s="197"/>
      <c r="R2" s="197"/>
    </row>
    <row r="3" ht="15" x14ac:dyDescent="0.2">
      <c r="A3" s="32"/>
      <c r="B3" s="32"/>
      <c r="C3" s="32"/>
      <c r="D3" s="32"/>
      <c r="F3" s="32"/>
      <c r="G3" s="32"/>
      <c r="H3" s="199"/>
      <c r="I3" s="199"/>
      <c r="J3" s="199"/>
      <c r="K3" s="199"/>
      <c r="L3" s="197"/>
      <c r="M3" s="197"/>
      <c r="N3" s="197"/>
      <c r="O3" s="197"/>
      <c r="P3" s="197"/>
      <c r="Q3" s="197"/>
      <c r="R3" s="197"/>
    </row>
    <row r="4" ht="40.5" x14ac:dyDescent="0.2">
      <c r="A4" s="32"/>
      <c r="B4" s="32"/>
      <c r="C4" s="200" t="s">
        <v>163</v>
      </c>
      <c r="D4" s="32"/>
      <c r="E4" s="201"/>
      <c r="F4" s="197"/>
      <c r="G4" s="32"/>
      <c r="H4" s="197"/>
      <c r="I4" s="197"/>
      <c r="J4" s="197"/>
      <c r="K4" s="197"/>
      <c r="L4" s="197"/>
      <c r="M4" s="197"/>
      <c r="N4" s="197"/>
      <c r="O4" s="197"/>
      <c r="P4" s="197"/>
      <c r="Q4" s="197"/>
      <c r="R4" s="197"/>
    </row>
    <row r="5" ht="20.25" x14ac:dyDescent="0.2">
      <c r="A5" s="32"/>
      <c r="B5" s="32"/>
      <c r="C5" s="200"/>
      <c r="D5" s="32"/>
      <c r="E5" s="201"/>
      <c r="F5" s="197"/>
      <c r="G5" s="32"/>
      <c r="H5" s="197"/>
      <c r="I5" s="197"/>
      <c r="J5" s="197"/>
      <c r="K5" s="197"/>
      <c r="L5" s="197"/>
      <c r="M5" s="197"/>
      <c r="N5" s="197"/>
      <c r="O5" s="197"/>
      <c r="P5" s="197"/>
      <c r="Q5" s="197"/>
      <c r="R5" s="197"/>
    </row>
    <row r="6" ht="15" x14ac:dyDescent="0.2">
      <c r="A6" s="32"/>
      <c r="B6" s="32"/>
      <c r="C6" s="35" t="s">
        <v>170</v>
      </c>
      <c r="D6" s="197"/>
      <c r="E6" s="197"/>
      <c r="F6" s="197"/>
      <c r="G6" s="197"/>
      <c r="H6" s="197"/>
      <c r="I6" s="197"/>
      <c r="J6" s="197"/>
      <c r="K6" s="197"/>
      <c r="L6" s="197"/>
      <c r="M6" s="197"/>
      <c r="N6" s="197"/>
      <c r="O6" s="197"/>
      <c r="P6" s="197"/>
      <c r="Q6" s="197"/>
      <c r="R6" s="197"/>
    </row>
    <row r="7" ht="26.25" x14ac:dyDescent="0.4">
      <c r="A7" s="32"/>
      <c r="B7" s="32"/>
      <c r="C7" s="202" t="str">
        <f>'Water Data'!C1</f>
        <v>Republic of Moldova</v>
      </c>
      <c r="D7" s="197"/>
      <c r="E7" s="197"/>
      <c r="F7" s="197"/>
      <c r="G7" s="197"/>
      <c r="H7" s="197"/>
      <c r="I7" s="197"/>
      <c r="J7" s="197"/>
      <c r="K7" s="197"/>
      <c r="L7" s="197"/>
      <c r="M7" s="197"/>
      <c r="N7" s="197"/>
      <c r="O7" s="197"/>
      <c r="P7" s="197"/>
      <c r="Q7" s="197"/>
      <c r="R7" s="197"/>
    </row>
    <row r="8" ht="15" x14ac:dyDescent="0.2">
      <c r="A8" s="32"/>
      <c r="B8" s="32"/>
      <c r="C8" s="32"/>
      <c r="D8" s="197"/>
      <c r="E8" s="197"/>
      <c r="F8" s="197"/>
      <c r="G8" s="197"/>
      <c r="H8" s="197"/>
      <c r="I8" s="197"/>
      <c r="J8" s="197"/>
      <c r="K8" s="197"/>
      <c r="L8" s="197"/>
      <c r="M8" s="197"/>
      <c r="N8" s="197"/>
      <c r="O8" s="197"/>
      <c r="P8" s="197"/>
      <c r="Q8" s="197"/>
      <c r="R8" s="197"/>
    </row>
    <row r="9" ht="15" x14ac:dyDescent="0.2">
      <c r="A9" s="32"/>
      <c r="B9" s="32"/>
      <c r="C9" s="606" t="s">
        <v>241</v>
      </c>
      <c r="D9" s="197"/>
      <c r="E9" s="197"/>
      <c r="F9" s="197"/>
      <c r="G9" s="197"/>
      <c r="H9" s="197"/>
      <c r="I9" s="197"/>
      <c r="J9" s="197"/>
      <c r="K9" s="197"/>
      <c r="L9" s="197"/>
      <c r="M9" s="197"/>
      <c r="N9" s="197"/>
      <c r="O9" s="197"/>
      <c r="P9" s="197"/>
      <c r="Q9" s="197"/>
      <c r="R9" s="197"/>
    </row>
    <row r="10" ht="15" x14ac:dyDescent="0.2">
      <c r="A10" s="32"/>
      <c r="B10" s="32"/>
      <c r="C10" s="35"/>
      <c r="D10" s="197"/>
      <c r="E10" s="197"/>
      <c r="F10" s="197"/>
      <c r="G10" s="197"/>
      <c r="H10" s="197"/>
      <c r="I10" s="197"/>
      <c r="J10" s="197"/>
      <c r="K10" s="197"/>
      <c r="L10" s="197"/>
      <c r="M10" s="197"/>
      <c r="N10" s="197"/>
      <c r="O10" s="197"/>
      <c r="P10" s="197"/>
      <c r="Q10" s="197"/>
      <c r="R10" s="197"/>
    </row>
    <row r="11" ht="15.95" customHeight="true" x14ac:dyDescent="0.2">
      <c r="A11" s="32"/>
      <c r="C11" s="204" t="s">
        <v>33</v>
      </c>
      <c r="D11" s="205"/>
      <c r="E11" s="206"/>
      <c r="F11" s="205"/>
      <c r="G11" s="205"/>
      <c r="H11" s="197"/>
      <c r="I11" s="197"/>
      <c r="J11" s="197"/>
      <c r="K11" s="197"/>
      <c r="L11" s="197"/>
      <c r="M11" s="197"/>
      <c r="N11" s="197"/>
      <c r="O11" s="197"/>
      <c r="P11" s="197"/>
      <c r="Q11" s="197"/>
      <c r="R11" s="197"/>
    </row>
    <row r="12" ht="9" customHeight="true" x14ac:dyDescent="0.2">
      <c r="A12" s="32"/>
      <c r="B12" s="197"/>
      <c r="C12" s="207"/>
      <c r="D12" s="205"/>
      <c r="E12" s="206"/>
      <c r="F12" s="205"/>
      <c r="G12" s="205"/>
      <c r="H12" s="197"/>
      <c r="I12" s="197"/>
      <c r="J12" s="197"/>
      <c r="K12" s="197"/>
      <c r="L12" s="197"/>
      <c r="M12" s="197"/>
      <c r="N12" s="197"/>
      <c r="O12" s="197"/>
      <c r="P12" s="197"/>
      <c r="Q12" s="197"/>
      <c r="R12" s="197"/>
    </row>
    <row r="13" ht="24.95" customHeight="true" x14ac:dyDescent="0.25">
      <c r="A13" s="32"/>
      <c r="B13" s="197"/>
      <c r="C13" s="208" t="s">
        <v>164</v>
      </c>
      <c r="D13" s="205"/>
      <c r="E13" s="206"/>
      <c r="F13" s="205"/>
      <c r="G13" s="205"/>
      <c r="H13" s="197"/>
      <c r="I13" s="197"/>
      <c r="J13" s="197"/>
      <c r="K13" s="197"/>
      <c r="L13" s="197"/>
      <c r="M13" s="197"/>
      <c r="N13" s="197"/>
      <c r="O13" s="197"/>
      <c r="P13" s="197"/>
      <c r="Q13" s="197"/>
      <c r="R13" s="197"/>
    </row>
    <row r="14" ht="21.95" customHeight="true" x14ac:dyDescent="0.2">
      <c r="A14" s="32"/>
      <c r="B14" s="209"/>
      <c r="C14" s="210" t="s">
        <v>171</v>
      </c>
      <c r="D14" s="205"/>
      <c r="E14" s="206"/>
      <c r="F14" s="205"/>
      <c r="G14" s="205"/>
      <c r="H14" s="197"/>
      <c r="I14" s="197"/>
      <c r="J14" s="197"/>
      <c r="K14" s="197"/>
      <c r="L14" s="197"/>
      <c r="M14" s="197"/>
      <c r="N14" s="197"/>
      <c r="O14" s="197"/>
      <c r="P14" s="197"/>
      <c r="Q14" s="197"/>
      <c r="R14" s="197"/>
    </row>
    <row r="15" ht="15" x14ac:dyDescent="0.2">
      <c r="A15" s="32"/>
      <c r="B15" s="209"/>
      <c r="C15" s="242" t="s">
        <v>172</v>
      </c>
      <c r="D15" s="205"/>
      <c r="E15" s="206"/>
      <c r="F15" s="205"/>
      <c r="G15" s="205"/>
      <c r="H15" s="197"/>
      <c r="I15" s="197"/>
      <c r="J15" s="197"/>
      <c r="K15" s="197"/>
      <c r="L15" s="197"/>
      <c r="M15" s="197"/>
      <c r="N15" s="197"/>
      <c r="O15" s="197"/>
      <c r="P15" s="197"/>
      <c r="Q15" s="197"/>
      <c r="R15" s="197"/>
    </row>
    <row r="16" ht="15" x14ac:dyDescent="0.2">
      <c r="A16" s="32"/>
      <c r="B16" s="209"/>
      <c r="C16" s="210" t="s">
        <v>173</v>
      </c>
      <c r="D16" s="205"/>
      <c r="E16" s="206"/>
      <c r="F16" s="205"/>
      <c r="G16" s="205"/>
      <c r="H16" s="197"/>
      <c r="I16" s="197"/>
      <c r="J16" s="197"/>
      <c r="K16" s="197"/>
      <c r="L16" s="197"/>
      <c r="M16" s="197"/>
      <c r="N16" s="197"/>
      <c r="O16" s="197"/>
      <c r="P16" s="197"/>
      <c r="Q16" s="197"/>
      <c r="R16" s="197"/>
    </row>
    <row r="17" ht="26.1" customHeight="true" x14ac:dyDescent="0.2">
      <c r="A17" s="32"/>
      <c r="B17" s="206"/>
      <c r="C17" s="211"/>
      <c r="D17" s="205"/>
      <c r="E17" s="209"/>
      <c r="F17" s="205"/>
      <c r="G17" s="205"/>
      <c r="H17" s="197"/>
      <c r="I17" s="197"/>
      <c r="J17" s="197"/>
      <c r="K17" s="197"/>
      <c r="L17" s="197"/>
      <c r="M17" s="197"/>
      <c r="N17" s="197"/>
      <c r="O17" s="197"/>
      <c r="P17" s="197"/>
      <c r="Q17" s="197"/>
      <c r="R17" s="197"/>
    </row>
    <row r="18" ht="15.75" x14ac:dyDescent="0.25">
      <c r="A18" s="32"/>
      <c r="B18" s="206"/>
      <c r="C18" s="241" t="s">
        <v>34</v>
      </c>
      <c r="D18" s="205"/>
      <c r="E18" s="212"/>
      <c r="F18" s="205"/>
      <c r="G18" s="205"/>
      <c r="H18" s="197"/>
      <c r="I18" s="197"/>
      <c r="J18" s="197"/>
      <c r="K18" s="197"/>
      <c r="L18" s="197"/>
      <c r="M18" s="197"/>
      <c r="N18" s="197"/>
      <c r="O18" s="197"/>
      <c r="P18" s="197"/>
      <c r="Q18" s="197"/>
      <c r="R18" s="197"/>
    </row>
    <row r="19" ht="15" x14ac:dyDescent="0.2">
      <c r="A19" s="32"/>
      <c r="B19" s="206"/>
      <c r="C19" s="213" t="s">
        <v>165</v>
      </c>
      <c r="D19" s="205"/>
      <c r="E19" s="214"/>
      <c r="F19" s="205"/>
      <c r="G19" s="205"/>
      <c r="H19" s="197"/>
      <c r="I19" s="197"/>
      <c r="J19" s="197"/>
      <c r="K19" s="197"/>
      <c r="L19" s="197"/>
      <c r="M19" s="197"/>
      <c r="N19" s="197"/>
      <c r="O19" s="197"/>
      <c r="P19" s="197"/>
      <c r="Q19" s="197"/>
      <c r="R19" s="197"/>
    </row>
    <row r="20" ht="15" x14ac:dyDescent="0.2">
      <c r="A20" s="32"/>
      <c r="B20" s="206"/>
      <c r="C20" s="213" t="s">
        <v>166</v>
      </c>
      <c r="D20" s="205"/>
      <c r="E20" s="215"/>
      <c r="F20" s="205"/>
      <c r="G20" s="205"/>
      <c r="H20" s="197"/>
      <c r="I20" s="197"/>
      <c r="J20" s="197"/>
      <c r="K20" s="197"/>
      <c r="L20" s="197"/>
      <c r="M20" s="197"/>
      <c r="N20" s="197"/>
      <c r="O20" s="197"/>
      <c r="P20" s="197"/>
      <c r="Q20" s="197"/>
      <c r="R20" s="197"/>
    </row>
    <row r="21" ht="15" x14ac:dyDescent="0.2">
      <c r="A21" s="32"/>
      <c r="B21" s="206"/>
      <c r="C21" s="213" t="s">
        <v>167</v>
      </c>
      <c r="D21" s="205"/>
      <c r="E21" s="216"/>
      <c r="F21" s="205"/>
      <c r="G21" s="205"/>
      <c r="H21" s="197"/>
      <c r="I21" s="197"/>
      <c r="J21" s="197"/>
      <c r="K21" s="197"/>
      <c r="L21" s="197"/>
      <c r="M21" s="197"/>
      <c r="N21" s="197"/>
      <c r="O21" s="197"/>
      <c r="P21" s="197"/>
      <c r="Q21" s="197"/>
      <c r="R21" s="197"/>
    </row>
    <row r="22" ht="15" x14ac:dyDescent="0.2">
      <c r="A22" s="32"/>
      <c r="B22" s="206"/>
      <c r="C22" s="213" t="s">
        <v>168</v>
      </c>
      <c r="D22" s="205"/>
      <c r="E22" s="205"/>
      <c r="F22" s="205"/>
      <c r="G22" s="205"/>
      <c r="H22" s="197"/>
      <c r="I22" s="197"/>
      <c r="J22" s="197"/>
      <c r="K22" s="197"/>
      <c r="L22" s="197"/>
      <c r="M22" s="197"/>
      <c r="N22" s="197"/>
      <c r="O22" s="197"/>
      <c r="P22" s="197"/>
      <c r="Q22" s="197"/>
      <c r="R22" s="197"/>
    </row>
    <row r="23" ht="15" x14ac:dyDescent="0.2">
      <c r="A23" s="32"/>
      <c r="B23" s="206"/>
      <c r="C23" s="213" t="s">
        <v>169</v>
      </c>
      <c r="D23" s="205"/>
      <c r="E23" s="205"/>
      <c r="F23" s="205"/>
      <c r="G23" s="205"/>
      <c r="H23" s="197"/>
      <c r="I23" s="197"/>
      <c r="J23" s="197"/>
      <c r="K23" s="197"/>
      <c r="L23" s="197"/>
      <c r="M23" s="197"/>
      <c r="N23" s="197"/>
      <c r="O23" s="197"/>
      <c r="P23" s="197"/>
      <c r="Q23" s="197"/>
      <c r="R23" s="197"/>
    </row>
    <row r="24" ht="15" x14ac:dyDescent="0.2">
      <c r="A24" s="32"/>
      <c r="B24" s="206"/>
      <c r="C24" s="217"/>
      <c r="D24" s="205"/>
      <c r="E24" s="205"/>
      <c r="F24" s="205"/>
      <c r="G24" s="205"/>
      <c r="H24" s="197"/>
      <c r="I24" s="197"/>
      <c r="J24" s="197"/>
      <c r="K24" s="197"/>
      <c r="L24" s="197"/>
      <c r="M24" s="197"/>
      <c r="N24" s="197"/>
      <c r="O24" s="197"/>
      <c r="P24" s="197"/>
      <c r="Q24" s="197"/>
      <c r="R24" s="197"/>
    </row>
    <row r="25" ht="15.95" customHeight="true" x14ac:dyDescent="0.2">
      <c r="A25" s="218"/>
      <c r="B25" s="218"/>
      <c r="C25" s="219"/>
      <c r="D25" s="32"/>
      <c r="E25" s="197"/>
      <c r="F25" s="197"/>
      <c r="G25" s="197"/>
      <c r="H25" s="197"/>
      <c r="I25" s="197"/>
      <c r="J25" s="197"/>
      <c r="K25" s="197"/>
      <c r="L25" s="197"/>
      <c r="M25" s="197"/>
      <c r="N25" s="197"/>
      <c r="O25" s="197"/>
      <c r="P25" s="197"/>
      <c r="Q25" s="197"/>
      <c r="R25" s="197"/>
    </row>
    <row r="26" ht="23.25" x14ac:dyDescent="0.2">
      <c r="A26" s="218"/>
      <c r="B26" s="218"/>
      <c r="C26" s="218"/>
      <c r="D26" s="32"/>
      <c r="E26" s="197"/>
      <c r="F26" s="197"/>
      <c r="G26" s="197"/>
      <c r="H26" s="197"/>
      <c r="I26" s="197"/>
      <c r="J26" s="197"/>
      <c r="K26" s="197"/>
      <c r="L26" s="197"/>
      <c r="M26" s="197"/>
      <c r="N26" s="197"/>
      <c r="O26" s="197"/>
      <c r="P26" s="197"/>
      <c r="Q26" s="197"/>
      <c r="R26" s="197"/>
    </row>
    <row r="27" ht="15" x14ac:dyDescent="0.2">
      <c r="A27" s="220"/>
      <c r="B27" s="221"/>
      <c r="C27" s="222"/>
      <c r="D27" s="32"/>
      <c r="E27" s="197"/>
      <c r="F27" s="197"/>
      <c r="G27" s="197"/>
      <c r="H27" s="197"/>
      <c r="I27" s="197"/>
      <c r="J27" s="197"/>
      <c r="K27" s="197"/>
      <c r="L27" s="197"/>
      <c r="M27" s="197"/>
      <c r="N27" s="197"/>
      <c r="O27" s="197"/>
      <c r="P27" s="197"/>
      <c r="Q27" s="197"/>
      <c r="R27" s="197"/>
    </row>
    <row r="28" ht="15" x14ac:dyDescent="0.2">
      <c r="A28" s="220"/>
      <c r="B28" s="221"/>
      <c r="C28" s="223"/>
      <c r="D28" s="32"/>
      <c r="E28" s="197"/>
      <c r="F28" s="197"/>
      <c r="G28" s="197"/>
      <c r="H28" s="197"/>
      <c r="I28" s="197"/>
      <c r="J28" s="197"/>
      <c r="K28" s="197"/>
      <c r="L28" s="197"/>
      <c r="M28" s="197"/>
      <c r="N28" s="197"/>
      <c r="O28" s="197"/>
      <c r="P28" s="197"/>
      <c r="Q28" s="197"/>
      <c r="R28" s="197"/>
    </row>
    <row r="29" ht="15" x14ac:dyDescent="0.2">
      <c r="A29" s="220"/>
      <c r="B29" s="221"/>
      <c r="C29" s="224"/>
      <c r="D29" s="32"/>
      <c r="E29" s="197"/>
      <c r="F29" s="197"/>
      <c r="G29" s="197"/>
      <c r="H29" s="197"/>
      <c r="I29" s="197"/>
      <c r="J29" s="197"/>
      <c r="K29" s="197"/>
      <c r="L29" s="197"/>
      <c r="M29" s="197"/>
      <c r="N29" s="197"/>
      <c r="O29" s="197"/>
      <c r="P29" s="197"/>
      <c r="Q29" s="197"/>
      <c r="R29" s="197"/>
    </row>
    <row r="30" ht="15" x14ac:dyDescent="0.2">
      <c r="A30" s="220"/>
      <c r="B30" s="221"/>
      <c r="C30" s="224"/>
      <c r="D30" s="32"/>
      <c r="E30" s="197"/>
      <c r="F30" s="197"/>
      <c r="G30" s="197"/>
      <c r="H30" s="197"/>
      <c r="I30" s="197"/>
      <c r="J30" s="197"/>
      <c r="K30" s="197"/>
      <c r="L30" s="197"/>
      <c r="M30" s="197"/>
      <c r="N30" s="197"/>
      <c r="O30" s="197"/>
      <c r="P30" s="197"/>
      <c r="Q30" s="197"/>
      <c r="R30" s="197"/>
    </row>
    <row r="31" ht="15" x14ac:dyDescent="0.2">
      <c r="A31" s="220"/>
      <c r="B31" s="221"/>
      <c r="C31" s="224"/>
      <c r="D31" s="32"/>
      <c r="E31" s="197"/>
      <c r="F31" s="197"/>
      <c r="G31" s="197"/>
      <c r="H31" s="197"/>
      <c r="I31" s="197"/>
      <c r="J31" s="197"/>
      <c r="K31" s="197"/>
      <c r="L31" s="197"/>
      <c r="M31" s="197"/>
      <c r="N31" s="197"/>
      <c r="O31" s="197"/>
      <c r="P31" s="197"/>
      <c r="Q31" s="197"/>
      <c r="R31" s="197"/>
    </row>
    <row r="32" ht="15" x14ac:dyDescent="0.2">
      <c r="A32" s="220"/>
      <c r="B32" s="221"/>
      <c r="C32" s="224"/>
      <c r="D32" s="32"/>
      <c r="E32" s="197"/>
      <c r="F32" s="197"/>
      <c r="G32" s="197"/>
      <c r="H32" s="197"/>
      <c r="I32" s="197"/>
      <c r="J32" s="197"/>
      <c r="K32" s="197"/>
      <c r="L32" s="197"/>
      <c r="M32" s="197"/>
      <c r="N32" s="197"/>
      <c r="O32" s="197"/>
      <c r="P32" s="197"/>
      <c r="Q32" s="197"/>
      <c r="R32" s="197"/>
    </row>
    <row r="33" ht="15" x14ac:dyDescent="0.2">
      <c r="A33" s="220"/>
      <c r="B33" s="221"/>
      <c r="C33" s="224"/>
      <c r="D33" s="32"/>
      <c r="E33" s="197"/>
      <c r="F33" s="197"/>
      <c r="G33" s="197"/>
      <c r="H33" s="197"/>
      <c r="I33" s="197"/>
      <c r="J33" s="197"/>
      <c r="K33" s="197"/>
      <c r="L33" s="197"/>
      <c r="M33" s="197"/>
      <c r="N33" s="197"/>
      <c r="O33" s="197"/>
      <c r="P33" s="197"/>
      <c r="Q33" s="197"/>
      <c r="R33" s="197"/>
    </row>
    <row r="34" ht="15" x14ac:dyDescent="0.2">
      <c r="A34" s="220"/>
      <c r="B34" s="221"/>
      <c r="D34" s="32"/>
      <c r="E34" s="197"/>
      <c r="F34" s="197"/>
      <c r="G34" s="197"/>
      <c r="H34" s="197"/>
      <c r="I34" s="197"/>
      <c r="J34" s="197"/>
      <c r="K34" s="197"/>
      <c r="L34" s="197"/>
      <c r="M34" s="197"/>
      <c r="N34" s="197"/>
      <c r="O34" s="197"/>
      <c r="P34" s="197"/>
      <c r="Q34" s="197"/>
      <c r="R34" s="197"/>
    </row>
    <row r="35" ht="15" x14ac:dyDescent="0.2">
      <c r="A35" s="32"/>
      <c r="B35" s="32"/>
      <c r="C35" s="32"/>
      <c r="D35" s="32"/>
      <c r="E35" s="197"/>
      <c r="F35" s="197"/>
      <c r="G35" s="197"/>
      <c r="H35" s="197"/>
      <c r="I35" s="197"/>
      <c r="J35" s="197"/>
      <c r="K35" s="197"/>
      <c r="L35" s="197"/>
      <c r="M35" s="197"/>
      <c r="N35" s="197"/>
      <c r="O35" s="197"/>
      <c r="P35" s="197"/>
      <c r="Q35" s="197"/>
      <c r="R35" s="197"/>
    </row>
    <row r="36" ht="15" x14ac:dyDescent="0.2">
      <c r="A36" s="32"/>
      <c r="B36" s="32"/>
      <c r="C36" s="32"/>
      <c r="D36" s="32"/>
      <c r="E36" s="197"/>
      <c r="F36" s="197"/>
      <c r="G36" s="197"/>
      <c r="H36" s="197"/>
      <c r="I36" s="197"/>
      <c r="J36" s="197"/>
      <c r="K36" s="197"/>
      <c r="L36" s="197"/>
      <c r="M36" s="197"/>
      <c r="N36" s="197"/>
      <c r="O36" s="197"/>
      <c r="P36" s="197"/>
      <c r="Q36" s="197"/>
      <c r="R36" s="197"/>
    </row>
    <row r="37" ht="15" x14ac:dyDescent="0.2">
      <c r="A37" s="32"/>
      <c r="B37" s="32"/>
      <c r="C37" s="32"/>
      <c r="D37" s="32"/>
    </row>
    <row r="38" ht="15" x14ac:dyDescent="0.2">
      <c r="A38" s="32"/>
      <c r="B38" s="32"/>
      <c r="C38" s="32"/>
      <c r="D38" s="32"/>
    </row>
    <row r="39" ht="15" x14ac:dyDescent="0.2">
      <c r="A39" s="32"/>
      <c r="B39" s="32"/>
      <c r="C39" s="32"/>
      <c r="D39" s="32"/>
    </row>
    <row r="40" ht="15" x14ac:dyDescent="0.2">
      <c r="A40" s="32"/>
      <c r="B40" s="32"/>
      <c r="C40" s="32"/>
      <c r="D40" s="32"/>
    </row>
    <row r="46" x14ac:dyDescent="0.2">
      <c r="L46" s="225"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317" customWidth="true"/>
    <col min="2" max="2" width="29.75" customWidth="true"/>
    <col min="3" max="8" width="7.875" customWidth="true"/>
    <col min="9" max="10" width="1.125" customWidth="true"/>
    <col min="11" max="11" width="24.625" style="317" customWidth="true"/>
    <col min="12" max="12" width="29.75" customWidth="true"/>
    <col min="13" max="18" width="7.875" customWidth="true"/>
    <col min="19" max="20" width="1.125" customWidth="true"/>
    <col min="21" max="21" width="24.625" style="317" customWidth="true"/>
    <col min="22" max="22" width="29.75" customWidth="true"/>
    <col min="23" max="28" width="7.875" customWidth="true"/>
    <col min="29" max="30" width="1.125" customWidth="true"/>
    <col min="31" max="31" width="24.625" style="317" customWidth="true"/>
    <col min="32" max="32" width="29.75" customWidth="true"/>
    <col min="33" max="38" width="7.875" customWidth="true"/>
    <col min="39" max="40" width="1.125" customWidth="true"/>
    <col min="41" max="41" width="24.625" style="317" customWidth="true"/>
    <col min="42" max="42" width="29.75" customWidth="true"/>
    <col min="43" max="48" width="7.875" customWidth="true"/>
    <col min="49" max="50" width="1.125" customWidth="true"/>
    <col min="51" max="51" width="24.625" style="317" customWidth="true"/>
    <col min="52" max="52" width="29.75" style="317" customWidth="true"/>
    <col min="53" max="58" width="7.875" customWidth="true"/>
    <col min="59" max="60" width="1.125" customWidth="true"/>
    <col min="61" max="61" width="24.625" style="317" customWidth="true"/>
    <col min="62" max="62" width="29.75" customWidth="true"/>
    <col min="63" max="68" width="7.875" customWidth="true"/>
    <col min="69" max="70" width="1.125" customWidth="true"/>
    <col min="71" max="71" width="24.625" style="317" customWidth="true"/>
    <col min="72" max="72" width="29.75" customWidth="true"/>
    <col min="73" max="78" width="7.875" customWidth="true"/>
    <col min="79" max="80" width="1.125" customWidth="true"/>
    <col min="81" max="81" width="24.625" style="317" customWidth="true"/>
    <col min="82" max="82" width="29.75" customWidth="true"/>
    <col min="83" max="88" width="7.875" customWidth="true"/>
    <col min="89" max="90" width="1.125" customWidth="true"/>
    <col min="91" max="91" width="24.625" style="317" customWidth="true"/>
    <col min="92" max="92" width="29.75" customWidth="true"/>
    <col min="93" max="98" width="7.875" customWidth="true"/>
    <col min="99" max="100" width="1.125" customWidth="true"/>
    <col min="101" max="101" width="24.625" style="317" customWidth="true"/>
    <col min="102" max="102" width="29.75" customWidth="true"/>
    <col min="103" max="108" width="7.875" customWidth="true"/>
    <col min="109" max="110" width="1.125" customWidth="true"/>
    <col min="111" max="111" width="24.625" style="317" customWidth="true"/>
    <col min="112" max="112" width="29.75" customWidth="true"/>
    <col min="113" max="118" width="7.875" customWidth="true"/>
    <col min="119" max="120" width="1.125" customWidth="true"/>
    <col min="121" max="121" width="24.625" style="317" customWidth="true"/>
    <col min="122" max="122" width="29.75" customWidth="true"/>
    <col min="123" max="128" width="7.875" customWidth="true"/>
    <col min="129" max="130" width="1.125" customWidth="true"/>
    <col min="131" max="131" width="24.625" style="317" customWidth="true"/>
    <col min="132" max="132" width="29.75" customWidth="true"/>
    <col min="133" max="138" width="7.875" customWidth="true"/>
    <col min="139" max="140" width="1.125" customWidth="true"/>
    <col min="141" max="141" width="24.625" style="317" customWidth="true"/>
    <col min="142" max="142" width="29.75" customWidth="true"/>
    <col min="143" max="148" width="7.875" customWidth="true"/>
    <col min="149" max="150" width="1.125" customWidth="true"/>
    <col min="151" max="151" width="24.625" style="317" customWidth="true"/>
    <col min="152" max="152" width="29.75" customWidth="true"/>
    <col min="153" max="158" width="7.875" customWidth="true"/>
    <col min="159" max="160" width="1.125" customWidth="true"/>
    <col min="161" max="161" width="24.625" style="317" customWidth="true"/>
    <col min="162" max="162" width="29.75" customWidth="true"/>
    <col min="163" max="168" width="7.875" customWidth="true"/>
    <col min="169" max="170" width="1.125" customWidth="true"/>
    <col min="171" max="171" width="24.625" style="317" customWidth="true"/>
    <col min="172" max="172" width="29.75" customWidth="true"/>
    <col min="173" max="178" width="7.875" customWidth="true"/>
    <col min="179" max="180" width="1.125" customWidth="true"/>
    <col min="181" max="181" width="24.625" style="317" customWidth="true"/>
    <col min="182" max="182" width="29.75" customWidth="true"/>
    <col min="183" max="188" width="7.875" customWidth="true"/>
    <col min="189" max="190" width="1.125" customWidth="true"/>
    <col min="191" max="191" width="24.625" style="317" customWidth="true"/>
    <col min="192" max="192" width="29.75" customWidth="true"/>
    <col min="193" max="198" width="7.875" customWidth="true"/>
    <col min="199" max="200" width="1.125" customWidth="true"/>
    <col min="201" max="201" width="24.625" style="317" customWidth="true"/>
    <col min="202" max="202" width="29.75" customWidth="true"/>
    <col min="203" max="208" width="7.875" customWidth="true"/>
    <col min="209" max="210" width="1.125" customWidth="true"/>
    <col min="211" max="211" width="24.625" style="317" customWidth="true"/>
    <col min="212" max="212" width="29.75" customWidth="true"/>
    <col min="213" max="218" width="7.875" customWidth="true"/>
    <col min="219" max="220" width="1.125" customWidth="true"/>
    <col min="221" max="221" width="24.625" style="317" customWidth="true"/>
    <col min="222" max="222" width="29.75" customWidth="true"/>
    <col min="223" max="228" width="7.875" customWidth="true"/>
    <col min="229" max="230" width="1.125" customWidth="true"/>
    <col min="231" max="231" width="24.625" style="317" customWidth="true"/>
    <col min="232" max="232" width="29.75" customWidth="true"/>
    <col min="233" max="238" width="7.875" customWidth="true"/>
    <col min="239" max="240" width="1.125" customWidth="true"/>
  </cols>
  <sheetData>
    <row r="1" ht="15.75" customHeight="true" x14ac:dyDescent="0.25">
      <c r="A1" s="354" t="s">
        <v>32</v>
      </c>
      <c r="B1" s="355" t="str">
        <f>'Water Data'!B1</f>
        <v>CEN10</v>
      </c>
      <c r="C1" s="594" t="str">
        <f>'Water Data'!C1:H2</f>
        <v>Republic of Moldova</v>
      </c>
      <c r="D1" s="595"/>
      <c r="E1" s="595"/>
      <c r="F1" s="595"/>
      <c r="G1" s="595"/>
      <c r="H1" s="596"/>
      <c r="I1" s="24"/>
      <c r="J1" s="24"/>
      <c r="K1" s="354" t="s">
        <v>32</v>
      </c>
      <c r="L1" s="355" t="str">
        <f>'Water Data'!L1</f>
        <v>CEN14</v>
      </c>
      <c r="M1" s="594" t="str">
        <f>'Water Data'!M1:R2</f>
        <v>Republic of Moldova</v>
      </c>
      <c r="N1" s="595"/>
      <c r="O1" s="595"/>
      <c r="P1" s="595"/>
      <c r="Q1" s="595"/>
      <c r="R1" s="596"/>
      <c r="S1" s="24"/>
      <c r="T1" s="24"/>
      <c r="U1" s="354" t="s">
        <v>32</v>
      </c>
      <c r="V1" s="422" t="str">
        <f>'Water Data'!V1</f>
        <v>UIS16</v>
      </c>
      <c r="W1" s="594" t="str">
        <f>'Water Data'!W1:AB2</f>
        <v>Republic of Moldova</v>
      </c>
      <c r="X1" s="595"/>
      <c r="Y1" s="595"/>
      <c r="Z1" s="595"/>
      <c r="AA1" s="595"/>
      <c r="AB1" s="596"/>
      <c r="AC1" s="24"/>
      <c r="AD1" s="24"/>
    </row>
    <row r="2" x14ac:dyDescent="0.25">
      <c r="A2" s="356" t="str">
        <f>'Water Data'!A2</f>
        <v>Study on the quality of water, sanitation and hygiene practices in the schools of Moldova (GOM/UNICEF)</v>
      </c>
      <c r="B2" s="357"/>
      <c r="C2" s="597"/>
      <c r="D2" s="597"/>
      <c r="E2" s="597"/>
      <c r="F2" s="597"/>
      <c r="G2" s="597"/>
      <c r="H2" s="598"/>
      <c r="I2" s="11"/>
      <c r="J2" s="11"/>
      <c r="K2" s="356" t="str">
        <f>'Water Data'!K2</f>
        <v>National Public Health Centre and territorial centre, 2014</v>
      </c>
      <c r="L2" s="357"/>
      <c r="M2" s="597"/>
      <c r="N2" s="597"/>
      <c r="O2" s="597"/>
      <c r="P2" s="597"/>
      <c r="Q2" s="597"/>
      <c r="R2" s="598"/>
      <c r="S2" s="11"/>
      <c r="T2" s="11"/>
      <c r="U2" s="356" t="str">
        <f>'Water Data'!U2</f>
        <v>UNESCO UIS (http://data.uis.unesco.org/)</v>
      </c>
      <c r="V2" s="357"/>
      <c r="W2" s="597"/>
      <c r="X2" s="597"/>
      <c r="Y2" s="597"/>
      <c r="Z2" s="597"/>
      <c r="AA2" s="597"/>
      <c r="AB2" s="598"/>
      <c r="AC2" s="11"/>
      <c r="AD2" s="11"/>
    </row>
    <row r="3" x14ac:dyDescent="0.25">
      <c r="A3" s="358" t="str">
        <f>'Water Data'!A3</f>
        <v>Census</v>
      </c>
      <c r="B3" s="359"/>
      <c r="C3" s="599">
        <f>'Water Data'!C3:H3</f>
        <v>2010</v>
      </c>
      <c r="D3" s="600"/>
      <c r="E3" s="600"/>
      <c r="F3" s="600"/>
      <c r="G3" s="600"/>
      <c r="H3" s="601"/>
      <c r="I3" s="11"/>
      <c r="J3" s="11"/>
      <c r="K3" s="358" t="str">
        <f>'Water Data'!K3</f>
        <v>Census</v>
      </c>
      <c r="L3" s="359"/>
      <c r="M3" s="599">
        <f>'Water Data'!M3:R3</f>
        <v>2014</v>
      </c>
      <c r="N3" s="600"/>
      <c r="O3" s="600"/>
      <c r="P3" s="600"/>
      <c r="Q3" s="600"/>
      <c r="R3" s="601"/>
      <c r="S3" s="11"/>
      <c r="T3" s="11"/>
      <c r="U3" s="358" t="str">
        <f>'Water Data'!U3</f>
        <v>Other</v>
      </c>
      <c r="V3" s="359"/>
      <c r="W3" s="599">
        <f>'Water Data'!W3:AB3</f>
        <v>2016</v>
      </c>
      <c r="X3" s="600"/>
      <c r="Y3" s="600"/>
      <c r="Z3" s="600"/>
      <c r="AA3" s="600"/>
      <c r="AB3" s="601"/>
      <c r="AC3" s="11"/>
      <c r="AD3" s="11"/>
    </row>
    <row r="4" s="4" customFormat="true" ht="18" customHeight="true" x14ac:dyDescent="0.25">
      <c r="A4" s="360" t="s">
        <v>218</v>
      </c>
      <c r="B4" s="361" t="s">
        <v>28</v>
      </c>
      <c r="C4" s="362" t="s">
        <v>7</v>
      </c>
      <c r="D4" s="362" t="s">
        <v>1</v>
      </c>
      <c r="E4" s="362" t="s">
        <v>2</v>
      </c>
      <c r="F4" s="362" t="s">
        <v>16</v>
      </c>
      <c r="G4" s="362" t="s">
        <v>17</v>
      </c>
      <c r="H4" s="363" t="s">
        <v>18</v>
      </c>
      <c r="I4" s="25"/>
      <c r="J4" s="25"/>
      <c r="K4" s="360" t="s">
        <v>218</v>
      </c>
      <c r="L4" s="361" t="s">
        <v>28</v>
      </c>
      <c r="M4" s="362" t="s">
        <v>7</v>
      </c>
      <c r="N4" s="362" t="s">
        <v>1</v>
      </c>
      <c r="O4" s="362" t="s">
        <v>2</v>
      </c>
      <c r="P4" s="362" t="s">
        <v>16</v>
      </c>
      <c r="Q4" s="362" t="s">
        <v>17</v>
      </c>
      <c r="R4" s="363" t="s">
        <v>18</v>
      </c>
      <c r="S4" s="25"/>
      <c r="T4" s="25"/>
      <c r="U4" s="360" t="s">
        <v>218</v>
      </c>
      <c r="V4" s="361" t="s">
        <v>28</v>
      </c>
      <c r="W4" s="362" t="s">
        <v>7</v>
      </c>
      <c r="X4" s="362" t="s">
        <v>1</v>
      </c>
      <c r="Y4" s="362" t="s">
        <v>2</v>
      </c>
      <c r="Z4" s="362" t="s">
        <v>16</v>
      </c>
      <c r="AA4" s="362" t="s">
        <v>17</v>
      </c>
      <c r="AB4" s="363" t="s">
        <v>18</v>
      </c>
      <c r="AC4" s="25"/>
      <c r="AD4" s="25"/>
      <c r="AE4" s="318"/>
      <c r="AO4" s="318"/>
      <c r="AY4" s="318"/>
      <c r="AZ4" s="318"/>
      <c r="BA4" s="423"/>
      <c r="BB4" s="423"/>
      <c r="BC4" s="423"/>
      <c r="BD4" s="423"/>
      <c r="BE4" s="423"/>
      <c r="BF4" s="423"/>
      <c r="BI4" s="318"/>
      <c r="BS4" s="318"/>
      <c r="CC4" s="318"/>
      <c r="CM4" s="318"/>
      <c r="CW4" s="318"/>
      <c r="DG4" s="318"/>
      <c r="DQ4" s="318"/>
      <c r="EA4" s="318"/>
      <c r="EK4" s="318"/>
      <c r="EU4" s="318"/>
      <c r="FE4" s="318"/>
      <c r="FO4" s="318"/>
      <c r="FY4" s="318"/>
      <c r="GI4" s="318"/>
      <c r="GS4" s="318"/>
      <c r="HC4" s="318"/>
      <c r="HM4" s="318"/>
      <c r="HW4" s="318"/>
    </row>
    <row r="5" s="4" customFormat="true" x14ac:dyDescent="0.25">
      <c r="A5" s="310" t="s">
        <v>194</v>
      </c>
      <c r="B5" s="165" t="s">
        <v>3</v>
      </c>
      <c r="C5" s="7">
        <v>1.6</v>
      </c>
      <c r="D5" s="7">
        <v>0.3</v>
      </c>
      <c r="E5" s="7">
        <v>2</v>
      </c>
      <c r="F5" s="7"/>
      <c r="G5" s="7"/>
      <c r="H5" s="27"/>
      <c r="I5" s="25"/>
      <c r="J5" s="25"/>
      <c r="K5" s="310"/>
      <c r="L5" s="165" t="s">
        <v>3</v>
      </c>
      <c r="M5" s="7"/>
      <c r="N5" s="7"/>
      <c r="O5" s="7"/>
      <c r="P5" s="7"/>
      <c r="Q5" s="7"/>
      <c r="R5" s="27"/>
      <c r="S5" s="25"/>
      <c r="T5" s="25"/>
      <c r="U5" s="322"/>
      <c r="V5" s="165" t="s">
        <v>3</v>
      </c>
      <c r="W5" s="437">
        <v>0</v>
      </c>
      <c r="X5" s="437"/>
      <c r="Y5" s="437"/>
      <c r="Z5" s="437"/>
      <c r="AA5" s="437">
        <v>0</v>
      </c>
      <c r="AB5" s="27">
        <v>0</v>
      </c>
      <c r="AC5" s="25"/>
      <c r="AD5" s="25"/>
      <c r="AE5" s="318"/>
      <c r="AO5" s="318"/>
      <c r="AY5" s="318"/>
      <c r="AZ5" s="318"/>
      <c r="BA5" s="423"/>
      <c r="BB5" s="423"/>
      <c r="BC5" s="423"/>
      <c r="BD5" s="423"/>
      <c r="BE5" s="423"/>
      <c r="BF5" s="423"/>
      <c r="BI5" s="318"/>
      <c r="BS5" s="318"/>
      <c r="CC5" s="318"/>
      <c r="CM5" s="318"/>
      <c r="CW5" s="318"/>
      <c r="DG5" s="318"/>
      <c r="DQ5" s="318"/>
      <c r="EA5" s="318"/>
      <c r="EK5" s="318"/>
      <c r="EU5" s="318"/>
      <c r="FE5" s="318"/>
      <c r="FO5" s="318"/>
      <c r="FY5" s="318"/>
      <c r="GI5" s="318"/>
      <c r="GS5" s="318"/>
      <c r="HC5" s="318"/>
      <c r="HM5" s="318"/>
      <c r="HW5" s="318"/>
    </row>
    <row r="6" s="4" customFormat="true" x14ac:dyDescent="0.25">
      <c r="A6" s="310"/>
      <c r="B6" s="165" t="s">
        <v>25</v>
      </c>
      <c r="C6" s="7">
        <f>100-C5</f>
        <v>98.4</v>
      </c>
      <c r="D6" s="7">
        <f t="shared" ref="D6:E6" si="0">100-D5</f>
        <v>99.7</v>
      </c>
      <c r="E6" s="7">
        <f t="shared" si="0"/>
        <v>98</v>
      </c>
      <c r="F6" s="7"/>
      <c r="G6" s="7"/>
      <c r="H6" s="27"/>
      <c r="I6" s="25"/>
      <c r="J6" s="25"/>
      <c r="K6" s="310"/>
      <c r="L6" s="165" t="s">
        <v>25</v>
      </c>
      <c r="M6" s="7"/>
      <c r="N6" s="7"/>
      <c r="O6" s="7"/>
      <c r="P6" s="7"/>
      <c r="Q6" s="7"/>
      <c r="R6" s="27"/>
      <c r="S6" s="25"/>
      <c r="T6" s="25"/>
      <c r="U6" s="310" t="s">
        <v>233</v>
      </c>
      <c r="V6" s="165" t="s">
        <v>25</v>
      </c>
      <c r="W6" s="437">
        <v>100</v>
      </c>
      <c r="X6" s="437"/>
      <c r="Y6" s="437"/>
      <c r="Z6" s="437"/>
      <c r="AA6" s="437">
        <v>100</v>
      </c>
      <c r="AB6" s="27">
        <v>100</v>
      </c>
      <c r="AC6" s="25"/>
      <c r="AD6" s="25"/>
      <c r="AE6" s="318"/>
      <c r="AO6" s="318"/>
      <c r="AY6" s="318"/>
      <c r="AZ6" s="318"/>
      <c r="BA6" s="423"/>
      <c r="BB6" s="423"/>
      <c r="BC6" s="423"/>
      <c r="BD6" s="423"/>
      <c r="BE6" s="423"/>
      <c r="BF6" s="423"/>
      <c r="BI6" s="318"/>
      <c r="BS6" s="318"/>
      <c r="CC6" s="318"/>
      <c r="CM6" s="318"/>
      <c r="CW6" s="318"/>
      <c r="DG6" s="318"/>
      <c r="DQ6" s="318"/>
      <c r="EA6" s="318"/>
      <c r="EK6" s="318"/>
      <c r="EU6" s="318"/>
      <c r="FE6" s="318"/>
      <c r="FO6" s="318"/>
      <c r="FY6" s="318"/>
      <c r="GI6" s="318"/>
      <c r="GS6" s="318"/>
      <c r="HC6" s="318"/>
      <c r="HM6" s="318"/>
      <c r="HW6" s="318"/>
    </row>
    <row r="7" s="4" customFormat="true" ht="15.6" hidden="true" customHeight="true" x14ac:dyDescent="0.25">
      <c r="A7" s="322"/>
      <c r="B7" s="166" t="s">
        <v>26</v>
      </c>
      <c r="C7" s="20"/>
      <c r="D7" s="7"/>
      <c r="E7" s="7"/>
      <c r="F7" s="7"/>
      <c r="G7" s="7"/>
      <c r="H7" s="27"/>
      <c r="I7" s="25"/>
      <c r="J7" s="25"/>
      <c r="K7" s="322"/>
      <c r="L7" s="166" t="s">
        <v>26</v>
      </c>
      <c r="M7" s="20"/>
      <c r="N7" s="7"/>
      <c r="O7" s="7"/>
      <c r="P7" s="7"/>
      <c r="Q7" s="7"/>
      <c r="R7" s="27"/>
      <c r="S7" s="25"/>
      <c r="T7" s="25"/>
      <c r="U7" s="322"/>
      <c r="V7" s="166" t="s">
        <v>26</v>
      </c>
      <c r="W7" s="438"/>
      <c r="X7" s="437"/>
      <c r="Y7" s="437"/>
      <c r="Z7" s="437"/>
      <c r="AA7" s="437"/>
      <c r="AB7" s="27"/>
      <c r="AC7" s="25"/>
      <c r="AD7" s="25"/>
      <c r="AE7" s="318"/>
      <c r="AO7" s="318"/>
      <c r="AY7" s="318"/>
      <c r="AZ7" s="318"/>
      <c r="BA7" s="423"/>
      <c r="BB7" s="423"/>
      <c r="BC7" s="423"/>
      <c r="BD7" s="423"/>
      <c r="BE7" s="423"/>
      <c r="BF7" s="423"/>
      <c r="BI7" s="318"/>
      <c r="BS7" s="318"/>
      <c r="CC7" s="318"/>
      <c r="CM7" s="318"/>
      <c r="CW7" s="318"/>
      <c r="DG7" s="318"/>
      <c r="DQ7" s="318"/>
      <c r="EA7" s="318"/>
      <c r="EK7" s="318"/>
      <c r="EU7" s="318"/>
      <c r="FE7" s="318"/>
      <c r="FO7" s="318"/>
      <c r="FY7" s="318"/>
      <c r="GI7" s="318"/>
      <c r="GS7" s="318"/>
      <c r="HC7" s="318"/>
      <c r="HM7" s="318"/>
      <c r="HW7" s="318"/>
    </row>
    <row r="8" s="4" customFormat="true" x14ac:dyDescent="0.25">
      <c r="A8" s="310" t="s">
        <v>196</v>
      </c>
      <c r="B8" s="166" t="s">
        <v>160</v>
      </c>
      <c r="C8" s="150">
        <f>100-15.2</f>
        <v>84.8</v>
      </c>
      <c r="D8" s="7">
        <f>100-3.7</f>
        <v>96.3</v>
      </c>
      <c r="E8" s="7">
        <f>100-19.2</f>
        <v>80.8</v>
      </c>
      <c r="F8" s="7"/>
      <c r="G8" s="7"/>
      <c r="H8" s="27"/>
      <c r="I8" s="25"/>
      <c r="J8" s="25"/>
      <c r="K8" s="310"/>
      <c r="L8" s="166" t="s">
        <v>160</v>
      </c>
      <c r="M8" s="150"/>
      <c r="N8" s="7"/>
      <c r="O8" s="7"/>
      <c r="P8" s="7"/>
      <c r="Q8" s="7"/>
      <c r="R8" s="27"/>
      <c r="S8" s="25"/>
      <c r="T8" s="25"/>
      <c r="U8" s="310" t="s">
        <v>233</v>
      </c>
      <c r="V8" s="166" t="s">
        <v>236</v>
      </c>
      <c r="W8" s="437">
        <v>100</v>
      </c>
      <c r="X8" s="437"/>
      <c r="Y8" s="437"/>
      <c r="Z8" s="437"/>
      <c r="AA8" s="437">
        <v>100</v>
      </c>
      <c r="AB8" s="27">
        <v>100</v>
      </c>
      <c r="AC8" s="25"/>
      <c r="AD8" s="25"/>
      <c r="AE8" s="318"/>
      <c r="AO8" s="318"/>
      <c r="AY8" s="318"/>
      <c r="AZ8" s="318"/>
      <c r="BA8" s="423"/>
      <c r="BB8" s="423"/>
      <c r="BC8" s="423"/>
      <c r="BD8" s="423"/>
      <c r="BE8" s="423"/>
      <c r="BF8" s="423"/>
      <c r="BI8" s="318"/>
      <c r="BS8" s="318"/>
      <c r="CC8" s="318"/>
      <c r="CM8" s="318"/>
      <c r="CW8" s="318"/>
      <c r="DG8" s="318"/>
      <c r="DQ8" s="318"/>
      <c r="EA8" s="318"/>
      <c r="EK8" s="318"/>
      <c r="EU8" s="318"/>
      <c r="FE8" s="318"/>
      <c r="FO8" s="318"/>
      <c r="FY8" s="318"/>
      <c r="GI8" s="318"/>
      <c r="GS8" s="318"/>
      <c r="HC8" s="318"/>
      <c r="HM8" s="318"/>
      <c r="HW8" s="318"/>
    </row>
    <row r="9" s="4" customFormat="true" x14ac:dyDescent="0.25">
      <c r="A9" s="310" t="s">
        <v>195</v>
      </c>
      <c r="B9" s="166" t="s">
        <v>161</v>
      </c>
      <c r="C9" s="20">
        <f>100-24.6</f>
        <v>75.400000000000006</v>
      </c>
      <c r="D9" s="7">
        <f>100-11.8</f>
        <v>88.2</v>
      </c>
      <c r="E9" s="7">
        <f>100-29.2</f>
        <v>70.8</v>
      </c>
      <c r="F9" s="7"/>
      <c r="G9" s="7"/>
      <c r="H9" s="27"/>
      <c r="I9" s="25"/>
      <c r="J9" s="25"/>
      <c r="K9" s="310"/>
      <c r="L9" s="166" t="s">
        <v>161</v>
      </c>
      <c r="M9" s="20"/>
      <c r="N9" s="7"/>
      <c r="O9" s="7"/>
      <c r="P9" s="7"/>
      <c r="Q9" s="7"/>
      <c r="R9" s="27"/>
      <c r="S9" s="25"/>
      <c r="T9" s="25"/>
      <c r="U9" s="322"/>
      <c r="V9" s="166" t="s">
        <v>237</v>
      </c>
      <c r="W9" s="438"/>
      <c r="X9" s="437"/>
      <c r="Y9" s="437"/>
      <c r="Z9" s="437"/>
      <c r="AA9" s="437"/>
      <c r="AB9" s="27"/>
      <c r="AC9" s="25"/>
      <c r="AD9" s="25"/>
      <c r="AE9" s="318"/>
      <c r="AO9" s="318"/>
      <c r="AY9" s="318"/>
      <c r="AZ9" s="318"/>
      <c r="BA9" s="423"/>
      <c r="BB9" s="423"/>
      <c r="BC9" s="423"/>
      <c r="BD9" s="423"/>
      <c r="BE9" s="423"/>
      <c r="BF9" s="423"/>
      <c r="BI9" s="318"/>
      <c r="BS9" s="318"/>
      <c r="CC9" s="318"/>
      <c r="CM9" s="318"/>
      <c r="CW9" s="318"/>
      <c r="DG9" s="318"/>
      <c r="DQ9" s="318"/>
      <c r="EA9" s="318"/>
      <c r="EK9" s="318"/>
      <c r="EU9" s="318"/>
      <c r="FE9" s="318"/>
      <c r="FO9" s="318"/>
      <c r="FY9" s="318"/>
      <c r="GI9" s="318"/>
      <c r="GS9" s="318"/>
      <c r="HC9" s="318"/>
      <c r="HM9" s="318"/>
      <c r="HW9" s="318"/>
    </row>
    <row r="10" s="4" customFormat="true" x14ac:dyDescent="0.25">
      <c r="A10" s="310" t="s">
        <v>184</v>
      </c>
      <c r="B10" s="166" t="s">
        <v>221</v>
      </c>
      <c r="C10" s="20">
        <f>C9</f>
        <v>75.400000000000006</v>
      </c>
      <c r="D10" s="7">
        <v>88.2</v>
      </c>
      <c r="E10" s="7">
        <v>70.8</v>
      </c>
      <c r="F10" s="7"/>
      <c r="G10" s="7"/>
      <c r="H10" s="27"/>
      <c r="I10" s="25"/>
      <c r="J10" s="25"/>
      <c r="K10" s="310"/>
      <c r="L10" s="166" t="s">
        <v>221</v>
      </c>
      <c r="M10" s="20"/>
      <c r="N10" s="7"/>
      <c r="O10" s="7"/>
      <c r="P10" s="7"/>
      <c r="Q10" s="7"/>
      <c r="R10" s="27"/>
      <c r="S10" s="25"/>
      <c r="T10" s="25"/>
      <c r="U10" s="310" t="s">
        <v>230</v>
      </c>
      <c r="V10" s="166" t="s">
        <v>221</v>
      </c>
      <c r="W10" s="438">
        <v>100</v>
      </c>
      <c r="X10" s="437"/>
      <c r="Y10" s="437"/>
      <c r="Z10" s="437"/>
      <c r="AA10" s="437">
        <v>100</v>
      </c>
      <c r="AB10" s="27">
        <v>100</v>
      </c>
      <c r="AC10" s="25"/>
      <c r="AD10" s="25"/>
      <c r="AE10" s="318"/>
      <c r="AO10" s="318"/>
      <c r="AY10" s="318"/>
      <c r="AZ10" s="318"/>
      <c r="BA10" s="423"/>
      <c r="BB10" s="423"/>
      <c r="BC10" s="423"/>
      <c r="BD10" s="423"/>
      <c r="BE10" s="423"/>
      <c r="BF10" s="423"/>
      <c r="BI10" s="318"/>
      <c r="BS10" s="318"/>
      <c r="CC10" s="318"/>
      <c r="CM10" s="318"/>
      <c r="CW10" s="318"/>
      <c r="DG10" s="318"/>
      <c r="DQ10" s="318"/>
      <c r="EA10" s="318"/>
      <c r="EK10" s="318"/>
      <c r="EU10" s="318"/>
      <c r="FE10" s="318"/>
      <c r="FO10" s="318"/>
      <c r="FY10" s="318"/>
      <c r="GI10" s="318"/>
      <c r="GS10" s="318"/>
      <c r="HC10" s="318"/>
      <c r="HM10" s="318"/>
      <c r="HW10" s="318"/>
    </row>
    <row r="11" s="2" customFormat="true" ht="86.45" customHeight="true" x14ac:dyDescent="0.25">
      <c r="A11" s="313" t="s">
        <v>12</v>
      </c>
      <c r="B11" s="582" t="s">
        <v>203</v>
      </c>
      <c r="C11" s="582"/>
      <c r="D11" s="582"/>
      <c r="E11" s="582"/>
      <c r="F11" s="582"/>
      <c r="G11" s="582"/>
      <c r="H11" s="583"/>
      <c r="I11" s="11"/>
      <c r="J11" s="11"/>
      <c r="K11" s="313" t="s">
        <v>12</v>
      </c>
      <c r="L11" s="579" t="s">
        <v>209</v>
      </c>
      <c r="M11" s="579"/>
      <c r="N11" s="579"/>
      <c r="O11" s="579"/>
      <c r="P11" s="579"/>
      <c r="Q11" s="579"/>
      <c r="R11" s="580"/>
      <c r="S11" s="11"/>
      <c r="T11" s="11"/>
      <c r="U11" s="313" t="s">
        <v>12</v>
      </c>
      <c r="V11" s="581" t="s">
        <v>238</v>
      </c>
      <c r="W11" s="582"/>
      <c r="X11" s="582"/>
      <c r="Y11" s="582"/>
      <c r="Z11" s="582"/>
      <c r="AA11" s="582"/>
      <c r="AB11" s="583"/>
      <c r="AC11" s="11"/>
      <c r="AD11" s="11"/>
      <c r="AE11" s="321"/>
      <c r="AO11" s="321"/>
      <c r="AY11" s="321"/>
      <c r="AZ11" s="570"/>
      <c r="BA11" s="570"/>
      <c r="BB11" s="570"/>
      <c r="BC11" s="570"/>
      <c r="BD11" s="570"/>
      <c r="BE11" s="570"/>
      <c r="BF11" s="570"/>
      <c r="BI11" s="321"/>
      <c r="BS11" s="321"/>
      <c r="CC11" s="321"/>
      <c r="CM11" s="321"/>
      <c r="CW11" s="321"/>
      <c r="DG11" s="321"/>
      <c r="DQ11" s="321"/>
      <c r="EA11" s="321"/>
      <c r="EK11" s="321"/>
      <c r="EU11" s="321"/>
      <c r="FE11" s="321"/>
      <c r="FO11" s="321"/>
      <c r="FY11" s="321"/>
      <c r="GI11" s="321"/>
      <c r="GS11" s="321"/>
      <c r="HC11" s="321"/>
      <c r="HM11" s="321"/>
      <c r="HW11" s="321"/>
    </row>
    <row r="12" s="2" customFormat="true" ht="15.6" customHeight="true" x14ac:dyDescent="0.25">
      <c r="A12" s="313"/>
      <c r="B12" s="257" t="s">
        <v>139</v>
      </c>
      <c r="C12" s="90" t="s">
        <v>183</v>
      </c>
      <c r="D12" s="90" t="s">
        <v>183</v>
      </c>
      <c r="E12" s="90" t="s">
        <v>183</v>
      </c>
      <c r="F12" s="90"/>
      <c r="G12" s="90"/>
      <c r="H12" s="256"/>
      <c r="I12" s="11"/>
      <c r="J12" s="11"/>
      <c r="K12" s="313"/>
      <c r="L12" s="257" t="s">
        <v>139</v>
      </c>
      <c r="M12" s="90"/>
      <c r="N12" s="90"/>
      <c r="O12" s="90"/>
      <c r="P12" s="90"/>
      <c r="Q12" s="90"/>
      <c r="R12" s="283"/>
      <c r="S12" s="11"/>
      <c r="T12" s="11"/>
      <c r="U12" s="313"/>
      <c r="V12" s="257" t="s">
        <v>139</v>
      </c>
      <c r="W12" s="445" t="s">
        <v>183</v>
      </c>
      <c r="X12" s="445"/>
      <c r="Y12" s="445"/>
      <c r="Z12" s="445"/>
      <c r="AA12" s="445" t="s">
        <v>183</v>
      </c>
      <c r="AB12" s="255" t="s">
        <v>183</v>
      </c>
      <c r="AC12" s="11"/>
      <c r="AD12" s="11"/>
      <c r="AE12" s="321"/>
      <c r="AO12" s="321"/>
      <c r="AY12" s="321"/>
      <c r="AZ12" s="321"/>
      <c r="BA12" s="426"/>
      <c r="BB12" s="426"/>
      <c r="BC12" s="426"/>
      <c r="BD12" s="426"/>
      <c r="BE12" s="426"/>
      <c r="BF12" s="426"/>
      <c r="BI12" s="321"/>
      <c r="BS12" s="321"/>
      <c r="CC12" s="321"/>
      <c r="CM12" s="321"/>
      <c r="CW12" s="321"/>
      <c r="DG12" s="321"/>
      <c r="DQ12" s="321"/>
      <c r="EA12" s="321"/>
      <c r="EK12" s="321"/>
      <c r="EU12" s="321"/>
      <c r="FE12" s="321"/>
      <c r="FO12" s="321"/>
      <c r="FY12" s="321"/>
      <c r="GI12" s="321"/>
      <c r="GS12" s="321"/>
      <c r="HC12" s="321"/>
      <c r="HM12" s="321"/>
      <c r="HW12" s="321"/>
    </row>
    <row r="13" s="2" customFormat="true" ht="15" customHeight="true" x14ac:dyDescent="0.25">
      <c r="A13" s="313"/>
      <c r="B13" s="257" t="s">
        <v>145</v>
      </c>
      <c r="C13" s="90" t="s">
        <v>183</v>
      </c>
      <c r="D13" s="90" t="s">
        <v>183</v>
      </c>
      <c r="E13" s="90" t="s">
        <v>183</v>
      </c>
      <c r="F13" s="90"/>
      <c r="G13" s="90"/>
      <c r="H13" s="255"/>
      <c r="I13" s="11"/>
      <c r="J13" s="11"/>
      <c r="K13" s="313"/>
      <c r="L13" s="257" t="s">
        <v>145</v>
      </c>
      <c r="M13" s="90"/>
      <c r="N13" s="90"/>
      <c r="O13" s="90"/>
      <c r="P13" s="90"/>
      <c r="Q13" s="90"/>
      <c r="R13" s="255"/>
      <c r="S13" s="11"/>
      <c r="T13" s="11"/>
      <c r="U13" s="313"/>
      <c r="V13" s="257" t="s">
        <v>145</v>
      </c>
      <c r="W13" s="445" t="s">
        <v>183</v>
      </c>
      <c r="X13" s="445"/>
      <c r="Y13" s="445"/>
      <c r="Z13" s="445"/>
      <c r="AA13" s="445" t="s">
        <v>183</v>
      </c>
      <c r="AB13" s="255" t="s">
        <v>183</v>
      </c>
      <c r="AC13" s="11"/>
      <c r="AD13" s="11"/>
      <c r="AE13" s="321"/>
      <c r="AO13" s="321"/>
      <c r="AY13" s="321"/>
      <c r="AZ13" s="321"/>
      <c r="BA13" s="426"/>
      <c r="BB13" s="426"/>
      <c r="BC13" s="426"/>
      <c r="BD13" s="426"/>
      <c r="BE13" s="426"/>
      <c r="BF13" s="426"/>
      <c r="BI13" s="321"/>
      <c r="BS13" s="321"/>
      <c r="CC13" s="321"/>
      <c r="CM13" s="321"/>
      <c r="CW13" s="321"/>
      <c r="DG13" s="321"/>
      <c r="DQ13" s="321"/>
      <c r="EA13" s="321"/>
      <c r="EK13" s="321"/>
      <c r="EU13" s="321"/>
      <c r="FE13" s="321"/>
      <c r="FO13" s="321"/>
      <c r="FY13" s="321"/>
      <c r="GI13" s="321"/>
      <c r="GS13" s="321"/>
      <c r="HC13" s="321"/>
      <c r="HM13" s="321"/>
      <c r="HW13" s="321"/>
    </row>
    <row r="14" s="2" customFormat="true" ht="15" customHeight="true" x14ac:dyDescent="0.25">
      <c r="A14" s="313"/>
      <c r="B14" s="257" t="s">
        <v>116</v>
      </c>
      <c r="C14" s="90" t="s">
        <v>183</v>
      </c>
      <c r="D14" s="90" t="s">
        <v>183</v>
      </c>
      <c r="E14" s="90" t="s">
        <v>183</v>
      </c>
      <c r="F14" s="90"/>
      <c r="G14" s="90"/>
      <c r="H14" s="255"/>
      <c r="I14" s="11"/>
      <c r="J14" s="11"/>
      <c r="K14" s="313"/>
      <c r="L14" s="257" t="s">
        <v>116</v>
      </c>
      <c r="M14" s="90"/>
      <c r="N14" s="90"/>
      <c r="O14" s="90"/>
      <c r="P14" s="90"/>
      <c r="Q14" s="90"/>
      <c r="R14" s="255"/>
      <c r="S14" s="11"/>
      <c r="T14" s="11"/>
      <c r="U14" s="313"/>
      <c r="V14" s="257" t="s">
        <v>116</v>
      </c>
      <c r="W14" s="445" t="s">
        <v>183</v>
      </c>
      <c r="X14" s="445"/>
      <c r="Y14" s="445"/>
      <c r="Z14" s="445"/>
      <c r="AA14" s="445" t="s">
        <v>183</v>
      </c>
      <c r="AB14" s="255" t="s">
        <v>183</v>
      </c>
      <c r="AC14" s="11"/>
      <c r="AD14" s="11"/>
      <c r="AE14" s="321"/>
      <c r="AO14" s="321"/>
      <c r="AY14" s="321"/>
      <c r="AZ14" s="321"/>
      <c r="BA14" s="426"/>
      <c r="BB14" s="426"/>
      <c r="BC14" s="426"/>
      <c r="BD14" s="426"/>
      <c r="BE14" s="426"/>
      <c r="BF14" s="426"/>
      <c r="BI14" s="321"/>
      <c r="BS14" s="321"/>
      <c r="CC14" s="321"/>
      <c r="CM14" s="321"/>
      <c r="CW14" s="321"/>
      <c r="DG14" s="321"/>
      <c r="DQ14" s="321"/>
      <c r="EA14" s="321"/>
      <c r="EK14" s="321"/>
      <c r="EU14" s="321"/>
      <c r="FE14" s="321"/>
      <c r="FO14" s="321"/>
      <c r="FY14" s="321"/>
      <c r="GI14" s="321"/>
      <c r="GS14" s="321"/>
      <c r="HC14" s="321"/>
      <c r="HM14" s="321"/>
      <c r="HW14" s="321"/>
    </row>
    <row r="15" ht="15.75" customHeight="true" x14ac:dyDescent="0.25">
      <c r="A15" s="314"/>
      <c r="B15" s="167" t="s">
        <v>23</v>
      </c>
      <c r="C15" s="10">
        <v>1526</v>
      </c>
      <c r="D15" s="10"/>
      <c r="E15" s="10"/>
      <c r="F15" s="143"/>
      <c r="G15" s="144"/>
      <c r="H15" s="145"/>
      <c r="I15" s="11"/>
      <c r="J15" s="11"/>
      <c r="K15" s="314"/>
      <c r="L15" s="167" t="s">
        <v>23</v>
      </c>
      <c r="M15" s="10">
        <v>1335</v>
      </c>
      <c r="N15" s="10"/>
      <c r="O15" s="10"/>
      <c r="P15" s="143"/>
      <c r="Q15" s="144"/>
      <c r="R15" s="145"/>
      <c r="S15" s="11"/>
      <c r="T15" s="11"/>
      <c r="U15" s="314"/>
      <c r="V15" s="167" t="s">
        <v>23</v>
      </c>
      <c r="W15" s="10"/>
      <c r="X15" s="10"/>
      <c r="Y15" s="10"/>
      <c r="Z15" s="143"/>
      <c r="AA15" s="144"/>
      <c r="AB15" s="145"/>
      <c r="AC15" s="11"/>
      <c r="AD15" s="11"/>
      <c r="BA15" s="425"/>
      <c r="BB15" s="425"/>
      <c r="BC15" s="425"/>
      <c r="BD15" s="425"/>
      <c r="BE15" s="425"/>
      <c r="BF15" s="425"/>
    </row>
    <row r="16" ht="15.75" customHeight="true" thickBot="true" x14ac:dyDescent="0.3">
      <c r="A16" s="315"/>
      <c r="B16" s="168" t="s">
        <v>20</v>
      </c>
      <c r="C16" s="147">
        <v>1526</v>
      </c>
      <c r="D16" s="147"/>
      <c r="E16" s="147"/>
      <c r="F16" s="147"/>
      <c r="G16" s="147"/>
      <c r="H16" s="148"/>
      <c r="I16" s="26"/>
      <c r="J16" s="26"/>
      <c r="K16" s="315"/>
      <c r="L16" s="168" t="s">
        <v>20</v>
      </c>
      <c r="M16" s="147">
        <v>1335</v>
      </c>
      <c r="N16" s="147"/>
      <c r="O16" s="147"/>
      <c r="P16" s="147"/>
      <c r="Q16" s="147"/>
      <c r="R16" s="148"/>
      <c r="S16" s="26"/>
      <c r="T16" s="26"/>
      <c r="U16" s="315"/>
      <c r="V16" s="168" t="s">
        <v>20</v>
      </c>
      <c r="W16" s="147"/>
      <c r="X16" s="432"/>
      <c r="Y16" s="432"/>
      <c r="Z16" s="433"/>
      <c r="AA16" s="432"/>
      <c r="AB16" s="434"/>
      <c r="AC16" s="26"/>
      <c r="AD16" s="26"/>
      <c r="BA16" s="425"/>
      <c r="BB16" s="425"/>
      <c r="BC16" s="425"/>
      <c r="BD16" s="425"/>
      <c r="BE16" s="425"/>
      <c r="BF16" s="425"/>
    </row>
    <row r="17" s="3" customFormat="true" x14ac:dyDescent="0.25">
      <c r="A17" s="316"/>
      <c r="K17" s="316"/>
      <c r="U17" s="316"/>
      <c r="AE17" s="316"/>
      <c r="AO17" s="316"/>
      <c r="AY17" s="316"/>
      <c r="AZ17" s="316"/>
      <c r="BI17" s="316"/>
      <c r="BS17" s="316"/>
      <c r="CC17" s="316"/>
      <c r="CM17" s="316"/>
      <c r="CW17" s="316"/>
      <c r="DG17" s="316"/>
      <c r="DQ17" s="316"/>
      <c r="EA17" s="316"/>
      <c r="EK17" s="316"/>
      <c r="EU17" s="316"/>
      <c r="FE17" s="316"/>
      <c r="FO17" s="316"/>
      <c r="FY17" s="316"/>
      <c r="GI17" s="316"/>
      <c r="GS17" s="316"/>
      <c r="HC17" s="316"/>
      <c r="HM17" s="316"/>
      <c r="HW17" s="316"/>
    </row>
    <row r="18" s="3" customFormat="true" x14ac:dyDescent="0.25">
      <c r="A18" s="316"/>
      <c r="K18" s="316"/>
      <c r="U18" s="316"/>
      <c r="AE18" s="316"/>
      <c r="AO18" s="316"/>
      <c r="AY18" s="316"/>
      <c r="AZ18" s="316"/>
      <c r="BI18" s="316"/>
      <c r="BS18" s="316"/>
      <c r="CC18" s="316"/>
      <c r="CM18" s="316"/>
      <c r="CW18" s="316"/>
      <c r="DG18" s="316"/>
      <c r="DQ18" s="316"/>
      <c r="EA18" s="316"/>
      <c r="EK18" s="316"/>
      <c r="EU18" s="316"/>
      <c r="FE18" s="316"/>
      <c r="FO18" s="316"/>
      <c r="FY18" s="316"/>
      <c r="GI18" s="316"/>
      <c r="GS18" s="316"/>
      <c r="HC18" s="316"/>
      <c r="HM18" s="316"/>
      <c r="HW18" s="316"/>
    </row>
    <row r="19" s="3" customFormat="true" x14ac:dyDescent="0.25">
      <c r="A19" s="316"/>
      <c r="K19" s="316"/>
      <c r="U19" s="316"/>
      <c r="AE19" s="316"/>
      <c r="AO19" s="316"/>
      <c r="AY19" s="316"/>
      <c r="AZ19" s="316"/>
      <c r="BI19" s="316"/>
      <c r="BS19" s="316"/>
      <c r="CC19" s="316"/>
      <c r="CM19" s="316"/>
      <c r="CW19" s="316"/>
      <c r="DG19" s="316"/>
      <c r="DQ19" s="316"/>
      <c r="EA19" s="316"/>
      <c r="EK19" s="316"/>
      <c r="EU19" s="316"/>
      <c r="FE19" s="316"/>
      <c r="FO19" s="316"/>
      <c r="FY19" s="316"/>
      <c r="GI19" s="316"/>
      <c r="GS19" s="316"/>
      <c r="HC19" s="316"/>
      <c r="HM19" s="316"/>
      <c r="HW19" s="316"/>
    </row>
    <row r="20" s="3" customFormat="true" x14ac:dyDescent="0.25">
      <c r="A20" s="316"/>
      <c r="K20" s="316"/>
      <c r="U20" s="316"/>
      <c r="AE20" s="316"/>
      <c r="AO20" s="316"/>
      <c r="AY20" s="316"/>
      <c r="AZ20" s="316"/>
      <c r="BI20" s="316"/>
      <c r="BS20" s="316"/>
      <c r="CC20" s="316"/>
      <c r="CM20" s="316"/>
      <c r="CW20" s="316"/>
      <c r="DG20" s="316"/>
      <c r="DQ20" s="316"/>
      <c r="EA20" s="316"/>
      <c r="EK20" s="316"/>
      <c r="EU20" s="316"/>
      <c r="FE20" s="316"/>
      <c r="FO20" s="316"/>
      <c r="FY20" s="316"/>
      <c r="GI20" s="316"/>
      <c r="GS20" s="316"/>
      <c r="HC20" s="316"/>
      <c r="HM20" s="316"/>
      <c r="HW20" s="316"/>
    </row>
    <row r="21" s="3" customFormat="true" x14ac:dyDescent="0.25">
      <c r="A21" s="316"/>
      <c r="K21" s="316"/>
      <c r="U21" s="316"/>
      <c r="AE21" s="316"/>
      <c r="AO21" s="316"/>
      <c r="AY21" s="316"/>
      <c r="AZ21" s="316"/>
      <c r="BI21" s="316"/>
      <c r="BS21" s="316"/>
      <c r="CC21" s="316"/>
      <c r="CM21" s="316"/>
      <c r="CW21" s="316"/>
      <c r="DG21" s="316"/>
      <c r="DQ21" s="316"/>
      <c r="EA21" s="316"/>
      <c r="EK21" s="316"/>
      <c r="EU21" s="316"/>
      <c r="FE21" s="316"/>
      <c r="FO21" s="316"/>
      <c r="FY21" s="316"/>
      <c r="GI21" s="316"/>
      <c r="GS21" s="316"/>
      <c r="HC21" s="316"/>
      <c r="HM21" s="316"/>
      <c r="HW21" s="316"/>
    </row>
    <row r="22" s="3" customFormat="true" x14ac:dyDescent="0.25">
      <c r="A22" s="316"/>
      <c r="K22" s="316"/>
      <c r="U22" s="316"/>
      <c r="AE22" s="316"/>
      <c r="AO22" s="316"/>
      <c r="AY22" s="316"/>
      <c r="AZ22" s="316"/>
      <c r="BI22" s="316"/>
      <c r="BS22" s="316"/>
      <c r="CC22" s="316"/>
      <c r="CM22" s="316"/>
      <c r="CW22" s="316"/>
      <c r="DG22" s="316"/>
      <c r="DQ22" s="316"/>
      <c r="EA22" s="316"/>
      <c r="EK22" s="316"/>
      <c r="EU22" s="316"/>
      <c r="FE22" s="316"/>
      <c r="FO22" s="316"/>
      <c r="FY22" s="316"/>
      <c r="GI22" s="316"/>
      <c r="GS22" s="316"/>
      <c r="HC22" s="316"/>
      <c r="HM22" s="316"/>
      <c r="HW22" s="316"/>
    </row>
    <row r="23" s="3" customFormat="true" x14ac:dyDescent="0.25">
      <c r="A23" s="316"/>
      <c r="K23" s="316"/>
      <c r="U23" s="316"/>
      <c r="AE23" s="316"/>
      <c r="AO23" s="316"/>
      <c r="AY23" s="316"/>
      <c r="AZ23" s="316"/>
      <c r="BI23" s="316"/>
      <c r="BS23" s="316"/>
      <c r="CC23" s="316"/>
      <c r="CM23" s="316"/>
      <c r="CW23" s="316"/>
      <c r="DG23" s="316"/>
      <c r="DQ23" s="316"/>
      <c r="EA23" s="316"/>
      <c r="EK23" s="316"/>
      <c r="EU23" s="316"/>
      <c r="FE23" s="316"/>
      <c r="FO23" s="316"/>
      <c r="FY23" s="316"/>
      <c r="GI23" s="316"/>
      <c r="GS23" s="316"/>
      <c r="HC23" s="316"/>
      <c r="HM23" s="316"/>
      <c r="HW23" s="316"/>
    </row>
    <row r="24" s="3" customFormat="true" x14ac:dyDescent="0.25">
      <c r="A24" s="316"/>
      <c r="K24" s="316"/>
      <c r="U24" s="316"/>
      <c r="AE24" s="316"/>
      <c r="AO24" s="316"/>
      <c r="AY24" s="316"/>
      <c r="AZ24" s="316"/>
      <c r="BI24" s="316"/>
      <c r="BS24" s="316"/>
      <c r="CC24" s="316"/>
      <c r="CM24" s="316"/>
      <c r="CW24" s="316"/>
      <c r="DG24" s="316"/>
      <c r="DQ24" s="316"/>
      <c r="EA24" s="316"/>
      <c r="EK24" s="316"/>
      <c r="EU24" s="316"/>
      <c r="FE24" s="316"/>
      <c r="FO24" s="316"/>
      <c r="FY24" s="316"/>
      <c r="GI24" s="316"/>
      <c r="GS24" s="316"/>
      <c r="HC24" s="316"/>
      <c r="HM24" s="316"/>
      <c r="HW24" s="316"/>
    </row>
    <row r="25" s="3" customFormat="true" x14ac:dyDescent="0.25">
      <c r="A25" s="316"/>
      <c r="K25" s="316"/>
      <c r="U25" s="316"/>
      <c r="AE25" s="316"/>
      <c r="AO25" s="316"/>
      <c r="AY25" s="316"/>
      <c r="AZ25" s="316"/>
      <c r="BI25" s="316"/>
      <c r="BS25" s="316"/>
      <c r="CC25" s="316"/>
      <c r="CM25" s="316"/>
      <c r="CW25" s="316"/>
      <c r="DG25" s="316"/>
      <c r="DQ25" s="316"/>
      <c r="EA25" s="316"/>
      <c r="EK25" s="316"/>
      <c r="EU25" s="316"/>
      <c r="FE25" s="316"/>
      <c r="FO25" s="316"/>
      <c r="FY25" s="316"/>
      <c r="GI25" s="316"/>
      <c r="GS25" s="316"/>
      <c r="HC25" s="316"/>
      <c r="HM25" s="316"/>
      <c r="HW25" s="316"/>
    </row>
    <row r="26" s="3" customFormat="true" x14ac:dyDescent="0.25">
      <c r="A26" s="316"/>
      <c r="K26" s="316"/>
      <c r="U26" s="316"/>
      <c r="AE26" s="316"/>
      <c r="AO26" s="316"/>
      <c r="AY26" s="316"/>
      <c r="AZ26" s="316"/>
      <c r="BI26" s="316"/>
      <c r="BS26" s="316"/>
      <c r="CC26" s="316"/>
      <c r="CM26" s="316"/>
      <c r="CW26" s="316"/>
      <c r="DG26" s="316"/>
      <c r="DQ26" s="316"/>
      <c r="EA26" s="316"/>
      <c r="EK26" s="316"/>
      <c r="EU26" s="316"/>
      <c r="FE26" s="316"/>
      <c r="FO26" s="316"/>
      <c r="FY26" s="316"/>
      <c r="GI26" s="316"/>
      <c r="GS26" s="316"/>
      <c r="HC26" s="316"/>
      <c r="HM26" s="316"/>
      <c r="HW26" s="316"/>
    </row>
    <row r="27" s="3" customFormat="true" x14ac:dyDescent="0.25">
      <c r="A27" s="316"/>
      <c r="K27" s="316"/>
      <c r="U27" s="316"/>
      <c r="AE27" s="316"/>
      <c r="AO27" s="316"/>
      <c r="AY27" s="316"/>
      <c r="AZ27" s="316"/>
      <c r="BI27" s="316"/>
      <c r="BS27" s="316"/>
      <c r="CC27" s="316"/>
      <c r="CM27" s="316"/>
      <c r="CW27" s="316"/>
      <c r="DG27" s="316"/>
      <c r="DQ27" s="316"/>
      <c r="EA27" s="316"/>
      <c r="EK27" s="316"/>
      <c r="EU27" s="316"/>
      <c r="FE27" s="316"/>
      <c r="FO27" s="316"/>
      <c r="FY27" s="316"/>
      <c r="GI27" s="316"/>
      <c r="GS27" s="316"/>
      <c r="HC27" s="316"/>
      <c r="HM27" s="316"/>
      <c r="HW27" s="316"/>
    </row>
    <row r="28" s="3" customFormat="true" x14ac:dyDescent="0.25">
      <c r="A28" s="316"/>
      <c r="K28" s="316"/>
      <c r="U28" s="316"/>
      <c r="AE28" s="316"/>
      <c r="AO28" s="316"/>
      <c r="AY28" s="316"/>
      <c r="AZ28" s="316"/>
      <c r="BI28" s="316"/>
      <c r="BS28" s="316"/>
      <c r="CC28" s="316"/>
      <c r="CM28" s="316"/>
      <c r="CW28" s="316"/>
      <c r="DG28" s="316"/>
      <c r="DQ28" s="316"/>
      <c r="EA28" s="316"/>
      <c r="EK28" s="316"/>
      <c r="EU28" s="316"/>
      <c r="FE28" s="316"/>
      <c r="FO28" s="316"/>
      <c r="FY28" s="316"/>
      <c r="GI28" s="316"/>
      <c r="GS28" s="316"/>
      <c r="HC28" s="316"/>
      <c r="HM28" s="316"/>
      <c r="HW28" s="316"/>
    </row>
    <row r="29" s="3" customFormat="true" x14ac:dyDescent="0.25">
      <c r="A29" s="316"/>
      <c r="K29" s="316"/>
      <c r="U29" s="316"/>
      <c r="AE29" s="316"/>
      <c r="AO29" s="316"/>
      <c r="AY29" s="316"/>
      <c r="AZ29" s="316"/>
      <c r="BI29" s="316"/>
      <c r="BS29" s="316"/>
      <c r="CC29" s="316"/>
      <c r="CM29" s="316"/>
      <c r="CW29" s="316"/>
      <c r="DG29" s="316"/>
      <c r="DQ29" s="316"/>
      <c r="EA29" s="316"/>
      <c r="EK29" s="316"/>
      <c r="EU29" s="316"/>
      <c r="FE29" s="316"/>
      <c r="FO29" s="316"/>
      <c r="FY29" s="316"/>
      <c r="GI29" s="316"/>
      <c r="GS29" s="316"/>
      <c r="HC29" s="316"/>
      <c r="HM29" s="316"/>
      <c r="HW29" s="316"/>
    </row>
    <row r="30" s="3" customFormat="true" x14ac:dyDescent="0.25">
      <c r="A30" s="316"/>
      <c r="K30" s="316"/>
      <c r="U30" s="316"/>
      <c r="AE30" s="316"/>
      <c r="AO30" s="316"/>
      <c r="AY30" s="316"/>
      <c r="AZ30" s="316"/>
      <c r="BI30" s="316"/>
      <c r="BS30" s="316"/>
      <c r="CC30" s="316"/>
      <c r="CM30" s="316"/>
      <c r="CW30" s="316"/>
      <c r="DG30" s="316"/>
      <c r="DQ30" s="316"/>
      <c r="EA30" s="316"/>
      <c r="EK30" s="316"/>
      <c r="EU30" s="316"/>
      <c r="FE30" s="316"/>
      <c r="FO30" s="316"/>
      <c r="FY30" s="316"/>
      <c r="GI30" s="316"/>
      <c r="GS30" s="316"/>
      <c r="HC30" s="316"/>
      <c r="HM30" s="316"/>
      <c r="HW30" s="316"/>
    </row>
    <row r="31" s="3" customFormat="true" x14ac:dyDescent="0.25">
      <c r="A31" s="316"/>
      <c r="K31" s="316"/>
      <c r="U31" s="316"/>
      <c r="AE31" s="316"/>
      <c r="AO31" s="316"/>
      <c r="AY31" s="316"/>
      <c r="AZ31" s="316"/>
      <c r="BI31" s="316"/>
      <c r="BS31" s="316"/>
      <c r="CC31" s="316"/>
      <c r="CM31" s="316"/>
      <c r="CW31" s="316"/>
      <c r="DG31" s="316"/>
      <c r="DQ31" s="316"/>
      <c r="EA31" s="316"/>
      <c r="EK31" s="316"/>
      <c r="EU31" s="316"/>
      <c r="FE31" s="316"/>
      <c r="FO31" s="316"/>
      <c r="FY31" s="316"/>
      <c r="GI31" s="316"/>
      <c r="GS31" s="316"/>
      <c r="HC31" s="316"/>
      <c r="HM31" s="316"/>
      <c r="HW31" s="316"/>
    </row>
    <row r="32" s="3" customFormat="true" x14ac:dyDescent="0.25">
      <c r="A32" s="316"/>
      <c r="K32" s="316"/>
      <c r="U32" s="316"/>
      <c r="AE32" s="316"/>
      <c r="AO32" s="316"/>
      <c r="AY32" s="316"/>
      <c r="AZ32" s="316"/>
      <c r="BI32" s="316"/>
      <c r="BS32" s="316"/>
      <c r="CC32" s="316"/>
      <c r="CM32" s="316"/>
      <c r="CW32" s="316"/>
      <c r="DG32" s="316"/>
      <c r="DQ32" s="316"/>
      <c r="EA32" s="316"/>
      <c r="EK32" s="316"/>
      <c r="EU32" s="316"/>
      <c r="FE32" s="316"/>
      <c r="FO32" s="316"/>
      <c r="FY32" s="316"/>
      <c r="GI32" s="316"/>
      <c r="GS32" s="316"/>
      <c r="HC32" s="316"/>
      <c r="HM32" s="316"/>
      <c r="HW32" s="316"/>
    </row>
    <row r="33" s="3" customFormat="true" x14ac:dyDescent="0.25">
      <c r="A33" s="316"/>
      <c r="K33" s="316"/>
      <c r="U33" s="316"/>
      <c r="AE33" s="316"/>
      <c r="AO33" s="316"/>
      <c r="AY33" s="316"/>
      <c r="AZ33" s="316"/>
      <c r="BI33" s="316"/>
      <c r="BS33" s="316"/>
      <c r="CC33" s="316"/>
      <c r="CM33" s="316"/>
      <c r="CW33" s="316"/>
      <c r="DG33" s="316"/>
      <c r="DQ33" s="316"/>
      <c r="EA33" s="316"/>
      <c r="EK33" s="316"/>
      <c r="EU33" s="316"/>
      <c r="FE33" s="316"/>
      <c r="FO33" s="316"/>
      <c r="FY33" s="316"/>
      <c r="GI33" s="316"/>
      <c r="GS33" s="316"/>
      <c r="HC33" s="316"/>
      <c r="HM33" s="316"/>
      <c r="HW33" s="316"/>
    </row>
    <row r="34" s="3" customFormat="true" x14ac:dyDescent="0.25">
      <c r="A34" s="316"/>
      <c r="K34" s="316"/>
      <c r="U34" s="316"/>
      <c r="AE34" s="316"/>
      <c r="AO34" s="316"/>
      <c r="AY34" s="316"/>
      <c r="AZ34" s="316"/>
      <c r="BI34" s="316"/>
      <c r="BS34" s="316"/>
      <c r="CC34" s="316"/>
      <c r="CM34" s="316"/>
      <c r="CW34" s="316"/>
      <c r="DG34" s="316"/>
      <c r="DQ34" s="316"/>
      <c r="EA34" s="316"/>
      <c r="EK34" s="316"/>
      <c r="EU34" s="316"/>
      <c r="FE34" s="316"/>
      <c r="FO34" s="316"/>
      <c r="FY34" s="316"/>
      <c r="GI34" s="316"/>
      <c r="GS34" s="316"/>
      <c r="HC34" s="316"/>
      <c r="HM34" s="316"/>
      <c r="HW34" s="316"/>
    </row>
    <row r="35" s="3" customFormat="true" x14ac:dyDescent="0.25">
      <c r="A35" s="316"/>
      <c r="K35" s="316"/>
      <c r="U35" s="316"/>
      <c r="AE35" s="316"/>
      <c r="AO35" s="316"/>
      <c r="AY35" s="316"/>
      <c r="AZ35" s="316"/>
      <c r="BI35" s="316"/>
      <c r="BS35" s="316"/>
      <c r="CC35" s="316"/>
      <c r="CM35" s="316"/>
      <c r="CW35" s="316"/>
      <c r="DG35" s="316"/>
      <c r="DQ35" s="316"/>
      <c r="EA35" s="316"/>
      <c r="EK35" s="316"/>
      <c r="EU35" s="316"/>
      <c r="FE35" s="316"/>
      <c r="FO35" s="316"/>
      <c r="FY35" s="316"/>
      <c r="GI35" s="316"/>
      <c r="GS35" s="316"/>
      <c r="HC35" s="316"/>
      <c r="HM35" s="316"/>
      <c r="HW35" s="316"/>
    </row>
    <row r="36" s="3" customFormat="true" x14ac:dyDescent="0.25">
      <c r="A36" s="316"/>
      <c r="K36" s="316"/>
      <c r="U36" s="316"/>
      <c r="AE36" s="316"/>
      <c r="AO36" s="316"/>
      <c r="AY36" s="316"/>
      <c r="AZ36" s="316"/>
      <c r="BI36" s="316"/>
      <c r="BS36" s="316"/>
      <c r="CC36" s="316"/>
      <c r="CM36" s="316"/>
      <c r="CW36" s="316"/>
      <c r="DG36" s="316"/>
      <c r="DQ36" s="316"/>
      <c r="EA36" s="316"/>
      <c r="EK36" s="316"/>
      <c r="EU36" s="316"/>
      <c r="FE36" s="316"/>
      <c r="FO36" s="316"/>
      <c r="FY36" s="316"/>
      <c r="GI36" s="316"/>
      <c r="GS36" s="316"/>
      <c r="HC36" s="316"/>
      <c r="HM36" s="316"/>
      <c r="HW36" s="316"/>
    </row>
    <row r="37" s="3" customFormat="true" x14ac:dyDescent="0.25">
      <c r="A37" s="316"/>
      <c r="K37" s="316"/>
      <c r="U37" s="316"/>
      <c r="AE37" s="316"/>
      <c r="AO37" s="316"/>
      <c r="AY37" s="316"/>
      <c r="AZ37" s="316"/>
      <c r="BI37" s="316"/>
      <c r="BS37" s="316"/>
      <c r="CC37" s="316"/>
      <c r="CM37" s="316"/>
      <c r="CW37" s="316"/>
      <c r="DG37" s="316"/>
      <c r="DQ37" s="316"/>
      <c r="EA37" s="316"/>
      <c r="EK37" s="316"/>
      <c r="EU37" s="316"/>
      <c r="FE37" s="316"/>
      <c r="FO37" s="316"/>
      <c r="FY37" s="316"/>
      <c r="GI37" s="316"/>
      <c r="GS37" s="316"/>
      <c r="HC37" s="316"/>
      <c r="HM37" s="316"/>
      <c r="HW37" s="316"/>
    </row>
    <row r="38" s="3" customFormat="true" x14ac:dyDescent="0.25">
      <c r="A38" s="316"/>
      <c r="K38" s="316"/>
      <c r="U38" s="316"/>
      <c r="AE38" s="316"/>
      <c r="AO38" s="316"/>
      <c r="AY38" s="316"/>
      <c r="AZ38" s="316"/>
      <c r="BI38" s="316"/>
      <c r="BS38" s="316"/>
      <c r="CC38" s="316"/>
      <c r="CM38" s="316"/>
      <c r="CW38" s="316"/>
      <c r="DG38" s="316"/>
      <c r="DQ38" s="316"/>
      <c r="EA38" s="316"/>
      <c r="EK38" s="316"/>
      <c r="EU38" s="316"/>
      <c r="FE38" s="316"/>
      <c r="FO38" s="316"/>
      <c r="FY38" s="316"/>
      <c r="GI38" s="316"/>
      <c r="GS38" s="316"/>
      <c r="HC38" s="316"/>
      <c r="HM38" s="316"/>
      <c r="HW38" s="316"/>
    </row>
    <row r="39" s="3" customFormat="true" x14ac:dyDescent="0.25">
      <c r="A39" s="316"/>
      <c r="K39" s="316"/>
      <c r="U39" s="316"/>
      <c r="AE39" s="316"/>
      <c r="AO39" s="316"/>
      <c r="AY39" s="316"/>
      <c r="AZ39" s="316"/>
      <c r="BI39" s="316"/>
      <c r="BS39" s="316"/>
      <c r="CC39" s="316"/>
      <c r="CM39" s="316"/>
      <c r="CW39" s="316"/>
      <c r="DG39" s="316"/>
      <c r="DQ39" s="316"/>
      <c r="EA39" s="316"/>
      <c r="EK39" s="316"/>
      <c r="EU39" s="316"/>
      <c r="FE39" s="316"/>
      <c r="FO39" s="316"/>
      <c r="FY39" s="316"/>
      <c r="GI39" s="316"/>
      <c r="GS39" s="316"/>
      <c r="HC39" s="316"/>
      <c r="HM39" s="316"/>
      <c r="HW39" s="316"/>
    </row>
    <row r="40" s="3" customFormat="true" x14ac:dyDescent="0.25">
      <c r="A40" s="316"/>
      <c r="K40" s="316"/>
      <c r="U40" s="316"/>
      <c r="AE40" s="316"/>
      <c r="AO40" s="316"/>
      <c r="AY40" s="316"/>
      <c r="AZ40" s="316"/>
      <c r="BI40" s="316"/>
      <c r="BS40" s="316"/>
      <c r="CC40" s="316"/>
      <c r="CM40" s="316"/>
      <c r="CW40" s="316"/>
      <c r="DG40" s="316"/>
      <c r="DQ40" s="316"/>
      <c r="EA40" s="316"/>
      <c r="EK40" s="316"/>
      <c r="EU40" s="316"/>
      <c r="FE40" s="316"/>
      <c r="FO40" s="316"/>
      <c r="FY40" s="316"/>
      <c r="GI40" s="316"/>
      <c r="GS40" s="316"/>
      <c r="HC40" s="316"/>
      <c r="HM40" s="316"/>
      <c r="HW40" s="316"/>
    </row>
    <row r="41" s="3" customFormat="true" x14ac:dyDescent="0.25">
      <c r="A41" s="316"/>
      <c r="K41" s="316"/>
      <c r="U41" s="316"/>
      <c r="AE41" s="316"/>
      <c r="AO41" s="316"/>
      <c r="AY41" s="316"/>
      <c r="AZ41" s="316"/>
      <c r="BI41" s="316"/>
      <c r="BS41" s="316"/>
      <c r="CC41" s="316"/>
      <c r="CM41" s="316"/>
      <c r="CW41" s="316"/>
      <c r="DG41" s="316"/>
      <c r="DQ41" s="316"/>
      <c r="EA41" s="316"/>
      <c r="EK41" s="316"/>
      <c r="EU41" s="316"/>
      <c r="FE41" s="316"/>
      <c r="FO41" s="316"/>
      <c r="FY41" s="316"/>
      <c r="GI41" s="316"/>
      <c r="GS41" s="316"/>
      <c r="HC41" s="316"/>
      <c r="HM41" s="316"/>
      <c r="HW41" s="316"/>
    </row>
    <row r="42" s="3" customFormat="true" x14ac:dyDescent="0.25">
      <c r="A42" s="316"/>
      <c r="K42" s="316"/>
      <c r="U42" s="316"/>
      <c r="AE42" s="316"/>
      <c r="AO42" s="316"/>
      <c r="AY42" s="316"/>
      <c r="AZ42" s="316"/>
      <c r="BI42" s="316"/>
      <c r="BS42" s="316"/>
      <c r="CC42" s="316"/>
      <c r="CM42" s="316"/>
      <c r="CW42" s="316"/>
      <c r="DG42" s="316"/>
      <c r="DQ42" s="316"/>
      <c r="EA42" s="316"/>
      <c r="EK42" s="316"/>
      <c r="EU42" s="316"/>
      <c r="FE42" s="316"/>
      <c r="FO42" s="316"/>
      <c r="FY42" s="316"/>
      <c r="GI42" s="316"/>
      <c r="GS42" s="316"/>
      <c r="HC42" s="316"/>
      <c r="HM42" s="316"/>
      <c r="HW42" s="316"/>
    </row>
    <row r="43" s="3" customFormat="true" x14ac:dyDescent="0.25">
      <c r="A43" s="316"/>
      <c r="K43" s="316"/>
      <c r="U43" s="316"/>
      <c r="AE43" s="316"/>
      <c r="AO43" s="316"/>
      <c r="AY43" s="316"/>
      <c r="AZ43" s="316"/>
      <c r="BI43" s="316"/>
      <c r="BS43" s="316"/>
      <c r="CC43" s="316"/>
      <c r="CM43" s="316"/>
      <c r="CW43" s="316"/>
      <c r="DG43" s="316"/>
      <c r="DQ43" s="316"/>
      <c r="EA43" s="316"/>
      <c r="EK43" s="316"/>
      <c r="EU43" s="316"/>
      <c r="FE43" s="316"/>
      <c r="FO43" s="316"/>
      <c r="FY43" s="316"/>
      <c r="GI43" s="316"/>
      <c r="GS43" s="316"/>
      <c r="HC43" s="316"/>
      <c r="HM43" s="316"/>
      <c r="HW43" s="316"/>
    </row>
    <row r="44" s="3" customFormat="true" x14ac:dyDescent="0.25">
      <c r="A44" s="316"/>
      <c r="K44" s="316"/>
      <c r="U44" s="316"/>
      <c r="AE44" s="316"/>
      <c r="AO44" s="316"/>
      <c r="AY44" s="316"/>
      <c r="AZ44" s="316"/>
      <c r="BI44" s="316"/>
      <c r="BS44" s="316"/>
      <c r="CC44" s="316"/>
      <c r="CM44" s="316"/>
      <c r="CW44" s="316"/>
      <c r="DG44" s="316"/>
      <c r="DQ44" s="316"/>
      <c r="EA44" s="316"/>
      <c r="EK44" s="316"/>
      <c r="EU44" s="316"/>
      <c r="FE44" s="316"/>
      <c r="FO44" s="316"/>
      <c r="FY44" s="316"/>
      <c r="GI44" s="316"/>
      <c r="GS44" s="316"/>
      <c r="HC44" s="316"/>
      <c r="HM44" s="316"/>
      <c r="HW44" s="316"/>
    </row>
    <row r="45" s="3" customFormat="true" x14ac:dyDescent="0.25">
      <c r="A45" s="316"/>
      <c r="K45" s="316"/>
      <c r="U45" s="316"/>
      <c r="AE45" s="316"/>
      <c r="AO45" s="316"/>
      <c r="AY45" s="316"/>
      <c r="AZ45" s="316"/>
      <c r="BI45" s="316"/>
      <c r="BS45" s="316"/>
      <c r="CC45" s="316"/>
      <c r="CM45" s="316"/>
      <c r="CW45" s="316"/>
      <c r="DG45" s="316"/>
      <c r="DQ45" s="316"/>
      <c r="EA45" s="316"/>
      <c r="EK45" s="316"/>
      <c r="EU45" s="316"/>
      <c r="FE45" s="316"/>
      <c r="FO45" s="316"/>
      <c r="FY45" s="316"/>
      <c r="GI45" s="316"/>
      <c r="GS45" s="316"/>
      <c r="HC45" s="316"/>
      <c r="HM45" s="316"/>
      <c r="HW45" s="316"/>
    </row>
    <row r="46" s="3" customFormat="true" x14ac:dyDescent="0.25">
      <c r="A46" s="316"/>
      <c r="K46" s="316"/>
      <c r="U46" s="316"/>
      <c r="AE46" s="316"/>
      <c r="AO46" s="316"/>
      <c r="AY46" s="316"/>
      <c r="AZ46" s="316"/>
      <c r="BI46" s="316"/>
      <c r="BS46" s="316"/>
      <c r="CC46" s="316"/>
      <c r="CM46" s="316"/>
      <c r="CW46" s="316"/>
      <c r="DG46" s="316"/>
      <c r="DQ46" s="316"/>
      <c r="EA46" s="316"/>
      <c r="EK46" s="316"/>
      <c r="EU46" s="316"/>
      <c r="FE46" s="316"/>
      <c r="FO46" s="316"/>
      <c r="FY46" s="316"/>
      <c r="GI46" s="316"/>
      <c r="GS46" s="316"/>
      <c r="HC46" s="316"/>
      <c r="HM46" s="316"/>
      <c r="HW46" s="316"/>
    </row>
    <row r="47" s="3" customFormat="true" x14ac:dyDescent="0.25">
      <c r="A47" s="316"/>
      <c r="K47" s="316"/>
      <c r="U47" s="316"/>
      <c r="AE47" s="316"/>
      <c r="AO47" s="316"/>
      <c r="AY47" s="316"/>
      <c r="AZ47" s="316"/>
      <c r="BI47" s="316"/>
      <c r="BS47" s="316"/>
      <c r="CC47" s="316"/>
      <c r="CM47" s="316"/>
      <c r="CW47" s="316"/>
      <c r="DG47" s="316"/>
      <c r="DQ47" s="316"/>
      <c r="EA47" s="316"/>
      <c r="EK47" s="316"/>
      <c r="EU47" s="316"/>
      <c r="FE47" s="316"/>
      <c r="FO47" s="316"/>
      <c r="FY47" s="316"/>
      <c r="GI47" s="316"/>
      <c r="GS47" s="316"/>
      <c r="HC47" s="316"/>
      <c r="HM47" s="316"/>
      <c r="HW47" s="316"/>
    </row>
    <row r="48" s="3" customFormat="true" x14ac:dyDescent="0.25">
      <c r="A48" s="316"/>
      <c r="K48" s="316"/>
      <c r="U48" s="316"/>
      <c r="AE48" s="316"/>
      <c r="AO48" s="316"/>
      <c r="AY48" s="316"/>
      <c r="AZ48" s="316"/>
      <c r="BI48" s="316"/>
      <c r="BS48" s="316"/>
      <c r="CC48" s="316"/>
      <c r="CM48" s="316"/>
      <c r="CW48" s="316"/>
      <c r="DG48" s="316"/>
      <c r="DQ48" s="316"/>
      <c r="EA48" s="316"/>
      <c r="EK48" s="316"/>
      <c r="EU48" s="316"/>
      <c r="FE48" s="316"/>
      <c r="FO48" s="316"/>
      <c r="FY48" s="316"/>
      <c r="GI48" s="316"/>
      <c r="GS48" s="316"/>
      <c r="HC48" s="316"/>
      <c r="HM48" s="316"/>
      <c r="HW48" s="316"/>
    </row>
    <row r="49" s="3" customFormat="true" x14ac:dyDescent="0.25">
      <c r="A49" s="316"/>
      <c r="K49" s="316"/>
      <c r="U49" s="316"/>
      <c r="AE49" s="316"/>
      <c r="AO49" s="316"/>
      <c r="AY49" s="316"/>
      <c r="AZ49" s="316"/>
      <c r="BI49" s="316"/>
      <c r="BS49" s="316"/>
      <c r="CC49" s="316"/>
      <c r="CM49" s="316"/>
      <c r="CW49" s="316"/>
      <c r="DG49" s="316"/>
      <c r="DQ49" s="316"/>
      <c r="EA49" s="316"/>
      <c r="EK49" s="316"/>
      <c r="EU49" s="316"/>
      <c r="FE49" s="316"/>
      <c r="FO49" s="316"/>
      <c r="FY49" s="316"/>
      <c r="GI49" s="316"/>
      <c r="GS49" s="316"/>
      <c r="HC49" s="316"/>
      <c r="HM49" s="316"/>
      <c r="HW49" s="316"/>
    </row>
    <row r="50" s="3" customFormat="true" x14ac:dyDescent="0.25">
      <c r="A50" s="316"/>
      <c r="K50" s="316"/>
      <c r="U50" s="316"/>
      <c r="AE50" s="316"/>
      <c r="AO50" s="316"/>
      <c r="AY50" s="316"/>
      <c r="AZ50" s="316"/>
      <c r="BI50" s="316"/>
      <c r="BS50" s="316"/>
      <c r="CC50" s="316"/>
      <c r="CM50" s="316"/>
      <c r="CW50" s="316"/>
      <c r="DG50" s="316"/>
      <c r="DQ50" s="316"/>
      <c r="EA50" s="316"/>
      <c r="EK50" s="316"/>
      <c r="EU50" s="316"/>
      <c r="FE50" s="316"/>
      <c r="FO50" s="316"/>
      <c r="FY50" s="316"/>
      <c r="GI50" s="316"/>
      <c r="GS50" s="316"/>
      <c r="HC50" s="316"/>
      <c r="HM50" s="316"/>
      <c r="HW50" s="316"/>
    </row>
    <row r="51" s="3" customFormat="true" x14ac:dyDescent="0.25">
      <c r="A51" s="316"/>
      <c r="K51" s="316"/>
      <c r="U51" s="316"/>
      <c r="AE51" s="316"/>
      <c r="AO51" s="316"/>
      <c r="AY51" s="316"/>
      <c r="AZ51" s="316"/>
      <c r="BI51" s="316"/>
      <c r="BS51" s="316"/>
      <c r="CC51" s="316"/>
      <c r="CM51" s="316"/>
      <c r="CW51" s="316"/>
      <c r="DG51" s="316"/>
      <c r="DQ51" s="316"/>
      <c r="EA51" s="316"/>
      <c r="EK51" s="316"/>
      <c r="EU51" s="316"/>
      <c r="FE51" s="316"/>
      <c r="FO51" s="316"/>
      <c r="FY51" s="316"/>
      <c r="GI51" s="316"/>
      <c r="GS51" s="316"/>
      <c r="HC51" s="316"/>
      <c r="HM51" s="316"/>
      <c r="HW51" s="316"/>
    </row>
    <row r="52" s="3" customFormat="true" x14ac:dyDescent="0.25">
      <c r="A52" s="316"/>
      <c r="K52" s="316"/>
      <c r="U52" s="316"/>
      <c r="AE52" s="316"/>
      <c r="AO52" s="316"/>
      <c r="AY52" s="316"/>
      <c r="AZ52" s="316"/>
      <c r="BI52" s="316"/>
      <c r="BS52" s="316"/>
      <c r="CC52" s="316"/>
      <c r="CM52" s="316"/>
      <c r="CW52" s="316"/>
      <c r="DG52" s="316"/>
      <c r="DQ52" s="316"/>
      <c r="EA52" s="316"/>
      <c r="EK52" s="316"/>
      <c r="EU52" s="316"/>
      <c r="FE52" s="316"/>
      <c r="FO52" s="316"/>
      <c r="FY52" s="316"/>
      <c r="GI52" s="316"/>
      <c r="GS52" s="316"/>
      <c r="HC52" s="316"/>
      <c r="HM52" s="316"/>
      <c r="HW52" s="316"/>
    </row>
    <row r="53" s="3" customFormat="true" x14ac:dyDescent="0.25">
      <c r="A53" s="316"/>
      <c r="K53" s="316"/>
      <c r="U53" s="316"/>
      <c r="AE53" s="316"/>
      <c r="AO53" s="316"/>
      <c r="AY53" s="316"/>
      <c r="AZ53" s="316"/>
      <c r="BI53" s="316"/>
      <c r="BS53" s="316"/>
      <c r="CC53" s="316"/>
      <c r="CM53" s="316"/>
      <c r="CW53" s="316"/>
      <c r="DG53" s="316"/>
      <c r="DQ53" s="316"/>
      <c r="EA53" s="316"/>
      <c r="EK53" s="316"/>
      <c r="EU53" s="316"/>
      <c r="FE53" s="316"/>
      <c r="FO53" s="316"/>
      <c r="FY53" s="316"/>
      <c r="GI53" s="316"/>
      <c r="GS53" s="316"/>
      <c r="HC53" s="316"/>
      <c r="HM53" s="316"/>
      <c r="HW53" s="316"/>
    </row>
    <row r="54" s="3" customFormat="true" x14ac:dyDescent="0.25">
      <c r="A54" s="316"/>
      <c r="K54" s="316"/>
      <c r="U54" s="316"/>
      <c r="AE54" s="316"/>
      <c r="AO54" s="316"/>
      <c r="AY54" s="316"/>
      <c r="AZ54" s="316"/>
      <c r="BI54" s="316"/>
      <c r="BS54" s="316"/>
      <c r="CC54" s="316"/>
      <c r="CM54" s="316"/>
      <c r="CW54" s="316"/>
      <c r="DG54" s="316"/>
      <c r="DQ54" s="316"/>
      <c r="EA54" s="316"/>
      <c r="EK54" s="316"/>
      <c r="EU54" s="316"/>
      <c r="FE54" s="316"/>
      <c r="FO54" s="316"/>
      <c r="FY54" s="316"/>
      <c r="GI54" s="316"/>
      <c r="GS54" s="316"/>
      <c r="HC54" s="316"/>
      <c r="HM54" s="316"/>
      <c r="HW54" s="316"/>
    </row>
    <row r="55" s="3" customFormat="true" x14ac:dyDescent="0.25">
      <c r="A55" s="316"/>
      <c r="K55" s="316"/>
      <c r="U55" s="316"/>
      <c r="AE55" s="316"/>
      <c r="AO55" s="316"/>
      <c r="AY55" s="316"/>
      <c r="AZ55" s="316"/>
      <c r="BI55" s="316"/>
      <c r="BS55" s="316"/>
      <c r="CC55" s="316"/>
      <c r="CM55" s="316"/>
      <c r="CW55" s="316"/>
      <c r="DG55" s="316"/>
      <c r="DQ55" s="316"/>
      <c r="EA55" s="316"/>
      <c r="EK55" s="316"/>
      <c r="EU55" s="316"/>
      <c r="FE55" s="316"/>
      <c r="FO55" s="316"/>
      <c r="FY55" s="316"/>
      <c r="GI55" s="316"/>
      <c r="GS55" s="316"/>
      <c r="HC55" s="316"/>
      <c r="HM55" s="316"/>
      <c r="HW55" s="316"/>
    </row>
    <row r="56" s="3" customFormat="true" x14ac:dyDescent="0.25">
      <c r="A56" s="316"/>
      <c r="K56" s="316"/>
      <c r="U56" s="316"/>
      <c r="AE56" s="316"/>
      <c r="AO56" s="316"/>
      <c r="AY56" s="316"/>
      <c r="AZ56" s="316"/>
      <c r="BI56" s="316"/>
      <c r="BS56" s="316"/>
      <c r="CC56" s="316"/>
      <c r="CM56" s="316"/>
      <c r="CW56" s="316"/>
      <c r="DG56" s="316"/>
      <c r="DQ56" s="316"/>
      <c r="EA56" s="316"/>
      <c r="EK56" s="316"/>
      <c r="EU56" s="316"/>
      <c r="FE56" s="316"/>
      <c r="FO56" s="316"/>
      <c r="FY56" s="316"/>
      <c r="GI56" s="316"/>
      <c r="GS56" s="316"/>
      <c r="HC56" s="316"/>
      <c r="HM56" s="316"/>
      <c r="HW56" s="316"/>
    </row>
    <row r="57" s="3" customFormat="true" x14ac:dyDescent="0.25">
      <c r="A57" s="316"/>
      <c r="K57" s="316"/>
      <c r="U57" s="316"/>
      <c r="AE57" s="316"/>
      <c r="AO57" s="316"/>
      <c r="AY57" s="316"/>
      <c r="AZ57" s="316"/>
      <c r="BI57" s="316"/>
      <c r="BS57" s="316"/>
      <c r="CC57" s="316"/>
      <c r="CM57" s="316"/>
      <c r="CW57" s="316"/>
      <c r="DG57" s="316"/>
      <c r="DQ57" s="316"/>
      <c r="EA57" s="316"/>
      <c r="EK57" s="316"/>
      <c r="EU57" s="316"/>
      <c r="FE57" s="316"/>
      <c r="FO57" s="316"/>
      <c r="FY57" s="316"/>
      <c r="GI57" s="316"/>
      <c r="GS57" s="316"/>
      <c r="HC57" s="316"/>
      <c r="HM57" s="316"/>
      <c r="HW57" s="316"/>
    </row>
    <row r="58" s="3" customFormat="true" x14ac:dyDescent="0.25">
      <c r="A58" s="316"/>
      <c r="K58" s="316"/>
      <c r="U58" s="316"/>
      <c r="AE58" s="316"/>
      <c r="AO58" s="316"/>
      <c r="AY58" s="316"/>
      <c r="AZ58" s="316"/>
      <c r="BI58" s="316"/>
      <c r="BS58" s="316"/>
      <c r="CC58" s="316"/>
      <c r="CM58" s="316"/>
      <c r="CW58" s="316"/>
      <c r="DG58" s="316"/>
      <c r="DQ58" s="316"/>
      <c r="EA58" s="316"/>
      <c r="EK58" s="316"/>
      <c r="EU58" s="316"/>
      <c r="FE58" s="316"/>
      <c r="FO58" s="316"/>
      <c r="FY58" s="316"/>
      <c r="GI58" s="316"/>
      <c r="GS58" s="316"/>
      <c r="HC58" s="316"/>
      <c r="HM58" s="316"/>
      <c r="HW58" s="316"/>
    </row>
    <row r="59" s="3" customFormat="true" x14ac:dyDescent="0.25">
      <c r="A59" s="316"/>
      <c r="K59" s="316"/>
      <c r="U59" s="316"/>
      <c r="AE59" s="316"/>
      <c r="AO59" s="316"/>
      <c r="AY59" s="316"/>
      <c r="AZ59" s="316"/>
      <c r="BI59" s="316"/>
      <c r="BS59" s="316"/>
      <c r="CC59" s="316"/>
      <c r="CM59" s="316"/>
      <c r="CW59" s="316"/>
      <c r="DG59" s="316"/>
      <c r="DQ59" s="316"/>
      <c r="EA59" s="316"/>
      <c r="EK59" s="316"/>
      <c r="EU59" s="316"/>
      <c r="FE59" s="316"/>
      <c r="FO59" s="316"/>
      <c r="FY59" s="316"/>
      <c r="GI59" s="316"/>
      <c r="GS59" s="316"/>
      <c r="HC59" s="316"/>
      <c r="HM59" s="316"/>
      <c r="HW59" s="316"/>
    </row>
    <row r="60" s="3" customFormat="true" x14ac:dyDescent="0.25">
      <c r="A60" s="316"/>
      <c r="K60" s="316"/>
      <c r="U60" s="316"/>
      <c r="AE60" s="316"/>
      <c r="AO60" s="316"/>
      <c r="AY60" s="316"/>
      <c r="AZ60" s="316"/>
      <c r="BI60" s="316"/>
      <c r="BS60" s="316"/>
      <c r="CC60" s="316"/>
      <c r="CM60" s="316"/>
      <c r="CW60" s="316"/>
      <c r="DG60" s="316"/>
      <c r="DQ60" s="316"/>
      <c r="EA60" s="316"/>
      <c r="EK60" s="316"/>
      <c r="EU60" s="316"/>
      <c r="FE60" s="316"/>
      <c r="FO60" s="316"/>
      <c r="FY60" s="316"/>
      <c r="GI60" s="316"/>
      <c r="GS60" s="316"/>
      <c r="HC60" s="316"/>
      <c r="HM60" s="316"/>
      <c r="HW60" s="316"/>
    </row>
    <row r="61" s="3" customFormat="true" x14ac:dyDescent="0.25">
      <c r="A61" s="316"/>
      <c r="K61" s="316"/>
      <c r="U61" s="316"/>
      <c r="AE61" s="316"/>
      <c r="AO61" s="316"/>
      <c r="AY61" s="316"/>
      <c r="AZ61" s="316"/>
      <c r="BI61" s="316"/>
      <c r="BS61" s="316"/>
      <c r="CC61" s="316"/>
      <c r="CM61" s="316"/>
      <c r="CW61" s="316"/>
      <c r="DG61" s="316"/>
      <c r="DQ61" s="316"/>
      <c r="EA61" s="316"/>
      <c r="EK61" s="316"/>
      <c r="EU61" s="316"/>
      <c r="FE61" s="316"/>
      <c r="FO61" s="316"/>
      <c r="FY61" s="316"/>
      <c r="GI61" s="316"/>
      <c r="GS61" s="316"/>
      <c r="HC61" s="316"/>
      <c r="HM61" s="316"/>
      <c r="HW61" s="316"/>
    </row>
    <row r="62" s="3" customFormat="true" x14ac:dyDescent="0.25">
      <c r="A62" s="316"/>
      <c r="K62" s="316"/>
      <c r="U62" s="316"/>
      <c r="AE62" s="316"/>
      <c r="AO62" s="316"/>
      <c r="AY62" s="316"/>
      <c r="AZ62" s="316"/>
      <c r="BI62" s="316"/>
      <c r="BS62" s="316"/>
      <c r="CC62" s="316"/>
      <c r="CM62" s="316"/>
      <c r="CW62" s="316"/>
      <c r="DG62" s="316"/>
      <c r="DQ62" s="316"/>
      <c r="EA62" s="316"/>
      <c r="EK62" s="316"/>
      <c r="EU62" s="316"/>
      <c r="FE62" s="316"/>
      <c r="FO62" s="316"/>
      <c r="FY62" s="316"/>
      <c r="GI62" s="316"/>
      <c r="GS62" s="316"/>
      <c r="HC62" s="316"/>
      <c r="HM62" s="316"/>
      <c r="HW62" s="316"/>
    </row>
    <row r="63" s="3" customFormat="true" x14ac:dyDescent="0.25">
      <c r="A63" s="316"/>
      <c r="K63" s="316"/>
      <c r="U63" s="316"/>
      <c r="AE63" s="316"/>
      <c r="AO63" s="316"/>
      <c r="AY63" s="316"/>
      <c r="AZ63" s="316"/>
      <c r="BI63" s="316"/>
      <c r="BS63" s="316"/>
      <c r="CC63" s="316"/>
      <c r="CM63" s="316"/>
      <c r="CW63" s="316"/>
      <c r="DG63" s="316"/>
      <c r="DQ63" s="316"/>
      <c r="EA63" s="316"/>
      <c r="EK63" s="316"/>
      <c r="EU63" s="316"/>
      <c r="FE63" s="316"/>
      <c r="FO63" s="316"/>
      <c r="FY63" s="316"/>
      <c r="GI63" s="316"/>
      <c r="GS63" s="316"/>
      <c r="HC63" s="316"/>
      <c r="HM63" s="316"/>
      <c r="HW63" s="316"/>
    </row>
    <row r="64" s="3" customFormat="true" x14ac:dyDescent="0.25">
      <c r="A64" s="316"/>
      <c r="K64" s="316"/>
      <c r="U64" s="316"/>
      <c r="AE64" s="316"/>
      <c r="AO64" s="316"/>
      <c r="AY64" s="316"/>
      <c r="AZ64" s="316"/>
      <c r="BI64" s="316"/>
      <c r="BS64" s="316"/>
      <c r="CC64" s="316"/>
      <c r="CM64" s="316"/>
      <c r="CW64" s="316"/>
      <c r="DG64" s="316"/>
      <c r="DQ64" s="316"/>
      <c r="EA64" s="316"/>
      <c r="EK64" s="316"/>
      <c r="EU64" s="316"/>
      <c r="FE64" s="316"/>
      <c r="FO64" s="316"/>
      <c r="FY64" s="316"/>
      <c r="GI64" s="316"/>
      <c r="GS64" s="316"/>
      <c r="HC64" s="316"/>
      <c r="HM64" s="316"/>
      <c r="HW64" s="316"/>
    </row>
    <row r="65" s="3" customFormat="true" x14ac:dyDescent="0.25">
      <c r="A65" s="316"/>
      <c r="K65" s="316"/>
      <c r="U65" s="316"/>
      <c r="AE65" s="316"/>
      <c r="AO65" s="316"/>
      <c r="AY65" s="316"/>
      <c r="AZ65" s="316"/>
      <c r="BI65" s="316"/>
      <c r="BS65" s="316"/>
      <c r="CC65" s="316"/>
      <c r="CM65" s="316"/>
      <c r="CW65" s="316"/>
      <c r="DG65" s="316"/>
      <c r="DQ65" s="316"/>
      <c r="EA65" s="316"/>
      <c r="EK65" s="316"/>
      <c r="EU65" s="316"/>
      <c r="FE65" s="316"/>
      <c r="FO65" s="316"/>
      <c r="FY65" s="316"/>
      <c r="GI65" s="316"/>
      <c r="GS65" s="316"/>
      <c r="HC65" s="316"/>
      <c r="HM65" s="316"/>
      <c r="HW65" s="316"/>
    </row>
    <row r="66" s="3" customFormat="true" x14ac:dyDescent="0.25">
      <c r="A66" s="316"/>
      <c r="K66" s="316"/>
      <c r="U66" s="316"/>
      <c r="AE66" s="316"/>
      <c r="AO66" s="316"/>
      <c r="AY66" s="316"/>
      <c r="AZ66" s="316"/>
      <c r="BI66" s="316"/>
      <c r="BS66" s="316"/>
      <c r="CC66" s="316"/>
      <c r="CM66" s="316"/>
      <c r="CW66" s="316"/>
      <c r="DG66" s="316"/>
      <c r="DQ66" s="316"/>
      <c r="EA66" s="316"/>
      <c r="EK66" s="316"/>
      <c r="EU66" s="316"/>
      <c r="FE66" s="316"/>
      <c r="FO66" s="316"/>
      <c r="FY66" s="316"/>
      <c r="GI66" s="316"/>
      <c r="GS66" s="316"/>
      <c r="HC66" s="316"/>
      <c r="HM66" s="316"/>
      <c r="HW66" s="316"/>
    </row>
    <row r="67" s="3" customFormat="true" x14ac:dyDescent="0.25">
      <c r="A67" s="316"/>
      <c r="K67" s="316"/>
      <c r="U67" s="316"/>
      <c r="AE67" s="316"/>
      <c r="AO67" s="316"/>
      <c r="AY67" s="316"/>
      <c r="AZ67" s="316"/>
      <c r="BI67" s="316"/>
      <c r="BS67" s="316"/>
      <c r="CC67" s="316"/>
      <c r="CM67" s="316"/>
      <c r="CW67" s="316"/>
      <c r="DG67" s="316"/>
      <c r="DQ67" s="316"/>
      <c r="EA67" s="316"/>
      <c r="EK67" s="316"/>
      <c r="EU67" s="316"/>
      <c r="FE67" s="316"/>
      <c r="FO67" s="316"/>
      <c r="FY67" s="316"/>
      <c r="GI67" s="316"/>
      <c r="GS67" s="316"/>
      <c r="HC67" s="316"/>
      <c r="HM67" s="316"/>
      <c r="HW67" s="316"/>
    </row>
    <row r="68" s="3" customFormat="true" x14ac:dyDescent="0.25">
      <c r="A68" s="316"/>
      <c r="K68" s="316"/>
      <c r="U68" s="316"/>
      <c r="AE68" s="316"/>
      <c r="AO68" s="316"/>
      <c r="AY68" s="316"/>
      <c r="AZ68" s="316"/>
      <c r="BI68" s="316"/>
      <c r="BS68" s="316"/>
      <c r="CC68" s="316"/>
      <c r="CM68" s="316"/>
      <c r="CW68" s="316"/>
      <c r="DG68" s="316"/>
      <c r="DQ68" s="316"/>
      <c r="EA68" s="316"/>
      <c r="EK68" s="316"/>
      <c r="EU68" s="316"/>
      <c r="FE68" s="316"/>
      <c r="FO68" s="316"/>
      <c r="FY68" s="316"/>
      <c r="GI68" s="316"/>
      <c r="GS68" s="316"/>
      <c r="HC68" s="316"/>
      <c r="HM68" s="316"/>
      <c r="HW68" s="316"/>
    </row>
    <row r="69" s="3" customFormat="true" x14ac:dyDescent="0.25">
      <c r="A69" s="316"/>
      <c r="K69" s="316"/>
      <c r="U69" s="316"/>
      <c r="AE69" s="316"/>
      <c r="AO69" s="316"/>
      <c r="AY69" s="316"/>
      <c r="AZ69" s="316"/>
      <c r="BI69" s="316"/>
      <c r="BS69" s="316"/>
      <c r="CC69" s="316"/>
      <c r="CM69" s="316"/>
      <c r="CW69" s="316"/>
      <c r="DG69" s="316"/>
      <c r="DQ69" s="316"/>
      <c r="EA69" s="316"/>
      <c r="EK69" s="316"/>
      <c r="EU69" s="316"/>
      <c r="FE69" s="316"/>
      <c r="FO69" s="316"/>
      <c r="FY69" s="316"/>
      <c r="GI69" s="316"/>
      <c r="GS69" s="316"/>
      <c r="HC69" s="316"/>
      <c r="HM69" s="316"/>
      <c r="HW69" s="316"/>
    </row>
    <row r="70" s="3" customFormat="true" x14ac:dyDescent="0.25">
      <c r="A70" s="316"/>
      <c r="K70" s="316"/>
      <c r="U70" s="316"/>
      <c r="AE70" s="316"/>
      <c r="AO70" s="316"/>
      <c r="AY70" s="316"/>
      <c r="AZ70" s="316"/>
      <c r="BI70" s="316"/>
      <c r="BS70" s="316"/>
      <c r="CC70" s="316"/>
      <c r="CM70" s="316"/>
      <c r="CW70" s="316"/>
      <c r="DG70" s="316"/>
      <c r="DQ70" s="316"/>
      <c r="EA70" s="316"/>
      <c r="EK70" s="316"/>
      <c r="EU70" s="316"/>
      <c r="FE70" s="316"/>
      <c r="FO70" s="316"/>
      <c r="FY70" s="316"/>
      <c r="GI70" s="316"/>
      <c r="GS70" s="316"/>
      <c r="HC70" s="316"/>
      <c r="HM70" s="316"/>
      <c r="HW70" s="316"/>
    </row>
    <row r="71" s="3" customFormat="true" x14ac:dyDescent="0.25">
      <c r="A71" s="316"/>
      <c r="K71" s="316"/>
      <c r="U71" s="316"/>
      <c r="AE71" s="316"/>
      <c r="AO71" s="316"/>
      <c r="AY71" s="316"/>
      <c r="AZ71" s="316"/>
      <c r="BI71" s="316"/>
      <c r="BS71" s="316"/>
      <c r="CC71" s="316"/>
      <c r="CM71" s="316"/>
      <c r="CW71" s="316"/>
      <c r="DG71" s="316"/>
      <c r="DQ71" s="316"/>
      <c r="EA71" s="316"/>
      <c r="EK71" s="316"/>
      <c r="EU71" s="316"/>
      <c r="FE71" s="316"/>
      <c r="FO71" s="316"/>
      <c r="FY71" s="316"/>
      <c r="GI71" s="316"/>
      <c r="GS71" s="316"/>
      <c r="HC71" s="316"/>
      <c r="HM71" s="316"/>
      <c r="HW71" s="316"/>
    </row>
    <row r="72" s="3" customFormat="true" x14ac:dyDescent="0.25">
      <c r="A72" s="316"/>
      <c r="K72" s="316"/>
      <c r="U72" s="316"/>
      <c r="AE72" s="316"/>
      <c r="AO72" s="316"/>
      <c r="AY72" s="316"/>
      <c r="AZ72" s="316"/>
      <c r="BI72" s="316"/>
      <c r="BS72" s="316"/>
      <c r="CC72" s="316"/>
      <c r="CM72" s="316"/>
      <c r="CW72" s="316"/>
      <c r="DG72" s="316"/>
      <c r="DQ72" s="316"/>
      <c r="EA72" s="316"/>
      <c r="EK72" s="316"/>
      <c r="EU72" s="316"/>
      <c r="FE72" s="316"/>
      <c r="FO72" s="316"/>
      <c r="FY72" s="316"/>
      <c r="GI72" s="316"/>
      <c r="GS72" s="316"/>
      <c r="HC72" s="316"/>
      <c r="HM72" s="316"/>
      <c r="HW72" s="316"/>
    </row>
    <row r="73" s="3" customFormat="true" x14ac:dyDescent="0.25">
      <c r="A73" s="316"/>
      <c r="K73" s="316"/>
      <c r="U73" s="316"/>
      <c r="AE73" s="316"/>
      <c r="AO73" s="316"/>
      <c r="AY73" s="316"/>
      <c r="AZ73" s="316"/>
      <c r="BI73" s="316"/>
      <c r="BS73" s="316"/>
      <c r="CC73" s="316"/>
      <c r="CM73" s="316"/>
      <c r="CW73" s="316"/>
      <c r="DG73" s="316"/>
      <c r="DQ73" s="316"/>
      <c r="EA73" s="316"/>
      <c r="EK73" s="316"/>
      <c r="EU73" s="316"/>
      <c r="FE73" s="316"/>
      <c r="FO73" s="316"/>
      <c r="FY73" s="316"/>
      <c r="GI73" s="316"/>
      <c r="GS73" s="316"/>
      <c r="HC73" s="316"/>
      <c r="HM73" s="316"/>
      <c r="HW73" s="316"/>
    </row>
    <row r="74" s="3" customFormat="true" x14ac:dyDescent="0.25">
      <c r="A74" s="316"/>
      <c r="K74" s="316"/>
      <c r="U74" s="316"/>
      <c r="AE74" s="316"/>
      <c r="AO74" s="316"/>
      <c r="AY74" s="316"/>
      <c r="AZ74" s="316"/>
      <c r="BI74" s="316"/>
      <c r="BS74" s="316"/>
      <c r="CC74" s="316"/>
      <c r="CM74" s="316"/>
      <c r="CW74" s="316"/>
      <c r="DG74" s="316"/>
      <c r="DQ74" s="316"/>
      <c r="EA74" s="316"/>
      <c r="EK74" s="316"/>
      <c r="EU74" s="316"/>
      <c r="FE74" s="316"/>
      <c r="FO74" s="316"/>
      <c r="FY74" s="316"/>
      <c r="GI74" s="316"/>
      <c r="GS74" s="316"/>
      <c r="HC74" s="316"/>
      <c r="HM74" s="316"/>
      <c r="HW74" s="316"/>
    </row>
    <row r="75" s="3" customFormat="true" x14ac:dyDescent="0.25">
      <c r="A75" s="316"/>
      <c r="K75" s="316"/>
      <c r="U75" s="316"/>
      <c r="AE75" s="316"/>
      <c r="AO75" s="316"/>
      <c r="AY75" s="316"/>
      <c r="AZ75" s="316"/>
      <c r="BI75" s="316"/>
      <c r="BS75" s="316"/>
      <c r="CC75" s="316"/>
      <c r="CM75" s="316"/>
      <c r="CW75" s="316"/>
      <c r="DG75" s="316"/>
      <c r="DQ75" s="316"/>
      <c r="EA75" s="316"/>
      <c r="EK75" s="316"/>
      <c r="EU75" s="316"/>
      <c r="FE75" s="316"/>
      <c r="FO75" s="316"/>
      <c r="FY75" s="316"/>
      <c r="GI75" s="316"/>
      <c r="GS75" s="316"/>
      <c r="HC75" s="316"/>
      <c r="HM75" s="316"/>
      <c r="HW75" s="316"/>
    </row>
    <row r="76" s="3" customFormat="true" x14ac:dyDescent="0.25">
      <c r="A76" s="316"/>
      <c r="K76" s="316"/>
      <c r="U76" s="316"/>
      <c r="AE76" s="316"/>
      <c r="AO76" s="316"/>
      <c r="AY76" s="316"/>
      <c r="AZ76" s="316"/>
      <c r="BI76" s="316"/>
      <c r="BS76" s="316"/>
      <c r="CC76" s="316"/>
      <c r="CM76" s="316"/>
      <c r="CW76" s="316"/>
      <c r="DG76" s="316"/>
      <c r="DQ76" s="316"/>
      <c r="EA76" s="316"/>
      <c r="EK76" s="316"/>
      <c r="EU76" s="316"/>
      <c r="FE76" s="316"/>
      <c r="FO76" s="316"/>
      <c r="FY76" s="316"/>
      <c r="GI76" s="316"/>
      <c r="GS76" s="316"/>
      <c r="HC76" s="316"/>
      <c r="HM76" s="316"/>
      <c r="HW76" s="316"/>
    </row>
    <row r="77" s="3" customFormat="true" x14ac:dyDescent="0.25">
      <c r="A77" s="316"/>
      <c r="K77" s="316"/>
      <c r="U77" s="316"/>
      <c r="AE77" s="316"/>
      <c r="AO77" s="316"/>
      <c r="AY77" s="316"/>
      <c r="AZ77" s="316"/>
      <c r="BI77" s="316"/>
      <c r="BS77" s="316"/>
      <c r="CC77" s="316"/>
      <c r="CM77" s="316"/>
      <c r="CW77" s="316"/>
      <c r="DG77" s="316"/>
      <c r="DQ77" s="316"/>
      <c r="EA77" s="316"/>
      <c r="EK77" s="316"/>
      <c r="EU77" s="316"/>
      <c r="FE77" s="316"/>
      <c r="FO77" s="316"/>
      <c r="FY77" s="316"/>
      <c r="GI77" s="316"/>
      <c r="GS77" s="316"/>
      <c r="HC77" s="316"/>
      <c r="HM77" s="316"/>
      <c r="HW77" s="316"/>
    </row>
    <row r="78" s="3" customFormat="true" x14ac:dyDescent="0.25">
      <c r="A78" s="316"/>
      <c r="K78" s="316"/>
      <c r="U78" s="316"/>
      <c r="AE78" s="316"/>
      <c r="AO78" s="316"/>
      <c r="AY78" s="316"/>
      <c r="AZ78" s="316"/>
      <c r="BI78" s="316"/>
      <c r="BS78" s="316"/>
      <c r="CC78" s="316"/>
      <c r="CM78" s="316"/>
      <c r="CW78" s="316"/>
      <c r="DG78" s="316"/>
      <c r="DQ78" s="316"/>
      <c r="EA78" s="316"/>
      <c r="EK78" s="316"/>
      <c r="EU78" s="316"/>
      <c r="FE78" s="316"/>
      <c r="FO78" s="316"/>
      <c r="FY78" s="316"/>
      <c r="GI78" s="316"/>
      <c r="GS78" s="316"/>
      <c r="HC78" s="316"/>
      <c r="HM78" s="316"/>
      <c r="HW78" s="316"/>
    </row>
    <row r="79" s="3" customFormat="true" x14ac:dyDescent="0.25">
      <c r="A79" s="316"/>
      <c r="K79" s="316"/>
      <c r="U79" s="316"/>
      <c r="AE79" s="316"/>
      <c r="AO79" s="316"/>
      <c r="AY79" s="316"/>
      <c r="AZ79" s="316"/>
      <c r="BI79" s="316"/>
      <c r="BS79" s="316"/>
      <c r="CC79" s="316"/>
      <c r="CM79" s="316"/>
      <c r="CW79" s="316"/>
      <c r="DG79" s="316"/>
      <c r="DQ79" s="316"/>
      <c r="EA79" s="316"/>
      <c r="EK79" s="316"/>
      <c r="EU79" s="316"/>
      <c r="FE79" s="316"/>
      <c r="FO79" s="316"/>
      <c r="FY79" s="316"/>
      <c r="GI79" s="316"/>
      <c r="GS79" s="316"/>
      <c r="HC79" s="316"/>
      <c r="HM79" s="316"/>
      <c r="HW79" s="316"/>
    </row>
    <row r="80" s="3" customFormat="true" x14ac:dyDescent="0.25">
      <c r="A80" s="316"/>
      <c r="K80" s="316"/>
      <c r="U80" s="316"/>
      <c r="AE80" s="316"/>
      <c r="AO80" s="316"/>
      <c r="AY80" s="316"/>
      <c r="AZ80" s="316"/>
      <c r="BI80" s="316"/>
      <c r="BS80" s="316"/>
      <c r="CC80" s="316"/>
      <c r="CM80" s="316"/>
      <c r="CW80" s="316"/>
      <c r="DG80" s="316"/>
      <c r="DQ80" s="316"/>
      <c r="EA80" s="316"/>
      <c r="EK80" s="316"/>
      <c r="EU80" s="316"/>
      <c r="FE80" s="316"/>
      <c r="FO80" s="316"/>
      <c r="FY80" s="316"/>
      <c r="GI80" s="316"/>
      <c r="GS80" s="316"/>
      <c r="HC80" s="316"/>
      <c r="HM80" s="316"/>
      <c r="HW80" s="316"/>
    </row>
    <row r="81" s="3" customFormat="true" x14ac:dyDescent="0.25">
      <c r="A81" s="316"/>
      <c r="K81" s="316"/>
      <c r="U81" s="316"/>
      <c r="AE81" s="316"/>
      <c r="AO81" s="316"/>
      <c r="AY81" s="316"/>
      <c r="AZ81" s="316"/>
      <c r="BI81" s="316"/>
      <c r="BS81" s="316"/>
      <c r="CC81" s="316"/>
      <c r="CM81" s="316"/>
      <c r="CW81" s="316"/>
      <c r="DG81" s="316"/>
      <c r="DQ81" s="316"/>
      <c r="EA81" s="316"/>
      <c r="EK81" s="316"/>
      <c r="EU81" s="316"/>
      <c r="FE81" s="316"/>
      <c r="FO81" s="316"/>
      <c r="FY81" s="316"/>
      <c r="GI81" s="316"/>
      <c r="GS81" s="316"/>
      <c r="HC81" s="316"/>
      <c r="HM81" s="316"/>
      <c r="HW81" s="316"/>
    </row>
    <row r="82" s="3" customFormat="true" x14ac:dyDescent="0.25">
      <c r="A82" s="316"/>
      <c r="K82" s="316"/>
      <c r="U82" s="316"/>
      <c r="AE82" s="316"/>
      <c r="AO82" s="316"/>
      <c r="AY82" s="316"/>
      <c r="AZ82" s="316"/>
      <c r="BI82" s="316"/>
      <c r="BS82" s="316"/>
      <c r="CC82" s="316"/>
      <c r="CM82" s="316"/>
      <c r="CW82" s="316"/>
      <c r="DG82" s="316"/>
      <c r="DQ82" s="316"/>
      <c r="EA82" s="316"/>
      <c r="EK82" s="316"/>
      <c r="EU82" s="316"/>
      <c r="FE82" s="316"/>
      <c r="FO82" s="316"/>
      <c r="FY82" s="316"/>
      <c r="GI82" s="316"/>
      <c r="GS82" s="316"/>
      <c r="HC82" s="316"/>
      <c r="HM82" s="316"/>
      <c r="HW82" s="316"/>
    </row>
    <row r="83" s="3" customFormat="true" x14ac:dyDescent="0.25">
      <c r="A83" s="316"/>
      <c r="K83" s="316"/>
      <c r="U83" s="316"/>
      <c r="AE83" s="316"/>
      <c r="AO83" s="316"/>
      <c r="AY83" s="316"/>
      <c r="AZ83" s="316"/>
      <c r="BI83" s="316"/>
      <c r="BS83" s="316"/>
      <c r="CC83" s="316"/>
      <c r="CM83" s="316"/>
      <c r="CW83" s="316"/>
      <c r="DG83" s="316"/>
      <c r="DQ83" s="316"/>
      <c r="EA83" s="316"/>
      <c r="EK83" s="316"/>
      <c r="EU83" s="316"/>
      <c r="FE83" s="316"/>
      <c r="FO83" s="316"/>
      <c r="FY83" s="316"/>
      <c r="GI83" s="316"/>
      <c r="GS83" s="316"/>
      <c r="HC83" s="316"/>
      <c r="HM83" s="316"/>
      <c r="HW83" s="316"/>
    </row>
    <row r="84" s="3" customFormat="true" x14ac:dyDescent="0.25">
      <c r="A84" s="316"/>
      <c r="K84" s="316"/>
      <c r="U84" s="316"/>
      <c r="AE84" s="316"/>
      <c r="AO84" s="316"/>
      <c r="AY84" s="316"/>
      <c r="AZ84" s="316"/>
      <c r="BI84" s="316"/>
      <c r="BS84" s="316"/>
      <c r="CC84" s="316"/>
      <c r="CM84" s="316"/>
      <c r="CW84" s="316"/>
      <c r="DG84" s="316"/>
      <c r="DQ84" s="316"/>
      <c r="EA84" s="316"/>
      <c r="EK84" s="316"/>
      <c r="EU84" s="316"/>
      <c r="FE84" s="316"/>
      <c r="FO84" s="316"/>
      <c r="FY84" s="316"/>
      <c r="GI84" s="316"/>
      <c r="GS84" s="316"/>
      <c r="HC84" s="316"/>
      <c r="HM84" s="316"/>
      <c r="HW84" s="316"/>
    </row>
    <row r="85" s="3" customFormat="true" x14ac:dyDescent="0.25">
      <c r="A85" s="316"/>
      <c r="K85" s="316"/>
      <c r="U85" s="316"/>
      <c r="AE85" s="316"/>
      <c r="AO85" s="316"/>
      <c r="AY85" s="316"/>
      <c r="AZ85" s="316"/>
      <c r="BI85" s="316"/>
      <c r="BS85" s="316"/>
      <c r="CC85" s="316"/>
      <c r="CM85" s="316"/>
      <c r="CW85" s="316"/>
      <c r="DG85" s="316"/>
      <c r="DQ85" s="316"/>
      <c r="EA85" s="316"/>
      <c r="EK85" s="316"/>
      <c r="EU85" s="316"/>
      <c r="FE85" s="316"/>
      <c r="FO85" s="316"/>
      <c r="FY85" s="316"/>
      <c r="GI85" s="316"/>
      <c r="GS85" s="316"/>
      <c r="HC85" s="316"/>
      <c r="HM85" s="316"/>
      <c r="HW85" s="316"/>
    </row>
    <row r="86" s="3" customFormat="true" x14ac:dyDescent="0.25">
      <c r="A86" s="316"/>
      <c r="K86" s="316"/>
      <c r="U86" s="316"/>
      <c r="AE86" s="316"/>
      <c r="AO86" s="316"/>
      <c r="AY86" s="316"/>
      <c r="AZ86" s="316"/>
      <c r="BI86" s="316"/>
      <c r="BS86" s="316"/>
      <c r="CC86" s="316"/>
      <c r="CM86" s="316"/>
      <c r="CW86" s="316"/>
      <c r="DG86" s="316"/>
      <c r="DQ86" s="316"/>
      <c r="EA86" s="316"/>
      <c r="EK86" s="316"/>
      <c r="EU86" s="316"/>
      <c r="FE86" s="316"/>
      <c r="FO86" s="316"/>
      <c r="FY86" s="316"/>
      <c r="GI86" s="316"/>
      <c r="GS86" s="316"/>
      <c r="HC86" s="316"/>
      <c r="HM86" s="316"/>
      <c r="HW86" s="316"/>
    </row>
    <row r="87" s="3" customFormat="true" x14ac:dyDescent="0.25">
      <c r="A87" s="316"/>
      <c r="K87" s="316"/>
      <c r="U87" s="316"/>
      <c r="AE87" s="316"/>
      <c r="AO87" s="316"/>
      <c r="AY87" s="316"/>
      <c r="AZ87" s="316"/>
      <c r="BI87" s="316"/>
      <c r="BS87" s="316"/>
      <c r="CC87" s="316"/>
      <c r="CM87" s="316"/>
      <c r="CW87" s="316"/>
      <c r="DG87" s="316"/>
      <c r="DQ87" s="316"/>
      <c r="EA87" s="316"/>
      <c r="EK87" s="316"/>
      <c r="EU87" s="316"/>
      <c r="FE87" s="316"/>
      <c r="FO87" s="316"/>
      <c r="FY87" s="316"/>
      <c r="GI87" s="316"/>
      <c r="GS87" s="316"/>
      <c r="HC87" s="316"/>
      <c r="HM87" s="316"/>
      <c r="HW87" s="316"/>
    </row>
    <row r="88" s="3" customFormat="true" x14ac:dyDescent="0.25">
      <c r="A88" s="316"/>
      <c r="K88" s="316"/>
      <c r="U88" s="316"/>
      <c r="AE88" s="316"/>
      <c r="AO88" s="316"/>
      <c r="AY88" s="316"/>
      <c r="AZ88" s="316"/>
      <c r="BI88" s="316"/>
      <c r="BS88" s="316"/>
      <c r="CC88" s="316"/>
      <c r="CM88" s="316"/>
      <c r="CW88" s="316"/>
      <c r="DG88" s="316"/>
      <c r="DQ88" s="316"/>
      <c r="EA88" s="316"/>
      <c r="EK88" s="316"/>
      <c r="EU88" s="316"/>
      <c r="FE88" s="316"/>
      <c r="FO88" s="316"/>
      <c r="FY88" s="316"/>
      <c r="GI88" s="316"/>
      <c r="GS88" s="316"/>
      <c r="HC88" s="316"/>
      <c r="HM88" s="316"/>
      <c r="HW88" s="316"/>
    </row>
    <row r="89" s="3" customFormat="true" x14ac:dyDescent="0.25">
      <c r="A89" s="316"/>
      <c r="K89" s="316"/>
      <c r="U89" s="316"/>
      <c r="AE89" s="316"/>
      <c r="AO89" s="316"/>
      <c r="AY89" s="316"/>
      <c r="AZ89" s="316"/>
      <c r="BI89" s="316"/>
      <c r="BS89" s="316"/>
      <c r="CC89" s="316"/>
      <c r="CM89" s="316"/>
      <c r="CW89" s="316"/>
      <c r="DG89" s="316"/>
      <c r="DQ89" s="316"/>
      <c r="EA89" s="316"/>
      <c r="EK89" s="316"/>
      <c r="EU89" s="316"/>
      <c r="FE89" s="316"/>
      <c r="FO89" s="316"/>
      <c r="FY89" s="316"/>
      <c r="GI89" s="316"/>
      <c r="GS89" s="316"/>
      <c r="HC89" s="316"/>
      <c r="HM89" s="316"/>
      <c r="HW89" s="316"/>
    </row>
    <row r="90" s="3" customFormat="true" x14ac:dyDescent="0.25">
      <c r="A90" s="316"/>
      <c r="K90" s="316"/>
      <c r="U90" s="316"/>
      <c r="AE90" s="316"/>
      <c r="AO90" s="316"/>
      <c r="AY90" s="316"/>
      <c r="AZ90" s="316"/>
      <c r="BI90" s="316"/>
      <c r="BS90" s="316"/>
      <c r="CC90" s="316"/>
      <c r="CM90" s="316"/>
      <c r="CW90" s="316"/>
      <c r="DG90" s="316"/>
      <c r="DQ90" s="316"/>
      <c r="EA90" s="316"/>
      <c r="EK90" s="316"/>
      <c r="EU90" s="316"/>
      <c r="FE90" s="316"/>
      <c r="FO90" s="316"/>
      <c r="FY90" s="316"/>
      <c r="GI90" s="316"/>
      <c r="GS90" s="316"/>
      <c r="HC90" s="316"/>
      <c r="HM90" s="316"/>
      <c r="HW90" s="316"/>
    </row>
    <row r="91" s="3" customFormat="true" x14ac:dyDescent="0.25">
      <c r="A91" s="316"/>
      <c r="K91" s="316"/>
      <c r="U91" s="316"/>
      <c r="AE91" s="316"/>
      <c r="AO91" s="316"/>
      <c r="AY91" s="316"/>
      <c r="AZ91" s="316"/>
      <c r="BI91" s="316"/>
      <c r="BS91" s="316"/>
      <c r="CC91" s="316"/>
      <c r="CM91" s="316"/>
      <c r="CW91" s="316"/>
      <c r="DG91" s="316"/>
      <c r="DQ91" s="316"/>
      <c r="EA91" s="316"/>
      <c r="EK91" s="316"/>
      <c r="EU91" s="316"/>
      <c r="FE91" s="316"/>
      <c r="FO91" s="316"/>
      <c r="FY91" s="316"/>
      <c r="GI91" s="316"/>
      <c r="GS91" s="316"/>
      <c r="HC91" s="316"/>
      <c r="HM91" s="316"/>
      <c r="HW91" s="316"/>
    </row>
    <row r="92" s="3" customFormat="true" x14ac:dyDescent="0.25">
      <c r="A92" s="316"/>
      <c r="K92" s="316"/>
      <c r="U92" s="316"/>
      <c r="AE92" s="316"/>
      <c r="AO92" s="316"/>
      <c r="AY92" s="316"/>
      <c r="AZ92" s="316"/>
      <c r="BI92" s="316"/>
      <c r="BS92" s="316"/>
      <c r="CC92" s="316"/>
      <c r="CM92" s="316"/>
      <c r="CW92" s="316"/>
      <c r="DG92" s="316"/>
      <c r="DQ92" s="316"/>
      <c r="EA92" s="316"/>
      <c r="EK92" s="316"/>
      <c r="EU92" s="316"/>
      <c r="FE92" s="316"/>
      <c r="FO92" s="316"/>
      <c r="FY92" s="316"/>
      <c r="GI92" s="316"/>
      <c r="GS92" s="316"/>
      <c r="HC92" s="316"/>
      <c r="HM92" s="316"/>
      <c r="HW92" s="316"/>
    </row>
    <row r="93" s="3" customFormat="true" x14ac:dyDescent="0.25">
      <c r="A93" s="316"/>
      <c r="K93" s="316"/>
      <c r="U93" s="316"/>
      <c r="AE93" s="316"/>
      <c r="AO93" s="316"/>
      <c r="AY93" s="316"/>
      <c r="AZ93" s="316"/>
      <c r="BI93" s="316"/>
      <c r="BS93" s="316"/>
      <c r="CC93" s="316"/>
      <c r="CM93" s="316"/>
      <c r="CW93" s="316"/>
      <c r="DG93" s="316"/>
      <c r="DQ93" s="316"/>
      <c r="EA93" s="316"/>
      <c r="EK93" s="316"/>
      <c r="EU93" s="316"/>
      <c r="FE93" s="316"/>
      <c r="FO93" s="316"/>
      <c r="FY93" s="316"/>
      <c r="GI93" s="316"/>
      <c r="GS93" s="316"/>
      <c r="HC93" s="316"/>
      <c r="HM93" s="316"/>
      <c r="HW93" s="316"/>
    </row>
    <row r="94" s="3" customFormat="true" x14ac:dyDescent="0.25">
      <c r="A94" s="316"/>
      <c r="K94" s="316"/>
      <c r="U94" s="316"/>
      <c r="AE94" s="316"/>
      <c r="AO94" s="316"/>
      <c r="AY94" s="316"/>
      <c r="AZ94" s="316"/>
      <c r="BI94" s="316"/>
      <c r="BS94" s="316"/>
      <c r="CC94" s="316"/>
      <c r="CM94" s="316"/>
      <c r="CW94" s="316"/>
      <c r="DG94" s="316"/>
      <c r="DQ94" s="316"/>
      <c r="EA94" s="316"/>
      <c r="EK94" s="316"/>
      <c r="EU94" s="316"/>
      <c r="FE94" s="316"/>
      <c r="FO94" s="316"/>
      <c r="FY94" s="316"/>
      <c r="GI94" s="316"/>
      <c r="GS94" s="316"/>
      <c r="HC94" s="316"/>
      <c r="HM94" s="316"/>
      <c r="HW94" s="316"/>
    </row>
    <row r="95" s="3" customFormat="true" x14ac:dyDescent="0.25">
      <c r="A95" s="316"/>
      <c r="K95" s="316"/>
      <c r="U95" s="316"/>
      <c r="AE95" s="316"/>
      <c r="AO95" s="316"/>
      <c r="AY95" s="316"/>
      <c r="AZ95" s="316"/>
      <c r="BI95" s="316"/>
      <c r="BS95" s="316"/>
      <c r="CC95" s="316"/>
      <c r="CM95" s="316"/>
      <c r="CW95" s="316"/>
      <c r="DG95" s="316"/>
      <c r="DQ95" s="316"/>
      <c r="EA95" s="316"/>
      <c r="EK95" s="316"/>
      <c r="EU95" s="316"/>
      <c r="FE95" s="316"/>
      <c r="FO95" s="316"/>
      <c r="FY95" s="316"/>
      <c r="GI95" s="316"/>
      <c r="GS95" s="316"/>
      <c r="HC95" s="316"/>
      <c r="HM95" s="316"/>
      <c r="HW95" s="316"/>
    </row>
    <row r="96" s="3" customFormat="true" x14ac:dyDescent="0.25">
      <c r="A96" s="316"/>
      <c r="K96" s="316"/>
      <c r="U96" s="316"/>
      <c r="AE96" s="316"/>
      <c r="AO96" s="316"/>
      <c r="AY96" s="316"/>
      <c r="AZ96" s="316"/>
      <c r="BI96" s="316"/>
      <c r="BS96" s="316"/>
      <c r="CC96" s="316"/>
      <c r="CM96" s="316"/>
      <c r="CW96" s="316"/>
      <c r="DG96" s="316"/>
      <c r="DQ96" s="316"/>
      <c r="EA96" s="316"/>
      <c r="EK96" s="316"/>
      <c r="EU96" s="316"/>
      <c r="FE96" s="316"/>
      <c r="FO96" s="316"/>
      <c r="FY96" s="316"/>
      <c r="GI96" s="316"/>
      <c r="GS96" s="316"/>
      <c r="HC96" s="316"/>
      <c r="HM96" s="316"/>
      <c r="HW96" s="316"/>
    </row>
    <row r="97" s="3" customFormat="true" x14ac:dyDescent="0.25">
      <c r="A97" s="316"/>
      <c r="K97" s="316"/>
      <c r="U97" s="316"/>
      <c r="AE97" s="316"/>
      <c r="AO97" s="316"/>
      <c r="AY97" s="316"/>
      <c r="AZ97" s="316"/>
      <c r="BI97" s="316"/>
      <c r="BS97" s="316"/>
      <c r="CC97" s="316"/>
      <c r="CM97" s="316"/>
      <c r="CW97" s="316"/>
      <c r="DG97" s="316"/>
      <c r="DQ97" s="316"/>
      <c r="EA97" s="316"/>
      <c r="EK97" s="316"/>
      <c r="EU97" s="316"/>
      <c r="FE97" s="316"/>
      <c r="FO97" s="316"/>
      <c r="FY97" s="316"/>
      <c r="GI97" s="316"/>
      <c r="GS97" s="316"/>
      <c r="HC97" s="316"/>
      <c r="HM97" s="316"/>
      <c r="HW97" s="316"/>
    </row>
    <row r="98" s="3" customFormat="true" x14ac:dyDescent="0.25">
      <c r="A98" s="316"/>
      <c r="K98" s="316"/>
      <c r="U98" s="316"/>
      <c r="AE98" s="316"/>
      <c r="AO98" s="316"/>
      <c r="AY98" s="316"/>
      <c r="AZ98" s="316"/>
      <c r="BI98" s="316"/>
      <c r="BS98" s="316"/>
      <c r="CC98" s="316"/>
      <c r="CM98" s="316"/>
      <c r="CW98" s="316"/>
      <c r="DG98" s="316"/>
      <c r="DQ98" s="316"/>
      <c r="EA98" s="316"/>
      <c r="EK98" s="316"/>
      <c r="EU98" s="316"/>
      <c r="FE98" s="316"/>
      <c r="FO98" s="316"/>
      <c r="FY98" s="316"/>
      <c r="GI98" s="316"/>
      <c r="GS98" s="316"/>
      <c r="HC98" s="316"/>
      <c r="HM98" s="316"/>
      <c r="HW98" s="316"/>
    </row>
    <row r="99" s="3" customFormat="true" x14ac:dyDescent="0.25">
      <c r="A99" s="316"/>
      <c r="K99" s="316"/>
      <c r="U99" s="316"/>
      <c r="AE99" s="316"/>
      <c r="AO99" s="316"/>
      <c r="AY99" s="316"/>
      <c r="AZ99" s="316"/>
      <c r="BI99" s="316"/>
      <c r="BS99" s="316"/>
      <c r="CC99" s="316"/>
      <c r="CM99" s="316"/>
      <c r="CW99" s="316"/>
      <c r="DG99" s="316"/>
      <c r="DQ99" s="316"/>
      <c r="EA99" s="316"/>
      <c r="EK99" s="316"/>
      <c r="EU99" s="316"/>
      <c r="FE99" s="316"/>
      <c r="FO99" s="316"/>
      <c r="FY99" s="316"/>
      <c r="GI99" s="316"/>
      <c r="GS99" s="316"/>
      <c r="HC99" s="316"/>
      <c r="HM99" s="316"/>
      <c r="HW99" s="316"/>
    </row>
    <row r="100" s="3" customFormat="true" x14ac:dyDescent="0.25">
      <c r="A100" s="316"/>
      <c r="K100" s="316"/>
      <c r="U100" s="316"/>
      <c r="AE100" s="316"/>
      <c r="AO100" s="316"/>
      <c r="AY100" s="316"/>
      <c r="AZ100" s="316"/>
      <c r="BI100" s="316"/>
      <c r="BS100" s="316"/>
      <c r="CC100" s="316"/>
      <c r="CM100" s="316"/>
      <c r="CW100" s="316"/>
      <c r="DG100" s="316"/>
      <c r="DQ100" s="316"/>
      <c r="EA100" s="316"/>
      <c r="EK100" s="316"/>
      <c r="EU100" s="316"/>
      <c r="FE100" s="316"/>
      <c r="FO100" s="316"/>
      <c r="FY100" s="316"/>
      <c r="GI100" s="316"/>
      <c r="GS100" s="316"/>
      <c r="HC100" s="316"/>
      <c r="HM100" s="316"/>
      <c r="HW100" s="316"/>
    </row>
    <row r="101" s="3" customFormat="true" x14ac:dyDescent="0.25">
      <c r="A101" s="316"/>
      <c r="K101" s="316"/>
      <c r="U101" s="316"/>
      <c r="AE101" s="316"/>
      <c r="AO101" s="316"/>
      <c r="AY101" s="316"/>
      <c r="AZ101" s="316"/>
      <c r="BI101" s="316"/>
      <c r="BS101" s="316"/>
      <c r="CC101" s="316"/>
      <c r="CM101" s="316"/>
      <c r="CW101" s="316"/>
      <c r="DG101" s="316"/>
      <c r="DQ101" s="316"/>
      <c r="EA101" s="316"/>
      <c r="EK101" s="316"/>
      <c r="EU101" s="316"/>
      <c r="FE101" s="316"/>
      <c r="FO101" s="316"/>
      <c r="FY101" s="316"/>
      <c r="GI101" s="316"/>
      <c r="GS101" s="316"/>
      <c r="HC101" s="316"/>
      <c r="HM101" s="316"/>
      <c r="HW101" s="316"/>
    </row>
    <row r="102" s="3" customFormat="true" x14ac:dyDescent="0.25">
      <c r="A102" s="316"/>
      <c r="K102" s="316"/>
      <c r="U102" s="316"/>
      <c r="AE102" s="316"/>
      <c r="AO102" s="316"/>
      <c r="AY102" s="316"/>
      <c r="AZ102" s="316"/>
      <c r="BI102" s="316"/>
      <c r="BS102" s="316"/>
      <c r="CC102" s="316"/>
      <c r="CM102" s="316"/>
      <c r="CW102" s="316"/>
      <c r="DG102" s="316"/>
      <c r="DQ102" s="316"/>
      <c r="EA102" s="316"/>
      <c r="EK102" s="316"/>
      <c r="EU102" s="316"/>
      <c r="FE102" s="316"/>
      <c r="FO102" s="316"/>
      <c r="FY102" s="316"/>
      <c r="GI102" s="316"/>
      <c r="GS102" s="316"/>
      <c r="HC102" s="316"/>
      <c r="HM102" s="316"/>
      <c r="HW102" s="316"/>
    </row>
    <row r="103" s="3" customFormat="true" x14ac:dyDescent="0.25">
      <c r="A103" s="316"/>
      <c r="K103" s="316"/>
      <c r="U103" s="316"/>
      <c r="AE103" s="316"/>
      <c r="AO103" s="316"/>
      <c r="AY103" s="316"/>
      <c r="AZ103" s="316"/>
      <c r="BI103" s="316"/>
      <c r="BS103" s="316"/>
      <c r="CC103" s="316"/>
      <c r="CM103" s="316"/>
      <c r="CW103" s="316"/>
      <c r="DG103" s="316"/>
      <c r="DQ103" s="316"/>
      <c r="EA103" s="316"/>
      <c r="EK103" s="316"/>
      <c r="EU103" s="316"/>
      <c r="FE103" s="316"/>
      <c r="FO103" s="316"/>
      <c r="FY103" s="316"/>
      <c r="GI103" s="316"/>
      <c r="GS103" s="316"/>
      <c r="HC103" s="316"/>
      <c r="HM103" s="316"/>
      <c r="HW103" s="316"/>
    </row>
    <row r="104" s="3" customFormat="true" x14ac:dyDescent="0.25">
      <c r="A104" s="316"/>
      <c r="K104" s="316"/>
      <c r="U104" s="316"/>
      <c r="AE104" s="316"/>
      <c r="AO104" s="316"/>
      <c r="AY104" s="316"/>
      <c r="AZ104" s="316"/>
      <c r="BI104" s="316"/>
      <c r="BS104" s="316"/>
      <c r="CC104" s="316"/>
      <c r="CM104" s="316"/>
      <c r="CW104" s="316"/>
      <c r="DG104" s="316"/>
      <c r="DQ104" s="316"/>
      <c r="EA104" s="316"/>
      <c r="EK104" s="316"/>
      <c r="EU104" s="316"/>
      <c r="FE104" s="316"/>
      <c r="FO104" s="316"/>
      <c r="FY104" s="316"/>
      <c r="GI104" s="316"/>
      <c r="GS104" s="316"/>
      <c r="HC104" s="316"/>
      <c r="HM104" s="316"/>
      <c r="HW104" s="316"/>
    </row>
    <row r="105" s="3" customFormat="true" x14ac:dyDescent="0.25">
      <c r="A105" s="316"/>
      <c r="K105" s="316"/>
      <c r="U105" s="316"/>
      <c r="AE105" s="316"/>
      <c r="AO105" s="316"/>
      <c r="AY105" s="316"/>
      <c r="AZ105" s="316"/>
      <c r="BI105" s="316"/>
      <c r="BS105" s="316"/>
      <c r="CC105" s="316"/>
      <c r="CM105" s="316"/>
      <c r="CW105" s="316"/>
      <c r="DG105" s="316"/>
      <c r="DQ105" s="316"/>
      <c r="EA105" s="316"/>
      <c r="EK105" s="316"/>
      <c r="EU105" s="316"/>
      <c r="FE105" s="316"/>
      <c r="FO105" s="316"/>
      <c r="FY105" s="316"/>
      <c r="GI105" s="316"/>
      <c r="GS105" s="316"/>
      <c r="HC105" s="316"/>
      <c r="HM105" s="316"/>
      <c r="HW105" s="316"/>
    </row>
    <row r="106" s="3" customFormat="true" x14ac:dyDescent="0.25">
      <c r="A106" s="316"/>
      <c r="K106" s="316"/>
      <c r="U106" s="316"/>
      <c r="AE106" s="316"/>
      <c r="AO106" s="316"/>
      <c r="AY106" s="316"/>
      <c r="AZ106" s="316"/>
      <c r="BI106" s="316"/>
      <c r="BS106" s="316"/>
      <c r="CC106" s="316"/>
      <c r="CM106" s="316"/>
      <c r="CW106" s="316"/>
      <c r="DG106" s="316"/>
      <c r="DQ106" s="316"/>
      <c r="EA106" s="316"/>
      <c r="EK106" s="316"/>
      <c r="EU106" s="316"/>
      <c r="FE106" s="316"/>
      <c r="FO106" s="316"/>
      <c r="FY106" s="316"/>
      <c r="GI106" s="316"/>
      <c r="GS106" s="316"/>
      <c r="HC106" s="316"/>
      <c r="HM106" s="316"/>
      <c r="HW106" s="316"/>
    </row>
    <row r="107" s="3" customFormat="true" x14ac:dyDescent="0.25">
      <c r="A107" s="316"/>
      <c r="K107" s="316"/>
      <c r="U107" s="316"/>
      <c r="AE107" s="316"/>
      <c r="AO107" s="316"/>
      <c r="AY107" s="316"/>
      <c r="AZ107" s="316"/>
      <c r="BI107" s="316"/>
      <c r="BS107" s="316"/>
      <c r="CC107" s="316"/>
      <c r="CM107" s="316"/>
      <c r="CW107" s="316"/>
      <c r="DG107" s="316"/>
      <c r="DQ107" s="316"/>
      <c r="EA107" s="316"/>
      <c r="EK107" s="316"/>
      <c r="EU107" s="316"/>
      <c r="FE107" s="316"/>
      <c r="FO107" s="316"/>
      <c r="FY107" s="316"/>
      <c r="GI107" s="316"/>
      <c r="GS107" s="316"/>
      <c r="HC107" s="316"/>
      <c r="HM107" s="316"/>
      <c r="HW107" s="316"/>
    </row>
    <row r="108" s="3" customFormat="true" x14ac:dyDescent="0.25">
      <c r="A108" s="316"/>
      <c r="K108" s="316"/>
      <c r="U108" s="316"/>
      <c r="AE108" s="316"/>
      <c r="AO108" s="316"/>
      <c r="AY108" s="316"/>
      <c r="AZ108" s="316"/>
      <c r="BI108" s="316"/>
      <c r="BS108" s="316"/>
      <c r="CC108" s="316"/>
      <c r="CM108" s="316"/>
      <c r="CW108" s="316"/>
      <c r="DG108" s="316"/>
      <c r="DQ108" s="316"/>
      <c r="EA108" s="316"/>
      <c r="EK108" s="316"/>
      <c r="EU108" s="316"/>
      <c r="FE108" s="316"/>
      <c r="FO108" s="316"/>
      <c r="FY108" s="316"/>
      <c r="GI108" s="316"/>
      <c r="GS108" s="316"/>
      <c r="HC108" s="316"/>
      <c r="HM108" s="316"/>
      <c r="HW108" s="316"/>
    </row>
    <row r="109" s="3" customFormat="true" x14ac:dyDescent="0.25">
      <c r="A109" s="316"/>
      <c r="K109" s="316"/>
      <c r="U109" s="316"/>
      <c r="AE109" s="316"/>
      <c r="AO109" s="316"/>
      <c r="AY109" s="316"/>
      <c r="AZ109" s="316"/>
      <c r="BI109" s="316"/>
      <c r="BS109" s="316"/>
      <c r="CC109" s="316"/>
      <c r="CM109" s="316"/>
      <c r="CW109" s="316"/>
      <c r="DG109" s="316"/>
      <c r="DQ109" s="316"/>
      <c r="EA109" s="316"/>
      <c r="EK109" s="316"/>
      <c r="EU109" s="316"/>
      <c r="FE109" s="316"/>
      <c r="FO109" s="316"/>
      <c r="FY109" s="316"/>
      <c r="GI109" s="316"/>
      <c r="GS109" s="316"/>
      <c r="HC109" s="316"/>
      <c r="HM109" s="316"/>
      <c r="HW109" s="316"/>
    </row>
    <row r="110" s="3" customFormat="true" x14ac:dyDescent="0.25">
      <c r="A110" s="316"/>
      <c r="K110" s="316"/>
      <c r="U110" s="316"/>
      <c r="AE110" s="316"/>
      <c r="AO110" s="316"/>
      <c r="AY110" s="316"/>
      <c r="AZ110" s="316"/>
      <c r="BI110" s="316"/>
      <c r="BS110" s="316"/>
      <c r="CC110" s="316"/>
      <c r="CM110" s="316"/>
      <c r="CW110" s="316"/>
      <c r="DG110" s="316"/>
      <c r="DQ110" s="316"/>
      <c r="EA110" s="316"/>
      <c r="EK110" s="316"/>
      <c r="EU110" s="316"/>
      <c r="FE110" s="316"/>
      <c r="FO110" s="316"/>
      <c r="FY110" s="316"/>
      <c r="GI110" s="316"/>
      <c r="GS110" s="316"/>
      <c r="HC110" s="316"/>
      <c r="HM110" s="316"/>
      <c r="HW110" s="316"/>
    </row>
    <row r="111" s="3" customFormat="true" x14ac:dyDescent="0.25">
      <c r="A111" s="316"/>
      <c r="K111" s="316"/>
      <c r="U111" s="316"/>
      <c r="AE111" s="316"/>
      <c r="AO111" s="316"/>
      <c r="AY111" s="316"/>
      <c r="AZ111" s="316"/>
      <c r="BI111" s="316"/>
      <c r="BS111" s="316"/>
      <c r="CC111" s="316"/>
      <c r="CM111" s="316"/>
      <c r="CW111" s="316"/>
      <c r="DG111" s="316"/>
      <c r="DQ111" s="316"/>
      <c r="EA111" s="316"/>
      <c r="EK111" s="316"/>
      <c r="EU111" s="316"/>
      <c r="FE111" s="316"/>
      <c r="FO111" s="316"/>
      <c r="FY111" s="316"/>
      <c r="GI111" s="316"/>
      <c r="GS111" s="316"/>
      <c r="HC111" s="316"/>
      <c r="HM111" s="316"/>
      <c r="HW111" s="316"/>
    </row>
    <row r="112" s="3" customFormat="true" x14ac:dyDescent="0.25">
      <c r="A112" s="316"/>
      <c r="K112" s="316"/>
      <c r="U112" s="316"/>
      <c r="AE112" s="316"/>
      <c r="AO112" s="316"/>
      <c r="AY112" s="316"/>
      <c r="AZ112" s="316"/>
      <c r="BI112" s="316"/>
      <c r="BS112" s="316"/>
      <c r="CC112" s="316"/>
      <c r="CM112" s="316"/>
      <c r="CW112" s="316"/>
      <c r="DG112" s="316"/>
      <c r="DQ112" s="316"/>
      <c r="EA112" s="316"/>
      <c r="EK112" s="316"/>
      <c r="EU112" s="316"/>
      <c r="FE112" s="316"/>
      <c r="FO112" s="316"/>
      <c r="FY112" s="316"/>
      <c r="GI112" s="316"/>
      <c r="GS112" s="316"/>
      <c r="HC112" s="316"/>
      <c r="HM112" s="316"/>
      <c r="HW112" s="316"/>
    </row>
    <row r="113" s="3" customFormat="true" x14ac:dyDescent="0.25">
      <c r="A113" s="316"/>
      <c r="K113" s="316"/>
      <c r="U113" s="316"/>
      <c r="AE113" s="316"/>
      <c r="AO113" s="316"/>
      <c r="AY113" s="316"/>
      <c r="AZ113" s="316"/>
      <c r="BI113" s="316"/>
      <c r="BS113" s="316"/>
      <c r="CC113" s="316"/>
      <c r="CM113" s="316"/>
      <c r="CW113" s="316"/>
      <c r="DG113" s="316"/>
      <c r="DQ113" s="316"/>
      <c r="EA113" s="316"/>
      <c r="EK113" s="316"/>
      <c r="EU113" s="316"/>
      <c r="FE113" s="316"/>
      <c r="FO113" s="316"/>
      <c r="FY113" s="316"/>
      <c r="GI113" s="316"/>
      <c r="GS113" s="316"/>
      <c r="HC113" s="316"/>
      <c r="HM113" s="316"/>
      <c r="HW113" s="316"/>
    </row>
    <row r="114" s="3" customFormat="true" x14ac:dyDescent="0.25">
      <c r="A114" s="316"/>
      <c r="K114" s="316"/>
      <c r="U114" s="316"/>
      <c r="AE114" s="316"/>
      <c r="AO114" s="316"/>
      <c r="AY114" s="316"/>
      <c r="AZ114" s="316"/>
      <c r="BI114" s="316"/>
      <c r="BS114" s="316"/>
      <c r="CC114" s="316"/>
      <c r="CM114" s="316"/>
      <c r="CW114" s="316"/>
      <c r="DG114" s="316"/>
      <c r="DQ114" s="316"/>
      <c r="EA114" s="316"/>
      <c r="EK114" s="316"/>
      <c r="EU114" s="316"/>
      <c r="FE114" s="316"/>
      <c r="FO114" s="316"/>
      <c r="FY114" s="316"/>
      <c r="GI114" s="316"/>
      <c r="GS114" s="316"/>
      <c r="HC114" s="316"/>
      <c r="HM114" s="316"/>
      <c r="HW114" s="316"/>
    </row>
    <row r="115" s="3" customFormat="true" x14ac:dyDescent="0.25">
      <c r="A115" s="316"/>
      <c r="K115" s="316"/>
      <c r="U115" s="316"/>
      <c r="AE115" s="316"/>
      <c r="AO115" s="316"/>
      <c r="AY115" s="316"/>
      <c r="AZ115" s="316"/>
      <c r="BI115" s="316"/>
      <c r="BS115" s="316"/>
      <c r="CC115" s="316"/>
      <c r="CM115" s="316"/>
      <c r="CW115" s="316"/>
      <c r="DG115" s="316"/>
      <c r="DQ115" s="316"/>
      <c r="EA115" s="316"/>
      <c r="EK115" s="316"/>
      <c r="EU115" s="316"/>
      <c r="FE115" s="316"/>
      <c r="FO115" s="316"/>
      <c r="FY115" s="316"/>
      <c r="GI115" s="316"/>
      <c r="GS115" s="316"/>
      <c r="HC115" s="316"/>
      <c r="HM115" s="316"/>
      <c r="HW115" s="316"/>
    </row>
    <row r="116" s="3" customFormat="true" x14ac:dyDescent="0.25">
      <c r="A116" s="316"/>
      <c r="K116" s="316"/>
      <c r="U116" s="316"/>
      <c r="AE116" s="316"/>
      <c r="AO116" s="316"/>
      <c r="AY116" s="316"/>
      <c r="AZ116" s="316"/>
      <c r="BI116" s="316"/>
      <c r="BS116" s="316"/>
      <c r="CC116" s="316"/>
      <c r="CM116" s="316"/>
      <c r="CW116" s="316"/>
      <c r="DG116" s="316"/>
      <c r="DQ116" s="316"/>
      <c r="EA116" s="316"/>
      <c r="EK116" s="316"/>
      <c r="EU116" s="316"/>
      <c r="FE116" s="316"/>
      <c r="FO116" s="316"/>
      <c r="FY116" s="316"/>
      <c r="GI116" s="316"/>
      <c r="GS116" s="316"/>
      <c r="HC116" s="316"/>
      <c r="HM116" s="316"/>
      <c r="HW116" s="316"/>
    </row>
    <row r="117" s="3" customFormat="true" x14ac:dyDescent="0.25">
      <c r="A117" s="316"/>
      <c r="K117" s="316"/>
      <c r="U117" s="316"/>
      <c r="AE117" s="316"/>
      <c r="AO117" s="316"/>
      <c r="AY117" s="316"/>
      <c r="AZ117" s="316"/>
      <c r="BI117" s="316"/>
      <c r="BS117" s="316"/>
      <c r="CC117" s="316"/>
      <c r="CM117" s="316"/>
      <c r="CW117" s="316"/>
      <c r="DG117" s="316"/>
      <c r="DQ117" s="316"/>
      <c r="EA117" s="316"/>
      <c r="EK117" s="316"/>
      <c r="EU117" s="316"/>
      <c r="FE117" s="316"/>
      <c r="FO117" s="316"/>
      <c r="FY117" s="316"/>
      <c r="GI117" s="316"/>
      <c r="GS117" s="316"/>
      <c r="HC117" s="316"/>
      <c r="HM117" s="316"/>
      <c r="HW117" s="316"/>
    </row>
    <row r="118" s="3" customFormat="true" x14ac:dyDescent="0.25">
      <c r="A118" s="316"/>
      <c r="K118" s="316"/>
      <c r="U118" s="316"/>
      <c r="AE118" s="316"/>
      <c r="AO118" s="316"/>
      <c r="AY118" s="316"/>
      <c r="AZ118" s="316"/>
      <c r="BI118" s="316"/>
      <c r="BS118" s="316"/>
      <c r="CC118" s="316"/>
      <c r="CM118" s="316"/>
      <c r="CW118" s="316"/>
      <c r="DG118" s="316"/>
      <c r="DQ118" s="316"/>
      <c r="EA118" s="316"/>
      <c r="EK118" s="316"/>
      <c r="EU118" s="316"/>
      <c r="FE118" s="316"/>
      <c r="FO118" s="316"/>
      <c r="FY118" s="316"/>
      <c r="GI118" s="316"/>
      <c r="GS118" s="316"/>
      <c r="HC118" s="316"/>
      <c r="HM118" s="316"/>
      <c r="HW118" s="316"/>
    </row>
    <row r="119" s="3" customFormat="true" x14ac:dyDescent="0.25">
      <c r="A119" s="316"/>
      <c r="K119" s="316"/>
      <c r="U119" s="316"/>
      <c r="AE119" s="316"/>
      <c r="AO119" s="316"/>
      <c r="AY119" s="316"/>
      <c r="AZ119" s="316"/>
      <c r="BI119" s="316"/>
      <c r="BS119" s="316"/>
      <c r="CC119" s="316"/>
      <c r="CM119" s="316"/>
      <c r="CW119" s="316"/>
      <c r="DG119" s="316"/>
      <c r="DQ119" s="316"/>
      <c r="EA119" s="316"/>
      <c r="EK119" s="316"/>
      <c r="EU119" s="316"/>
      <c r="FE119" s="316"/>
      <c r="FO119" s="316"/>
      <c r="FY119" s="316"/>
      <c r="GI119" s="316"/>
      <c r="GS119" s="316"/>
      <c r="HC119" s="316"/>
      <c r="HM119" s="316"/>
      <c r="HW119" s="316"/>
    </row>
    <row r="120" s="3" customFormat="true" x14ac:dyDescent="0.25">
      <c r="A120" s="316"/>
      <c r="K120" s="316"/>
      <c r="U120" s="316"/>
      <c r="AE120" s="316"/>
      <c r="AO120" s="316"/>
      <c r="AY120" s="316"/>
      <c r="AZ120" s="316"/>
      <c r="BI120" s="316"/>
      <c r="BS120" s="316"/>
      <c r="CC120" s="316"/>
      <c r="CM120" s="316"/>
      <c r="CW120" s="316"/>
      <c r="DG120" s="316"/>
      <c r="DQ120" s="316"/>
      <c r="EA120" s="316"/>
      <c r="EK120" s="316"/>
      <c r="EU120" s="316"/>
      <c r="FE120" s="316"/>
      <c r="FO120" s="316"/>
      <c r="FY120" s="316"/>
      <c r="GI120" s="316"/>
      <c r="GS120" s="316"/>
      <c r="HC120" s="316"/>
      <c r="HM120" s="316"/>
      <c r="HW120" s="316"/>
    </row>
    <row r="121" s="3" customFormat="true" x14ac:dyDescent="0.25">
      <c r="A121" s="316"/>
      <c r="K121" s="316"/>
      <c r="U121" s="316"/>
      <c r="AE121" s="316"/>
      <c r="AO121" s="316"/>
      <c r="AY121" s="316"/>
      <c r="AZ121" s="316"/>
      <c r="BI121" s="316"/>
      <c r="BS121" s="316"/>
      <c r="CC121" s="316"/>
      <c r="CM121" s="316"/>
      <c r="CW121" s="316"/>
      <c r="DG121" s="316"/>
      <c r="DQ121" s="316"/>
      <c r="EA121" s="316"/>
      <c r="EK121" s="316"/>
      <c r="EU121" s="316"/>
      <c r="FE121" s="316"/>
      <c r="FO121" s="316"/>
      <c r="FY121" s="316"/>
      <c r="GI121" s="316"/>
      <c r="GS121" s="316"/>
      <c r="HC121" s="316"/>
      <c r="HM121" s="316"/>
      <c r="HW121" s="316"/>
    </row>
    <row r="122" s="3" customFormat="true" x14ac:dyDescent="0.25">
      <c r="A122" s="316"/>
      <c r="K122" s="316"/>
      <c r="U122" s="316"/>
      <c r="AE122" s="316"/>
      <c r="AO122" s="316"/>
      <c r="AY122" s="316"/>
      <c r="AZ122" s="316"/>
      <c r="BI122" s="316"/>
      <c r="BS122" s="316"/>
      <c r="CC122" s="316"/>
      <c r="CM122" s="316"/>
      <c r="CW122" s="316"/>
      <c r="DG122" s="316"/>
      <c r="DQ122" s="316"/>
      <c r="EA122" s="316"/>
      <c r="EK122" s="316"/>
      <c r="EU122" s="316"/>
      <c r="FE122" s="316"/>
      <c r="FO122" s="316"/>
      <c r="FY122" s="316"/>
      <c r="GI122" s="316"/>
      <c r="GS122" s="316"/>
      <c r="HC122" s="316"/>
      <c r="HM122" s="316"/>
      <c r="HW122" s="316"/>
    </row>
    <row r="123" s="3" customFormat="true" x14ac:dyDescent="0.25">
      <c r="A123" s="316"/>
      <c r="K123" s="316"/>
      <c r="U123" s="316"/>
      <c r="AE123" s="316"/>
      <c r="AO123" s="316"/>
      <c r="AY123" s="316"/>
      <c r="AZ123" s="316"/>
      <c r="BI123" s="316"/>
      <c r="BS123" s="316"/>
      <c r="CC123" s="316"/>
      <c r="CM123" s="316"/>
      <c r="CW123" s="316"/>
      <c r="DG123" s="316"/>
      <c r="DQ123" s="316"/>
      <c r="EA123" s="316"/>
      <c r="EK123" s="316"/>
      <c r="EU123" s="316"/>
      <c r="FE123" s="316"/>
      <c r="FO123" s="316"/>
      <c r="FY123" s="316"/>
      <c r="GI123" s="316"/>
      <c r="GS123" s="316"/>
      <c r="HC123" s="316"/>
      <c r="HM123" s="316"/>
      <c r="HW123" s="316"/>
    </row>
    <row r="124" s="3" customFormat="true" x14ac:dyDescent="0.25">
      <c r="A124" s="316"/>
      <c r="K124" s="316"/>
      <c r="U124" s="316"/>
      <c r="AE124" s="316"/>
      <c r="AO124" s="316"/>
      <c r="AY124" s="316"/>
      <c r="AZ124" s="316"/>
      <c r="BI124" s="316"/>
      <c r="BS124" s="316"/>
      <c r="CC124" s="316"/>
      <c r="CM124" s="316"/>
      <c r="CW124" s="316"/>
      <c r="DG124" s="316"/>
      <c r="DQ124" s="316"/>
      <c r="EA124" s="316"/>
      <c r="EK124" s="316"/>
      <c r="EU124" s="316"/>
      <c r="FE124" s="316"/>
      <c r="FO124" s="316"/>
      <c r="FY124" s="316"/>
      <c r="GI124" s="316"/>
      <c r="GS124" s="316"/>
      <c r="HC124" s="316"/>
      <c r="HM124" s="316"/>
      <c r="HW124" s="316"/>
    </row>
    <row r="125" s="3" customFormat="true" x14ac:dyDescent="0.25">
      <c r="A125" s="316"/>
      <c r="K125" s="316"/>
      <c r="U125" s="316"/>
      <c r="AE125" s="316"/>
      <c r="AO125" s="316"/>
      <c r="AY125" s="316"/>
      <c r="AZ125" s="316"/>
      <c r="BI125" s="316"/>
      <c r="BS125" s="316"/>
      <c r="CC125" s="316"/>
      <c r="CM125" s="316"/>
      <c r="CW125" s="316"/>
      <c r="DG125" s="316"/>
      <c r="DQ125" s="316"/>
      <c r="EA125" s="316"/>
      <c r="EK125" s="316"/>
      <c r="EU125" s="316"/>
      <c r="FE125" s="316"/>
      <c r="FO125" s="316"/>
      <c r="FY125" s="316"/>
      <c r="GI125" s="316"/>
      <c r="GS125" s="316"/>
      <c r="HC125" s="316"/>
      <c r="HM125" s="316"/>
      <c r="HW125" s="316"/>
    </row>
    <row r="126" s="3" customFormat="true" x14ac:dyDescent="0.25">
      <c r="A126" s="316"/>
      <c r="K126" s="316"/>
      <c r="U126" s="316"/>
      <c r="AE126" s="316"/>
      <c r="AO126" s="316"/>
      <c r="AY126" s="316"/>
      <c r="AZ126" s="316"/>
      <c r="BI126" s="316"/>
      <c r="BS126" s="316"/>
      <c r="CC126" s="316"/>
      <c r="CM126" s="316"/>
      <c r="CW126" s="316"/>
      <c r="DG126" s="316"/>
      <c r="DQ126" s="316"/>
      <c r="EA126" s="316"/>
      <c r="EK126" s="316"/>
      <c r="EU126" s="316"/>
      <c r="FE126" s="316"/>
      <c r="FO126" s="316"/>
      <c r="FY126" s="316"/>
      <c r="GI126" s="316"/>
      <c r="GS126" s="316"/>
      <c r="HC126" s="316"/>
      <c r="HM126" s="316"/>
      <c r="HW126" s="316"/>
    </row>
    <row r="127" s="3" customFormat="true" x14ac:dyDescent="0.25">
      <c r="A127" s="316"/>
      <c r="K127" s="316"/>
      <c r="U127" s="316"/>
      <c r="AE127" s="316"/>
      <c r="AO127" s="316"/>
      <c r="AY127" s="316"/>
      <c r="AZ127" s="316"/>
      <c r="BI127" s="316"/>
      <c r="BS127" s="316"/>
      <c r="CC127" s="316"/>
      <c r="CM127" s="316"/>
      <c r="CW127" s="316"/>
      <c r="DG127" s="316"/>
      <c r="DQ127" s="316"/>
      <c r="EA127" s="316"/>
      <c r="EK127" s="316"/>
      <c r="EU127" s="316"/>
      <c r="FE127" s="316"/>
      <c r="FO127" s="316"/>
      <c r="FY127" s="316"/>
      <c r="GI127" s="316"/>
      <c r="GS127" s="316"/>
      <c r="HC127" s="316"/>
      <c r="HM127" s="316"/>
      <c r="HW127" s="316"/>
    </row>
    <row r="128" s="3" customFormat="true" x14ac:dyDescent="0.25">
      <c r="A128" s="316"/>
      <c r="K128" s="316"/>
      <c r="U128" s="316"/>
      <c r="AE128" s="316"/>
      <c r="AO128" s="316"/>
      <c r="AY128" s="316"/>
      <c r="AZ128" s="316"/>
      <c r="BI128" s="316"/>
      <c r="BS128" s="316"/>
      <c r="CC128" s="316"/>
      <c r="CM128" s="316"/>
      <c r="CW128" s="316"/>
      <c r="DG128" s="316"/>
      <c r="DQ128" s="316"/>
      <c r="EA128" s="316"/>
      <c r="EK128" s="316"/>
      <c r="EU128" s="316"/>
      <c r="FE128" s="316"/>
      <c r="FO128" s="316"/>
      <c r="FY128" s="316"/>
      <c r="GI128" s="316"/>
      <c r="GS128" s="316"/>
      <c r="HC128" s="316"/>
      <c r="HM128" s="316"/>
      <c r="HW128" s="316"/>
    </row>
    <row r="129" s="3" customFormat="true" x14ac:dyDescent="0.25">
      <c r="A129" s="316"/>
      <c r="K129" s="316"/>
      <c r="U129" s="316"/>
      <c r="AE129" s="316"/>
      <c r="AO129" s="316"/>
      <c r="AY129" s="316"/>
      <c r="AZ129" s="316"/>
      <c r="BI129" s="316"/>
      <c r="BS129" s="316"/>
      <c r="CC129" s="316"/>
      <c r="CM129" s="316"/>
      <c r="CW129" s="316"/>
      <c r="DG129" s="316"/>
      <c r="DQ129" s="316"/>
      <c r="EA129" s="316"/>
      <c r="EK129" s="316"/>
      <c r="EU129" s="316"/>
      <c r="FE129" s="316"/>
      <c r="FO129" s="316"/>
      <c r="FY129" s="316"/>
      <c r="GI129" s="316"/>
      <c r="GS129" s="316"/>
      <c r="HC129" s="316"/>
      <c r="HM129" s="316"/>
      <c r="HW129" s="316"/>
    </row>
    <row r="130" s="3" customFormat="true" x14ac:dyDescent="0.25">
      <c r="A130" s="316"/>
      <c r="K130" s="316"/>
      <c r="U130" s="316"/>
      <c r="AE130" s="316"/>
      <c r="AO130" s="316"/>
      <c r="AY130" s="316"/>
      <c r="AZ130" s="316"/>
      <c r="BI130" s="316"/>
      <c r="BS130" s="316"/>
      <c r="CC130" s="316"/>
      <c r="CM130" s="316"/>
      <c r="CW130" s="316"/>
      <c r="DG130" s="316"/>
      <c r="DQ130" s="316"/>
      <c r="EA130" s="316"/>
      <c r="EK130" s="316"/>
      <c r="EU130" s="316"/>
      <c r="FE130" s="316"/>
      <c r="FO130" s="316"/>
      <c r="FY130" s="316"/>
      <c r="GI130" s="316"/>
      <c r="GS130" s="316"/>
      <c r="HC130" s="316"/>
      <c r="HM130" s="316"/>
      <c r="HW130" s="316"/>
    </row>
    <row r="131" s="3" customFormat="true" x14ac:dyDescent="0.25">
      <c r="A131" s="316"/>
      <c r="K131" s="316"/>
      <c r="U131" s="316"/>
      <c r="AE131" s="316"/>
      <c r="AO131" s="316"/>
      <c r="AY131" s="316"/>
      <c r="AZ131" s="316"/>
      <c r="BI131" s="316"/>
      <c r="BS131" s="316"/>
      <c r="CC131" s="316"/>
      <c r="CM131" s="316"/>
      <c r="CW131" s="316"/>
      <c r="DG131" s="316"/>
      <c r="DQ131" s="316"/>
      <c r="EA131" s="316"/>
      <c r="EK131" s="316"/>
      <c r="EU131" s="316"/>
      <c r="FE131" s="316"/>
      <c r="FO131" s="316"/>
      <c r="FY131" s="316"/>
      <c r="GI131" s="316"/>
      <c r="GS131" s="316"/>
      <c r="HC131" s="316"/>
      <c r="HM131" s="316"/>
      <c r="HW131" s="316"/>
    </row>
    <row r="132" s="3" customFormat="true" x14ac:dyDescent="0.25">
      <c r="A132" s="316"/>
      <c r="K132" s="316"/>
      <c r="U132" s="316"/>
      <c r="AE132" s="316"/>
      <c r="AO132" s="316"/>
      <c r="AY132" s="316"/>
      <c r="AZ132" s="316"/>
      <c r="BI132" s="316"/>
      <c r="BS132" s="316"/>
      <c r="CC132" s="316"/>
      <c r="CM132" s="316"/>
      <c r="CW132" s="316"/>
      <c r="DG132" s="316"/>
      <c r="DQ132" s="316"/>
      <c r="EA132" s="316"/>
      <c r="EK132" s="316"/>
      <c r="EU132" s="316"/>
      <c r="FE132" s="316"/>
      <c r="FO132" s="316"/>
      <c r="FY132" s="316"/>
      <c r="GI132" s="316"/>
      <c r="GS132" s="316"/>
      <c r="HC132" s="316"/>
      <c r="HM132" s="316"/>
      <c r="HW132" s="316"/>
    </row>
    <row r="133" s="3" customFormat="true" x14ac:dyDescent="0.25">
      <c r="A133" s="316"/>
      <c r="K133" s="316"/>
      <c r="U133" s="316"/>
      <c r="AE133" s="316"/>
      <c r="AO133" s="316"/>
      <c r="AY133" s="316"/>
      <c r="AZ133" s="316"/>
      <c r="BI133" s="316"/>
      <c r="BS133" s="316"/>
      <c r="CC133" s="316"/>
      <c r="CM133" s="316"/>
      <c r="CW133" s="316"/>
      <c r="DG133" s="316"/>
      <c r="DQ133" s="316"/>
      <c r="EA133" s="316"/>
      <c r="EK133" s="316"/>
      <c r="EU133" s="316"/>
      <c r="FE133" s="316"/>
      <c r="FO133" s="316"/>
      <c r="FY133" s="316"/>
      <c r="GI133" s="316"/>
      <c r="GS133" s="316"/>
      <c r="HC133" s="316"/>
      <c r="HM133" s="316"/>
      <c r="HW133" s="316"/>
    </row>
    <row r="134" s="3" customFormat="true" x14ac:dyDescent="0.25">
      <c r="A134" s="316"/>
      <c r="K134" s="316"/>
      <c r="U134" s="316"/>
      <c r="AE134" s="316"/>
      <c r="AO134" s="316"/>
      <c r="AY134" s="316"/>
      <c r="AZ134" s="316"/>
      <c r="BI134" s="316"/>
      <c r="BS134" s="316"/>
      <c r="CC134" s="316"/>
      <c r="CM134" s="316"/>
      <c r="CW134" s="316"/>
      <c r="DG134" s="316"/>
      <c r="DQ134" s="316"/>
      <c r="EA134" s="316"/>
      <c r="EK134" s="316"/>
      <c r="EU134" s="316"/>
      <c r="FE134" s="316"/>
      <c r="FO134" s="316"/>
      <c r="FY134" s="316"/>
      <c r="GI134" s="316"/>
      <c r="GS134" s="316"/>
      <c r="HC134" s="316"/>
      <c r="HM134" s="316"/>
      <c r="HW134" s="316"/>
    </row>
    <row r="135" s="3" customFormat="true" x14ac:dyDescent="0.25">
      <c r="A135" s="316"/>
      <c r="K135" s="316"/>
      <c r="U135" s="316"/>
      <c r="AE135" s="316"/>
      <c r="AO135" s="316"/>
      <c r="AY135" s="316"/>
      <c r="AZ135" s="316"/>
      <c r="BI135" s="316"/>
      <c r="BS135" s="316"/>
      <c r="CC135" s="316"/>
      <c r="CM135" s="316"/>
      <c r="CW135" s="316"/>
      <c r="DG135" s="316"/>
      <c r="DQ135" s="316"/>
      <c r="EA135" s="316"/>
      <c r="EK135" s="316"/>
      <c r="EU135" s="316"/>
      <c r="FE135" s="316"/>
      <c r="FO135" s="316"/>
      <c r="FY135" s="316"/>
      <c r="GI135" s="316"/>
      <c r="GS135" s="316"/>
      <c r="HC135" s="316"/>
      <c r="HM135" s="316"/>
      <c r="HW135" s="316"/>
    </row>
    <row r="136" s="3" customFormat="true" x14ac:dyDescent="0.25">
      <c r="A136" s="316"/>
      <c r="K136" s="316"/>
      <c r="U136" s="316"/>
      <c r="AE136" s="316"/>
      <c r="AO136" s="316"/>
      <c r="AY136" s="316"/>
      <c r="AZ136" s="316"/>
      <c r="BI136" s="316"/>
      <c r="BS136" s="316"/>
      <c r="CC136" s="316"/>
      <c r="CM136" s="316"/>
      <c r="CW136" s="316"/>
      <c r="DG136" s="316"/>
      <c r="DQ136" s="316"/>
      <c r="EA136" s="316"/>
      <c r="EK136" s="316"/>
      <c r="EU136" s="316"/>
      <c r="FE136" s="316"/>
      <c r="FO136" s="316"/>
      <c r="FY136" s="316"/>
      <c r="GI136" s="316"/>
      <c r="GS136" s="316"/>
      <c r="HC136" s="316"/>
      <c r="HM136" s="316"/>
      <c r="HW136" s="316"/>
    </row>
    <row r="137" s="3" customFormat="true" x14ac:dyDescent="0.25">
      <c r="A137" s="316"/>
      <c r="K137" s="316"/>
      <c r="U137" s="316"/>
      <c r="AE137" s="316"/>
      <c r="AO137" s="316"/>
      <c r="AY137" s="316"/>
      <c r="AZ137" s="316"/>
      <c r="BI137" s="316"/>
      <c r="BS137" s="316"/>
      <c r="CC137" s="316"/>
      <c r="CM137" s="316"/>
      <c r="CW137" s="316"/>
      <c r="DG137" s="316"/>
      <c r="DQ137" s="316"/>
      <c r="EA137" s="316"/>
      <c r="EK137" s="316"/>
      <c r="EU137" s="316"/>
      <c r="FE137" s="316"/>
      <c r="FO137" s="316"/>
      <c r="FY137" s="316"/>
      <c r="GI137" s="316"/>
      <c r="GS137" s="316"/>
      <c r="HC137" s="316"/>
      <c r="HM137" s="316"/>
      <c r="HW137" s="316"/>
    </row>
    <row r="138" s="3" customFormat="true" x14ac:dyDescent="0.25">
      <c r="A138" s="316"/>
      <c r="K138" s="316"/>
      <c r="U138" s="316"/>
      <c r="AE138" s="316"/>
      <c r="AO138" s="316"/>
      <c r="AY138" s="316"/>
      <c r="AZ138" s="316"/>
      <c r="BI138" s="316"/>
      <c r="BS138" s="316"/>
      <c r="CC138" s="316"/>
      <c r="CM138" s="316"/>
      <c r="CW138" s="316"/>
      <c r="DG138" s="316"/>
      <c r="DQ138" s="316"/>
      <c r="EA138" s="316"/>
      <c r="EK138" s="316"/>
      <c r="EU138" s="316"/>
      <c r="FE138" s="316"/>
      <c r="FO138" s="316"/>
      <c r="FY138" s="316"/>
      <c r="GI138" s="316"/>
      <c r="GS138" s="316"/>
      <c r="HC138" s="316"/>
      <c r="HM138" s="316"/>
      <c r="HW138" s="316"/>
    </row>
    <row r="139" s="3" customFormat="true" x14ac:dyDescent="0.25">
      <c r="A139" s="316"/>
      <c r="K139" s="316"/>
      <c r="U139" s="316"/>
      <c r="AE139" s="316"/>
      <c r="AO139" s="316"/>
      <c r="AY139" s="316"/>
      <c r="AZ139" s="316"/>
      <c r="BI139" s="316"/>
      <c r="BS139" s="316"/>
      <c r="CC139" s="316"/>
      <c r="CM139" s="316"/>
      <c r="CW139" s="316"/>
      <c r="DG139" s="316"/>
      <c r="DQ139" s="316"/>
      <c r="EA139" s="316"/>
      <c r="EK139" s="316"/>
      <c r="EU139" s="316"/>
      <c r="FE139" s="316"/>
      <c r="FO139" s="316"/>
      <c r="FY139" s="316"/>
      <c r="GI139" s="316"/>
      <c r="GS139" s="316"/>
      <c r="HC139" s="316"/>
      <c r="HM139" s="316"/>
      <c r="HW139" s="316"/>
    </row>
    <row r="140" s="3" customFormat="true" x14ac:dyDescent="0.25">
      <c r="A140" s="316"/>
      <c r="K140" s="316"/>
      <c r="U140" s="316"/>
      <c r="AE140" s="316"/>
      <c r="AO140" s="316"/>
      <c r="AY140" s="316"/>
      <c r="AZ140" s="316"/>
      <c r="BI140" s="316"/>
      <c r="BS140" s="316"/>
      <c r="CC140" s="316"/>
      <c r="CM140" s="316"/>
      <c r="CW140" s="316"/>
      <c r="DG140" s="316"/>
      <c r="DQ140" s="316"/>
      <c r="EA140" s="316"/>
      <c r="EK140" s="316"/>
      <c r="EU140" s="316"/>
      <c r="FE140" s="316"/>
      <c r="FO140" s="316"/>
      <c r="FY140" s="316"/>
      <c r="GI140" s="316"/>
      <c r="GS140" s="316"/>
      <c r="HC140" s="316"/>
      <c r="HM140" s="316"/>
      <c r="HW140" s="316"/>
    </row>
    <row r="141" s="3" customFormat="true" x14ac:dyDescent="0.25">
      <c r="A141" s="316"/>
      <c r="K141" s="316"/>
      <c r="U141" s="316"/>
      <c r="AE141" s="316"/>
      <c r="AO141" s="316"/>
      <c r="AY141" s="316"/>
      <c r="AZ141" s="316"/>
      <c r="BI141" s="316"/>
      <c r="BS141" s="316"/>
      <c r="CC141" s="316"/>
      <c r="CM141" s="316"/>
      <c r="CW141" s="316"/>
      <c r="DG141" s="316"/>
      <c r="DQ141" s="316"/>
      <c r="EA141" s="316"/>
      <c r="EK141" s="316"/>
      <c r="EU141" s="316"/>
      <c r="FE141" s="316"/>
      <c r="FO141" s="316"/>
      <c r="FY141" s="316"/>
      <c r="GI141" s="316"/>
      <c r="GS141" s="316"/>
      <c r="HC141" s="316"/>
      <c r="HM141" s="316"/>
      <c r="HW141" s="316"/>
    </row>
    <row r="142" s="3" customFormat="true" x14ac:dyDescent="0.25">
      <c r="A142" s="316"/>
      <c r="K142" s="316"/>
      <c r="U142" s="316"/>
      <c r="AE142" s="316"/>
      <c r="AO142" s="316"/>
      <c r="AY142" s="316"/>
      <c r="AZ142" s="316"/>
      <c r="BI142" s="316"/>
      <c r="BS142" s="316"/>
      <c r="CC142" s="316"/>
      <c r="CM142" s="316"/>
      <c r="CW142" s="316"/>
      <c r="DG142" s="316"/>
      <c r="DQ142" s="316"/>
      <c r="EA142" s="316"/>
      <c r="EK142" s="316"/>
      <c r="EU142" s="316"/>
      <c r="FE142" s="316"/>
      <c r="FO142" s="316"/>
      <c r="FY142" s="316"/>
      <c r="GI142" s="316"/>
      <c r="GS142" s="316"/>
      <c r="HC142" s="316"/>
      <c r="HM142" s="316"/>
      <c r="HW142" s="316"/>
    </row>
    <row r="143" s="3" customFormat="true" x14ac:dyDescent="0.25">
      <c r="A143" s="316"/>
      <c r="K143" s="316"/>
      <c r="U143" s="316"/>
      <c r="AE143" s="316"/>
      <c r="AO143" s="316"/>
      <c r="AY143" s="316"/>
      <c r="AZ143" s="316"/>
      <c r="BI143" s="316"/>
      <c r="BS143" s="316"/>
      <c r="CC143" s="316"/>
      <c r="CM143" s="316"/>
      <c r="CW143" s="316"/>
      <c r="DG143" s="316"/>
      <c r="DQ143" s="316"/>
      <c r="EA143" s="316"/>
      <c r="EK143" s="316"/>
      <c r="EU143" s="316"/>
      <c r="FE143" s="316"/>
      <c r="FO143" s="316"/>
      <c r="FY143" s="316"/>
      <c r="GI143" s="316"/>
      <c r="GS143" s="316"/>
      <c r="HC143" s="316"/>
      <c r="HM143" s="316"/>
      <c r="HW143" s="316"/>
    </row>
    <row r="144" s="3" customFormat="true" x14ac:dyDescent="0.25">
      <c r="A144" s="316"/>
      <c r="K144" s="316"/>
      <c r="U144" s="316"/>
      <c r="AE144" s="316"/>
      <c r="AO144" s="316"/>
      <c r="AY144" s="316"/>
      <c r="AZ144" s="316"/>
      <c r="BI144" s="316"/>
      <c r="BS144" s="316"/>
      <c r="CC144" s="316"/>
      <c r="CM144" s="316"/>
      <c r="CW144" s="316"/>
      <c r="DG144" s="316"/>
      <c r="DQ144" s="316"/>
      <c r="EA144" s="316"/>
      <c r="EK144" s="316"/>
      <c r="EU144" s="316"/>
      <c r="FE144" s="316"/>
      <c r="FO144" s="316"/>
      <c r="FY144" s="316"/>
      <c r="GI144" s="316"/>
      <c r="GS144" s="316"/>
      <c r="HC144" s="316"/>
      <c r="HM144" s="316"/>
      <c r="HW144" s="316"/>
    </row>
    <row r="145" s="3" customFormat="true" x14ac:dyDescent="0.25">
      <c r="A145" s="316"/>
      <c r="K145" s="316"/>
      <c r="U145" s="316"/>
      <c r="AE145" s="316"/>
      <c r="AO145" s="316"/>
      <c r="AY145" s="316"/>
      <c r="AZ145" s="316"/>
      <c r="BI145" s="316"/>
      <c r="BS145" s="316"/>
      <c r="CC145" s="316"/>
      <c r="CM145" s="316"/>
      <c r="CW145" s="316"/>
      <c r="DG145" s="316"/>
      <c r="DQ145" s="316"/>
      <c r="EA145" s="316"/>
      <c r="EK145" s="316"/>
      <c r="EU145" s="316"/>
      <c r="FE145" s="316"/>
      <c r="FO145" s="316"/>
      <c r="FY145" s="316"/>
      <c r="GI145" s="316"/>
      <c r="GS145" s="316"/>
      <c r="HC145" s="316"/>
      <c r="HM145" s="316"/>
      <c r="HW145" s="316"/>
    </row>
    <row r="146" s="3" customFormat="true" x14ac:dyDescent="0.25">
      <c r="A146" s="316"/>
      <c r="K146" s="316"/>
      <c r="U146" s="316"/>
      <c r="AE146" s="316"/>
      <c r="AO146" s="316"/>
      <c r="AY146" s="316"/>
      <c r="AZ146" s="316"/>
      <c r="BI146" s="316"/>
      <c r="BS146" s="316"/>
      <c r="CC146" s="316"/>
      <c r="CM146" s="316"/>
      <c r="CW146" s="316"/>
      <c r="DG146" s="316"/>
      <c r="DQ146" s="316"/>
      <c r="EA146" s="316"/>
      <c r="EK146" s="316"/>
      <c r="EU146" s="316"/>
      <c r="FE146" s="316"/>
      <c r="FO146" s="316"/>
      <c r="FY146" s="316"/>
      <c r="GI146" s="316"/>
      <c r="GS146" s="316"/>
      <c r="HC146" s="316"/>
      <c r="HM146" s="316"/>
      <c r="HW146" s="316"/>
    </row>
    <row r="147" s="3" customFormat="true" x14ac:dyDescent="0.25">
      <c r="A147" s="316"/>
      <c r="K147" s="316"/>
      <c r="U147" s="316"/>
      <c r="AE147" s="316"/>
      <c r="AO147" s="316"/>
      <c r="AY147" s="316"/>
      <c r="AZ147" s="316"/>
      <c r="BI147" s="316"/>
      <c r="BS147" s="316"/>
      <c r="CC147" s="316"/>
      <c r="CM147" s="316"/>
      <c r="CW147" s="316"/>
      <c r="DG147" s="316"/>
      <c r="DQ147" s="316"/>
      <c r="EA147" s="316"/>
      <c r="EK147" s="316"/>
      <c r="EU147" s="316"/>
      <c r="FE147" s="316"/>
      <c r="FO147" s="316"/>
      <c r="FY147" s="316"/>
      <c r="GI147" s="316"/>
      <c r="GS147" s="316"/>
      <c r="HC147" s="316"/>
      <c r="HM147" s="316"/>
      <c r="HW147" s="316"/>
    </row>
    <row r="148" s="3" customFormat="true" x14ac:dyDescent="0.25">
      <c r="A148" s="316"/>
      <c r="K148" s="316"/>
      <c r="U148" s="316"/>
      <c r="AE148" s="316"/>
      <c r="AO148" s="316"/>
      <c r="AY148" s="316"/>
      <c r="AZ148" s="316"/>
      <c r="BI148" s="316"/>
      <c r="BS148" s="316"/>
      <c r="CC148" s="316"/>
      <c r="CM148" s="316"/>
      <c r="CW148" s="316"/>
      <c r="DG148" s="316"/>
      <c r="DQ148" s="316"/>
      <c r="EA148" s="316"/>
      <c r="EK148" s="316"/>
      <c r="EU148" s="316"/>
      <c r="FE148" s="316"/>
      <c r="FO148" s="316"/>
      <c r="FY148" s="316"/>
      <c r="GI148" s="316"/>
      <c r="GS148" s="316"/>
      <c r="HC148" s="316"/>
      <c r="HM148" s="316"/>
      <c r="HW148" s="316"/>
    </row>
    <row r="149" s="3" customFormat="true" x14ac:dyDescent="0.25">
      <c r="A149" s="316"/>
      <c r="K149" s="316"/>
      <c r="U149" s="316"/>
      <c r="AE149" s="316"/>
      <c r="AO149" s="316"/>
      <c r="AY149" s="316"/>
      <c r="AZ149" s="316"/>
      <c r="BI149" s="316"/>
      <c r="BS149" s="316"/>
      <c r="CC149" s="316"/>
      <c r="CM149" s="316"/>
      <c r="CW149" s="316"/>
      <c r="DG149" s="316"/>
      <c r="DQ149" s="316"/>
      <c r="EA149" s="316"/>
      <c r="EK149" s="316"/>
      <c r="EU149" s="316"/>
      <c r="FE149" s="316"/>
      <c r="FO149" s="316"/>
      <c r="FY149" s="316"/>
      <c r="GI149" s="316"/>
      <c r="GS149" s="316"/>
      <c r="HC149" s="316"/>
      <c r="HM149" s="316"/>
      <c r="HW149" s="316"/>
    </row>
    <row r="150" s="3" customFormat="true" x14ac:dyDescent="0.25">
      <c r="A150" s="316"/>
      <c r="K150" s="316"/>
      <c r="U150" s="316"/>
      <c r="AE150" s="316"/>
      <c r="AO150" s="316"/>
      <c r="AY150" s="316"/>
      <c r="AZ150" s="316"/>
      <c r="BI150" s="316"/>
      <c r="BS150" s="316"/>
      <c r="CC150" s="316"/>
      <c r="CM150" s="316"/>
      <c r="CW150" s="316"/>
      <c r="DG150" s="316"/>
      <c r="DQ150" s="316"/>
      <c r="EA150" s="316"/>
      <c r="EK150" s="316"/>
      <c r="EU150" s="316"/>
      <c r="FE150" s="316"/>
      <c r="FO150" s="316"/>
      <c r="FY150" s="316"/>
      <c r="GI150" s="316"/>
      <c r="GS150" s="316"/>
      <c r="HC150" s="316"/>
      <c r="HM150" s="316"/>
      <c r="HW150" s="316"/>
    </row>
    <row r="151" s="3" customFormat="true" x14ac:dyDescent="0.25">
      <c r="A151" s="316"/>
      <c r="K151" s="316"/>
      <c r="U151" s="316"/>
      <c r="AE151" s="316"/>
      <c r="AO151" s="316"/>
      <c r="AY151" s="316"/>
      <c r="AZ151" s="316"/>
      <c r="BI151" s="316"/>
      <c r="BS151" s="316"/>
      <c r="CC151" s="316"/>
      <c r="CM151" s="316"/>
      <c r="CW151" s="316"/>
      <c r="DG151" s="316"/>
      <c r="DQ151" s="316"/>
      <c r="EA151" s="316"/>
      <c r="EK151" s="316"/>
      <c r="EU151" s="316"/>
      <c r="FE151" s="316"/>
      <c r="FO151" s="316"/>
      <c r="FY151" s="316"/>
      <c r="GI151" s="316"/>
      <c r="GS151" s="316"/>
      <c r="HC151" s="316"/>
      <c r="HM151" s="316"/>
      <c r="HW151" s="316"/>
    </row>
    <row r="152" s="3" customFormat="true" x14ac:dyDescent="0.25">
      <c r="A152" s="316"/>
      <c r="K152" s="316"/>
      <c r="U152" s="316"/>
      <c r="AE152" s="316"/>
      <c r="AO152" s="316"/>
      <c r="AY152" s="316"/>
      <c r="AZ152" s="316"/>
      <c r="BI152" s="316"/>
      <c r="BS152" s="316"/>
      <c r="CC152" s="316"/>
      <c r="CM152" s="316"/>
      <c r="CW152" s="316"/>
      <c r="DG152" s="316"/>
      <c r="DQ152" s="316"/>
      <c r="EA152" s="316"/>
      <c r="EK152" s="316"/>
      <c r="EU152" s="316"/>
      <c r="FE152" s="316"/>
      <c r="FO152" s="316"/>
      <c r="FY152" s="316"/>
      <c r="GI152" s="316"/>
      <c r="GS152" s="316"/>
      <c r="HC152" s="316"/>
      <c r="HM152" s="316"/>
      <c r="HW152" s="316"/>
    </row>
    <row r="153" s="3" customFormat="true" x14ac:dyDescent="0.25">
      <c r="A153" s="316"/>
      <c r="K153" s="316"/>
      <c r="U153" s="316"/>
      <c r="AE153" s="316"/>
      <c r="AO153" s="316"/>
      <c r="AY153" s="316"/>
      <c r="AZ153" s="316"/>
      <c r="BI153" s="316"/>
      <c r="BS153" s="316"/>
      <c r="CC153" s="316"/>
      <c r="CM153" s="316"/>
      <c r="CW153" s="316"/>
      <c r="DG153" s="316"/>
      <c r="DQ153" s="316"/>
      <c r="EA153" s="316"/>
      <c r="EK153" s="316"/>
      <c r="EU153" s="316"/>
      <c r="FE153" s="316"/>
      <c r="FO153" s="316"/>
      <c r="FY153" s="316"/>
      <c r="GI153" s="316"/>
      <c r="GS153" s="316"/>
      <c r="HC153" s="316"/>
      <c r="HM153" s="316"/>
      <c r="HW153" s="316"/>
    </row>
    <row r="154" s="3" customFormat="true" x14ac:dyDescent="0.25">
      <c r="A154" s="316"/>
      <c r="K154" s="316"/>
      <c r="U154" s="316"/>
      <c r="AE154" s="316"/>
      <c r="AO154" s="316"/>
      <c r="AY154" s="316"/>
      <c r="AZ154" s="316"/>
      <c r="BI154" s="316"/>
      <c r="BS154" s="316"/>
      <c r="CC154" s="316"/>
      <c r="CM154" s="316"/>
      <c r="CW154" s="316"/>
      <c r="DG154" s="316"/>
      <c r="DQ154" s="316"/>
      <c r="EA154" s="316"/>
      <c r="EK154" s="316"/>
      <c r="EU154" s="316"/>
      <c r="FE154" s="316"/>
      <c r="FO154" s="316"/>
      <c r="FY154" s="316"/>
      <c r="GI154" s="316"/>
      <c r="GS154" s="316"/>
      <c r="HC154" s="316"/>
      <c r="HM154" s="316"/>
      <c r="HW154" s="316"/>
    </row>
    <row r="155" s="3" customFormat="true" x14ac:dyDescent="0.25">
      <c r="A155" s="316"/>
      <c r="K155" s="316"/>
      <c r="U155" s="316"/>
      <c r="AE155" s="316"/>
      <c r="AO155" s="316"/>
      <c r="AY155" s="316"/>
      <c r="AZ155" s="316"/>
      <c r="BI155" s="316"/>
      <c r="BS155" s="316"/>
      <c r="CC155" s="316"/>
      <c r="CM155" s="316"/>
      <c r="CW155" s="316"/>
      <c r="DG155" s="316"/>
      <c r="DQ155" s="316"/>
      <c r="EA155" s="316"/>
      <c r="EK155" s="316"/>
      <c r="EU155" s="316"/>
      <c r="FE155" s="316"/>
      <c r="FO155" s="316"/>
      <c r="FY155" s="316"/>
      <c r="GI155" s="316"/>
      <c r="GS155" s="316"/>
      <c r="HC155" s="316"/>
      <c r="HM155" s="316"/>
      <c r="HW155" s="316"/>
    </row>
    <row r="156" s="3" customFormat="true" x14ac:dyDescent="0.25">
      <c r="A156" s="316"/>
      <c r="K156" s="316"/>
      <c r="U156" s="316"/>
      <c r="AE156" s="316"/>
      <c r="AO156" s="316"/>
      <c r="AY156" s="316"/>
      <c r="AZ156" s="316"/>
      <c r="BI156" s="316"/>
      <c r="BS156" s="316"/>
      <c r="CC156" s="316"/>
      <c r="CM156" s="316"/>
      <c r="CW156" s="316"/>
      <c r="DG156" s="316"/>
      <c r="DQ156" s="316"/>
      <c r="EA156" s="316"/>
      <c r="EK156" s="316"/>
      <c r="EU156" s="316"/>
      <c r="FE156" s="316"/>
      <c r="FO156" s="316"/>
      <c r="FY156" s="316"/>
      <c r="GI156" s="316"/>
      <c r="GS156" s="316"/>
      <c r="HC156" s="316"/>
      <c r="HM156" s="316"/>
      <c r="HW156" s="316"/>
    </row>
    <row r="157" s="3" customFormat="true" x14ac:dyDescent="0.25">
      <c r="A157" s="316"/>
      <c r="K157" s="316"/>
      <c r="U157" s="316"/>
      <c r="AE157" s="316"/>
      <c r="AO157" s="316"/>
      <c r="AY157" s="316"/>
      <c r="AZ157" s="316"/>
      <c r="BI157" s="316"/>
      <c r="BS157" s="316"/>
      <c r="CC157" s="316"/>
      <c r="CM157" s="316"/>
      <c r="CW157" s="316"/>
      <c r="DG157" s="316"/>
      <c r="DQ157" s="316"/>
      <c r="EA157" s="316"/>
      <c r="EK157" s="316"/>
      <c r="EU157" s="316"/>
      <c r="FE157" s="316"/>
      <c r="FO157" s="316"/>
      <c r="FY157" s="316"/>
      <c r="GI157" s="316"/>
      <c r="GS157" s="316"/>
      <c r="HC157" s="316"/>
      <c r="HM157" s="316"/>
      <c r="HW157" s="316"/>
    </row>
    <row r="158" s="3" customFormat="true" x14ac:dyDescent="0.25">
      <c r="A158" s="316"/>
      <c r="K158" s="316"/>
      <c r="U158" s="316"/>
      <c r="AE158" s="316"/>
      <c r="AO158" s="316"/>
      <c r="AY158" s="316"/>
      <c r="AZ158" s="316"/>
      <c r="BI158" s="316"/>
      <c r="BS158" s="316"/>
      <c r="CC158" s="316"/>
      <c r="CM158" s="316"/>
      <c r="CW158" s="316"/>
      <c r="DG158" s="316"/>
      <c r="DQ158" s="316"/>
      <c r="EA158" s="316"/>
      <c r="EK158" s="316"/>
      <c r="EU158" s="316"/>
      <c r="FE158" s="316"/>
      <c r="FO158" s="316"/>
      <c r="FY158" s="316"/>
      <c r="GI158" s="316"/>
      <c r="GS158" s="316"/>
      <c r="HC158" s="316"/>
      <c r="HM158" s="316"/>
      <c r="HW158" s="316"/>
    </row>
    <row r="159" s="3" customFormat="true" x14ac:dyDescent="0.25">
      <c r="A159" s="316"/>
      <c r="K159" s="316"/>
      <c r="U159" s="316"/>
      <c r="AE159" s="316"/>
      <c r="AO159" s="316"/>
      <c r="AY159" s="316"/>
      <c r="AZ159" s="316"/>
      <c r="BI159" s="316"/>
      <c r="BS159" s="316"/>
      <c r="CC159" s="316"/>
      <c r="CM159" s="316"/>
      <c r="CW159" s="316"/>
      <c r="DG159" s="316"/>
      <c r="DQ159" s="316"/>
      <c r="EA159" s="316"/>
      <c r="EK159" s="316"/>
      <c r="EU159" s="316"/>
      <c r="FE159" s="316"/>
      <c r="FO159" s="316"/>
      <c r="FY159" s="316"/>
      <c r="GI159" s="316"/>
      <c r="GS159" s="316"/>
      <c r="HC159" s="316"/>
      <c r="HM159" s="316"/>
      <c r="HW159" s="316"/>
    </row>
    <row r="160" s="3" customFormat="true" x14ac:dyDescent="0.25">
      <c r="A160" s="316"/>
      <c r="K160" s="316"/>
      <c r="U160" s="316"/>
      <c r="AE160" s="316"/>
      <c r="AO160" s="316"/>
      <c r="AY160" s="316"/>
      <c r="AZ160" s="316"/>
      <c r="BI160" s="316"/>
      <c r="BS160" s="316"/>
      <c r="CC160" s="316"/>
      <c r="CM160" s="316"/>
      <c r="CW160" s="316"/>
      <c r="DG160" s="316"/>
      <c r="DQ160" s="316"/>
      <c r="EA160" s="316"/>
      <c r="EK160" s="316"/>
      <c r="EU160" s="316"/>
      <c r="FE160" s="316"/>
      <c r="FO160" s="316"/>
      <c r="FY160" s="316"/>
      <c r="GI160" s="316"/>
      <c r="GS160" s="316"/>
      <c r="HC160" s="316"/>
      <c r="HM160" s="316"/>
      <c r="HW160" s="316"/>
    </row>
    <row r="161" s="3" customFormat="true" x14ac:dyDescent="0.25">
      <c r="A161" s="316"/>
      <c r="K161" s="316"/>
      <c r="U161" s="316"/>
      <c r="AE161" s="316"/>
      <c r="AO161" s="316"/>
      <c r="AY161" s="316"/>
      <c r="AZ161" s="316"/>
      <c r="BI161" s="316"/>
      <c r="BS161" s="316"/>
      <c r="CC161" s="316"/>
      <c r="CM161" s="316"/>
      <c r="CW161" s="316"/>
      <c r="DG161" s="316"/>
      <c r="DQ161" s="316"/>
      <c r="EA161" s="316"/>
      <c r="EK161" s="316"/>
      <c r="EU161" s="316"/>
      <c r="FE161" s="316"/>
      <c r="FO161" s="316"/>
      <c r="FY161" s="316"/>
      <c r="GI161" s="316"/>
      <c r="GS161" s="316"/>
      <c r="HC161" s="316"/>
      <c r="HM161" s="316"/>
      <c r="HW161" s="316"/>
    </row>
    <row r="162" s="3" customFormat="true" x14ac:dyDescent="0.25">
      <c r="A162" s="316"/>
      <c r="K162" s="316"/>
      <c r="U162" s="316"/>
      <c r="AE162" s="316"/>
      <c r="AO162" s="316"/>
      <c r="AY162" s="316"/>
      <c r="AZ162" s="316"/>
      <c r="BI162" s="316"/>
      <c r="BS162" s="316"/>
      <c r="CC162" s="316"/>
      <c r="CM162" s="316"/>
      <c r="CW162" s="316"/>
      <c r="DG162" s="316"/>
      <c r="DQ162" s="316"/>
      <c r="EA162" s="316"/>
      <c r="EK162" s="316"/>
      <c r="EU162" s="316"/>
      <c r="FE162" s="316"/>
      <c r="FO162" s="316"/>
      <c r="FY162" s="316"/>
      <c r="GI162" s="316"/>
      <c r="GS162" s="316"/>
      <c r="HC162" s="316"/>
      <c r="HM162" s="316"/>
      <c r="HW162" s="316"/>
    </row>
    <row r="163" s="3" customFormat="true" x14ac:dyDescent="0.25">
      <c r="A163" s="316"/>
      <c r="K163" s="316"/>
      <c r="U163" s="316"/>
      <c r="AE163" s="316"/>
      <c r="AO163" s="316"/>
      <c r="AY163" s="316"/>
      <c r="AZ163" s="316"/>
      <c r="BI163" s="316"/>
      <c r="BS163" s="316"/>
      <c r="CC163" s="316"/>
      <c r="CM163" s="316"/>
      <c r="CW163" s="316"/>
      <c r="DG163" s="316"/>
      <c r="DQ163" s="316"/>
      <c r="EA163" s="316"/>
      <c r="EK163" s="316"/>
      <c r="EU163" s="316"/>
      <c r="FE163" s="316"/>
      <c r="FO163" s="316"/>
      <c r="FY163" s="316"/>
      <c r="GI163" s="316"/>
      <c r="GS163" s="316"/>
      <c r="HC163" s="316"/>
      <c r="HM163" s="316"/>
      <c r="HW163" s="316"/>
    </row>
    <row r="164" s="3" customFormat="true" x14ac:dyDescent="0.25">
      <c r="A164" s="316"/>
      <c r="K164" s="316"/>
      <c r="U164" s="316"/>
      <c r="AE164" s="316"/>
      <c r="AO164" s="316"/>
      <c r="AY164" s="316"/>
      <c r="AZ164" s="316"/>
      <c r="BI164" s="316"/>
      <c r="BS164" s="316"/>
      <c r="CC164" s="316"/>
      <c r="CM164" s="316"/>
      <c r="CW164" s="316"/>
      <c r="DG164" s="316"/>
      <c r="DQ164" s="316"/>
      <c r="EA164" s="316"/>
      <c r="EK164" s="316"/>
      <c r="EU164" s="316"/>
      <c r="FE164" s="316"/>
      <c r="FO164" s="316"/>
      <c r="FY164" s="316"/>
      <c r="GI164" s="316"/>
      <c r="GS164" s="316"/>
      <c r="HC164" s="316"/>
      <c r="HM164" s="316"/>
      <c r="HW164" s="316"/>
    </row>
    <row r="165" s="3" customFormat="true" x14ac:dyDescent="0.25">
      <c r="A165" s="316"/>
      <c r="K165" s="316"/>
      <c r="U165" s="316"/>
      <c r="AE165" s="316"/>
      <c r="AO165" s="316"/>
      <c r="AY165" s="316"/>
      <c r="AZ165" s="316"/>
      <c r="BI165" s="316"/>
      <c r="BS165" s="316"/>
      <c r="CC165" s="316"/>
      <c r="CM165" s="316"/>
      <c r="CW165" s="316"/>
      <c r="DG165" s="316"/>
      <c r="DQ165" s="316"/>
      <c r="EA165" s="316"/>
      <c r="EK165" s="316"/>
      <c r="EU165" s="316"/>
      <c r="FE165" s="316"/>
      <c r="FO165" s="316"/>
      <c r="FY165" s="316"/>
      <c r="GI165" s="316"/>
      <c r="GS165" s="316"/>
      <c r="HC165" s="316"/>
      <c r="HM165" s="316"/>
      <c r="HW165" s="316"/>
    </row>
    <row r="166" s="3" customFormat="true" x14ac:dyDescent="0.25">
      <c r="A166" s="316"/>
      <c r="K166" s="316"/>
      <c r="U166" s="316"/>
      <c r="AE166" s="316"/>
      <c r="AO166" s="316"/>
      <c r="AY166" s="316"/>
      <c r="AZ166" s="316"/>
      <c r="BI166" s="316"/>
      <c r="BS166" s="316"/>
      <c r="CC166" s="316"/>
      <c r="CM166" s="316"/>
      <c r="CW166" s="316"/>
      <c r="DG166" s="316"/>
      <c r="DQ166" s="316"/>
      <c r="EA166" s="316"/>
      <c r="EK166" s="316"/>
      <c r="EU166" s="316"/>
      <c r="FE166" s="316"/>
      <c r="FO166" s="316"/>
      <c r="FY166" s="316"/>
      <c r="GI166" s="316"/>
      <c r="GS166" s="316"/>
      <c r="HC166" s="316"/>
      <c r="HM166" s="316"/>
      <c r="HW166" s="316"/>
    </row>
    <row r="167" s="3" customFormat="true" x14ac:dyDescent="0.25">
      <c r="A167" s="316"/>
      <c r="K167" s="316"/>
      <c r="U167" s="316"/>
      <c r="AE167" s="316"/>
      <c r="AO167" s="316"/>
      <c r="AY167" s="316"/>
      <c r="AZ167" s="316"/>
      <c r="BI167" s="316"/>
      <c r="BS167" s="316"/>
      <c r="CC167" s="316"/>
      <c r="CM167" s="316"/>
      <c r="CW167" s="316"/>
      <c r="DG167" s="316"/>
      <c r="DQ167" s="316"/>
      <c r="EA167" s="316"/>
      <c r="EK167" s="316"/>
      <c r="EU167" s="316"/>
      <c r="FE167" s="316"/>
      <c r="FO167" s="316"/>
      <c r="FY167" s="316"/>
      <c r="GI167" s="316"/>
      <c r="GS167" s="316"/>
      <c r="HC167" s="316"/>
      <c r="HM167" s="316"/>
      <c r="HW167" s="316"/>
    </row>
    <row r="168" s="3" customFormat="true" x14ac:dyDescent="0.25">
      <c r="A168" s="316"/>
      <c r="K168" s="316"/>
      <c r="U168" s="316"/>
      <c r="AE168" s="316"/>
      <c r="AO168" s="316"/>
      <c r="AY168" s="316"/>
      <c r="AZ168" s="316"/>
      <c r="BI168" s="316"/>
      <c r="BS168" s="316"/>
      <c r="CC168" s="316"/>
      <c r="CM168" s="316"/>
      <c r="CW168" s="316"/>
      <c r="DG168" s="316"/>
      <c r="DQ168" s="316"/>
      <c r="EA168" s="316"/>
      <c r="EK168" s="316"/>
      <c r="EU168" s="316"/>
      <c r="FE168" s="316"/>
      <c r="FO168" s="316"/>
      <c r="FY168" s="316"/>
      <c r="GI168" s="316"/>
      <c r="GS168" s="316"/>
      <c r="HC168" s="316"/>
      <c r="HM168" s="316"/>
      <c r="HW168" s="316"/>
    </row>
    <row r="169" s="3" customFormat="true" x14ac:dyDescent="0.25">
      <c r="A169" s="316"/>
      <c r="K169" s="316"/>
      <c r="U169" s="316"/>
      <c r="AE169" s="316"/>
      <c r="AO169" s="316"/>
      <c r="AY169" s="316"/>
      <c r="AZ169" s="316"/>
      <c r="BI169" s="316"/>
      <c r="BS169" s="316"/>
      <c r="CC169" s="316"/>
      <c r="CM169" s="316"/>
      <c r="CW169" s="316"/>
      <c r="DG169" s="316"/>
      <c r="DQ169" s="316"/>
      <c r="EA169" s="316"/>
      <c r="EK169" s="316"/>
      <c r="EU169" s="316"/>
      <c r="FE169" s="316"/>
      <c r="FO169" s="316"/>
      <c r="FY169" s="316"/>
      <c r="GI169" s="316"/>
      <c r="GS169" s="316"/>
      <c r="HC169" s="316"/>
      <c r="HM169" s="316"/>
      <c r="HW169" s="316"/>
    </row>
    <row r="170" s="3" customFormat="true" x14ac:dyDescent="0.25">
      <c r="A170" s="316"/>
      <c r="K170" s="316"/>
      <c r="U170" s="316"/>
      <c r="AE170" s="316"/>
      <c r="AO170" s="316"/>
      <c r="AY170" s="316"/>
      <c r="AZ170" s="316"/>
      <c r="BI170" s="316"/>
      <c r="BS170" s="316"/>
      <c r="CC170" s="316"/>
      <c r="CM170" s="316"/>
      <c r="CW170" s="316"/>
      <c r="DG170" s="316"/>
      <c r="DQ170" s="316"/>
      <c r="EA170" s="316"/>
      <c r="EK170" s="316"/>
      <c r="EU170" s="316"/>
      <c r="FE170" s="316"/>
      <c r="FO170" s="316"/>
      <c r="FY170" s="316"/>
      <c r="GI170" s="316"/>
      <c r="GS170" s="316"/>
      <c r="HC170" s="316"/>
      <c r="HM170" s="316"/>
      <c r="HW170" s="316"/>
    </row>
    <row r="171" s="3" customFormat="true" x14ac:dyDescent="0.25">
      <c r="A171" s="316"/>
      <c r="K171" s="316"/>
      <c r="U171" s="316"/>
      <c r="AE171" s="316"/>
      <c r="AO171" s="316"/>
      <c r="AY171" s="316"/>
      <c r="AZ171" s="316"/>
      <c r="BI171" s="316"/>
      <c r="BS171" s="316"/>
      <c r="CC171" s="316"/>
      <c r="CM171" s="316"/>
      <c r="CW171" s="316"/>
      <c r="DG171" s="316"/>
      <c r="DQ171" s="316"/>
      <c r="EA171" s="316"/>
      <c r="EK171" s="316"/>
      <c r="EU171" s="316"/>
      <c r="FE171" s="316"/>
      <c r="FO171" s="316"/>
      <c r="FY171" s="316"/>
      <c r="GI171" s="316"/>
      <c r="GS171" s="316"/>
      <c r="HC171" s="316"/>
      <c r="HM171" s="316"/>
      <c r="HW171" s="316"/>
    </row>
    <row r="172" s="3" customFormat="true" x14ac:dyDescent="0.25">
      <c r="A172" s="316"/>
      <c r="K172" s="316"/>
      <c r="U172" s="316"/>
      <c r="AE172" s="316"/>
      <c r="AO172" s="316"/>
      <c r="AY172" s="316"/>
      <c r="AZ172" s="316"/>
      <c r="BI172" s="316"/>
      <c r="BS172" s="316"/>
      <c r="CC172" s="316"/>
      <c r="CM172" s="316"/>
      <c r="CW172" s="316"/>
      <c r="DG172" s="316"/>
      <c r="DQ172" s="316"/>
      <c r="EA172" s="316"/>
      <c r="EK172" s="316"/>
      <c r="EU172" s="316"/>
      <c r="FE172" s="316"/>
      <c r="FO172" s="316"/>
      <c r="FY172" s="316"/>
      <c r="GI172" s="316"/>
      <c r="GS172" s="316"/>
      <c r="HC172" s="316"/>
      <c r="HM172" s="316"/>
      <c r="HW172" s="316"/>
    </row>
    <row r="173" s="3" customFormat="true" x14ac:dyDescent="0.25">
      <c r="A173" s="316"/>
      <c r="K173" s="316"/>
      <c r="U173" s="316"/>
      <c r="AE173" s="316"/>
      <c r="AO173" s="316"/>
      <c r="AY173" s="316"/>
      <c r="AZ173" s="316"/>
      <c r="BI173" s="316"/>
      <c r="BS173" s="316"/>
      <c r="CC173" s="316"/>
      <c r="CM173" s="316"/>
      <c r="CW173" s="316"/>
      <c r="DG173" s="316"/>
      <c r="DQ173" s="316"/>
      <c r="EA173" s="316"/>
      <c r="EK173" s="316"/>
      <c r="EU173" s="316"/>
      <c r="FE173" s="316"/>
      <c r="FO173" s="316"/>
      <c r="FY173" s="316"/>
      <c r="GI173" s="316"/>
      <c r="GS173" s="316"/>
      <c r="HC173" s="316"/>
      <c r="HM173" s="316"/>
      <c r="HW173" s="316"/>
    </row>
    <row r="174" s="3" customFormat="true" x14ac:dyDescent="0.25">
      <c r="A174" s="316"/>
      <c r="K174" s="316"/>
      <c r="U174" s="316"/>
      <c r="AE174" s="316"/>
      <c r="AO174" s="316"/>
      <c r="AY174" s="316"/>
      <c r="AZ174" s="316"/>
      <c r="BI174" s="316"/>
      <c r="BS174" s="316"/>
      <c r="CC174" s="316"/>
      <c r="CM174" s="316"/>
      <c r="CW174" s="316"/>
      <c r="DG174" s="316"/>
      <c r="DQ174" s="316"/>
      <c r="EA174" s="316"/>
      <c r="EK174" s="316"/>
      <c r="EU174" s="316"/>
      <c r="FE174" s="316"/>
      <c r="FO174" s="316"/>
      <c r="FY174" s="316"/>
      <c r="GI174" s="316"/>
      <c r="GS174" s="316"/>
      <c r="HC174" s="316"/>
      <c r="HM174" s="316"/>
      <c r="HW174" s="316"/>
    </row>
    <row r="175" s="3" customFormat="true" x14ac:dyDescent="0.25">
      <c r="A175" s="316"/>
      <c r="K175" s="316"/>
      <c r="U175" s="316"/>
      <c r="AE175" s="316"/>
      <c r="AO175" s="316"/>
      <c r="AY175" s="316"/>
      <c r="AZ175" s="316"/>
      <c r="BI175" s="316"/>
      <c r="BS175" s="316"/>
      <c r="CC175" s="316"/>
      <c r="CM175" s="316"/>
      <c r="CW175" s="316"/>
      <c r="DG175" s="316"/>
      <c r="DQ175" s="316"/>
      <c r="EA175" s="316"/>
      <c r="EK175" s="316"/>
      <c r="EU175" s="316"/>
      <c r="FE175" s="316"/>
      <c r="FO175" s="316"/>
      <c r="FY175" s="316"/>
      <c r="GI175" s="316"/>
      <c r="GS175" s="316"/>
      <c r="HC175" s="316"/>
      <c r="HM175" s="316"/>
      <c r="HW175" s="316"/>
    </row>
    <row r="176" s="3" customFormat="true" x14ac:dyDescent="0.25">
      <c r="A176" s="316"/>
      <c r="K176" s="316"/>
      <c r="U176" s="316"/>
      <c r="AE176" s="316"/>
      <c r="AO176" s="316"/>
      <c r="AY176" s="316"/>
      <c r="AZ176" s="316"/>
      <c r="BI176" s="316"/>
      <c r="BS176" s="316"/>
      <c r="CC176" s="316"/>
      <c r="CM176" s="316"/>
      <c r="CW176" s="316"/>
      <c r="DG176" s="316"/>
      <c r="DQ176" s="316"/>
      <c r="EA176" s="316"/>
      <c r="EK176" s="316"/>
      <c r="EU176" s="316"/>
      <c r="FE176" s="316"/>
      <c r="FO176" s="316"/>
      <c r="FY176" s="316"/>
      <c r="GI176" s="316"/>
      <c r="GS176" s="316"/>
      <c r="HC176" s="316"/>
      <c r="HM176" s="316"/>
      <c r="HW176" s="316"/>
    </row>
    <row r="177" s="3" customFormat="true" x14ac:dyDescent="0.25">
      <c r="A177" s="316"/>
      <c r="K177" s="316"/>
      <c r="U177" s="316"/>
      <c r="AE177" s="316"/>
      <c r="AO177" s="316"/>
      <c r="AY177" s="316"/>
      <c r="AZ177" s="316"/>
      <c r="BI177" s="316"/>
      <c r="BS177" s="316"/>
      <c r="CC177" s="316"/>
      <c r="CM177" s="316"/>
      <c r="CW177" s="316"/>
      <c r="DG177" s="316"/>
      <c r="DQ177" s="316"/>
      <c r="EA177" s="316"/>
      <c r="EK177" s="316"/>
      <c r="EU177" s="316"/>
      <c r="FE177" s="316"/>
      <c r="FO177" s="316"/>
      <c r="FY177" s="316"/>
      <c r="GI177" s="316"/>
      <c r="GS177" s="316"/>
      <c r="HC177" s="316"/>
      <c r="HM177" s="316"/>
      <c r="HW177" s="316"/>
    </row>
    <row r="178" s="3" customFormat="true" x14ac:dyDescent="0.25">
      <c r="A178" s="316"/>
      <c r="K178" s="316"/>
      <c r="U178" s="316"/>
      <c r="AE178" s="316"/>
      <c r="AO178" s="316"/>
      <c r="AY178" s="316"/>
      <c r="AZ178" s="316"/>
      <c r="BI178" s="316"/>
      <c r="BS178" s="316"/>
      <c r="CC178" s="316"/>
      <c r="CM178" s="316"/>
      <c r="CW178" s="316"/>
      <c r="DG178" s="316"/>
      <c r="DQ178" s="316"/>
      <c r="EA178" s="316"/>
      <c r="EK178" s="316"/>
      <c r="EU178" s="316"/>
      <c r="FE178" s="316"/>
      <c r="FO178" s="316"/>
      <c r="FY178" s="316"/>
      <c r="GI178" s="316"/>
      <c r="GS178" s="316"/>
      <c r="HC178" s="316"/>
      <c r="HM178" s="316"/>
      <c r="HW178" s="316"/>
    </row>
    <row r="179" s="3" customFormat="true" x14ac:dyDescent="0.25">
      <c r="A179" s="316"/>
      <c r="K179" s="316"/>
      <c r="U179" s="316"/>
      <c r="AE179" s="316"/>
      <c r="AO179" s="316"/>
      <c r="AY179" s="316"/>
      <c r="AZ179" s="316"/>
      <c r="BI179" s="316"/>
      <c r="BS179" s="316"/>
      <c r="CC179" s="316"/>
      <c r="CM179" s="316"/>
      <c r="CW179" s="316"/>
      <c r="DG179" s="316"/>
      <c r="DQ179" s="316"/>
      <c r="EA179" s="316"/>
      <c r="EK179" s="316"/>
      <c r="EU179" s="316"/>
      <c r="FE179" s="316"/>
      <c r="FO179" s="316"/>
      <c r="FY179" s="316"/>
      <c r="GI179" s="316"/>
      <c r="GS179" s="316"/>
      <c r="HC179" s="316"/>
      <c r="HM179" s="316"/>
      <c r="HW179" s="316"/>
    </row>
    <row r="180" s="3" customFormat="true" x14ac:dyDescent="0.25">
      <c r="A180" s="316"/>
      <c r="K180" s="316"/>
      <c r="U180" s="316"/>
      <c r="AE180" s="316"/>
      <c r="AO180" s="316"/>
      <c r="AY180" s="316"/>
      <c r="AZ180" s="316"/>
      <c r="BI180" s="316"/>
      <c r="BS180" s="316"/>
      <c r="CC180" s="316"/>
      <c r="CM180" s="316"/>
      <c r="CW180" s="316"/>
      <c r="DG180" s="316"/>
      <c r="DQ180" s="316"/>
      <c r="EA180" s="316"/>
      <c r="EK180" s="316"/>
      <c r="EU180" s="316"/>
      <c r="FE180" s="316"/>
      <c r="FO180" s="316"/>
      <c r="FY180" s="316"/>
      <c r="GI180" s="316"/>
      <c r="GS180" s="316"/>
      <c r="HC180" s="316"/>
      <c r="HM180" s="316"/>
      <c r="HW180" s="316"/>
    </row>
    <row r="181" s="3" customFormat="true" x14ac:dyDescent="0.25">
      <c r="A181" s="316"/>
      <c r="K181" s="316"/>
      <c r="U181" s="316"/>
      <c r="AE181" s="316"/>
      <c r="AO181" s="316"/>
      <c r="AY181" s="316"/>
      <c r="AZ181" s="316"/>
      <c r="BI181" s="316"/>
      <c r="BS181" s="316"/>
      <c r="CC181" s="316"/>
      <c r="CM181" s="316"/>
      <c r="CW181" s="316"/>
      <c r="DG181" s="316"/>
      <c r="DQ181" s="316"/>
      <c r="EA181" s="316"/>
      <c r="EK181" s="316"/>
      <c r="EU181" s="316"/>
      <c r="FE181" s="316"/>
      <c r="FO181" s="316"/>
      <c r="FY181" s="316"/>
      <c r="GI181" s="316"/>
      <c r="GS181" s="316"/>
      <c r="HC181" s="316"/>
      <c r="HM181" s="316"/>
      <c r="HW181" s="316"/>
    </row>
    <row r="182" s="3" customFormat="true" x14ac:dyDescent="0.25">
      <c r="A182" s="316"/>
      <c r="K182" s="316"/>
      <c r="U182" s="316"/>
      <c r="AE182" s="316"/>
      <c r="AO182" s="316"/>
      <c r="AY182" s="316"/>
      <c r="AZ182" s="316"/>
      <c r="BI182" s="316"/>
      <c r="BS182" s="316"/>
      <c r="CC182" s="316"/>
      <c r="CM182" s="316"/>
      <c r="CW182" s="316"/>
      <c r="DG182" s="316"/>
      <c r="DQ182" s="316"/>
      <c r="EA182" s="316"/>
      <c r="EK182" s="316"/>
      <c r="EU182" s="316"/>
      <c r="FE182" s="316"/>
      <c r="FO182" s="316"/>
      <c r="FY182" s="316"/>
      <c r="GI182" s="316"/>
      <c r="GS182" s="316"/>
      <c r="HC182" s="316"/>
      <c r="HM182" s="316"/>
      <c r="HW182" s="316"/>
    </row>
    <row r="183" s="3" customFormat="true" x14ac:dyDescent="0.25">
      <c r="A183" s="316"/>
      <c r="K183" s="316"/>
      <c r="U183" s="316"/>
      <c r="AE183" s="316"/>
      <c r="AO183" s="316"/>
      <c r="AY183" s="316"/>
      <c r="AZ183" s="316"/>
      <c r="BI183" s="316"/>
      <c r="BS183" s="316"/>
      <c r="CC183" s="316"/>
      <c r="CM183" s="316"/>
      <c r="CW183" s="316"/>
      <c r="DG183" s="316"/>
      <c r="DQ183" s="316"/>
      <c r="EA183" s="316"/>
      <c r="EK183" s="316"/>
      <c r="EU183" s="316"/>
      <c r="FE183" s="316"/>
      <c r="FO183" s="316"/>
      <c r="FY183" s="316"/>
      <c r="GI183" s="316"/>
      <c r="GS183" s="316"/>
      <c r="HC183" s="316"/>
      <c r="HM183" s="316"/>
      <c r="HW183" s="316"/>
    </row>
    <row r="184" s="3" customFormat="true" x14ac:dyDescent="0.25">
      <c r="A184" s="316"/>
      <c r="K184" s="316"/>
      <c r="U184" s="316"/>
      <c r="AE184" s="316"/>
      <c r="AO184" s="316"/>
      <c r="AY184" s="316"/>
      <c r="AZ184" s="316"/>
      <c r="BI184" s="316"/>
      <c r="BS184" s="316"/>
      <c r="CC184" s="316"/>
      <c r="CM184" s="316"/>
      <c r="CW184" s="316"/>
      <c r="DG184" s="316"/>
      <c r="DQ184" s="316"/>
      <c r="EA184" s="316"/>
      <c r="EK184" s="316"/>
      <c r="EU184" s="316"/>
      <c r="FE184" s="316"/>
      <c r="FO184" s="316"/>
      <c r="FY184" s="316"/>
      <c r="GI184" s="316"/>
      <c r="GS184" s="316"/>
      <c r="HC184" s="316"/>
      <c r="HM184" s="316"/>
      <c r="HW184" s="316"/>
    </row>
    <row r="185" s="3" customFormat="true" x14ac:dyDescent="0.25">
      <c r="A185" s="316"/>
      <c r="K185" s="316"/>
      <c r="U185" s="316"/>
      <c r="AE185" s="316"/>
      <c r="AO185" s="316"/>
      <c r="AY185" s="316"/>
      <c r="AZ185" s="316"/>
      <c r="BI185" s="316"/>
      <c r="BS185" s="316"/>
      <c r="CC185" s="316"/>
      <c r="CM185" s="316"/>
      <c r="CW185" s="316"/>
      <c r="DG185" s="316"/>
      <c r="DQ185" s="316"/>
      <c r="EA185" s="316"/>
      <c r="EK185" s="316"/>
      <c r="EU185" s="316"/>
      <c r="FE185" s="316"/>
      <c r="FO185" s="316"/>
      <c r="FY185" s="316"/>
      <c r="GI185" s="316"/>
      <c r="GS185" s="316"/>
      <c r="HC185" s="316"/>
      <c r="HM185" s="316"/>
      <c r="HW185" s="316"/>
    </row>
    <row r="186" s="3" customFormat="true" x14ac:dyDescent="0.25">
      <c r="A186" s="316"/>
      <c r="K186" s="316"/>
      <c r="U186" s="316"/>
      <c r="AE186" s="316"/>
      <c r="AO186" s="316"/>
      <c r="AY186" s="316"/>
      <c r="AZ186" s="316"/>
      <c r="BI186" s="316"/>
      <c r="BS186" s="316"/>
      <c r="CC186" s="316"/>
      <c r="CM186" s="316"/>
      <c r="CW186" s="316"/>
      <c r="DG186" s="316"/>
      <c r="DQ186" s="316"/>
      <c r="EA186" s="316"/>
      <c r="EK186" s="316"/>
      <c r="EU186" s="316"/>
      <c r="FE186" s="316"/>
      <c r="FO186" s="316"/>
      <c r="FY186" s="316"/>
      <c r="GI186" s="316"/>
      <c r="GS186" s="316"/>
      <c r="HC186" s="316"/>
      <c r="HM186" s="316"/>
      <c r="HW186" s="316"/>
    </row>
    <row r="187" s="3" customFormat="true" x14ac:dyDescent="0.25">
      <c r="A187" s="316"/>
      <c r="K187" s="316"/>
      <c r="U187" s="316"/>
      <c r="AE187" s="316"/>
      <c r="AO187" s="316"/>
      <c r="AY187" s="316"/>
      <c r="AZ187" s="316"/>
      <c r="BI187" s="316"/>
      <c r="BS187" s="316"/>
      <c r="CC187" s="316"/>
      <c r="CM187" s="316"/>
      <c r="CW187" s="316"/>
      <c r="DG187" s="316"/>
      <c r="DQ187" s="316"/>
      <c r="EA187" s="316"/>
      <c r="EK187" s="316"/>
      <c r="EU187" s="316"/>
      <c r="FE187" s="316"/>
      <c r="FO187" s="316"/>
      <c r="FY187" s="316"/>
      <c r="GI187" s="316"/>
      <c r="GS187" s="316"/>
      <c r="HC187" s="316"/>
      <c r="HM187" s="316"/>
      <c r="HW187" s="316"/>
    </row>
    <row r="188" s="3" customFormat="true" x14ac:dyDescent="0.25">
      <c r="A188" s="316"/>
      <c r="K188" s="316"/>
      <c r="U188" s="316"/>
      <c r="AE188" s="316"/>
      <c r="AO188" s="316"/>
      <c r="AY188" s="316"/>
      <c r="AZ188" s="316"/>
      <c r="BI188" s="316"/>
      <c r="BS188" s="316"/>
      <c r="CC188" s="316"/>
      <c r="CM188" s="316"/>
      <c r="CW188" s="316"/>
      <c r="DG188" s="316"/>
      <c r="DQ188" s="316"/>
      <c r="EA188" s="316"/>
      <c r="EK188" s="316"/>
      <c r="EU188" s="316"/>
      <c r="FE188" s="316"/>
      <c r="FO188" s="316"/>
      <c r="FY188" s="316"/>
      <c r="GI188" s="316"/>
      <c r="GS188" s="316"/>
      <c r="HC188" s="316"/>
      <c r="HM188" s="316"/>
      <c r="HW188" s="316"/>
    </row>
    <row r="189" s="3" customFormat="true" x14ac:dyDescent="0.25">
      <c r="A189" s="316"/>
      <c r="K189" s="316"/>
      <c r="U189" s="316"/>
      <c r="AE189" s="316"/>
      <c r="AO189" s="316"/>
      <c r="AY189" s="316"/>
      <c r="AZ189" s="316"/>
      <c r="BI189" s="316"/>
      <c r="BS189" s="316"/>
      <c r="CC189" s="316"/>
      <c r="CM189" s="316"/>
      <c r="CW189" s="316"/>
      <c r="DG189" s="316"/>
      <c r="DQ189" s="316"/>
      <c r="EA189" s="316"/>
      <c r="EK189" s="316"/>
      <c r="EU189" s="316"/>
      <c r="FE189" s="316"/>
      <c r="FO189" s="316"/>
      <c r="FY189" s="316"/>
      <c r="GI189" s="316"/>
      <c r="GS189" s="316"/>
      <c r="HC189" s="316"/>
      <c r="HM189" s="316"/>
      <c r="HW189" s="316"/>
    </row>
    <row r="190" s="3" customFormat="true" x14ac:dyDescent="0.25">
      <c r="A190" s="316"/>
      <c r="K190" s="316"/>
      <c r="U190" s="316"/>
      <c r="AE190" s="316"/>
      <c r="AO190" s="316"/>
      <c r="AY190" s="316"/>
      <c r="AZ190" s="316"/>
      <c r="BI190" s="316"/>
      <c r="BS190" s="316"/>
      <c r="CC190" s="316"/>
      <c r="CM190" s="316"/>
      <c r="CW190" s="316"/>
      <c r="DG190" s="316"/>
      <c r="DQ190" s="316"/>
      <c r="EA190" s="316"/>
      <c r="EK190" s="316"/>
      <c r="EU190" s="316"/>
      <c r="FE190" s="316"/>
      <c r="FO190" s="316"/>
      <c r="FY190" s="316"/>
      <c r="GI190" s="316"/>
      <c r="GS190" s="316"/>
      <c r="HC190" s="316"/>
      <c r="HM190" s="316"/>
      <c r="HW190" s="316"/>
    </row>
    <row r="191" s="3" customFormat="true" x14ac:dyDescent="0.25">
      <c r="A191" s="316"/>
      <c r="K191" s="316"/>
      <c r="U191" s="316"/>
      <c r="AE191" s="316"/>
      <c r="AO191" s="316"/>
      <c r="AY191" s="316"/>
      <c r="AZ191" s="316"/>
      <c r="BI191" s="316"/>
      <c r="BS191" s="316"/>
      <c r="CC191" s="316"/>
      <c r="CM191" s="316"/>
      <c r="CW191" s="316"/>
      <c r="DG191" s="316"/>
      <c r="DQ191" s="316"/>
      <c r="EA191" s="316"/>
      <c r="EK191" s="316"/>
      <c r="EU191" s="316"/>
      <c r="FE191" s="316"/>
      <c r="FO191" s="316"/>
      <c r="FY191" s="316"/>
      <c r="GI191" s="316"/>
      <c r="GS191" s="316"/>
      <c r="HC191" s="316"/>
      <c r="HM191" s="316"/>
      <c r="HW191" s="316"/>
    </row>
    <row r="192" s="3" customFormat="true" x14ac:dyDescent="0.25">
      <c r="A192" s="316"/>
      <c r="K192" s="316"/>
      <c r="U192" s="316"/>
      <c r="AE192" s="316"/>
      <c r="AO192" s="316"/>
      <c r="AY192" s="316"/>
      <c r="AZ192" s="316"/>
      <c r="BI192" s="316"/>
      <c r="BS192" s="316"/>
      <c r="CC192" s="316"/>
      <c r="CM192" s="316"/>
      <c r="CW192" s="316"/>
      <c r="DG192" s="316"/>
      <c r="DQ192" s="316"/>
      <c r="EA192" s="316"/>
      <c r="EK192" s="316"/>
      <c r="EU192" s="316"/>
      <c r="FE192" s="316"/>
      <c r="FO192" s="316"/>
      <c r="FY192" s="316"/>
      <c r="GI192" s="316"/>
      <c r="GS192" s="316"/>
      <c r="HC192" s="316"/>
      <c r="HM192" s="316"/>
      <c r="HW192" s="316"/>
    </row>
    <row r="193" s="3" customFormat="true" x14ac:dyDescent="0.25">
      <c r="A193" s="316"/>
      <c r="K193" s="316"/>
      <c r="U193" s="316"/>
      <c r="AE193" s="316"/>
      <c r="AO193" s="316"/>
      <c r="AY193" s="316"/>
      <c r="AZ193" s="316"/>
      <c r="BI193" s="316"/>
      <c r="BS193" s="316"/>
      <c r="CC193" s="316"/>
      <c r="CM193" s="316"/>
      <c r="CW193" s="316"/>
      <c r="DG193" s="316"/>
      <c r="DQ193" s="316"/>
      <c r="EA193" s="316"/>
      <c r="EK193" s="316"/>
      <c r="EU193" s="316"/>
      <c r="FE193" s="316"/>
      <c r="FO193" s="316"/>
      <c r="FY193" s="316"/>
      <c r="GI193" s="316"/>
      <c r="GS193" s="316"/>
      <c r="HC193" s="316"/>
      <c r="HM193" s="316"/>
      <c r="HW193" s="316"/>
    </row>
    <row r="194" s="3" customFormat="true" x14ac:dyDescent="0.25">
      <c r="A194" s="316"/>
      <c r="K194" s="316"/>
      <c r="U194" s="316"/>
      <c r="AE194" s="316"/>
      <c r="AO194" s="316"/>
      <c r="AY194" s="316"/>
      <c r="AZ194" s="316"/>
      <c r="BI194" s="316"/>
      <c r="BS194" s="316"/>
      <c r="CC194" s="316"/>
      <c r="CM194" s="316"/>
      <c r="CW194" s="316"/>
      <c r="DG194" s="316"/>
      <c r="DQ194" s="316"/>
      <c r="EA194" s="316"/>
      <c r="EK194" s="316"/>
      <c r="EU194" s="316"/>
      <c r="FE194" s="316"/>
      <c r="FO194" s="316"/>
      <c r="FY194" s="316"/>
      <c r="GI194" s="316"/>
      <c r="GS194" s="316"/>
      <c r="HC194" s="316"/>
      <c r="HM194" s="316"/>
      <c r="HW194" s="316"/>
    </row>
    <row r="195" s="3" customFormat="true" x14ac:dyDescent="0.25">
      <c r="A195" s="316"/>
      <c r="K195" s="316"/>
      <c r="U195" s="316"/>
      <c r="AE195" s="316"/>
      <c r="AO195" s="316"/>
      <c r="AY195" s="316"/>
      <c r="AZ195" s="316"/>
      <c r="BI195" s="316"/>
      <c r="BS195" s="316"/>
      <c r="CC195" s="316"/>
      <c r="CM195" s="316"/>
      <c r="CW195" s="316"/>
      <c r="DG195" s="316"/>
      <c r="DQ195" s="316"/>
      <c r="EA195" s="316"/>
      <c r="EK195" s="316"/>
      <c r="EU195" s="316"/>
      <c r="FE195" s="316"/>
      <c r="FO195" s="316"/>
      <c r="FY195" s="316"/>
      <c r="GI195" s="316"/>
      <c r="GS195" s="316"/>
      <c r="HC195" s="316"/>
      <c r="HM195" s="316"/>
      <c r="HW195" s="316"/>
    </row>
    <row r="196" s="3" customFormat="true" x14ac:dyDescent="0.25">
      <c r="A196" s="316"/>
      <c r="K196" s="316"/>
      <c r="U196" s="316"/>
      <c r="AE196" s="316"/>
      <c r="AO196" s="316"/>
      <c r="AY196" s="316"/>
      <c r="AZ196" s="316"/>
      <c r="BI196" s="316"/>
      <c r="BS196" s="316"/>
      <c r="CC196" s="316"/>
      <c r="CM196" s="316"/>
      <c r="CW196" s="316"/>
      <c r="DG196" s="316"/>
      <c r="DQ196" s="316"/>
      <c r="EA196" s="316"/>
      <c r="EK196" s="316"/>
      <c r="EU196" s="316"/>
      <c r="FE196" s="316"/>
      <c r="FO196" s="316"/>
      <c r="FY196" s="316"/>
      <c r="GI196" s="316"/>
      <c r="GS196" s="316"/>
      <c r="HC196" s="316"/>
      <c r="HM196" s="316"/>
      <c r="HW196" s="316"/>
    </row>
    <row r="197" s="3" customFormat="true" x14ac:dyDescent="0.25">
      <c r="A197" s="316"/>
      <c r="K197" s="316"/>
      <c r="U197" s="316"/>
      <c r="AE197" s="316"/>
      <c r="AO197" s="316"/>
      <c r="AY197" s="316"/>
      <c r="AZ197" s="316"/>
      <c r="BI197" s="316"/>
      <c r="BS197" s="316"/>
      <c r="CC197" s="316"/>
      <c r="CM197" s="316"/>
      <c r="CW197" s="316"/>
      <c r="DG197" s="316"/>
      <c r="DQ197" s="316"/>
      <c r="EA197" s="316"/>
      <c r="EK197" s="316"/>
      <c r="EU197" s="316"/>
      <c r="FE197" s="316"/>
      <c r="FO197" s="316"/>
      <c r="FY197" s="316"/>
      <c r="GI197" s="316"/>
      <c r="GS197" s="316"/>
      <c r="HC197" s="316"/>
      <c r="HM197" s="316"/>
      <c r="HW197" s="316"/>
    </row>
    <row r="198" s="3" customFormat="true" x14ac:dyDescent="0.25">
      <c r="A198" s="316"/>
      <c r="K198" s="316"/>
      <c r="U198" s="316"/>
      <c r="AE198" s="316"/>
      <c r="AO198" s="316"/>
      <c r="AY198" s="316"/>
      <c r="AZ198" s="316"/>
      <c r="BI198" s="316"/>
      <c r="BS198" s="316"/>
      <c r="CC198" s="316"/>
      <c r="CM198" s="316"/>
      <c r="CW198" s="316"/>
      <c r="DG198" s="316"/>
      <c r="DQ198" s="316"/>
      <c r="EA198" s="316"/>
      <c r="EK198" s="316"/>
      <c r="EU198" s="316"/>
      <c r="FE198" s="316"/>
      <c r="FO198" s="316"/>
      <c r="FY198" s="316"/>
      <c r="GI198" s="316"/>
      <c r="GS198" s="316"/>
      <c r="HC198" s="316"/>
      <c r="HM198" s="316"/>
      <c r="HW198" s="316"/>
    </row>
    <row r="199" s="3" customFormat="true" x14ac:dyDescent="0.25">
      <c r="A199" s="316"/>
      <c r="K199" s="316"/>
      <c r="U199" s="316"/>
      <c r="AE199" s="316"/>
      <c r="AO199" s="316"/>
      <c r="AY199" s="316"/>
      <c r="AZ199" s="316"/>
      <c r="BI199" s="316"/>
      <c r="BS199" s="316"/>
      <c r="CC199" s="316"/>
      <c r="CM199" s="316"/>
      <c r="CW199" s="316"/>
      <c r="DG199" s="316"/>
      <c r="DQ199" s="316"/>
      <c r="EA199" s="316"/>
      <c r="EK199" s="316"/>
      <c r="EU199" s="316"/>
      <c r="FE199" s="316"/>
      <c r="FO199" s="316"/>
      <c r="FY199" s="316"/>
      <c r="GI199" s="316"/>
      <c r="GS199" s="316"/>
      <c r="HC199" s="316"/>
      <c r="HM199" s="316"/>
      <c r="HW199" s="316"/>
    </row>
    <row r="200" s="3" customFormat="true" x14ac:dyDescent="0.25">
      <c r="A200" s="316"/>
      <c r="K200" s="316"/>
      <c r="U200" s="316"/>
      <c r="AE200" s="316"/>
      <c r="AO200" s="316"/>
      <c r="AY200" s="316"/>
      <c r="AZ200" s="316"/>
      <c r="BI200" s="316"/>
      <c r="BS200" s="316"/>
      <c r="CC200" s="316"/>
      <c r="CM200" s="316"/>
      <c r="CW200" s="316"/>
      <c r="DG200" s="316"/>
      <c r="DQ200" s="316"/>
      <c r="EA200" s="316"/>
      <c r="EK200" s="316"/>
      <c r="EU200" s="316"/>
      <c r="FE200" s="316"/>
      <c r="FO200" s="316"/>
      <c r="FY200" s="316"/>
      <c r="GI200" s="316"/>
      <c r="GS200" s="316"/>
      <c r="HC200" s="316"/>
      <c r="HM200" s="316"/>
      <c r="HW200" s="316"/>
    </row>
    <row r="201" s="3" customFormat="true" x14ac:dyDescent="0.25">
      <c r="A201" s="316"/>
      <c r="K201" s="316"/>
      <c r="U201" s="316"/>
      <c r="AE201" s="316"/>
      <c r="AO201" s="316"/>
      <c r="AY201" s="316"/>
      <c r="AZ201" s="316"/>
      <c r="BI201" s="316"/>
      <c r="BS201" s="316"/>
      <c r="CC201" s="316"/>
      <c r="CM201" s="316"/>
      <c r="CW201" s="316"/>
      <c r="DG201" s="316"/>
      <c r="DQ201" s="316"/>
      <c r="EA201" s="316"/>
      <c r="EK201" s="316"/>
      <c r="EU201" s="316"/>
      <c r="FE201" s="316"/>
      <c r="FO201" s="316"/>
      <c r="FY201" s="316"/>
      <c r="GI201" s="316"/>
      <c r="GS201" s="316"/>
      <c r="HC201" s="316"/>
      <c r="HM201" s="316"/>
      <c r="HW201" s="316"/>
    </row>
    <row r="202" s="3" customFormat="true" x14ac:dyDescent="0.25">
      <c r="A202" s="316"/>
      <c r="K202" s="316"/>
      <c r="U202" s="316"/>
      <c r="AE202" s="316"/>
      <c r="AO202" s="316"/>
      <c r="AY202" s="316"/>
      <c r="AZ202" s="316"/>
      <c r="BI202" s="316"/>
      <c r="BS202" s="316"/>
      <c r="CC202" s="316"/>
      <c r="CM202" s="316"/>
      <c r="CW202" s="316"/>
      <c r="DG202" s="316"/>
      <c r="DQ202" s="316"/>
      <c r="EA202" s="316"/>
      <c r="EK202" s="316"/>
      <c r="EU202" s="316"/>
      <c r="FE202" s="316"/>
      <c r="FO202" s="316"/>
      <c r="FY202" s="316"/>
      <c r="GI202" s="316"/>
      <c r="GS202" s="316"/>
      <c r="HC202" s="316"/>
      <c r="HM202" s="316"/>
      <c r="HW202" s="316"/>
    </row>
    <row r="203" s="3" customFormat="true" x14ac:dyDescent="0.25">
      <c r="A203" s="316"/>
      <c r="K203" s="316"/>
      <c r="U203" s="316"/>
      <c r="AE203" s="316"/>
      <c r="AO203" s="316"/>
      <c r="AY203" s="316"/>
      <c r="AZ203" s="316"/>
      <c r="BI203" s="316"/>
      <c r="BS203" s="316"/>
      <c r="CC203" s="316"/>
      <c r="CM203" s="316"/>
      <c r="CW203" s="316"/>
      <c r="DG203" s="316"/>
      <c r="DQ203" s="316"/>
      <c r="EA203" s="316"/>
      <c r="EK203" s="316"/>
      <c r="EU203" s="316"/>
      <c r="FE203" s="316"/>
      <c r="FO203" s="316"/>
      <c r="FY203" s="316"/>
      <c r="GI203" s="316"/>
      <c r="GS203" s="316"/>
      <c r="HC203" s="316"/>
      <c r="HM203" s="316"/>
      <c r="HW203" s="316"/>
    </row>
    <row r="204" s="3" customFormat="true" x14ac:dyDescent="0.25">
      <c r="A204" s="316"/>
      <c r="K204" s="316"/>
      <c r="U204" s="316"/>
      <c r="AE204" s="316"/>
      <c r="AO204" s="316"/>
      <c r="AY204" s="316"/>
      <c r="AZ204" s="316"/>
      <c r="BI204" s="316"/>
      <c r="BS204" s="316"/>
      <c r="CC204" s="316"/>
      <c r="CM204" s="316"/>
      <c r="CW204" s="316"/>
      <c r="DG204" s="316"/>
      <c r="DQ204" s="316"/>
      <c r="EA204" s="316"/>
      <c r="EK204" s="316"/>
      <c r="EU204" s="316"/>
      <c r="FE204" s="316"/>
      <c r="FO204" s="316"/>
      <c r="FY204" s="316"/>
      <c r="GI204" s="316"/>
      <c r="GS204" s="316"/>
      <c r="HC204" s="316"/>
      <c r="HM204" s="316"/>
      <c r="HW204" s="316"/>
    </row>
    <row r="205" s="3" customFormat="true" x14ac:dyDescent="0.25">
      <c r="A205" s="316"/>
      <c r="K205" s="316"/>
      <c r="U205" s="316"/>
      <c r="AE205" s="316"/>
      <c r="AO205" s="316"/>
      <c r="AY205" s="316"/>
      <c r="AZ205" s="316"/>
      <c r="BI205" s="316"/>
      <c r="BS205" s="316"/>
      <c r="CC205" s="316"/>
      <c r="CM205" s="316"/>
      <c r="CW205" s="316"/>
      <c r="DG205" s="316"/>
      <c r="DQ205" s="316"/>
      <c r="EA205" s="316"/>
      <c r="EK205" s="316"/>
      <c r="EU205" s="316"/>
      <c r="FE205" s="316"/>
      <c r="FO205" s="316"/>
      <c r="FY205" s="316"/>
      <c r="GI205" s="316"/>
      <c r="GS205" s="316"/>
      <c r="HC205" s="316"/>
      <c r="HM205" s="316"/>
      <c r="HW205" s="316"/>
    </row>
    <row r="206" s="3" customFormat="true" x14ac:dyDescent="0.25">
      <c r="A206" s="316"/>
      <c r="K206" s="316"/>
      <c r="U206" s="316"/>
      <c r="AE206" s="316"/>
      <c r="AO206" s="316"/>
      <c r="AY206" s="316"/>
      <c r="AZ206" s="316"/>
      <c r="BI206" s="316"/>
      <c r="BS206" s="316"/>
      <c r="CC206" s="316"/>
      <c r="CM206" s="316"/>
      <c r="CW206" s="316"/>
      <c r="DG206" s="316"/>
      <c r="DQ206" s="316"/>
      <c r="EA206" s="316"/>
      <c r="EK206" s="316"/>
      <c r="EU206" s="316"/>
      <c r="FE206" s="316"/>
      <c r="FO206" s="316"/>
      <c r="FY206" s="316"/>
      <c r="GI206" s="316"/>
      <c r="GS206" s="316"/>
      <c r="HC206" s="316"/>
      <c r="HM206" s="316"/>
      <c r="HW206" s="316"/>
    </row>
    <row r="207" s="3" customFormat="true" x14ac:dyDescent="0.25">
      <c r="A207" s="316"/>
      <c r="K207" s="316"/>
      <c r="U207" s="316"/>
      <c r="AE207" s="316"/>
      <c r="AO207" s="316"/>
      <c r="AY207" s="316"/>
      <c r="AZ207" s="316"/>
      <c r="BI207" s="316"/>
      <c r="BS207" s="316"/>
      <c r="CC207" s="316"/>
      <c r="CM207" s="316"/>
      <c r="CW207" s="316"/>
      <c r="DG207" s="316"/>
      <c r="DQ207" s="316"/>
      <c r="EA207" s="316"/>
      <c r="EK207" s="316"/>
      <c r="EU207" s="316"/>
      <c r="FE207" s="316"/>
      <c r="FO207" s="316"/>
      <c r="FY207" s="316"/>
      <c r="GI207" s="316"/>
      <c r="GS207" s="316"/>
      <c r="HC207" s="316"/>
      <c r="HM207" s="316"/>
      <c r="HW207" s="316"/>
    </row>
    <row r="208" s="3" customFormat="true" x14ac:dyDescent="0.25">
      <c r="A208" s="316"/>
      <c r="K208" s="316"/>
      <c r="U208" s="316"/>
      <c r="AE208" s="316"/>
      <c r="AO208" s="316"/>
      <c r="AY208" s="316"/>
      <c r="AZ208" s="316"/>
      <c r="BI208" s="316"/>
      <c r="BS208" s="316"/>
      <c r="CC208" s="316"/>
      <c r="CM208" s="316"/>
      <c r="CW208" s="316"/>
      <c r="DG208" s="316"/>
      <c r="DQ208" s="316"/>
      <c r="EA208" s="316"/>
      <c r="EK208" s="316"/>
      <c r="EU208" s="316"/>
      <c r="FE208" s="316"/>
      <c r="FO208" s="316"/>
      <c r="FY208" s="316"/>
      <c r="GI208" s="316"/>
      <c r="GS208" s="316"/>
      <c r="HC208" s="316"/>
      <c r="HM208" s="316"/>
      <c r="HW208" s="316"/>
    </row>
    <row r="209" s="3" customFormat="true" x14ac:dyDescent="0.25">
      <c r="A209" s="316"/>
      <c r="K209" s="316"/>
      <c r="U209" s="316"/>
      <c r="AE209" s="316"/>
      <c r="AO209" s="316"/>
      <c r="AY209" s="316"/>
      <c r="AZ209" s="316"/>
      <c r="BI209" s="316"/>
      <c r="BS209" s="316"/>
      <c r="CC209" s="316"/>
      <c r="CM209" s="316"/>
      <c r="CW209" s="316"/>
      <c r="DG209" s="316"/>
      <c r="DQ209" s="316"/>
      <c r="EA209" s="316"/>
      <c r="EK209" s="316"/>
      <c r="EU209" s="316"/>
      <c r="FE209" s="316"/>
      <c r="FO209" s="316"/>
      <c r="FY209" s="316"/>
      <c r="GI209" s="316"/>
      <c r="GS209" s="316"/>
      <c r="HC209" s="316"/>
      <c r="HM209" s="316"/>
      <c r="HW209" s="316"/>
    </row>
    <row r="210" s="3" customFormat="true" x14ac:dyDescent="0.25">
      <c r="A210" s="316"/>
      <c r="K210" s="316"/>
      <c r="U210" s="316"/>
      <c r="AE210" s="316"/>
      <c r="AO210" s="316"/>
      <c r="AY210" s="316"/>
      <c r="AZ210" s="316"/>
      <c r="BI210" s="316"/>
      <c r="BS210" s="316"/>
      <c r="CC210" s="316"/>
      <c r="CM210" s="316"/>
      <c r="CW210" s="316"/>
      <c r="DG210" s="316"/>
      <c r="DQ210" s="316"/>
      <c r="EA210" s="316"/>
      <c r="EK210" s="316"/>
      <c r="EU210" s="316"/>
      <c r="FE210" s="316"/>
      <c r="FO210" s="316"/>
      <c r="FY210" s="316"/>
      <c r="GI210" s="316"/>
      <c r="GS210" s="316"/>
      <c r="HC210" s="316"/>
      <c r="HM210" s="316"/>
      <c r="HW210" s="316"/>
    </row>
    <row r="211" s="3" customFormat="true" x14ac:dyDescent="0.25">
      <c r="A211" s="316"/>
      <c r="K211" s="316"/>
      <c r="U211" s="316"/>
      <c r="AE211" s="316"/>
      <c r="AO211" s="316"/>
      <c r="AY211" s="316"/>
      <c r="AZ211" s="316"/>
      <c r="BI211" s="316"/>
      <c r="BS211" s="316"/>
      <c r="CC211" s="316"/>
      <c r="CM211" s="316"/>
      <c r="CW211" s="316"/>
      <c r="DG211" s="316"/>
      <c r="DQ211" s="316"/>
      <c r="EA211" s="316"/>
      <c r="EK211" s="316"/>
      <c r="EU211" s="316"/>
      <c r="FE211" s="316"/>
      <c r="FO211" s="316"/>
      <c r="FY211" s="316"/>
      <c r="GI211" s="316"/>
      <c r="GS211" s="316"/>
      <c r="HC211" s="316"/>
      <c r="HM211" s="316"/>
      <c r="HW211" s="316"/>
    </row>
    <row r="212" s="3" customFormat="true" x14ac:dyDescent="0.25">
      <c r="A212" s="316"/>
      <c r="K212" s="316"/>
      <c r="U212" s="316"/>
      <c r="AE212" s="316"/>
      <c r="AO212" s="316"/>
      <c r="AY212" s="316"/>
      <c r="AZ212" s="316"/>
      <c r="BI212" s="316"/>
      <c r="BS212" s="316"/>
      <c r="CC212" s="316"/>
      <c r="CM212" s="316"/>
      <c r="CW212" s="316"/>
      <c r="DG212" s="316"/>
      <c r="DQ212" s="316"/>
      <c r="EA212" s="316"/>
      <c r="EK212" s="316"/>
      <c r="EU212" s="316"/>
      <c r="FE212" s="316"/>
      <c r="FO212" s="316"/>
      <c r="FY212" s="316"/>
      <c r="GI212" s="316"/>
      <c r="GS212" s="316"/>
      <c r="HC212" s="316"/>
      <c r="HM212" s="316"/>
      <c r="HW212" s="316"/>
    </row>
    <row r="213" s="3" customFormat="true" x14ac:dyDescent="0.25">
      <c r="A213" s="316"/>
      <c r="K213" s="316"/>
      <c r="U213" s="316"/>
      <c r="AE213" s="316"/>
      <c r="AO213" s="316"/>
      <c r="AY213" s="316"/>
      <c r="AZ213" s="316"/>
      <c r="BI213" s="316"/>
      <c r="BS213" s="316"/>
      <c r="CC213" s="316"/>
      <c r="CM213" s="316"/>
      <c r="CW213" s="316"/>
      <c r="DG213" s="316"/>
      <c r="DQ213" s="316"/>
      <c r="EA213" s="316"/>
      <c r="EK213" s="316"/>
      <c r="EU213" s="316"/>
      <c r="FE213" s="316"/>
      <c r="FO213" s="316"/>
      <c r="FY213" s="316"/>
      <c r="GI213" s="316"/>
      <c r="GS213" s="316"/>
      <c r="HC213" s="316"/>
      <c r="HM213" s="316"/>
      <c r="HW213" s="316"/>
    </row>
    <row r="214" s="3" customFormat="true" x14ac:dyDescent="0.25">
      <c r="A214" s="316"/>
      <c r="K214" s="316"/>
      <c r="U214" s="316"/>
      <c r="AE214" s="316"/>
      <c r="AO214" s="316"/>
      <c r="AY214" s="316"/>
      <c r="AZ214" s="316"/>
      <c r="BI214" s="316"/>
      <c r="BS214" s="316"/>
      <c r="CC214" s="316"/>
      <c r="CM214" s="316"/>
      <c r="CW214" s="316"/>
      <c r="DG214" s="316"/>
      <c r="DQ214" s="316"/>
      <c r="EA214" s="316"/>
      <c r="EK214" s="316"/>
      <c r="EU214" s="316"/>
      <c r="FE214" s="316"/>
      <c r="FO214" s="316"/>
      <c r="FY214" s="316"/>
      <c r="GI214" s="316"/>
      <c r="GS214" s="316"/>
      <c r="HC214" s="316"/>
      <c r="HM214" s="316"/>
      <c r="HW214" s="316"/>
    </row>
    <row r="215" s="3" customFormat="true" x14ac:dyDescent="0.25">
      <c r="A215" s="316"/>
      <c r="K215" s="316"/>
      <c r="U215" s="316"/>
      <c r="AE215" s="316"/>
      <c r="AO215" s="316"/>
      <c r="AY215" s="316"/>
      <c r="AZ215" s="316"/>
      <c r="BI215" s="316"/>
      <c r="BS215" s="316"/>
      <c r="CC215" s="316"/>
      <c r="CM215" s="316"/>
      <c r="CW215" s="316"/>
      <c r="DG215" s="316"/>
      <c r="DQ215" s="316"/>
      <c r="EA215" s="316"/>
      <c r="EK215" s="316"/>
      <c r="EU215" s="316"/>
      <c r="FE215" s="316"/>
      <c r="FO215" s="316"/>
      <c r="FY215" s="316"/>
      <c r="GI215" s="316"/>
      <c r="GS215" s="316"/>
      <c r="HC215" s="316"/>
      <c r="HM215" s="316"/>
      <c r="HW215" s="316"/>
    </row>
    <row r="216" s="3" customFormat="true" x14ac:dyDescent="0.25">
      <c r="A216" s="316"/>
      <c r="K216" s="316"/>
      <c r="U216" s="316"/>
      <c r="AE216" s="316"/>
      <c r="AO216" s="316"/>
      <c r="AY216" s="316"/>
      <c r="AZ216" s="316"/>
      <c r="BI216" s="316"/>
      <c r="BS216" s="316"/>
      <c r="CC216" s="316"/>
      <c r="CM216" s="316"/>
      <c r="CW216" s="316"/>
      <c r="DG216" s="316"/>
      <c r="DQ216" s="316"/>
      <c r="EA216" s="316"/>
      <c r="EK216" s="316"/>
      <c r="EU216" s="316"/>
      <c r="FE216" s="316"/>
      <c r="FO216" s="316"/>
      <c r="FY216" s="316"/>
      <c r="GI216" s="316"/>
      <c r="GS216" s="316"/>
      <c r="HC216" s="316"/>
      <c r="HM216" s="316"/>
      <c r="HW216" s="316"/>
    </row>
    <row r="217" s="3" customFormat="true" x14ac:dyDescent="0.25">
      <c r="A217" s="316"/>
      <c r="K217" s="316"/>
      <c r="U217" s="316"/>
      <c r="AE217" s="316"/>
      <c r="AO217" s="316"/>
      <c r="AY217" s="316"/>
      <c r="AZ217" s="316"/>
      <c r="BI217" s="316"/>
      <c r="BS217" s="316"/>
      <c r="CC217" s="316"/>
      <c r="CM217" s="316"/>
      <c r="CW217" s="316"/>
      <c r="DG217" s="316"/>
      <c r="DQ217" s="316"/>
      <c r="EA217" s="316"/>
      <c r="EK217" s="316"/>
      <c r="EU217" s="316"/>
      <c r="FE217" s="316"/>
      <c r="FO217" s="316"/>
      <c r="FY217" s="316"/>
      <c r="GI217" s="316"/>
      <c r="GS217" s="316"/>
      <c r="HC217" s="316"/>
      <c r="HM217" s="316"/>
      <c r="HW217" s="316"/>
    </row>
    <row r="218" s="3" customFormat="true" x14ac:dyDescent="0.25">
      <c r="A218" s="316"/>
      <c r="K218" s="316"/>
      <c r="U218" s="316"/>
      <c r="AE218" s="316"/>
      <c r="AO218" s="316"/>
      <c r="AY218" s="316"/>
      <c r="AZ218" s="316"/>
      <c r="BI218" s="316"/>
      <c r="BS218" s="316"/>
      <c r="CC218" s="316"/>
      <c r="CM218" s="316"/>
      <c r="CW218" s="316"/>
      <c r="DG218" s="316"/>
      <c r="DQ218" s="316"/>
      <c r="EA218" s="316"/>
      <c r="EK218" s="316"/>
      <c r="EU218" s="316"/>
      <c r="FE218" s="316"/>
      <c r="FO218" s="316"/>
      <c r="FY218" s="316"/>
      <c r="GI218" s="316"/>
      <c r="GS218" s="316"/>
      <c r="HC218" s="316"/>
      <c r="HM218" s="316"/>
      <c r="HW218" s="316"/>
    </row>
    <row r="219" s="3" customFormat="true" x14ac:dyDescent="0.25">
      <c r="A219" s="316"/>
      <c r="K219" s="316"/>
      <c r="U219" s="316"/>
      <c r="AE219" s="316"/>
      <c r="AO219" s="316"/>
      <c r="AY219" s="316"/>
      <c r="AZ219" s="316"/>
      <c r="BI219" s="316"/>
      <c r="BS219" s="316"/>
      <c r="CC219" s="316"/>
      <c r="CM219" s="316"/>
      <c r="CW219" s="316"/>
      <c r="DG219" s="316"/>
      <c r="DQ219" s="316"/>
      <c r="EA219" s="316"/>
      <c r="EK219" s="316"/>
      <c r="EU219" s="316"/>
      <c r="FE219" s="316"/>
      <c r="FO219" s="316"/>
      <c r="FY219" s="316"/>
      <c r="GI219" s="316"/>
      <c r="GS219" s="316"/>
      <c r="HC219" s="316"/>
      <c r="HM219" s="316"/>
      <c r="HW219" s="316"/>
    </row>
    <row r="220" s="3" customFormat="true" x14ac:dyDescent="0.25">
      <c r="A220" s="316"/>
      <c r="K220" s="316"/>
      <c r="U220" s="316"/>
      <c r="AE220" s="316"/>
      <c r="AO220" s="316"/>
      <c r="AY220" s="316"/>
      <c r="AZ220" s="316"/>
      <c r="BI220" s="316"/>
      <c r="BS220" s="316"/>
      <c r="CC220" s="316"/>
      <c r="CM220" s="316"/>
      <c r="CW220" s="316"/>
      <c r="DG220" s="316"/>
      <c r="DQ220" s="316"/>
      <c r="EA220" s="316"/>
      <c r="EK220" s="316"/>
      <c r="EU220" s="316"/>
      <c r="FE220" s="316"/>
      <c r="FO220" s="316"/>
      <c r="FY220" s="316"/>
      <c r="GI220" s="316"/>
      <c r="GS220" s="316"/>
      <c r="HC220" s="316"/>
      <c r="HM220" s="316"/>
      <c r="HW220" s="316"/>
    </row>
    <row r="221" s="3" customFormat="true" x14ac:dyDescent="0.25">
      <c r="A221" s="316"/>
      <c r="K221" s="316"/>
      <c r="U221" s="316"/>
      <c r="AE221" s="316"/>
      <c r="AO221" s="316"/>
      <c r="AY221" s="316"/>
      <c r="AZ221" s="316"/>
      <c r="BI221" s="316"/>
      <c r="BS221" s="316"/>
      <c r="CC221" s="316"/>
      <c r="CM221" s="316"/>
      <c r="CW221" s="316"/>
      <c r="DG221" s="316"/>
      <c r="DQ221" s="316"/>
      <c r="EA221" s="316"/>
      <c r="EK221" s="316"/>
      <c r="EU221" s="316"/>
      <c r="FE221" s="316"/>
      <c r="FO221" s="316"/>
      <c r="FY221" s="316"/>
      <c r="GI221" s="316"/>
      <c r="GS221" s="316"/>
      <c r="HC221" s="316"/>
      <c r="HM221" s="316"/>
      <c r="HW221" s="316"/>
    </row>
    <row r="222" s="3" customFormat="true" x14ac:dyDescent="0.25">
      <c r="A222" s="316"/>
      <c r="K222" s="316"/>
      <c r="U222" s="316"/>
      <c r="AE222" s="316"/>
      <c r="AO222" s="316"/>
      <c r="AY222" s="316"/>
      <c r="AZ222" s="316"/>
      <c r="BI222" s="316"/>
      <c r="BS222" s="316"/>
      <c r="CC222" s="316"/>
      <c r="CM222" s="316"/>
      <c r="CW222" s="316"/>
      <c r="DG222" s="316"/>
      <c r="DQ222" s="316"/>
      <c r="EA222" s="316"/>
      <c r="EK222" s="316"/>
      <c r="EU222" s="316"/>
      <c r="FE222" s="316"/>
      <c r="FO222" s="316"/>
      <c r="FY222" s="316"/>
      <c r="GI222" s="316"/>
      <c r="GS222" s="316"/>
      <c r="HC222" s="316"/>
      <c r="HM222" s="316"/>
      <c r="HW222" s="316"/>
    </row>
    <row r="223" s="3" customFormat="true" x14ac:dyDescent="0.25">
      <c r="A223" s="316"/>
      <c r="K223" s="316"/>
      <c r="U223" s="316"/>
      <c r="AE223" s="316"/>
      <c r="AO223" s="316"/>
      <c r="AY223" s="316"/>
      <c r="AZ223" s="316"/>
      <c r="BI223" s="316"/>
      <c r="BS223" s="316"/>
      <c r="CC223" s="316"/>
      <c r="CM223" s="316"/>
      <c r="CW223" s="316"/>
      <c r="DG223" s="316"/>
      <c r="DQ223" s="316"/>
      <c r="EA223" s="316"/>
      <c r="EK223" s="316"/>
      <c r="EU223" s="316"/>
      <c r="FE223" s="316"/>
      <c r="FO223" s="316"/>
      <c r="FY223" s="316"/>
      <c r="GI223" s="316"/>
      <c r="GS223" s="316"/>
      <c r="HC223" s="316"/>
      <c r="HM223" s="316"/>
      <c r="HW223" s="316"/>
    </row>
    <row r="224" s="3" customFormat="true" x14ac:dyDescent="0.25">
      <c r="A224" s="316"/>
      <c r="K224" s="316"/>
      <c r="U224" s="316"/>
      <c r="AE224" s="316"/>
      <c r="AO224" s="316"/>
      <c r="AY224" s="316"/>
      <c r="AZ224" s="316"/>
      <c r="BI224" s="316"/>
      <c r="BS224" s="316"/>
      <c r="CC224" s="316"/>
      <c r="CM224" s="316"/>
      <c r="CW224" s="316"/>
      <c r="DG224" s="316"/>
      <c r="DQ224" s="316"/>
      <c r="EA224" s="316"/>
      <c r="EK224" s="316"/>
      <c r="EU224" s="316"/>
      <c r="FE224" s="316"/>
      <c r="FO224" s="316"/>
      <c r="FY224" s="316"/>
      <c r="GI224" s="316"/>
      <c r="GS224" s="316"/>
      <c r="HC224" s="316"/>
      <c r="HM224" s="316"/>
      <c r="HW224" s="316"/>
    </row>
    <row r="225" s="3" customFormat="true" x14ac:dyDescent="0.25">
      <c r="A225" s="316"/>
      <c r="K225" s="316"/>
      <c r="U225" s="316"/>
      <c r="AE225" s="316"/>
      <c r="AO225" s="316"/>
      <c r="AY225" s="316"/>
      <c r="AZ225" s="316"/>
      <c r="BI225" s="316"/>
      <c r="BS225" s="316"/>
      <c r="CC225" s="316"/>
      <c r="CM225" s="316"/>
      <c r="CW225" s="316"/>
      <c r="DG225" s="316"/>
      <c r="DQ225" s="316"/>
      <c r="EA225" s="316"/>
      <c r="EK225" s="316"/>
      <c r="EU225" s="316"/>
      <c r="FE225" s="316"/>
      <c r="FO225" s="316"/>
      <c r="FY225" s="316"/>
      <c r="GI225" s="316"/>
      <c r="GS225" s="316"/>
      <c r="HC225" s="316"/>
      <c r="HM225" s="316"/>
      <c r="HW225" s="316"/>
    </row>
    <row r="226" s="3" customFormat="true" x14ac:dyDescent="0.25">
      <c r="A226" s="316"/>
      <c r="K226" s="316"/>
      <c r="U226" s="316"/>
      <c r="AE226" s="316"/>
      <c r="AO226" s="316"/>
      <c r="AY226" s="316"/>
      <c r="AZ226" s="316"/>
      <c r="BI226" s="316"/>
      <c r="BS226" s="316"/>
      <c r="CC226" s="316"/>
      <c r="CM226" s="316"/>
      <c r="CW226" s="316"/>
      <c r="DG226" s="316"/>
      <c r="DQ226" s="316"/>
      <c r="EA226" s="316"/>
      <c r="EK226" s="316"/>
      <c r="EU226" s="316"/>
      <c r="FE226" s="316"/>
      <c r="FO226" s="316"/>
      <c r="FY226" s="316"/>
      <c r="GI226" s="316"/>
      <c r="GS226" s="316"/>
      <c r="HC226" s="316"/>
      <c r="HM226" s="316"/>
      <c r="HW226" s="316"/>
    </row>
    <row r="227" s="3" customFormat="true" x14ac:dyDescent="0.25">
      <c r="A227" s="316"/>
      <c r="K227" s="316"/>
      <c r="U227" s="316"/>
      <c r="AE227" s="316"/>
      <c r="AO227" s="316"/>
      <c r="AY227" s="316"/>
      <c r="AZ227" s="316"/>
      <c r="BI227" s="316"/>
      <c r="BS227" s="316"/>
      <c r="CC227" s="316"/>
      <c r="CM227" s="316"/>
      <c r="CW227" s="316"/>
      <c r="DG227" s="316"/>
      <c r="DQ227" s="316"/>
      <c r="EA227" s="316"/>
      <c r="EK227" s="316"/>
      <c r="EU227" s="316"/>
      <c r="FE227" s="316"/>
      <c r="FO227" s="316"/>
      <c r="FY227" s="316"/>
      <c r="GI227" s="316"/>
      <c r="GS227" s="316"/>
      <c r="HC227" s="316"/>
      <c r="HM227" s="316"/>
      <c r="HW227" s="316"/>
    </row>
    <row r="228" s="3" customFormat="true" x14ac:dyDescent="0.25">
      <c r="A228" s="316"/>
      <c r="K228" s="316"/>
      <c r="U228" s="316"/>
      <c r="AE228" s="316"/>
      <c r="AO228" s="316"/>
      <c r="AY228" s="316"/>
      <c r="AZ228" s="316"/>
      <c r="BI228" s="316"/>
      <c r="BS228" s="316"/>
      <c r="CC228" s="316"/>
      <c r="CM228" s="316"/>
      <c r="CW228" s="316"/>
      <c r="DG228" s="316"/>
      <c r="DQ228" s="316"/>
      <c r="EA228" s="316"/>
      <c r="EK228" s="316"/>
      <c r="EU228" s="316"/>
      <c r="FE228" s="316"/>
      <c r="FO228" s="316"/>
      <c r="FY228" s="316"/>
      <c r="GI228" s="316"/>
      <c r="GS228" s="316"/>
      <c r="HC228" s="316"/>
      <c r="HM228" s="316"/>
      <c r="HW228" s="316"/>
    </row>
    <row r="229" s="3" customFormat="true" x14ac:dyDescent="0.25">
      <c r="A229" s="316"/>
      <c r="K229" s="316"/>
      <c r="U229" s="316"/>
      <c r="AE229" s="316"/>
      <c r="AO229" s="316"/>
      <c r="AY229" s="316"/>
      <c r="AZ229" s="316"/>
      <c r="BI229" s="316"/>
      <c r="BS229" s="316"/>
      <c r="CC229" s="316"/>
      <c r="CM229" s="316"/>
      <c r="CW229" s="316"/>
      <c r="DG229" s="316"/>
      <c r="DQ229" s="316"/>
      <c r="EA229" s="316"/>
      <c r="EK229" s="316"/>
      <c r="EU229" s="316"/>
      <c r="FE229" s="316"/>
      <c r="FO229" s="316"/>
      <c r="FY229" s="316"/>
      <c r="GI229" s="316"/>
      <c r="GS229" s="316"/>
      <c r="HC229" s="316"/>
      <c r="HM229" s="316"/>
      <c r="HW229" s="316"/>
    </row>
    <row r="230" s="3" customFormat="true" x14ac:dyDescent="0.25">
      <c r="A230" s="316"/>
      <c r="K230" s="316"/>
      <c r="U230" s="316"/>
      <c r="AE230" s="316"/>
      <c r="AO230" s="316"/>
      <c r="AY230" s="316"/>
      <c r="AZ230" s="316"/>
      <c r="BI230" s="316"/>
      <c r="BS230" s="316"/>
      <c r="CC230" s="316"/>
      <c r="CM230" s="316"/>
      <c r="CW230" s="316"/>
      <c r="DG230" s="316"/>
      <c r="DQ230" s="316"/>
      <c r="EA230" s="316"/>
      <c r="EK230" s="316"/>
      <c r="EU230" s="316"/>
      <c r="FE230" s="316"/>
      <c r="FO230" s="316"/>
      <c r="FY230" s="316"/>
      <c r="GI230" s="316"/>
      <c r="GS230" s="316"/>
      <c r="HC230" s="316"/>
      <c r="HM230" s="316"/>
      <c r="HW230" s="316"/>
    </row>
    <row r="231" s="3" customFormat="true" x14ac:dyDescent="0.25">
      <c r="A231" s="316"/>
      <c r="K231" s="316"/>
      <c r="U231" s="316"/>
      <c r="AE231" s="316"/>
      <c r="AO231" s="316"/>
      <c r="AY231" s="316"/>
      <c r="AZ231" s="316"/>
      <c r="BI231" s="316"/>
      <c r="BS231" s="316"/>
      <c r="CC231" s="316"/>
      <c r="CM231" s="316"/>
      <c r="CW231" s="316"/>
      <c r="DG231" s="316"/>
      <c r="DQ231" s="316"/>
      <c r="EA231" s="316"/>
      <c r="EK231" s="316"/>
      <c r="EU231" s="316"/>
      <c r="FE231" s="316"/>
      <c r="FO231" s="316"/>
      <c r="FY231" s="316"/>
      <c r="GI231" s="316"/>
      <c r="GS231" s="316"/>
      <c r="HC231" s="316"/>
      <c r="HM231" s="316"/>
      <c r="HW231" s="316"/>
    </row>
    <row r="232" s="3" customFormat="true" x14ac:dyDescent="0.25">
      <c r="A232" s="316"/>
      <c r="K232" s="316"/>
      <c r="U232" s="316"/>
      <c r="AE232" s="316"/>
      <c r="AO232" s="316"/>
      <c r="AY232" s="316"/>
      <c r="AZ232" s="316"/>
      <c r="BI232" s="316"/>
      <c r="BS232" s="316"/>
      <c r="CC232" s="316"/>
      <c r="CM232" s="316"/>
      <c r="CW232" s="316"/>
      <c r="DG232" s="316"/>
      <c r="DQ232" s="316"/>
      <c r="EA232" s="316"/>
      <c r="EK232" s="316"/>
      <c r="EU232" s="316"/>
      <c r="FE232" s="316"/>
      <c r="FO232" s="316"/>
      <c r="FY232" s="316"/>
      <c r="GI232" s="316"/>
      <c r="GS232" s="316"/>
      <c r="HC232" s="316"/>
      <c r="HM232" s="316"/>
      <c r="HW232" s="316"/>
    </row>
    <row r="233" s="3" customFormat="true" x14ac:dyDescent="0.25">
      <c r="A233" s="316"/>
      <c r="K233" s="316"/>
      <c r="U233" s="316"/>
      <c r="AE233" s="316"/>
      <c r="AO233" s="316"/>
      <c r="AY233" s="316"/>
      <c r="AZ233" s="316"/>
      <c r="BI233" s="316"/>
      <c r="BS233" s="316"/>
      <c r="CC233" s="316"/>
      <c r="CM233" s="316"/>
      <c r="CW233" s="316"/>
      <c r="DG233" s="316"/>
      <c r="DQ233" s="316"/>
      <c r="EA233" s="316"/>
      <c r="EK233" s="316"/>
      <c r="EU233" s="316"/>
      <c r="FE233" s="316"/>
      <c r="FO233" s="316"/>
      <c r="FY233" s="316"/>
      <c r="GI233" s="316"/>
      <c r="GS233" s="316"/>
      <c r="HC233" s="316"/>
      <c r="HM233" s="316"/>
      <c r="HW233" s="316"/>
    </row>
    <row r="234" s="3" customFormat="true" x14ac:dyDescent="0.25">
      <c r="A234" s="316"/>
      <c r="K234" s="316"/>
      <c r="U234" s="316"/>
      <c r="AE234" s="316"/>
      <c r="AO234" s="316"/>
      <c r="AY234" s="316"/>
      <c r="AZ234" s="316"/>
      <c r="BI234" s="316"/>
      <c r="BS234" s="316"/>
      <c r="CC234" s="316"/>
      <c r="CM234" s="316"/>
      <c r="CW234" s="316"/>
      <c r="DG234" s="316"/>
      <c r="DQ234" s="316"/>
      <c r="EA234" s="316"/>
      <c r="EK234" s="316"/>
      <c r="EU234" s="316"/>
      <c r="FE234" s="316"/>
      <c r="FO234" s="316"/>
      <c r="FY234" s="316"/>
      <c r="GI234" s="316"/>
      <c r="GS234" s="316"/>
      <c r="HC234" s="316"/>
      <c r="HM234" s="316"/>
      <c r="HW234" s="316"/>
    </row>
    <row r="235" s="3" customFormat="true" x14ac:dyDescent="0.25">
      <c r="A235" s="316"/>
      <c r="K235" s="316"/>
      <c r="U235" s="316"/>
      <c r="AE235" s="316"/>
      <c r="AO235" s="316"/>
      <c r="AY235" s="316"/>
      <c r="AZ235" s="316"/>
      <c r="BI235" s="316"/>
      <c r="BS235" s="316"/>
      <c r="CC235" s="316"/>
      <c r="CM235" s="316"/>
      <c r="CW235" s="316"/>
      <c r="DG235" s="316"/>
      <c r="DQ235" s="316"/>
      <c r="EA235" s="316"/>
      <c r="EK235" s="316"/>
      <c r="EU235" s="316"/>
      <c r="FE235" s="316"/>
      <c r="FO235" s="316"/>
      <c r="FY235" s="316"/>
      <c r="GI235" s="316"/>
      <c r="GS235" s="316"/>
      <c r="HC235" s="316"/>
      <c r="HM235" s="316"/>
      <c r="HW235" s="316"/>
    </row>
    <row r="236" s="3" customFormat="true" x14ac:dyDescent="0.25">
      <c r="A236" s="316"/>
      <c r="K236" s="316"/>
      <c r="U236" s="316"/>
      <c r="AE236" s="316"/>
      <c r="AO236" s="316"/>
      <c r="AY236" s="316"/>
      <c r="AZ236" s="316"/>
      <c r="BI236" s="316"/>
      <c r="BS236" s="316"/>
      <c r="CC236" s="316"/>
      <c r="CM236" s="316"/>
      <c r="CW236" s="316"/>
      <c r="DG236" s="316"/>
      <c r="DQ236" s="316"/>
      <c r="EA236" s="316"/>
      <c r="EK236" s="316"/>
      <c r="EU236" s="316"/>
      <c r="FE236" s="316"/>
      <c r="FO236" s="316"/>
      <c r="FY236" s="316"/>
      <c r="GI236" s="316"/>
      <c r="GS236" s="316"/>
      <c r="HC236" s="316"/>
      <c r="HM236" s="316"/>
      <c r="HW236" s="316"/>
    </row>
    <row r="237" s="3" customFormat="true" x14ac:dyDescent="0.25">
      <c r="A237" s="316"/>
      <c r="K237" s="316"/>
      <c r="U237" s="316"/>
      <c r="AE237" s="316"/>
      <c r="AO237" s="316"/>
      <c r="AY237" s="316"/>
      <c r="AZ237" s="316"/>
      <c r="BI237" s="316"/>
      <c r="BS237" s="316"/>
      <c r="CC237" s="316"/>
      <c r="CM237" s="316"/>
      <c r="CW237" s="316"/>
      <c r="DG237" s="316"/>
      <c r="DQ237" s="316"/>
      <c r="EA237" s="316"/>
      <c r="EK237" s="316"/>
      <c r="EU237" s="316"/>
      <c r="FE237" s="316"/>
      <c r="FO237" s="316"/>
      <c r="FY237" s="316"/>
      <c r="GI237" s="316"/>
      <c r="GS237" s="316"/>
      <c r="HC237" s="316"/>
      <c r="HM237" s="316"/>
      <c r="HW237" s="316"/>
    </row>
    <row r="238" s="3" customFormat="true" x14ac:dyDescent="0.25">
      <c r="A238" s="316"/>
      <c r="K238" s="316"/>
      <c r="U238" s="316"/>
      <c r="AE238" s="316"/>
      <c r="AO238" s="316"/>
      <c r="AY238" s="316"/>
      <c r="AZ238" s="316"/>
      <c r="BI238" s="316"/>
      <c r="BS238" s="316"/>
      <c r="CC238" s="316"/>
      <c r="CM238" s="316"/>
      <c r="CW238" s="316"/>
      <c r="DG238" s="316"/>
      <c r="DQ238" s="316"/>
      <c r="EA238" s="316"/>
      <c r="EK238" s="316"/>
      <c r="EU238" s="316"/>
      <c r="FE238" s="316"/>
      <c r="FO238" s="316"/>
      <c r="FY238" s="316"/>
      <c r="GI238" s="316"/>
      <c r="GS238" s="316"/>
      <c r="HC238" s="316"/>
      <c r="HM238" s="316"/>
      <c r="HW238" s="316"/>
    </row>
    <row r="239" s="3" customFormat="true" x14ac:dyDescent="0.25">
      <c r="A239" s="316"/>
      <c r="K239" s="316"/>
      <c r="U239" s="316"/>
      <c r="AE239" s="316"/>
      <c r="AO239" s="316"/>
      <c r="AY239" s="316"/>
      <c r="AZ239" s="316"/>
      <c r="BI239" s="316"/>
      <c r="BS239" s="316"/>
      <c r="CC239" s="316"/>
      <c r="CM239" s="316"/>
      <c r="CW239" s="316"/>
      <c r="DG239" s="316"/>
      <c r="DQ239" s="316"/>
      <c r="EA239" s="316"/>
      <c r="EK239" s="316"/>
      <c r="EU239" s="316"/>
      <c r="FE239" s="316"/>
      <c r="FO239" s="316"/>
      <c r="FY239" s="316"/>
      <c r="GI239" s="316"/>
      <c r="GS239" s="316"/>
      <c r="HC239" s="316"/>
      <c r="HM239" s="316"/>
      <c r="HW239" s="316"/>
    </row>
    <row r="240" s="3" customFormat="true" x14ac:dyDescent="0.25">
      <c r="A240" s="316"/>
      <c r="K240" s="316"/>
      <c r="U240" s="316"/>
      <c r="AE240" s="316"/>
      <c r="AO240" s="316"/>
      <c r="AY240" s="316"/>
      <c r="AZ240" s="316"/>
      <c r="BI240" s="316"/>
      <c r="BS240" s="316"/>
      <c r="CC240" s="316"/>
      <c r="CM240" s="316"/>
      <c r="CW240" s="316"/>
      <c r="DG240" s="316"/>
      <c r="DQ240" s="316"/>
      <c r="EA240" s="316"/>
      <c r="EK240" s="316"/>
      <c r="EU240" s="316"/>
      <c r="FE240" s="316"/>
      <c r="FO240" s="316"/>
      <c r="FY240" s="316"/>
      <c r="GI240" s="316"/>
      <c r="GS240" s="316"/>
      <c r="HC240" s="316"/>
      <c r="HM240" s="316"/>
      <c r="HW240" s="316"/>
    </row>
    <row r="241" s="3" customFormat="true" x14ac:dyDescent="0.25">
      <c r="A241" s="316"/>
      <c r="K241" s="316"/>
      <c r="U241" s="316"/>
      <c r="AE241" s="316"/>
      <c r="AO241" s="316"/>
      <c r="AY241" s="316"/>
      <c r="AZ241" s="316"/>
      <c r="BI241" s="316"/>
      <c r="BS241" s="316"/>
      <c r="CC241" s="316"/>
      <c r="CM241" s="316"/>
      <c r="CW241" s="316"/>
      <c r="DG241" s="316"/>
      <c r="DQ241" s="316"/>
      <c r="EA241" s="316"/>
      <c r="EK241" s="316"/>
      <c r="EU241" s="316"/>
      <c r="FE241" s="316"/>
      <c r="FO241" s="316"/>
      <c r="FY241" s="316"/>
      <c r="GI241" s="316"/>
      <c r="GS241" s="316"/>
      <c r="HC241" s="316"/>
      <c r="HM241" s="316"/>
      <c r="HW241" s="316"/>
    </row>
    <row r="242" s="3" customFormat="true" x14ac:dyDescent="0.25">
      <c r="A242" s="316"/>
      <c r="K242" s="316"/>
      <c r="U242" s="316"/>
      <c r="AE242" s="316"/>
      <c r="AO242" s="316"/>
      <c r="AY242" s="316"/>
      <c r="AZ242" s="316"/>
      <c r="BI242" s="316"/>
      <c r="BS242" s="316"/>
      <c r="CC242" s="316"/>
      <c r="CM242" s="316"/>
      <c r="CW242" s="316"/>
      <c r="DG242" s="316"/>
      <c r="DQ242" s="316"/>
      <c r="EA242" s="316"/>
      <c r="EK242" s="316"/>
      <c r="EU242" s="316"/>
      <c r="FE242" s="316"/>
      <c r="FO242" s="316"/>
      <c r="FY242" s="316"/>
      <c r="GI242" s="316"/>
      <c r="GS242" s="316"/>
      <c r="HC242" s="316"/>
      <c r="HM242" s="316"/>
      <c r="HW242" s="316"/>
    </row>
    <row r="243" s="3" customFormat="true" x14ac:dyDescent="0.25">
      <c r="A243" s="316"/>
      <c r="K243" s="316"/>
      <c r="U243" s="316"/>
      <c r="AE243" s="316"/>
      <c r="AO243" s="316"/>
      <c r="AY243" s="316"/>
      <c r="AZ243" s="316"/>
      <c r="BI243" s="316"/>
      <c r="BS243" s="316"/>
      <c r="CC243" s="316"/>
      <c r="CM243" s="316"/>
      <c r="CW243" s="316"/>
      <c r="DG243" s="316"/>
      <c r="DQ243" s="316"/>
      <c r="EA243" s="316"/>
      <c r="EK243" s="316"/>
      <c r="EU243" s="316"/>
      <c r="FE243" s="316"/>
      <c r="FO243" s="316"/>
      <c r="FY243" s="316"/>
      <c r="GI243" s="316"/>
      <c r="GS243" s="316"/>
      <c r="HC243" s="316"/>
      <c r="HM243" s="316"/>
      <c r="HW243" s="316"/>
    </row>
    <row r="244" s="3" customFormat="true" x14ac:dyDescent="0.25">
      <c r="A244" s="316"/>
      <c r="K244" s="316"/>
      <c r="U244" s="316"/>
      <c r="AE244" s="316"/>
      <c r="AO244" s="316"/>
      <c r="AY244" s="316"/>
      <c r="AZ244" s="316"/>
      <c r="BI244" s="316"/>
      <c r="BS244" s="316"/>
      <c r="CC244" s="316"/>
      <c r="CM244" s="316"/>
      <c r="CW244" s="316"/>
      <c r="DG244" s="316"/>
      <c r="DQ244" s="316"/>
      <c r="EA244" s="316"/>
      <c r="EK244" s="316"/>
      <c r="EU244" s="316"/>
      <c r="FE244" s="316"/>
      <c r="FO244" s="316"/>
      <c r="FY244" s="316"/>
      <c r="GI244" s="316"/>
      <c r="GS244" s="316"/>
      <c r="HC244" s="316"/>
      <c r="HM244" s="316"/>
      <c r="HW244" s="316"/>
    </row>
    <row r="245" s="3" customFormat="true" x14ac:dyDescent="0.25">
      <c r="A245" s="316"/>
      <c r="K245" s="316"/>
      <c r="U245" s="316"/>
      <c r="AE245" s="316"/>
      <c r="AO245" s="316"/>
      <c r="AY245" s="316"/>
      <c r="AZ245" s="316"/>
      <c r="BI245" s="316"/>
      <c r="BS245" s="316"/>
      <c r="CC245" s="316"/>
      <c r="CM245" s="316"/>
      <c r="CW245" s="316"/>
      <c r="DG245" s="316"/>
      <c r="DQ245" s="316"/>
      <c r="EA245" s="316"/>
      <c r="EK245" s="316"/>
      <c r="EU245" s="316"/>
      <c r="FE245" s="316"/>
      <c r="FO245" s="316"/>
      <c r="FY245" s="316"/>
      <c r="GI245" s="316"/>
      <c r="GS245" s="316"/>
      <c r="HC245" s="316"/>
      <c r="HM245" s="316"/>
      <c r="HW245" s="316"/>
    </row>
    <row r="246" s="3" customFormat="true" x14ac:dyDescent="0.25">
      <c r="A246" s="316"/>
      <c r="K246" s="316"/>
      <c r="U246" s="316"/>
      <c r="AE246" s="316"/>
      <c r="AO246" s="316"/>
      <c r="AY246" s="316"/>
      <c r="AZ246" s="316"/>
      <c r="BI246" s="316"/>
      <c r="BS246" s="316"/>
      <c r="CC246" s="316"/>
      <c r="CM246" s="316"/>
      <c r="CW246" s="316"/>
      <c r="DG246" s="316"/>
      <c r="DQ246" s="316"/>
      <c r="EA246" s="316"/>
      <c r="EK246" s="316"/>
      <c r="EU246" s="316"/>
      <c r="FE246" s="316"/>
      <c r="FO246" s="316"/>
      <c r="FY246" s="316"/>
      <c r="GI246" s="316"/>
      <c r="GS246" s="316"/>
      <c r="HC246" s="316"/>
      <c r="HM246" s="316"/>
      <c r="HW246" s="316"/>
    </row>
    <row r="247" s="3" customFormat="true" x14ac:dyDescent="0.25">
      <c r="A247" s="316"/>
      <c r="K247" s="316"/>
      <c r="U247" s="316"/>
      <c r="AE247" s="316"/>
      <c r="AO247" s="316"/>
      <c r="AY247" s="316"/>
      <c r="AZ247" s="316"/>
      <c r="BI247" s="316"/>
      <c r="BS247" s="316"/>
      <c r="CC247" s="316"/>
      <c r="CM247" s="316"/>
      <c r="CW247" s="316"/>
      <c r="DG247" s="316"/>
      <c r="DQ247" s="316"/>
      <c r="EA247" s="316"/>
      <c r="EK247" s="316"/>
      <c r="EU247" s="316"/>
      <c r="FE247" s="316"/>
      <c r="FO247" s="316"/>
      <c r="FY247" s="316"/>
      <c r="GI247" s="316"/>
      <c r="GS247" s="316"/>
      <c r="HC247" s="316"/>
      <c r="HM247" s="316"/>
      <c r="HW247" s="316"/>
    </row>
    <row r="248" s="3" customFormat="true" x14ac:dyDescent="0.25">
      <c r="A248" s="316"/>
      <c r="K248" s="316"/>
      <c r="U248" s="316"/>
      <c r="AE248" s="316"/>
      <c r="AO248" s="316"/>
      <c r="AY248" s="316"/>
      <c r="AZ248" s="316"/>
      <c r="BI248" s="316"/>
      <c r="BS248" s="316"/>
      <c r="CC248" s="316"/>
      <c r="CM248" s="316"/>
      <c r="CW248" s="316"/>
      <c r="DG248" s="316"/>
      <c r="DQ248" s="316"/>
      <c r="EA248" s="316"/>
      <c r="EK248" s="316"/>
      <c r="EU248" s="316"/>
      <c r="FE248" s="316"/>
      <c r="FO248" s="316"/>
      <c r="FY248" s="316"/>
      <c r="GI248" s="316"/>
      <c r="GS248" s="316"/>
      <c r="HC248" s="316"/>
      <c r="HM248" s="316"/>
      <c r="HW248" s="316"/>
    </row>
    <row r="249" s="3" customFormat="true" x14ac:dyDescent="0.25">
      <c r="A249" s="316"/>
      <c r="K249" s="316"/>
      <c r="U249" s="316"/>
      <c r="AE249" s="316"/>
      <c r="AO249" s="316"/>
      <c r="AY249" s="316"/>
      <c r="AZ249" s="316"/>
      <c r="BI249" s="316"/>
      <c r="BS249" s="316"/>
      <c r="CC249" s="316"/>
      <c r="CM249" s="316"/>
      <c r="CW249" s="316"/>
      <c r="DG249" s="316"/>
      <c r="DQ249" s="316"/>
      <c r="EA249" s="316"/>
      <c r="EK249" s="316"/>
      <c r="EU249" s="316"/>
      <c r="FE249" s="316"/>
      <c r="FO249" s="316"/>
      <c r="FY249" s="316"/>
      <c r="GI249" s="316"/>
      <c r="GS249" s="316"/>
      <c r="HC249" s="316"/>
      <c r="HM249" s="316"/>
      <c r="HW249" s="316"/>
    </row>
    <row r="250" s="3" customFormat="true" x14ac:dyDescent="0.25">
      <c r="A250" s="316"/>
      <c r="K250" s="316"/>
      <c r="U250" s="316"/>
      <c r="AE250" s="316"/>
      <c r="AO250" s="316"/>
      <c r="AY250" s="316"/>
      <c r="AZ250" s="316"/>
      <c r="BI250" s="316"/>
      <c r="BS250" s="316"/>
      <c r="CC250" s="316"/>
      <c r="CM250" s="316"/>
      <c r="CW250" s="316"/>
      <c r="DG250" s="316"/>
      <c r="DQ250" s="316"/>
      <c r="EA250" s="316"/>
      <c r="EK250" s="316"/>
      <c r="EU250" s="316"/>
      <c r="FE250" s="316"/>
      <c r="FO250" s="316"/>
      <c r="FY250" s="316"/>
      <c r="GI250" s="316"/>
      <c r="GS250" s="316"/>
      <c r="HC250" s="316"/>
      <c r="HM250" s="316"/>
      <c r="HW250" s="316"/>
    </row>
    <row r="251" s="3" customFormat="true" x14ac:dyDescent="0.25">
      <c r="A251" s="316"/>
      <c r="K251" s="316"/>
      <c r="U251" s="316"/>
      <c r="AE251" s="316"/>
      <c r="AO251" s="316"/>
      <c r="AY251" s="316"/>
      <c r="AZ251" s="316"/>
      <c r="BI251" s="316"/>
      <c r="BS251" s="316"/>
      <c r="CC251" s="316"/>
      <c r="CM251" s="316"/>
      <c r="CW251" s="316"/>
      <c r="DG251" s="316"/>
      <c r="DQ251" s="316"/>
      <c r="EA251" s="316"/>
      <c r="EK251" s="316"/>
      <c r="EU251" s="316"/>
      <c r="FE251" s="316"/>
      <c r="FO251" s="316"/>
      <c r="FY251" s="316"/>
      <c r="GI251" s="316"/>
      <c r="GS251" s="316"/>
      <c r="HC251" s="316"/>
      <c r="HM251" s="316"/>
      <c r="HW251" s="316"/>
    </row>
    <row r="252" s="3" customFormat="true" x14ac:dyDescent="0.25">
      <c r="A252" s="316"/>
      <c r="K252" s="316"/>
      <c r="U252" s="316"/>
      <c r="AE252" s="316"/>
      <c r="AO252" s="316"/>
      <c r="AY252" s="316"/>
      <c r="AZ252" s="316"/>
      <c r="BI252" s="316"/>
      <c r="BS252" s="316"/>
      <c r="CC252" s="316"/>
      <c r="CM252" s="316"/>
      <c r="CW252" s="316"/>
      <c r="DG252" s="316"/>
      <c r="DQ252" s="316"/>
      <c r="EA252" s="316"/>
      <c r="EK252" s="316"/>
      <c r="EU252" s="316"/>
      <c r="FE252" s="316"/>
      <c r="FO252" s="316"/>
      <c r="FY252" s="316"/>
      <c r="GI252" s="316"/>
      <c r="GS252" s="316"/>
      <c r="HC252" s="316"/>
      <c r="HM252" s="316"/>
      <c r="HW252" s="316"/>
    </row>
    <row r="253" s="3" customFormat="true" x14ac:dyDescent="0.25">
      <c r="A253" s="316"/>
      <c r="K253" s="316"/>
      <c r="U253" s="316"/>
      <c r="AE253" s="316"/>
      <c r="AO253" s="316"/>
      <c r="AY253" s="316"/>
      <c r="AZ253" s="316"/>
      <c r="BI253" s="316"/>
      <c r="BS253" s="316"/>
      <c r="CC253" s="316"/>
      <c r="CM253" s="316"/>
      <c r="CW253" s="316"/>
      <c r="DG253" s="316"/>
      <c r="DQ253" s="316"/>
      <c r="EA253" s="316"/>
      <c r="EK253" s="316"/>
      <c r="EU253" s="316"/>
      <c r="FE253" s="316"/>
      <c r="FO253" s="316"/>
      <c r="FY253" s="316"/>
      <c r="GI253" s="316"/>
      <c r="GS253" s="316"/>
      <c r="HC253" s="316"/>
      <c r="HM253" s="316"/>
      <c r="HW253" s="316"/>
    </row>
    <row r="254" s="3" customFormat="true" x14ac:dyDescent="0.25">
      <c r="A254" s="316"/>
      <c r="K254" s="316"/>
      <c r="U254" s="316"/>
      <c r="AE254" s="316"/>
      <c r="AO254" s="316"/>
      <c r="AY254" s="316"/>
      <c r="AZ254" s="316"/>
      <c r="BI254" s="316"/>
      <c r="BS254" s="316"/>
      <c r="CC254" s="316"/>
      <c r="CM254" s="316"/>
      <c r="CW254" s="316"/>
      <c r="DG254" s="316"/>
      <c r="DQ254" s="316"/>
      <c r="EA254" s="316"/>
      <c r="EK254" s="316"/>
      <c r="EU254" s="316"/>
      <c r="FE254" s="316"/>
      <c r="FO254" s="316"/>
      <c r="FY254" s="316"/>
      <c r="GI254" s="316"/>
      <c r="GS254" s="316"/>
      <c r="HC254" s="316"/>
      <c r="HM254" s="316"/>
      <c r="HW254" s="316"/>
    </row>
    <row r="255" s="3" customFormat="true" x14ac:dyDescent="0.25">
      <c r="A255" s="316"/>
      <c r="K255" s="316"/>
      <c r="U255" s="316"/>
      <c r="AE255" s="316"/>
      <c r="AO255" s="316"/>
      <c r="AY255" s="316"/>
      <c r="AZ255" s="316"/>
      <c r="BI255" s="316"/>
      <c r="BS255" s="316"/>
      <c r="CC255" s="316"/>
      <c r="CM255" s="316"/>
      <c r="CW255" s="316"/>
      <c r="DG255" s="316"/>
      <c r="DQ255" s="316"/>
      <c r="EA255" s="316"/>
      <c r="EK255" s="316"/>
      <c r="EU255" s="316"/>
      <c r="FE255" s="316"/>
      <c r="FO255" s="316"/>
      <c r="FY255" s="316"/>
      <c r="GI255" s="316"/>
      <c r="GS255" s="316"/>
      <c r="HC255" s="316"/>
      <c r="HM255" s="316"/>
      <c r="HW255" s="316"/>
    </row>
    <row r="256" s="3" customFormat="true" x14ac:dyDescent="0.25">
      <c r="A256" s="316"/>
      <c r="K256" s="316"/>
      <c r="U256" s="316"/>
      <c r="AE256" s="316"/>
      <c r="AO256" s="316"/>
      <c r="AY256" s="316"/>
      <c r="AZ256" s="316"/>
      <c r="BI256" s="316"/>
      <c r="BS256" s="316"/>
      <c r="CC256" s="316"/>
      <c r="CM256" s="316"/>
      <c r="CW256" s="316"/>
      <c r="DG256" s="316"/>
      <c r="DQ256" s="316"/>
      <c r="EA256" s="316"/>
      <c r="EK256" s="316"/>
      <c r="EU256" s="316"/>
      <c r="FE256" s="316"/>
      <c r="FO256" s="316"/>
      <c r="FY256" s="316"/>
      <c r="GI256" s="316"/>
      <c r="GS256" s="316"/>
      <c r="HC256" s="316"/>
      <c r="HM256" s="316"/>
      <c r="HW256" s="316"/>
    </row>
    <row r="257" s="3" customFormat="true" x14ac:dyDescent="0.25">
      <c r="A257" s="316"/>
      <c r="K257" s="316"/>
      <c r="U257" s="316"/>
      <c r="AE257" s="316"/>
      <c r="AO257" s="316"/>
      <c r="AY257" s="316"/>
      <c r="AZ257" s="316"/>
      <c r="BI257" s="316"/>
      <c r="BS257" s="316"/>
      <c r="CC257" s="316"/>
      <c r="CM257" s="316"/>
      <c r="CW257" s="316"/>
      <c r="DG257" s="316"/>
      <c r="DQ257" s="316"/>
      <c r="EA257" s="316"/>
      <c r="EK257" s="316"/>
      <c r="EU257" s="316"/>
      <c r="FE257" s="316"/>
      <c r="FO257" s="316"/>
      <c r="FY257" s="316"/>
      <c r="GI257" s="316"/>
      <c r="GS257" s="316"/>
      <c r="HC257" s="316"/>
      <c r="HM257" s="316"/>
      <c r="HW257" s="316"/>
    </row>
    <row r="258" s="3" customFormat="true" x14ac:dyDescent="0.25">
      <c r="A258" s="316"/>
      <c r="K258" s="316"/>
      <c r="U258" s="316"/>
      <c r="AE258" s="316"/>
      <c r="AO258" s="316"/>
      <c r="AY258" s="316"/>
      <c r="AZ258" s="316"/>
      <c r="BI258" s="316"/>
      <c r="BS258" s="316"/>
      <c r="CC258" s="316"/>
      <c r="CM258" s="316"/>
      <c r="CW258" s="316"/>
      <c r="DG258" s="316"/>
      <c r="DQ258" s="316"/>
      <c r="EA258" s="316"/>
      <c r="EK258" s="316"/>
      <c r="EU258" s="316"/>
      <c r="FE258" s="316"/>
      <c r="FO258" s="316"/>
      <c r="FY258" s="316"/>
      <c r="GI258" s="316"/>
      <c r="GS258" s="316"/>
      <c r="HC258" s="316"/>
      <c r="HM258" s="316"/>
      <c r="HW258" s="316"/>
    </row>
    <row r="259" s="3" customFormat="true" x14ac:dyDescent="0.25">
      <c r="A259" s="316"/>
      <c r="K259" s="316"/>
      <c r="U259" s="316"/>
      <c r="AE259" s="316"/>
      <c r="AO259" s="316"/>
      <c r="AY259" s="316"/>
      <c r="AZ259" s="316"/>
      <c r="BI259" s="316"/>
      <c r="BS259" s="316"/>
      <c r="CC259" s="316"/>
      <c r="CM259" s="316"/>
      <c r="CW259" s="316"/>
      <c r="DG259" s="316"/>
      <c r="DQ259" s="316"/>
      <c r="EA259" s="316"/>
      <c r="EK259" s="316"/>
      <c r="EU259" s="316"/>
      <c r="FE259" s="316"/>
      <c r="FO259" s="316"/>
      <c r="FY259" s="316"/>
      <c r="GI259" s="316"/>
      <c r="GS259" s="316"/>
      <c r="HC259" s="316"/>
      <c r="HM259" s="316"/>
      <c r="HW259" s="316"/>
    </row>
    <row r="260" s="3" customFormat="true" x14ac:dyDescent="0.25">
      <c r="A260" s="316"/>
      <c r="K260" s="316"/>
      <c r="U260" s="316"/>
      <c r="AE260" s="316"/>
      <c r="AO260" s="316"/>
      <c r="AY260" s="316"/>
      <c r="AZ260" s="316"/>
      <c r="BI260" s="316"/>
      <c r="BS260" s="316"/>
      <c r="CC260" s="316"/>
      <c r="CM260" s="316"/>
      <c r="CW260" s="316"/>
      <c r="DG260" s="316"/>
      <c r="DQ260" s="316"/>
      <c r="EA260" s="316"/>
      <c r="EK260" s="316"/>
      <c r="EU260" s="316"/>
      <c r="FE260" s="316"/>
      <c r="FO260" s="316"/>
      <c r="FY260" s="316"/>
      <c r="GI260" s="316"/>
      <c r="GS260" s="316"/>
      <c r="HC260" s="316"/>
      <c r="HM260" s="316"/>
      <c r="HW260" s="316"/>
    </row>
    <row r="261" s="3" customFormat="true" x14ac:dyDescent="0.25">
      <c r="A261" s="316"/>
      <c r="K261" s="316"/>
      <c r="U261" s="316"/>
      <c r="AE261" s="316"/>
      <c r="AO261" s="316"/>
      <c r="AY261" s="316"/>
      <c r="AZ261" s="316"/>
      <c r="BI261" s="316"/>
      <c r="BS261" s="316"/>
      <c r="CC261" s="316"/>
      <c r="CM261" s="316"/>
      <c r="CW261" s="316"/>
      <c r="DG261" s="316"/>
      <c r="DQ261" s="316"/>
      <c r="EA261" s="316"/>
      <c r="EK261" s="316"/>
      <c r="EU261" s="316"/>
      <c r="FE261" s="316"/>
      <c r="FO261" s="316"/>
      <c r="FY261" s="316"/>
      <c r="GI261" s="316"/>
      <c r="GS261" s="316"/>
      <c r="HC261" s="316"/>
      <c r="HM261" s="316"/>
      <c r="HW261" s="316"/>
    </row>
    <row r="262" s="3" customFormat="true" x14ac:dyDescent="0.25">
      <c r="A262" s="316"/>
      <c r="K262" s="316"/>
      <c r="U262" s="316"/>
      <c r="AE262" s="316"/>
      <c r="AO262" s="316"/>
      <c r="AY262" s="316"/>
      <c r="AZ262" s="316"/>
      <c r="BI262" s="316"/>
      <c r="BS262" s="316"/>
      <c r="CC262" s="316"/>
      <c r="CM262" s="316"/>
      <c r="CW262" s="316"/>
      <c r="DG262" s="316"/>
      <c r="DQ262" s="316"/>
      <c r="EA262" s="316"/>
      <c r="EK262" s="316"/>
      <c r="EU262" s="316"/>
      <c r="FE262" s="316"/>
      <c r="FO262" s="316"/>
      <c r="FY262" s="316"/>
      <c r="GI262" s="316"/>
      <c r="GS262" s="316"/>
      <c r="HC262" s="316"/>
      <c r="HM262" s="316"/>
      <c r="HW262" s="316"/>
    </row>
    <row r="263" s="3" customFormat="true" x14ac:dyDescent="0.25">
      <c r="A263" s="316"/>
      <c r="K263" s="316"/>
      <c r="U263" s="316"/>
      <c r="AE263" s="316"/>
      <c r="AO263" s="316"/>
      <c r="AY263" s="316"/>
      <c r="AZ263" s="316"/>
      <c r="BI263" s="316"/>
      <c r="BS263" s="316"/>
      <c r="CC263" s="316"/>
      <c r="CM263" s="316"/>
      <c r="CW263" s="316"/>
      <c r="DG263" s="316"/>
      <c r="DQ263" s="316"/>
      <c r="EA263" s="316"/>
      <c r="EK263" s="316"/>
      <c r="EU263" s="316"/>
      <c r="FE263" s="316"/>
      <c r="FO263" s="316"/>
      <c r="FY263" s="316"/>
      <c r="GI263" s="316"/>
      <c r="GS263" s="316"/>
      <c r="HC263" s="316"/>
      <c r="HM263" s="316"/>
      <c r="HW263" s="316"/>
    </row>
    <row r="264" s="3" customFormat="true" x14ac:dyDescent="0.25">
      <c r="A264" s="316"/>
      <c r="K264" s="316"/>
      <c r="U264" s="316"/>
      <c r="AE264" s="316"/>
      <c r="AO264" s="316"/>
      <c r="AY264" s="316"/>
      <c r="AZ264" s="316"/>
      <c r="BI264" s="316"/>
      <c r="BS264" s="316"/>
      <c r="CC264" s="316"/>
      <c r="CM264" s="316"/>
      <c r="CW264" s="316"/>
      <c r="DG264" s="316"/>
      <c r="DQ264" s="316"/>
      <c r="EA264" s="316"/>
      <c r="EK264" s="316"/>
      <c r="EU264" s="316"/>
      <c r="FE264" s="316"/>
      <c r="FO264" s="316"/>
      <c r="FY264" s="316"/>
      <c r="GI264" s="316"/>
      <c r="GS264" s="316"/>
      <c r="HC264" s="316"/>
      <c r="HM264" s="316"/>
      <c r="HW264" s="316"/>
    </row>
    <row r="265" s="3" customFormat="true" x14ac:dyDescent="0.25">
      <c r="A265" s="316"/>
      <c r="K265" s="316"/>
      <c r="U265" s="316"/>
      <c r="AE265" s="316"/>
      <c r="AO265" s="316"/>
      <c r="AY265" s="316"/>
      <c r="AZ265" s="316"/>
      <c r="BI265" s="316"/>
      <c r="BS265" s="316"/>
      <c r="CC265" s="316"/>
      <c r="CM265" s="316"/>
      <c r="CW265" s="316"/>
      <c r="DG265" s="316"/>
      <c r="DQ265" s="316"/>
      <c r="EA265" s="316"/>
      <c r="EK265" s="316"/>
      <c r="EU265" s="316"/>
      <c r="FE265" s="316"/>
      <c r="FO265" s="316"/>
      <c r="FY265" s="316"/>
      <c r="GI265" s="316"/>
      <c r="GS265" s="316"/>
      <c r="HC265" s="316"/>
      <c r="HM265" s="316"/>
      <c r="HW265" s="316"/>
    </row>
    <row r="266" s="3" customFormat="true" x14ac:dyDescent="0.25">
      <c r="A266" s="316"/>
      <c r="K266" s="316"/>
      <c r="U266" s="316"/>
      <c r="AE266" s="316"/>
      <c r="AO266" s="316"/>
      <c r="AY266" s="316"/>
      <c r="AZ266" s="316"/>
      <c r="BI266" s="316"/>
      <c r="BS266" s="316"/>
      <c r="CC266" s="316"/>
      <c r="CM266" s="316"/>
      <c r="CW266" s="316"/>
      <c r="DG266" s="316"/>
      <c r="DQ266" s="316"/>
      <c r="EA266" s="316"/>
      <c r="EK266" s="316"/>
      <c r="EU266" s="316"/>
      <c r="FE266" s="316"/>
      <c r="FO266" s="316"/>
      <c r="FY266" s="316"/>
      <c r="GI266" s="316"/>
      <c r="GS266" s="316"/>
      <c r="HC266" s="316"/>
      <c r="HM266" s="316"/>
      <c r="HW266" s="316"/>
    </row>
    <row r="267" s="3" customFormat="true" x14ac:dyDescent="0.25">
      <c r="A267" s="316"/>
      <c r="K267" s="316"/>
      <c r="U267" s="316"/>
      <c r="AE267" s="316"/>
      <c r="AO267" s="316"/>
      <c r="AY267" s="316"/>
      <c r="AZ267" s="316"/>
      <c r="BI267" s="316"/>
      <c r="BS267" s="316"/>
      <c r="CC267" s="316"/>
      <c r="CM267" s="316"/>
      <c r="CW267" s="316"/>
      <c r="DG267" s="316"/>
      <c r="DQ267" s="316"/>
      <c r="EA267" s="316"/>
      <c r="EK267" s="316"/>
      <c r="EU267" s="316"/>
      <c r="FE267" s="316"/>
      <c r="FO267" s="316"/>
      <c r="FY267" s="316"/>
      <c r="GI267" s="316"/>
      <c r="GS267" s="316"/>
      <c r="HC267" s="316"/>
      <c r="HM267" s="316"/>
      <c r="HW267" s="316"/>
    </row>
    <row r="268" s="3" customFormat="true" x14ac:dyDescent="0.25">
      <c r="A268" s="316"/>
      <c r="K268" s="316"/>
      <c r="U268" s="316"/>
      <c r="AE268" s="316"/>
      <c r="AO268" s="316"/>
      <c r="AY268" s="316"/>
      <c r="AZ268" s="316"/>
      <c r="BI268" s="316"/>
      <c r="BS268" s="316"/>
      <c r="CC268" s="316"/>
      <c r="CM268" s="316"/>
      <c r="CW268" s="316"/>
      <c r="DG268" s="316"/>
      <c r="DQ268" s="316"/>
      <c r="EA268" s="316"/>
      <c r="EK268" s="316"/>
      <c r="EU268" s="316"/>
      <c r="FE268" s="316"/>
      <c r="FO268" s="316"/>
      <c r="FY268" s="316"/>
      <c r="GI268" s="316"/>
      <c r="GS268" s="316"/>
      <c r="HC268" s="316"/>
      <c r="HM268" s="316"/>
      <c r="HW268" s="316"/>
    </row>
    <row r="269" s="3" customFormat="true" x14ac:dyDescent="0.25">
      <c r="A269" s="316"/>
      <c r="K269" s="316"/>
      <c r="U269" s="316"/>
      <c r="AE269" s="316"/>
      <c r="AO269" s="316"/>
      <c r="AY269" s="316"/>
      <c r="AZ269" s="316"/>
      <c r="BI269" s="316"/>
      <c r="BS269" s="316"/>
      <c r="CC269" s="316"/>
      <c r="CM269" s="316"/>
      <c r="CW269" s="316"/>
      <c r="DG269" s="316"/>
      <c r="DQ269" s="316"/>
      <c r="EA269" s="316"/>
      <c r="EK269" s="316"/>
      <c r="EU269" s="316"/>
      <c r="FE269" s="316"/>
      <c r="FO269" s="316"/>
      <c r="FY269" s="316"/>
      <c r="GI269" s="316"/>
      <c r="GS269" s="316"/>
      <c r="HC269" s="316"/>
      <c r="HM269" s="316"/>
      <c r="HW269" s="316"/>
    </row>
    <row r="270" s="3" customFormat="true" x14ac:dyDescent="0.25">
      <c r="A270" s="316"/>
      <c r="K270" s="316"/>
      <c r="U270" s="316"/>
      <c r="AE270" s="316"/>
      <c r="AO270" s="316"/>
      <c r="AY270" s="316"/>
      <c r="AZ270" s="316"/>
      <c r="BI270" s="316"/>
      <c r="BS270" s="316"/>
      <c r="CC270" s="316"/>
      <c r="CM270" s="316"/>
      <c r="CW270" s="316"/>
      <c r="DG270" s="316"/>
      <c r="DQ270" s="316"/>
      <c r="EA270" s="316"/>
      <c r="EK270" s="316"/>
      <c r="EU270" s="316"/>
      <c r="FE270" s="316"/>
      <c r="FO270" s="316"/>
      <c r="FY270" s="316"/>
      <c r="GI270" s="316"/>
      <c r="GS270" s="316"/>
      <c r="HC270" s="316"/>
      <c r="HM270" s="316"/>
      <c r="HW270" s="316"/>
    </row>
    <row r="271" s="3" customFormat="true" x14ac:dyDescent="0.25">
      <c r="A271" s="316"/>
      <c r="K271" s="316"/>
      <c r="U271" s="316"/>
      <c r="AE271" s="316"/>
      <c r="AO271" s="316"/>
      <c r="AY271" s="316"/>
      <c r="AZ271" s="316"/>
      <c r="BI271" s="316"/>
      <c r="BS271" s="316"/>
      <c r="CC271" s="316"/>
      <c r="CM271" s="316"/>
      <c r="CW271" s="316"/>
      <c r="DG271" s="316"/>
      <c r="DQ271" s="316"/>
      <c r="EA271" s="316"/>
      <c r="EK271" s="316"/>
      <c r="EU271" s="316"/>
      <c r="FE271" s="316"/>
      <c r="FO271" s="316"/>
      <c r="FY271" s="316"/>
      <c r="GI271" s="316"/>
      <c r="GS271" s="316"/>
      <c r="HC271" s="316"/>
      <c r="HM271" s="316"/>
      <c r="HW271" s="316"/>
    </row>
    <row r="272" s="3" customFormat="true" x14ac:dyDescent="0.25">
      <c r="A272" s="316"/>
      <c r="K272" s="316"/>
      <c r="U272" s="316"/>
      <c r="AE272" s="316"/>
      <c r="AO272" s="316"/>
      <c r="AY272" s="316"/>
      <c r="AZ272" s="316"/>
      <c r="BI272" s="316"/>
      <c r="BS272" s="316"/>
      <c r="CC272" s="316"/>
      <c r="CM272" s="316"/>
      <c r="CW272" s="316"/>
      <c r="DG272" s="316"/>
      <c r="DQ272" s="316"/>
      <c r="EA272" s="316"/>
      <c r="EK272" s="316"/>
      <c r="EU272" s="316"/>
      <c r="FE272" s="316"/>
      <c r="FO272" s="316"/>
      <c r="FY272" s="316"/>
      <c r="GI272" s="316"/>
      <c r="GS272" s="316"/>
      <c r="HC272" s="316"/>
      <c r="HM272" s="316"/>
      <c r="HW272" s="316"/>
    </row>
    <row r="273" s="3" customFormat="true" x14ac:dyDescent="0.25">
      <c r="A273" s="316"/>
      <c r="K273" s="316"/>
      <c r="U273" s="316"/>
      <c r="AE273" s="316"/>
      <c r="AO273" s="316"/>
      <c r="AY273" s="316"/>
      <c r="AZ273" s="316"/>
      <c r="BI273" s="316"/>
      <c r="BS273" s="316"/>
      <c r="CC273" s="316"/>
      <c r="CM273" s="316"/>
      <c r="CW273" s="316"/>
      <c r="DG273" s="316"/>
      <c r="DQ273" s="316"/>
      <c r="EA273" s="316"/>
      <c r="EK273" s="316"/>
      <c r="EU273" s="316"/>
      <c r="FE273" s="316"/>
      <c r="FO273" s="316"/>
      <c r="FY273" s="316"/>
      <c r="GI273" s="316"/>
      <c r="GS273" s="316"/>
      <c r="HC273" s="316"/>
      <c r="HM273" s="316"/>
      <c r="HW273" s="316"/>
    </row>
    <row r="274" s="3" customFormat="true" x14ac:dyDescent="0.25">
      <c r="A274" s="316"/>
      <c r="K274" s="316"/>
      <c r="U274" s="316"/>
      <c r="AE274" s="316"/>
      <c r="AO274" s="316"/>
      <c r="AY274" s="316"/>
      <c r="AZ274" s="316"/>
      <c r="BI274" s="316"/>
      <c r="BS274" s="316"/>
      <c r="CC274" s="316"/>
      <c r="CM274" s="316"/>
      <c r="CW274" s="316"/>
      <c r="DG274" s="316"/>
      <c r="DQ274" s="316"/>
      <c r="EA274" s="316"/>
      <c r="EK274" s="316"/>
      <c r="EU274" s="316"/>
      <c r="FE274" s="316"/>
      <c r="FO274" s="316"/>
      <c r="FY274" s="316"/>
      <c r="GI274" s="316"/>
      <c r="GS274" s="316"/>
      <c r="HC274" s="316"/>
      <c r="HM274" s="316"/>
      <c r="HW274" s="316"/>
    </row>
    <row r="275" s="3" customFormat="true" x14ac:dyDescent="0.25">
      <c r="A275" s="316"/>
      <c r="K275" s="316"/>
      <c r="U275" s="316"/>
      <c r="AE275" s="316"/>
      <c r="AO275" s="316"/>
      <c r="AY275" s="316"/>
      <c r="AZ275" s="316"/>
      <c r="BI275" s="316"/>
      <c r="BS275" s="316"/>
      <c r="CC275" s="316"/>
      <c r="CM275" s="316"/>
      <c r="CW275" s="316"/>
      <c r="DG275" s="316"/>
      <c r="DQ275" s="316"/>
      <c r="EA275" s="316"/>
      <c r="EK275" s="316"/>
      <c r="EU275" s="316"/>
      <c r="FE275" s="316"/>
      <c r="FO275" s="316"/>
      <c r="FY275" s="316"/>
      <c r="GI275" s="316"/>
      <c r="GS275" s="316"/>
      <c r="HC275" s="316"/>
      <c r="HM275" s="316"/>
      <c r="HW275" s="316"/>
    </row>
    <row r="276" s="3" customFormat="true" x14ac:dyDescent="0.25">
      <c r="A276" s="316"/>
      <c r="K276" s="316"/>
      <c r="U276" s="316"/>
      <c r="AE276" s="316"/>
      <c r="AO276" s="316"/>
      <c r="AY276" s="316"/>
      <c r="AZ276" s="316"/>
      <c r="BI276" s="316"/>
      <c r="BS276" s="316"/>
      <c r="CC276" s="316"/>
      <c r="CM276" s="316"/>
      <c r="CW276" s="316"/>
      <c r="DG276" s="316"/>
      <c r="DQ276" s="316"/>
      <c r="EA276" s="316"/>
      <c r="EK276" s="316"/>
      <c r="EU276" s="316"/>
      <c r="FE276" s="316"/>
      <c r="FO276" s="316"/>
      <c r="FY276" s="316"/>
      <c r="GI276" s="316"/>
      <c r="GS276" s="316"/>
      <c r="HC276" s="316"/>
      <c r="HM276" s="316"/>
      <c r="HW276" s="316"/>
    </row>
    <row r="277" s="3" customFormat="true" x14ac:dyDescent="0.25">
      <c r="A277" s="316"/>
      <c r="K277" s="316"/>
      <c r="U277" s="316"/>
      <c r="AE277" s="316"/>
      <c r="AO277" s="316"/>
      <c r="AY277" s="316"/>
      <c r="AZ277" s="316"/>
      <c r="BI277" s="316"/>
      <c r="BS277" s="316"/>
      <c r="CC277" s="316"/>
      <c r="CM277" s="316"/>
      <c r="CW277" s="316"/>
      <c r="DG277" s="316"/>
      <c r="DQ277" s="316"/>
      <c r="EA277" s="316"/>
      <c r="EK277" s="316"/>
      <c r="EU277" s="316"/>
      <c r="FE277" s="316"/>
      <c r="FO277" s="316"/>
      <c r="FY277" s="316"/>
      <c r="GI277" s="316"/>
      <c r="GS277" s="316"/>
      <c r="HC277" s="316"/>
      <c r="HM277" s="316"/>
      <c r="HW277" s="316"/>
    </row>
    <row r="278" s="3" customFormat="true" x14ac:dyDescent="0.25">
      <c r="A278" s="316"/>
      <c r="K278" s="316"/>
      <c r="U278" s="316"/>
      <c r="AE278" s="316"/>
      <c r="AO278" s="316"/>
      <c r="AY278" s="316"/>
      <c r="AZ278" s="316"/>
      <c r="BI278" s="316"/>
      <c r="BS278" s="316"/>
      <c r="CC278" s="316"/>
      <c r="CM278" s="316"/>
      <c r="CW278" s="316"/>
      <c r="DG278" s="316"/>
      <c r="DQ278" s="316"/>
      <c r="EA278" s="316"/>
      <c r="EK278" s="316"/>
      <c r="EU278" s="316"/>
      <c r="FE278" s="316"/>
      <c r="FO278" s="316"/>
      <c r="FY278" s="316"/>
      <c r="GI278" s="316"/>
      <c r="GS278" s="316"/>
      <c r="HC278" s="316"/>
      <c r="HM278" s="316"/>
      <c r="HW278" s="316"/>
    </row>
    <row r="279" s="3" customFormat="true" x14ac:dyDescent="0.25">
      <c r="A279" s="316"/>
      <c r="K279" s="316"/>
      <c r="U279" s="316"/>
      <c r="AE279" s="316"/>
      <c r="AO279" s="316"/>
      <c r="AY279" s="316"/>
      <c r="AZ279" s="316"/>
      <c r="BI279" s="316"/>
      <c r="BS279" s="316"/>
      <c r="CC279" s="316"/>
      <c r="CM279" s="316"/>
      <c r="CW279" s="316"/>
      <c r="DG279" s="316"/>
      <c r="DQ279" s="316"/>
      <c r="EA279" s="316"/>
      <c r="EK279" s="316"/>
      <c r="EU279" s="316"/>
      <c r="FE279" s="316"/>
      <c r="FO279" s="316"/>
      <c r="FY279" s="316"/>
      <c r="GI279" s="316"/>
      <c r="GS279" s="316"/>
      <c r="HC279" s="316"/>
      <c r="HM279" s="316"/>
      <c r="HW279" s="316"/>
    </row>
    <row r="280" s="3" customFormat="true" x14ac:dyDescent="0.25">
      <c r="A280" s="316"/>
      <c r="K280" s="316"/>
      <c r="U280" s="316"/>
      <c r="AE280" s="316"/>
      <c r="AO280" s="316"/>
      <c r="AY280" s="316"/>
      <c r="AZ280" s="316"/>
      <c r="BI280" s="316"/>
      <c r="BS280" s="316"/>
      <c r="CC280" s="316"/>
      <c r="CM280" s="316"/>
      <c r="CW280" s="316"/>
      <c r="DG280" s="316"/>
      <c r="DQ280" s="316"/>
      <c r="EA280" s="316"/>
      <c r="EK280" s="316"/>
      <c r="EU280" s="316"/>
      <c r="FE280" s="316"/>
      <c r="FO280" s="316"/>
      <c r="FY280" s="316"/>
      <c r="GI280" s="316"/>
      <c r="GS280" s="316"/>
      <c r="HC280" s="316"/>
      <c r="HM280" s="316"/>
      <c r="HW280" s="316"/>
    </row>
    <row r="281" s="3" customFormat="true" x14ac:dyDescent="0.25">
      <c r="A281" s="316"/>
      <c r="K281" s="316"/>
      <c r="U281" s="316"/>
      <c r="AE281" s="316"/>
      <c r="AO281" s="316"/>
      <c r="AY281" s="316"/>
      <c r="AZ281" s="316"/>
      <c r="BI281" s="316"/>
      <c r="BS281" s="316"/>
      <c r="CC281" s="316"/>
      <c r="CM281" s="316"/>
      <c r="CW281" s="316"/>
      <c r="DG281" s="316"/>
      <c r="DQ281" s="316"/>
      <c r="EA281" s="316"/>
      <c r="EK281" s="316"/>
      <c r="EU281" s="316"/>
      <c r="FE281" s="316"/>
      <c r="FO281" s="316"/>
      <c r="FY281" s="316"/>
      <c r="GI281" s="316"/>
      <c r="GS281" s="316"/>
      <c r="HC281" s="316"/>
      <c r="HM281" s="316"/>
      <c r="HW281" s="316"/>
    </row>
    <row r="282" s="3" customFormat="true" x14ac:dyDescent="0.25">
      <c r="A282" s="316"/>
      <c r="K282" s="316"/>
      <c r="U282" s="316"/>
      <c r="AE282" s="316"/>
      <c r="AO282" s="316"/>
      <c r="AY282" s="316"/>
      <c r="AZ282" s="316"/>
      <c r="BI282" s="316"/>
      <c r="BS282" s="316"/>
      <c r="CC282" s="316"/>
      <c r="CM282" s="316"/>
      <c r="CW282" s="316"/>
      <c r="DG282" s="316"/>
      <c r="DQ282" s="316"/>
      <c r="EA282" s="316"/>
      <c r="EK282" s="316"/>
      <c r="EU282" s="316"/>
      <c r="FE282" s="316"/>
      <c r="FO282" s="316"/>
      <c r="FY282" s="316"/>
      <c r="GI282" s="316"/>
      <c r="GS282" s="316"/>
      <c r="HC282" s="316"/>
      <c r="HM282" s="316"/>
      <c r="HW282" s="316"/>
    </row>
    <row r="283" s="3" customFormat="true" x14ac:dyDescent="0.25">
      <c r="A283" s="316"/>
      <c r="K283" s="316"/>
      <c r="U283" s="316"/>
      <c r="AE283" s="316"/>
      <c r="AO283" s="316"/>
      <c r="AY283" s="316"/>
      <c r="AZ283" s="316"/>
      <c r="BI283" s="316"/>
      <c r="BS283" s="316"/>
      <c r="CC283" s="316"/>
      <c r="CM283" s="316"/>
      <c r="CW283" s="316"/>
      <c r="DG283" s="316"/>
      <c r="DQ283" s="316"/>
      <c r="EA283" s="316"/>
      <c r="EK283" s="316"/>
      <c r="EU283" s="316"/>
      <c r="FE283" s="316"/>
      <c r="FO283" s="316"/>
      <c r="FY283" s="316"/>
      <c r="GI283" s="316"/>
      <c r="GS283" s="316"/>
      <c r="HC283" s="316"/>
      <c r="HM283" s="316"/>
      <c r="HW283" s="316"/>
    </row>
    <row r="284" s="3" customFormat="true" x14ac:dyDescent="0.25">
      <c r="A284" s="316"/>
      <c r="K284" s="316"/>
      <c r="U284" s="316"/>
      <c r="AE284" s="316"/>
      <c r="AO284" s="316"/>
      <c r="AY284" s="316"/>
      <c r="AZ284" s="316"/>
      <c r="BI284" s="316"/>
      <c r="BS284" s="316"/>
      <c r="CC284" s="316"/>
      <c r="CM284" s="316"/>
      <c r="CW284" s="316"/>
      <c r="DG284" s="316"/>
      <c r="DQ284" s="316"/>
      <c r="EA284" s="316"/>
      <c r="EK284" s="316"/>
      <c r="EU284" s="316"/>
      <c r="FE284" s="316"/>
      <c r="FO284" s="316"/>
      <c r="FY284" s="316"/>
      <c r="GI284" s="316"/>
      <c r="GS284" s="316"/>
      <c r="HC284" s="316"/>
      <c r="HM284" s="316"/>
      <c r="HW284" s="316"/>
    </row>
    <row r="285" s="3" customFormat="true" x14ac:dyDescent="0.25">
      <c r="A285" s="316"/>
      <c r="K285" s="316"/>
      <c r="U285" s="316"/>
      <c r="AE285" s="316"/>
      <c r="AO285" s="316"/>
      <c r="AY285" s="316"/>
      <c r="AZ285" s="316"/>
      <c r="BI285" s="316"/>
      <c r="BS285" s="316"/>
      <c r="CC285" s="316"/>
      <c r="CM285" s="316"/>
      <c r="CW285" s="316"/>
      <c r="DG285" s="316"/>
      <c r="DQ285" s="316"/>
      <c r="EA285" s="316"/>
      <c r="EK285" s="316"/>
      <c r="EU285" s="316"/>
      <c r="FE285" s="316"/>
      <c r="FO285" s="316"/>
      <c r="FY285" s="316"/>
      <c r="GI285" s="316"/>
      <c r="GS285" s="316"/>
      <c r="HC285" s="316"/>
      <c r="HM285" s="316"/>
      <c r="HW285" s="316"/>
    </row>
    <row r="286" s="3" customFormat="true" x14ac:dyDescent="0.25">
      <c r="A286" s="316"/>
      <c r="K286" s="316"/>
      <c r="U286" s="316"/>
      <c r="AE286" s="316"/>
      <c r="AO286" s="316"/>
      <c r="AY286" s="316"/>
      <c r="AZ286" s="316"/>
      <c r="BI286" s="316"/>
      <c r="BS286" s="316"/>
      <c r="CC286" s="316"/>
      <c r="CM286" s="316"/>
      <c r="CW286" s="316"/>
      <c r="DG286" s="316"/>
      <c r="DQ286" s="316"/>
      <c r="EA286" s="316"/>
      <c r="EK286" s="316"/>
      <c r="EU286" s="316"/>
      <c r="FE286" s="316"/>
      <c r="FO286" s="316"/>
      <c r="FY286" s="316"/>
      <c r="GI286" s="316"/>
      <c r="GS286" s="316"/>
      <c r="HC286" s="316"/>
      <c r="HM286" s="316"/>
      <c r="HW286" s="316"/>
    </row>
    <row r="287" s="3" customFormat="true" x14ac:dyDescent="0.25">
      <c r="A287" s="316"/>
      <c r="K287" s="316"/>
      <c r="U287" s="316"/>
      <c r="AE287" s="316"/>
      <c r="AO287" s="316"/>
      <c r="AY287" s="316"/>
      <c r="AZ287" s="316"/>
      <c r="BI287" s="316"/>
      <c r="BS287" s="316"/>
      <c r="CC287" s="316"/>
      <c r="CM287" s="316"/>
      <c r="CW287" s="316"/>
      <c r="DG287" s="316"/>
      <c r="DQ287" s="316"/>
      <c r="EA287" s="316"/>
      <c r="EK287" s="316"/>
      <c r="EU287" s="316"/>
      <c r="FE287" s="316"/>
      <c r="FO287" s="316"/>
      <c r="FY287" s="316"/>
      <c r="GI287" s="316"/>
      <c r="GS287" s="316"/>
      <c r="HC287" s="316"/>
      <c r="HM287" s="316"/>
      <c r="HW287" s="316"/>
    </row>
    <row r="288" s="3" customFormat="true" x14ac:dyDescent="0.25">
      <c r="A288" s="316"/>
      <c r="K288" s="316"/>
      <c r="U288" s="316"/>
      <c r="AE288" s="316"/>
      <c r="AO288" s="316"/>
      <c r="AY288" s="316"/>
      <c r="AZ288" s="316"/>
      <c r="BI288" s="316"/>
      <c r="BS288" s="316"/>
      <c r="CC288" s="316"/>
      <c r="CM288" s="316"/>
      <c r="CW288" s="316"/>
      <c r="DG288" s="316"/>
      <c r="DQ288" s="316"/>
      <c r="EA288" s="316"/>
      <c r="EK288" s="316"/>
      <c r="EU288" s="316"/>
      <c r="FE288" s="316"/>
      <c r="FO288" s="316"/>
      <c r="FY288" s="316"/>
      <c r="GI288" s="316"/>
      <c r="GS288" s="316"/>
      <c r="HC288" s="316"/>
      <c r="HM288" s="316"/>
      <c r="HW288" s="316"/>
    </row>
    <row r="289" s="3" customFormat="true" x14ac:dyDescent="0.25">
      <c r="A289" s="316"/>
      <c r="K289" s="316"/>
      <c r="U289" s="316"/>
      <c r="AE289" s="316"/>
      <c r="AO289" s="316"/>
      <c r="AY289" s="316"/>
      <c r="AZ289" s="316"/>
      <c r="BI289" s="316"/>
      <c r="BS289" s="316"/>
      <c r="CC289" s="316"/>
      <c r="CM289" s="316"/>
      <c r="CW289" s="316"/>
      <c r="DG289" s="316"/>
      <c r="DQ289" s="316"/>
      <c r="EA289" s="316"/>
      <c r="EK289" s="316"/>
      <c r="EU289" s="316"/>
      <c r="FE289" s="316"/>
      <c r="FO289" s="316"/>
      <c r="FY289" s="316"/>
      <c r="GI289" s="316"/>
      <c r="GS289" s="316"/>
      <c r="HC289" s="316"/>
      <c r="HM289" s="316"/>
      <c r="HW289" s="316"/>
    </row>
    <row r="290" s="3" customFormat="true" x14ac:dyDescent="0.25">
      <c r="A290" s="316"/>
      <c r="K290" s="316"/>
      <c r="U290" s="316"/>
      <c r="AE290" s="316"/>
      <c r="AO290" s="316"/>
      <c r="AY290" s="316"/>
      <c r="AZ290" s="316"/>
      <c r="BI290" s="316"/>
      <c r="BS290" s="316"/>
      <c r="CC290" s="316"/>
      <c r="CM290" s="316"/>
      <c r="CW290" s="316"/>
      <c r="DG290" s="316"/>
      <c r="DQ290" s="316"/>
      <c r="EA290" s="316"/>
      <c r="EK290" s="316"/>
      <c r="EU290" s="316"/>
      <c r="FE290" s="316"/>
      <c r="FO290" s="316"/>
      <c r="FY290" s="316"/>
      <c r="GI290" s="316"/>
      <c r="GS290" s="316"/>
      <c r="HC290" s="316"/>
      <c r="HM290" s="316"/>
      <c r="HW290" s="316"/>
    </row>
    <row r="291" s="3" customFormat="true" x14ac:dyDescent="0.25">
      <c r="A291" s="316"/>
      <c r="K291" s="316"/>
      <c r="U291" s="316"/>
      <c r="AE291" s="316"/>
      <c r="AO291" s="316"/>
      <c r="AY291" s="316"/>
      <c r="AZ291" s="316"/>
      <c r="BI291" s="316"/>
      <c r="BS291" s="316"/>
      <c r="CC291" s="316"/>
      <c r="CM291" s="316"/>
      <c r="CW291" s="316"/>
      <c r="DG291" s="316"/>
      <c r="DQ291" s="316"/>
      <c r="EA291" s="316"/>
      <c r="EK291" s="316"/>
      <c r="EU291" s="316"/>
      <c r="FE291" s="316"/>
      <c r="FO291" s="316"/>
      <c r="FY291" s="316"/>
      <c r="GI291" s="316"/>
      <c r="GS291" s="316"/>
      <c r="HC291" s="316"/>
      <c r="HM291" s="316"/>
      <c r="HW291" s="316"/>
    </row>
    <row r="292" s="3" customFormat="true" x14ac:dyDescent="0.25">
      <c r="A292" s="316"/>
      <c r="K292" s="316"/>
      <c r="U292" s="316"/>
      <c r="AE292" s="316"/>
      <c r="AO292" s="316"/>
      <c r="AY292" s="316"/>
      <c r="AZ292" s="316"/>
      <c r="BI292" s="316"/>
      <c r="BS292" s="316"/>
      <c r="CC292" s="316"/>
      <c r="CM292" s="316"/>
      <c r="CW292" s="316"/>
      <c r="DG292" s="316"/>
      <c r="DQ292" s="316"/>
      <c r="EA292" s="316"/>
      <c r="EK292" s="316"/>
      <c r="EU292" s="316"/>
      <c r="FE292" s="316"/>
      <c r="FO292" s="316"/>
      <c r="FY292" s="316"/>
      <c r="GI292" s="316"/>
      <c r="GS292" s="316"/>
      <c r="HC292" s="316"/>
      <c r="HM292" s="316"/>
      <c r="HW292" s="316"/>
    </row>
    <row r="293" s="3" customFormat="true" x14ac:dyDescent="0.25">
      <c r="A293" s="316"/>
      <c r="K293" s="316"/>
      <c r="U293" s="316"/>
      <c r="AE293" s="316"/>
      <c r="AO293" s="316"/>
      <c r="AY293" s="316"/>
      <c r="AZ293" s="316"/>
      <c r="BI293" s="316"/>
      <c r="BS293" s="316"/>
      <c r="CC293" s="316"/>
      <c r="CM293" s="316"/>
      <c r="CW293" s="316"/>
      <c r="DG293" s="316"/>
      <c r="DQ293" s="316"/>
      <c r="EA293" s="316"/>
      <c r="EK293" s="316"/>
      <c r="EU293" s="316"/>
      <c r="FE293" s="316"/>
      <c r="FO293" s="316"/>
      <c r="FY293" s="316"/>
      <c r="GI293" s="316"/>
      <c r="GS293" s="316"/>
      <c r="HC293" s="316"/>
      <c r="HM293" s="316"/>
      <c r="HW293" s="316"/>
    </row>
    <row r="294" s="3" customFormat="true" x14ac:dyDescent="0.25">
      <c r="A294" s="316"/>
      <c r="K294" s="316"/>
      <c r="U294" s="316"/>
      <c r="AE294" s="316"/>
      <c r="AO294" s="316"/>
      <c r="AY294" s="316"/>
      <c r="AZ294" s="316"/>
      <c r="BI294" s="316"/>
      <c r="BS294" s="316"/>
      <c r="CC294" s="316"/>
      <c r="CM294" s="316"/>
      <c r="CW294" s="316"/>
      <c r="DG294" s="316"/>
      <c r="DQ294" s="316"/>
      <c r="EA294" s="316"/>
      <c r="EK294" s="316"/>
      <c r="EU294" s="316"/>
      <c r="FE294" s="316"/>
      <c r="FO294" s="316"/>
      <c r="FY294" s="316"/>
      <c r="GI294" s="316"/>
      <c r="GS294" s="316"/>
      <c r="HC294" s="316"/>
      <c r="HM294" s="316"/>
      <c r="HW294" s="316"/>
    </row>
    <row r="295" s="3" customFormat="true" x14ac:dyDescent="0.25">
      <c r="A295" s="316"/>
      <c r="K295" s="316"/>
      <c r="U295" s="316"/>
      <c r="AE295" s="316"/>
      <c r="AO295" s="316"/>
      <c r="AY295" s="316"/>
      <c r="AZ295" s="316"/>
      <c r="BI295" s="316"/>
      <c r="BS295" s="316"/>
      <c r="CC295" s="316"/>
      <c r="CM295" s="316"/>
      <c r="CW295" s="316"/>
      <c r="DG295" s="316"/>
      <c r="DQ295" s="316"/>
      <c r="EA295" s="316"/>
      <c r="EK295" s="316"/>
      <c r="EU295" s="316"/>
      <c r="FE295" s="316"/>
      <c r="FO295" s="316"/>
      <c r="FY295" s="316"/>
      <c r="GI295" s="316"/>
      <c r="GS295" s="316"/>
      <c r="HC295" s="316"/>
      <c r="HM295" s="316"/>
      <c r="HW295" s="316"/>
    </row>
    <row r="296" s="3" customFormat="true" x14ac:dyDescent="0.25">
      <c r="A296" s="316"/>
      <c r="K296" s="316"/>
      <c r="U296" s="316"/>
      <c r="AE296" s="316"/>
      <c r="AO296" s="316"/>
      <c r="AY296" s="316"/>
      <c r="AZ296" s="316"/>
      <c r="BI296" s="316"/>
      <c r="BS296" s="316"/>
      <c r="CC296" s="316"/>
      <c r="CM296" s="316"/>
      <c r="CW296" s="316"/>
      <c r="DG296" s="316"/>
      <c r="DQ296" s="316"/>
      <c r="EA296" s="316"/>
      <c r="EK296" s="316"/>
      <c r="EU296" s="316"/>
      <c r="FE296" s="316"/>
      <c r="FO296" s="316"/>
      <c r="FY296" s="316"/>
      <c r="GI296" s="316"/>
      <c r="GS296" s="316"/>
      <c r="HC296" s="316"/>
      <c r="HM296" s="316"/>
      <c r="HW296" s="316"/>
    </row>
    <row r="297" s="3" customFormat="true" x14ac:dyDescent="0.25">
      <c r="A297" s="316"/>
      <c r="K297" s="316"/>
      <c r="U297" s="316"/>
      <c r="AE297" s="316"/>
      <c r="AO297" s="316"/>
      <c r="AY297" s="316"/>
      <c r="AZ297" s="316"/>
      <c r="BI297" s="316"/>
      <c r="BS297" s="316"/>
      <c r="CC297" s="316"/>
      <c r="CM297" s="316"/>
      <c r="CW297" s="316"/>
      <c r="DG297" s="316"/>
      <c r="DQ297" s="316"/>
      <c r="EA297" s="316"/>
      <c r="EK297" s="316"/>
      <c r="EU297" s="316"/>
      <c r="FE297" s="316"/>
      <c r="FO297" s="316"/>
      <c r="FY297" s="316"/>
      <c r="GI297" s="316"/>
      <c r="GS297" s="316"/>
      <c r="HC297" s="316"/>
      <c r="HM297" s="316"/>
      <c r="HW297" s="316"/>
    </row>
    <row r="298" s="3" customFormat="true" x14ac:dyDescent="0.25">
      <c r="A298" s="316"/>
      <c r="K298" s="316"/>
      <c r="U298" s="316"/>
      <c r="AE298" s="316"/>
      <c r="AO298" s="316"/>
      <c r="AY298" s="316"/>
      <c r="AZ298" s="316"/>
      <c r="BI298" s="316"/>
      <c r="BS298" s="316"/>
      <c r="CC298" s="316"/>
      <c r="CM298" s="316"/>
      <c r="CW298" s="316"/>
      <c r="DG298" s="316"/>
      <c r="DQ298" s="316"/>
      <c r="EA298" s="316"/>
      <c r="EK298" s="316"/>
      <c r="EU298" s="316"/>
      <c r="FE298" s="316"/>
      <c r="FO298" s="316"/>
      <c r="FY298" s="316"/>
      <c r="GI298" s="316"/>
      <c r="GS298" s="316"/>
      <c r="HC298" s="316"/>
      <c r="HM298" s="316"/>
      <c r="HW298" s="316"/>
    </row>
    <row r="299" s="3" customFormat="true" x14ac:dyDescent="0.25">
      <c r="A299" s="316"/>
      <c r="K299" s="316"/>
      <c r="U299" s="316"/>
      <c r="AE299" s="316"/>
      <c r="AO299" s="316"/>
      <c r="AY299" s="316"/>
      <c r="AZ299" s="316"/>
      <c r="BI299" s="316"/>
      <c r="BS299" s="316"/>
      <c r="CC299" s="316"/>
      <c r="CM299" s="316"/>
      <c r="CW299" s="316"/>
      <c r="DG299" s="316"/>
      <c r="DQ299" s="316"/>
      <c r="EA299" s="316"/>
      <c r="EK299" s="316"/>
      <c r="EU299" s="316"/>
      <c r="FE299" s="316"/>
      <c r="FO299" s="316"/>
      <c r="FY299" s="316"/>
      <c r="GI299" s="316"/>
      <c r="GS299" s="316"/>
      <c r="HC299" s="316"/>
      <c r="HM299" s="316"/>
      <c r="HW299" s="316"/>
    </row>
    <row r="300" s="3" customFormat="true" x14ac:dyDescent="0.25">
      <c r="A300" s="316"/>
      <c r="K300" s="316"/>
      <c r="U300" s="316"/>
      <c r="AE300" s="316"/>
      <c r="AO300" s="316"/>
      <c r="AY300" s="316"/>
      <c r="AZ300" s="316"/>
      <c r="BI300" s="316"/>
      <c r="BS300" s="316"/>
      <c r="CC300" s="316"/>
      <c r="CM300" s="316"/>
      <c r="CW300" s="316"/>
      <c r="DG300" s="316"/>
      <c r="DQ300" s="316"/>
      <c r="EA300" s="316"/>
      <c r="EK300" s="316"/>
      <c r="EU300" s="316"/>
      <c r="FE300" s="316"/>
      <c r="FO300" s="316"/>
      <c r="FY300" s="316"/>
      <c r="GI300" s="316"/>
      <c r="GS300" s="316"/>
      <c r="HC300" s="316"/>
      <c r="HM300" s="316"/>
      <c r="HW300" s="316"/>
    </row>
    <row r="301" s="3" customFormat="true" x14ac:dyDescent="0.25">
      <c r="A301" s="316"/>
      <c r="K301" s="316"/>
      <c r="U301" s="316"/>
      <c r="AE301" s="316"/>
      <c r="AO301" s="316"/>
      <c r="AY301" s="316"/>
      <c r="AZ301" s="316"/>
      <c r="BI301" s="316"/>
      <c r="BS301" s="316"/>
      <c r="CC301" s="316"/>
      <c r="CM301" s="316"/>
      <c r="CW301" s="316"/>
      <c r="DG301" s="316"/>
      <c r="DQ301" s="316"/>
      <c r="EA301" s="316"/>
      <c r="EK301" s="316"/>
      <c r="EU301" s="316"/>
      <c r="FE301" s="316"/>
      <c r="FO301" s="316"/>
      <c r="FY301" s="316"/>
      <c r="GI301" s="316"/>
      <c r="GS301" s="316"/>
      <c r="HC301" s="316"/>
      <c r="HM301" s="316"/>
      <c r="HW301" s="316"/>
    </row>
    <row r="302" s="3" customFormat="true" x14ac:dyDescent="0.25">
      <c r="A302" s="316"/>
      <c r="K302" s="316"/>
      <c r="U302" s="316"/>
      <c r="AE302" s="316"/>
      <c r="AO302" s="316"/>
      <c r="AY302" s="316"/>
      <c r="AZ302" s="316"/>
      <c r="BI302" s="316"/>
      <c r="BS302" s="316"/>
      <c r="CC302" s="316"/>
      <c r="CM302" s="316"/>
      <c r="CW302" s="316"/>
      <c r="DG302" s="316"/>
      <c r="DQ302" s="316"/>
      <c r="EA302" s="316"/>
      <c r="EK302" s="316"/>
      <c r="EU302" s="316"/>
      <c r="FE302" s="316"/>
      <c r="FO302" s="316"/>
      <c r="FY302" s="316"/>
      <c r="GI302" s="316"/>
      <c r="GS302" s="316"/>
      <c r="HC302" s="316"/>
      <c r="HM302" s="316"/>
      <c r="HW302" s="316"/>
    </row>
    <row r="303" s="3" customFormat="true" x14ac:dyDescent="0.25">
      <c r="A303" s="316"/>
      <c r="K303" s="316"/>
      <c r="U303" s="316"/>
      <c r="AE303" s="316"/>
      <c r="AO303" s="316"/>
      <c r="AY303" s="316"/>
      <c r="AZ303" s="316"/>
      <c r="BI303" s="316"/>
      <c r="BS303" s="316"/>
      <c r="CC303" s="316"/>
      <c r="CM303" s="316"/>
      <c r="CW303" s="316"/>
      <c r="DG303" s="316"/>
      <c r="DQ303" s="316"/>
      <c r="EA303" s="316"/>
      <c r="EK303" s="316"/>
      <c r="EU303" s="316"/>
      <c r="FE303" s="316"/>
      <c r="FO303" s="316"/>
      <c r="FY303" s="316"/>
      <c r="GI303" s="316"/>
      <c r="GS303" s="316"/>
      <c r="HC303" s="316"/>
      <c r="HM303" s="316"/>
      <c r="HW303" s="316"/>
    </row>
    <row r="304" s="3" customFormat="true" x14ac:dyDescent="0.25">
      <c r="A304" s="316"/>
      <c r="K304" s="316"/>
      <c r="U304" s="316"/>
      <c r="AE304" s="316"/>
      <c r="AO304" s="316"/>
      <c r="AY304" s="316"/>
      <c r="AZ304" s="316"/>
      <c r="BI304" s="316"/>
      <c r="BS304" s="316"/>
      <c r="CC304" s="316"/>
      <c r="CM304" s="316"/>
      <c r="CW304" s="316"/>
      <c r="DG304" s="316"/>
      <c r="DQ304" s="316"/>
      <c r="EA304" s="316"/>
      <c r="EK304" s="316"/>
      <c r="EU304" s="316"/>
      <c r="FE304" s="316"/>
      <c r="FO304" s="316"/>
      <c r="FY304" s="316"/>
      <c r="GI304" s="316"/>
      <c r="GS304" s="316"/>
      <c r="HC304" s="316"/>
      <c r="HM304" s="316"/>
      <c r="HW304" s="316"/>
    </row>
    <row r="305" s="3" customFormat="true" x14ac:dyDescent="0.25">
      <c r="A305" s="316"/>
      <c r="K305" s="316"/>
      <c r="U305" s="316"/>
      <c r="AE305" s="316"/>
      <c r="AO305" s="316"/>
      <c r="AY305" s="316"/>
      <c r="AZ305" s="316"/>
      <c r="BI305" s="316"/>
      <c r="BS305" s="316"/>
      <c r="CC305" s="316"/>
      <c r="CM305" s="316"/>
      <c r="CW305" s="316"/>
      <c r="DG305" s="316"/>
      <c r="DQ305" s="316"/>
      <c r="EA305" s="316"/>
      <c r="EK305" s="316"/>
      <c r="EU305" s="316"/>
      <c r="FE305" s="316"/>
      <c r="FO305" s="316"/>
      <c r="FY305" s="316"/>
      <c r="GI305" s="316"/>
      <c r="GS305" s="316"/>
      <c r="HC305" s="316"/>
      <c r="HM305" s="316"/>
      <c r="HW305" s="316"/>
    </row>
    <row r="306" s="3" customFormat="true" x14ac:dyDescent="0.25">
      <c r="A306" s="316"/>
      <c r="K306" s="316"/>
      <c r="U306" s="316"/>
      <c r="AE306" s="316"/>
      <c r="AO306" s="316"/>
      <c r="AY306" s="316"/>
      <c r="AZ306" s="316"/>
      <c r="BI306" s="316"/>
      <c r="BS306" s="316"/>
      <c r="CC306" s="316"/>
      <c r="CM306" s="316"/>
      <c r="CW306" s="316"/>
      <c r="DG306" s="316"/>
      <c r="DQ306" s="316"/>
      <c r="EA306" s="316"/>
      <c r="EK306" s="316"/>
      <c r="EU306" s="316"/>
      <c r="FE306" s="316"/>
      <c r="FO306" s="316"/>
      <c r="FY306" s="316"/>
      <c r="GI306" s="316"/>
      <c r="GS306" s="316"/>
      <c r="HC306" s="316"/>
      <c r="HM306" s="316"/>
      <c r="HW306" s="316"/>
    </row>
    <row r="307" s="3" customFormat="true" x14ac:dyDescent="0.25">
      <c r="A307" s="316"/>
      <c r="K307" s="316"/>
      <c r="U307" s="316"/>
      <c r="AE307" s="316"/>
      <c r="AO307" s="316"/>
      <c r="AY307" s="316"/>
      <c r="AZ307" s="316"/>
      <c r="BI307" s="316"/>
      <c r="BS307" s="316"/>
      <c r="CC307" s="316"/>
      <c r="CM307" s="316"/>
      <c r="CW307" s="316"/>
      <c r="DG307" s="316"/>
      <c r="DQ307" s="316"/>
      <c r="EA307" s="316"/>
      <c r="EK307" s="316"/>
      <c r="EU307" s="316"/>
      <c r="FE307" s="316"/>
      <c r="FO307" s="316"/>
      <c r="FY307" s="316"/>
      <c r="GI307" s="316"/>
      <c r="GS307" s="316"/>
      <c r="HC307" s="316"/>
      <c r="HM307" s="316"/>
      <c r="HW307" s="316"/>
    </row>
    <row r="308" s="3" customFormat="true" x14ac:dyDescent="0.25">
      <c r="A308" s="316"/>
      <c r="K308" s="316"/>
      <c r="U308" s="316"/>
      <c r="AE308" s="316"/>
      <c r="AO308" s="316"/>
      <c r="AY308" s="316"/>
      <c r="AZ308" s="316"/>
      <c r="BI308" s="316"/>
      <c r="BS308" s="316"/>
      <c r="CC308" s="316"/>
      <c r="CM308" s="316"/>
      <c r="CW308" s="316"/>
      <c r="DG308" s="316"/>
      <c r="DQ308" s="316"/>
      <c r="EA308" s="316"/>
      <c r="EK308" s="316"/>
      <c r="EU308" s="316"/>
      <c r="FE308" s="316"/>
      <c r="FO308" s="316"/>
      <c r="FY308" s="316"/>
      <c r="GI308" s="316"/>
      <c r="GS308" s="316"/>
      <c r="HC308" s="316"/>
      <c r="HM308" s="316"/>
      <c r="HW308" s="316"/>
    </row>
    <row r="309" s="3" customFormat="true" x14ac:dyDescent="0.25">
      <c r="A309" s="316"/>
      <c r="K309" s="316"/>
      <c r="U309" s="316"/>
      <c r="AE309" s="316"/>
      <c r="AO309" s="316"/>
      <c r="AY309" s="316"/>
      <c r="AZ309" s="316"/>
      <c r="BI309" s="316"/>
      <c r="BS309" s="316"/>
      <c r="CC309" s="316"/>
      <c r="CM309" s="316"/>
      <c r="CW309" s="316"/>
      <c r="DG309" s="316"/>
      <c r="DQ309" s="316"/>
      <c r="EA309" s="316"/>
      <c r="EK309" s="316"/>
      <c r="EU309" s="316"/>
      <c r="FE309" s="316"/>
      <c r="FO309" s="316"/>
      <c r="FY309" s="316"/>
      <c r="GI309" s="316"/>
      <c r="GS309" s="316"/>
      <c r="HC309" s="316"/>
      <c r="HM309" s="316"/>
      <c r="HW309" s="316"/>
    </row>
    <row r="310" s="3" customFormat="true" x14ac:dyDescent="0.25">
      <c r="A310" s="316"/>
      <c r="K310" s="316"/>
      <c r="U310" s="316"/>
      <c r="AE310" s="316"/>
      <c r="AO310" s="316"/>
      <c r="AY310" s="316"/>
      <c r="AZ310" s="316"/>
      <c r="BI310" s="316"/>
      <c r="BS310" s="316"/>
      <c r="CC310" s="316"/>
      <c r="CM310" s="316"/>
      <c r="CW310" s="316"/>
      <c r="DG310" s="316"/>
      <c r="DQ310" s="316"/>
      <c r="EA310" s="316"/>
      <c r="EK310" s="316"/>
      <c r="EU310" s="316"/>
      <c r="FE310" s="316"/>
      <c r="FO310" s="316"/>
      <c r="FY310" s="316"/>
      <c r="GI310" s="316"/>
      <c r="GS310" s="316"/>
      <c r="HC310" s="316"/>
      <c r="HM310" s="316"/>
      <c r="HW310" s="316"/>
    </row>
    <row r="311" s="3" customFormat="true" x14ac:dyDescent="0.25">
      <c r="A311" s="316"/>
      <c r="K311" s="316"/>
      <c r="U311" s="316"/>
      <c r="AE311" s="316"/>
      <c r="AO311" s="316"/>
      <c r="AY311" s="316"/>
      <c r="AZ311" s="316"/>
      <c r="BI311" s="316"/>
      <c r="BS311" s="316"/>
      <c r="CC311" s="316"/>
      <c r="CM311" s="316"/>
      <c r="CW311" s="316"/>
      <c r="DG311" s="316"/>
      <c r="DQ311" s="316"/>
      <c r="EA311" s="316"/>
      <c r="EK311" s="316"/>
      <c r="EU311" s="316"/>
      <c r="FE311" s="316"/>
      <c r="FO311" s="316"/>
      <c r="FY311" s="316"/>
      <c r="GI311" s="316"/>
      <c r="GS311" s="316"/>
      <c r="HC311" s="316"/>
      <c r="HM311" s="316"/>
      <c r="HW311" s="316"/>
    </row>
    <row r="312" s="3" customFormat="true" x14ac:dyDescent="0.25">
      <c r="A312" s="316"/>
      <c r="K312" s="316"/>
      <c r="U312" s="316"/>
      <c r="AE312" s="316"/>
      <c r="AO312" s="316"/>
      <c r="AY312" s="316"/>
      <c r="AZ312" s="316"/>
      <c r="BI312" s="316"/>
      <c r="BS312" s="316"/>
      <c r="CC312" s="316"/>
      <c r="CM312" s="316"/>
      <c r="CW312" s="316"/>
      <c r="DG312" s="316"/>
      <c r="DQ312" s="316"/>
      <c r="EA312" s="316"/>
      <c r="EK312" s="316"/>
      <c r="EU312" s="316"/>
      <c r="FE312" s="316"/>
      <c r="FO312" s="316"/>
      <c r="FY312" s="316"/>
      <c r="GI312" s="316"/>
      <c r="GS312" s="316"/>
      <c r="HC312" s="316"/>
      <c r="HM312" s="316"/>
      <c r="HW312" s="316"/>
    </row>
    <row r="313" s="3" customFormat="true" x14ac:dyDescent="0.25">
      <c r="A313" s="316"/>
      <c r="K313" s="316"/>
      <c r="U313" s="316"/>
      <c r="AE313" s="316"/>
      <c r="AO313" s="316"/>
      <c r="AY313" s="316"/>
      <c r="AZ313" s="316"/>
      <c r="BI313" s="316"/>
      <c r="BS313" s="316"/>
      <c r="CC313" s="316"/>
      <c r="CM313" s="316"/>
      <c r="CW313" s="316"/>
      <c r="DG313" s="316"/>
      <c r="DQ313" s="316"/>
      <c r="EA313" s="316"/>
      <c r="EK313" s="316"/>
      <c r="EU313" s="316"/>
      <c r="FE313" s="316"/>
      <c r="FO313" s="316"/>
      <c r="FY313" s="316"/>
      <c r="GI313" s="316"/>
      <c r="GS313" s="316"/>
      <c r="HC313" s="316"/>
      <c r="HM313" s="316"/>
      <c r="HW313" s="316"/>
    </row>
    <row r="314" s="3" customFormat="true" x14ac:dyDescent="0.25">
      <c r="A314" s="316"/>
      <c r="K314" s="316"/>
      <c r="U314" s="316"/>
      <c r="AE314" s="316"/>
      <c r="AO314" s="316"/>
      <c r="AY314" s="316"/>
      <c r="AZ314" s="316"/>
      <c r="BI314" s="316"/>
      <c r="BS314" s="316"/>
      <c r="CC314" s="316"/>
      <c r="CM314" s="316"/>
      <c r="CW314" s="316"/>
      <c r="DG314" s="316"/>
      <c r="DQ314" s="316"/>
      <c r="EA314" s="316"/>
      <c r="EK314" s="316"/>
      <c r="EU314" s="316"/>
      <c r="FE314" s="316"/>
      <c r="FO314" s="316"/>
      <c r="FY314" s="316"/>
      <c r="GI314" s="316"/>
      <c r="GS314" s="316"/>
      <c r="HC314" s="316"/>
      <c r="HM314" s="316"/>
      <c r="HW314" s="316"/>
    </row>
    <row r="315" s="3" customFormat="true" x14ac:dyDescent="0.25">
      <c r="A315" s="316"/>
      <c r="K315" s="316"/>
      <c r="U315" s="316"/>
      <c r="AE315" s="316"/>
      <c r="AO315" s="316"/>
      <c r="AY315" s="316"/>
      <c r="AZ315" s="316"/>
      <c r="BI315" s="316"/>
      <c r="BS315" s="316"/>
      <c r="CC315" s="316"/>
      <c r="CM315" s="316"/>
      <c r="CW315" s="316"/>
      <c r="DG315" s="316"/>
      <c r="DQ315" s="316"/>
      <c r="EA315" s="316"/>
      <c r="EK315" s="316"/>
      <c r="EU315" s="316"/>
      <c r="FE315" s="316"/>
      <c r="FO315" s="316"/>
      <c r="FY315" s="316"/>
      <c r="GI315" s="316"/>
      <c r="GS315" s="316"/>
      <c r="HC315" s="316"/>
      <c r="HM315" s="316"/>
      <c r="HW315" s="316"/>
    </row>
    <row r="316" s="3" customFormat="true" x14ac:dyDescent="0.25">
      <c r="A316" s="316"/>
      <c r="K316" s="316"/>
      <c r="U316" s="316"/>
      <c r="AE316" s="316"/>
      <c r="AO316" s="316"/>
      <c r="AY316" s="316"/>
      <c r="AZ316" s="316"/>
      <c r="BI316" s="316"/>
      <c r="BS316" s="316"/>
      <c r="CC316" s="316"/>
      <c r="CM316" s="316"/>
      <c r="CW316" s="316"/>
      <c r="DG316" s="316"/>
      <c r="DQ316" s="316"/>
      <c r="EA316" s="316"/>
      <c r="EK316" s="316"/>
      <c r="EU316" s="316"/>
      <c r="FE316" s="316"/>
      <c r="FO316" s="316"/>
      <c r="FY316" s="316"/>
      <c r="GI316" s="316"/>
      <c r="GS316" s="316"/>
      <c r="HC316" s="316"/>
      <c r="HM316" s="316"/>
      <c r="HW316" s="316"/>
    </row>
    <row r="317" s="3" customFormat="true" x14ac:dyDescent="0.25">
      <c r="A317" s="316"/>
      <c r="K317" s="316"/>
      <c r="U317" s="316"/>
      <c r="AE317" s="316"/>
      <c r="AO317" s="316"/>
      <c r="AY317" s="316"/>
      <c r="AZ317" s="316"/>
      <c r="BI317" s="316"/>
      <c r="BS317" s="316"/>
      <c r="CC317" s="316"/>
      <c r="CM317" s="316"/>
      <c r="CW317" s="316"/>
      <c r="DG317" s="316"/>
      <c r="DQ317" s="316"/>
      <c r="EA317" s="316"/>
      <c r="EK317" s="316"/>
      <c r="EU317" s="316"/>
      <c r="FE317" s="316"/>
      <c r="FO317" s="316"/>
      <c r="FY317" s="316"/>
      <c r="GI317" s="316"/>
      <c r="GS317" s="316"/>
      <c r="HC317" s="316"/>
      <c r="HM317" s="316"/>
      <c r="HW317" s="316"/>
    </row>
    <row r="318" s="3" customFormat="true" x14ac:dyDescent="0.25">
      <c r="A318" s="316"/>
      <c r="K318" s="316"/>
      <c r="U318" s="316"/>
      <c r="AE318" s="316"/>
      <c r="AO318" s="316"/>
      <c r="AY318" s="316"/>
      <c r="AZ318" s="316"/>
      <c r="BI318" s="316"/>
      <c r="BS318" s="316"/>
      <c r="CC318" s="316"/>
      <c r="CM318" s="316"/>
      <c r="CW318" s="316"/>
      <c r="DG318" s="316"/>
      <c r="DQ318" s="316"/>
      <c r="EA318" s="316"/>
      <c r="EK318" s="316"/>
      <c r="EU318" s="316"/>
      <c r="FE318" s="316"/>
      <c r="FO318" s="316"/>
      <c r="FY318" s="316"/>
      <c r="GI318" s="316"/>
      <c r="GS318" s="316"/>
      <c r="HC318" s="316"/>
      <c r="HM318" s="316"/>
      <c r="HW318" s="316"/>
    </row>
    <row r="319" s="3" customFormat="true" x14ac:dyDescent="0.25">
      <c r="A319" s="316"/>
      <c r="K319" s="316"/>
      <c r="U319" s="316"/>
      <c r="AE319" s="316"/>
      <c r="AO319" s="316"/>
      <c r="AY319" s="316"/>
      <c r="AZ319" s="316"/>
      <c r="BI319" s="316"/>
      <c r="BS319" s="316"/>
      <c r="CC319" s="316"/>
      <c r="CM319" s="316"/>
      <c r="CW319" s="316"/>
      <c r="DG319" s="316"/>
      <c r="DQ319" s="316"/>
      <c r="EA319" s="316"/>
      <c r="EK319" s="316"/>
      <c r="EU319" s="316"/>
      <c r="FE319" s="316"/>
      <c r="FO319" s="316"/>
      <c r="FY319" s="316"/>
      <c r="GI319" s="316"/>
      <c r="GS319" s="316"/>
      <c r="HC319" s="316"/>
      <c r="HM319" s="316"/>
      <c r="HW319" s="316"/>
    </row>
    <row r="320" s="3" customFormat="true" x14ac:dyDescent="0.25">
      <c r="A320" s="316"/>
      <c r="K320" s="316"/>
      <c r="U320" s="316"/>
      <c r="AE320" s="316"/>
      <c r="AO320" s="316"/>
      <c r="AY320" s="316"/>
      <c r="AZ320" s="316"/>
      <c r="BI320" s="316"/>
      <c r="BS320" s="316"/>
      <c r="CC320" s="316"/>
      <c r="CM320" s="316"/>
      <c r="CW320" s="316"/>
      <c r="DG320" s="316"/>
      <c r="DQ320" s="316"/>
      <c r="EA320" s="316"/>
      <c r="EK320" s="316"/>
      <c r="EU320" s="316"/>
      <c r="FE320" s="316"/>
      <c r="FO320" s="316"/>
      <c r="FY320" s="316"/>
      <c r="GI320" s="316"/>
      <c r="GS320" s="316"/>
      <c r="HC320" s="316"/>
      <c r="HM320" s="316"/>
      <c r="HW320" s="316"/>
    </row>
    <row r="321" s="3" customFormat="true" x14ac:dyDescent="0.25">
      <c r="A321" s="316"/>
      <c r="K321" s="316"/>
      <c r="U321" s="316"/>
      <c r="AE321" s="316"/>
      <c r="AO321" s="316"/>
      <c r="AY321" s="316"/>
      <c r="AZ321" s="316"/>
      <c r="BI321" s="316"/>
      <c r="BS321" s="316"/>
      <c r="CC321" s="316"/>
      <c r="CM321" s="316"/>
      <c r="CW321" s="316"/>
      <c r="DG321" s="316"/>
      <c r="DQ321" s="316"/>
      <c r="EA321" s="316"/>
      <c r="EK321" s="316"/>
      <c r="EU321" s="316"/>
      <c r="FE321" s="316"/>
      <c r="FO321" s="316"/>
      <c r="FY321" s="316"/>
      <c r="GI321" s="316"/>
      <c r="GS321" s="316"/>
      <c r="HC321" s="316"/>
      <c r="HM321" s="316"/>
      <c r="HW321" s="316"/>
    </row>
    <row r="322" s="3" customFormat="true" x14ac:dyDescent="0.25">
      <c r="A322" s="316"/>
      <c r="K322" s="316"/>
      <c r="U322" s="316"/>
      <c r="AE322" s="316"/>
      <c r="AO322" s="316"/>
      <c r="AY322" s="316"/>
      <c r="AZ322" s="316"/>
      <c r="BI322" s="316"/>
      <c r="BS322" s="316"/>
      <c r="CC322" s="316"/>
      <c r="CM322" s="316"/>
      <c r="CW322" s="316"/>
      <c r="DG322" s="316"/>
      <c r="DQ322" s="316"/>
      <c r="EA322" s="316"/>
      <c r="EK322" s="316"/>
      <c r="EU322" s="316"/>
      <c r="FE322" s="316"/>
      <c r="FO322" s="316"/>
      <c r="FY322" s="316"/>
      <c r="GI322" s="316"/>
      <c r="GS322" s="316"/>
      <c r="HC322" s="316"/>
      <c r="HM322" s="316"/>
      <c r="HW322" s="316"/>
    </row>
    <row r="323" s="3" customFormat="true" x14ac:dyDescent="0.25">
      <c r="A323" s="316"/>
      <c r="K323" s="316"/>
      <c r="U323" s="316"/>
      <c r="AE323" s="316"/>
      <c r="AO323" s="316"/>
      <c r="AY323" s="316"/>
      <c r="AZ323" s="316"/>
      <c r="BI323" s="316"/>
      <c r="BS323" s="316"/>
      <c r="CC323" s="316"/>
      <c r="CM323" s="316"/>
      <c r="CW323" s="316"/>
      <c r="DG323" s="316"/>
      <c r="DQ323" s="316"/>
      <c r="EA323" s="316"/>
      <c r="EK323" s="316"/>
      <c r="EU323" s="316"/>
      <c r="FE323" s="316"/>
      <c r="FO323" s="316"/>
      <c r="FY323" s="316"/>
      <c r="GI323" s="316"/>
      <c r="GS323" s="316"/>
      <c r="HC323" s="316"/>
      <c r="HM323" s="316"/>
      <c r="HW323" s="316"/>
    </row>
    <row r="324" s="3" customFormat="true" x14ac:dyDescent="0.25">
      <c r="A324" s="316"/>
      <c r="K324" s="316"/>
      <c r="U324" s="316"/>
      <c r="AE324" s="316"/>
      <c r="AO324" s="316"/>
      <c r="AY324" s="316"/>
      <c r="AZ324" s="316"/>
      <c r="BI324" s="316"/>
      <c r="BS324" s="316"/>
      <c r="CC324" s="316"/>
      <c r="CM324" s="316"/>
      <c r="CW324" s="316"/>
      <c r="DG324" s="316"/>
      <c r="DQ324" s="316"/>
      <c r="EA324" s="316"/>
      <c r="EK324" s="316"/>
      <c r="EU324" s="316"/>
      <c r="FE324" s="316"/>
      <c r="FO324" s="316"/>
      <c r="FY324" s="316"/>
      <c r="GI324" s="316"/>
      <c r="GS324" s="316"/>
      <c r="HC324" s="316"/>
      <c r="HM324" s="316"/>
      <c r="HW324" s="316"/>
    </row>
    <row r="325" s="3" customFormat="true" x14ac:dyDescent="0.25">
      <c r="A325" s="316"/>
      <c r="K325" s="316"/>
      <c r="U325" s="316"/>
      <c r="AE325" s="316"/>
      <c r="AO325" s="316"/>
      <c r="AY325" s="316"/>
      <c r="AZ325" s="316"/>
      <c r="BI325" s="316"/>
      <c r="BS325" s="316"/>
      <c r="CC325" s="316"/>
      <c r="CM325" s="316"/>
      <c r="CW325" s="316"/>
      <c r="DG325" s="316"/>
      <c r="DQ325" s="316"/>
      <c r="EA325" s="316"/>
      <c r="EK325" s="316"/>
      <c r="EU325" s="316"/>
      <c r="FE325" s="316"/>
      <c r="FO325" s="316"/>
      <c r="FY325" s="316"/>
      <c r="GI325" s="316"/>
      <c r="GS325" s="316"/>
      <c r="HC325" s="316"/>
      <c r="HM325" s="316"/>
      <c r="HW325" s="316"/>
    </row>
    <row r="326" s="3" customFormat="true" x14ac:dyDescent="0.25">
      <c r="A326" s="316"/>
      <c r="K326" s="316"/>
      <c r="U326" s="316"/>
      <c r="AE326" s="316"/>
      <c r="AO326" s="316"/>
      <c r="AY326" s="316"/>
      <c r="AZ326" s="316"/>
      <c r="BI326" s="316"/>
      <c r="BS326" s="316"/>
      <c r="CC326" s="316"/>
      <c r="CM326" s="316"/>
      <c r="CW326" s="316"/>
      <c r="DG326" s="316"/>
      <c r="DQ326" s="316"/>
      <c r="EA326" s="316"/>
      <c r="EK326" s="316"/>
      <c r="EU326" s="316"/>
      <c r="FE326" s="316"/>
      <c r="FO326" s="316"/>
      <c r="FY326" s="316"/>
      <c r="GI326" s="316"/>
      <c r="GS326" s="316"/>
      <c r="HC326" s="316"/>
      <c r="HM326" s="316"/>
      <c r="HW326" s="316"/>
    </row>
    <row r="327" s="3" customFormat="true" x14ac:dyDescent="0.25">
      <c r="A327" s="316"/>
      <c r="K327" s="316"/>
      <c r="U327" s="316"/>
      <c r="AE327" s="316"/>
      <c r="AO327" s="316"/>
      <c r="AY327" s="316"/>
      <c r="AZ327" s="316"/>
      <c r="BI327" s="316"/>
      <c r="BS327" s="316"/>
      <c r="CC327" s="316"/>
      <c r="CM327" s="316"/>
      <c r="CW327" s="316"/>
      <c r="DG327" s="316"/>
      <c r="DQ327" s="316"/>
      <c r="EA327" s="316"/>
      <c r="EK327" s="316"/>
      <c r="EU327" s="316"/>
      <c r="FE327" s="316"/>
      <c r="FO327" s="316"/>
      <c r="FY327" s="316"/>
      <c r="GI327" s="316"/>
      <c r="GS327" s="316"/>
      <c r="HC327" s="316"/>
      <c r="HM327" s="316"/>
      <c r="HW327" s="316"/>
    </row>
    <row r="328" s="3" customFormat="true" x14ac:dyDescent="0.25">
      <c r="A328" s="316"/>
      <c r="K328" s="316"/>
      <c r="U328" s="316"/>
      <c r="AE328" s="316"/>
      <c r="AO328" s="316"/>
      <c r="AY328" s="316"/>
      <c r="AZ328" s="316"/>
      <c r="BI328" s="316"/>
      <c r="BS328" s="316"/>
      <c r="CC328" s="316"/>
      <c r="CM328" s="316"/>
      <c r="CW328" s="316"/>
      <c r="DG328" s="316"/>
      <c r="DQ328" s="316"/>
      <c r="EA328" s="316"/>
      <c r="EK328" s="316"/>
      <c r="EU328" s="316"/>
      <c r="FE328" s="316"/>
      <c r="FO328" s="316"/>
      <c r="FY328" s="316"/>
      <c r="GI328" s="316"/>
      <c r="GS328" s="316"/>
      <c r="HC328" s="316"/>
      <c r="HM328" s="316"/>
      <c r="HW328" s="316"/>
    </row>
    <row r="329" s="3" customFormat="true" x14ac:dyDescent="0.25">
      <c r="A329" s="316"/>
      <c r="K329" s="316"/>
      <c r="U329" s="316"/>
      <c r="AE329" s="316"/>
      <c r="AO329" s="316"/>
      <c r="AY329" s="316"/>
      <c r="AZ329" s="316"/>
      <c r="BI329" s="316"/>
      <c r="BS329" s="316"/>
      <c r="CC329" s="316"/>
      <c r="CM329" s="316"/>
      <c r="CW329" s="316"/>
      <c r="DG329" s="316"/>
      <c r="DQ329" s="316"/>
      <c r="EA329" s="316"/>
      <c r="EK329" s="316"/>
      <c r="EU329" s="316"/>
      <c r="FE329" s="316"/>
      <c r="FO329" s="316"/>
      <c r="FY329" s="316"/>
      <c r="GI329" s="316"/>
      <c r="GS329" s="316"/>
      <c r="HC329" s="316"/>
      <c r="HM329" s="316"/>
      <c r="HW329" s="316"/>
    </row>
    <row r="330" s="3" customFormat="true" x14ac:dyDescent="0.25">
      <c r="A330" s="316"/>
      <c r="K330" s="316"/>
      <c r="U330" s="316"/>
      <c r="AE330" s="316"/>
      <c r="AO330" s="316"/>
      <c r="AY330" s="316"/>
      <c r="AZ330" s="316"/>
      <c r="BI330" s="316"/>
      <c r="BS330" s="316"/>
      <c r="CC330" s="316"/>
      <c r="CM330" s="316"/>
      <c r="CW330" s="316"/>
      <c r="DG330" s="316"/>
      <c r="DQ330" s="316"/>
      <c r="EA330" s="316"/>
      <c r="EK330" s="316"/>
      <c r="EU330" s="316"/>
      <c r="FE330" s="316"/>
      <c r="FO330" s="316"/>
      <c r="FY330" s="316"/>
      <c r="GI330" s="316"/>
      <c r="GS330" s="316"/>
      <c r="HC330" s="316"/>
      <c r="HM330" s="316"/>
      <c r="HW330" s="316"/>
    </row>
    <row r="331" s="3" customFormat="true" x14ac:dyDescent="0.25">
      <c r="A331" s="316"/>
      <c r="K331" s="316"/>
      <c r="U331" s="316"/>
      <c r="AE331" s="316"/>
      <c r="AO331" s="316"/>
      <c r="AY331" s="316"/>
      <c r="AZ331" s="316"/>
      <c r="BI331" s="316"/>
      <c r="BS331" s="316"/>
      <c r="CC331" s="316"/>
      <c r="CM331" s="316"/>
      <c r="CW331" s="316"/>
      <c r="DG331" s="316"/>
      <c r="DQ331" s="316"/>
      <c r="EA331" s="316"/>
      <c r="EK331" s="316"/>
      <c r="EU331" s="316"/>
      <c r="FE331" s="316"/>
      <c r="FO331" s="316"/>
      <c r="FY331" s="316"/>
      <c r="GI331" s="316"/>
      <c r="GS331" s="316"/>
      <c r="HC331" s="316"/>
      <c r="HM331" s="316"/>
      <c r="HW331" s="316"/>
    </row>
    <row r="332" s="3" customFormat="true" x14ac:dyDescent="0.25">
      <c r="A332" s="316"/>
      <c r="K332" s="316"/>
      <c r="U332" s="316"/>
      <c r="AE332" s="316"/>
      <c r="AO332" s="316"/>
      <c r="AY332" s="316"/>
      <c r="AZ332" s="316"/>
      <c r="BI332" s="316"/>
      <c r="BS332" s="316"/>
      <c r="CC332" s="316"/>
      <c r="CM332" s="316"/>
      <c r="CW332" s="316"/>
      <c r="DG332" s="316"/>
      <c r="DQ332" s="316"/>
      <c r="EA332" s="316"/>
      <c r="EK332" s="316"/>
      <c r="EU332" s="316"/>
      <c r="FE332" s="316"/>
      <c r="FO332" s="316"/>
      <c r="FY332" s="316"/>
      <c r="GI332" s="316"/>
      <c r="GS332" s="316"/>
      <c r="HC332" s="316"/>
      <c r="HM332" s="316"/>
      <c r="HW332" s="316"/>
    </row>
    <row r="333" s="3" customFormat="true" x14ac:dyDescent="0.25">
      <c r="A333" s="316"/>
      <c r="K333" s="316"/>
      <c r="U333" s="316"/>
      <c r="AE333" s="316"/>
      <c r="AO333" s="316"/>
      <c r="AY333" s="316"/>
      <c r="AZ333" s="316"/>
      <c r="BI333" s="316"/>
      <c r="BS333" s="316"/>
      <c r="CC333" s="316"/>
      <c r="CM333" s="316"/>
      <c r="CW333" s="316"/>
      <c r="DG333" s="316"/>
      <c r="DQ333" s="316"/>
      <c r="EA333" s="316"/>
      <c r="EK333" s="316"/>
      <c r="EU333" s="316"/>
      <c r="FE333" s="316"/>
      <c r="FO333" s="316"/>
      <c r="FY333" s="316"/>
      <c r="GI333" s="316"/>
      <c r="GS333" s="316"/>
      <c r="HC333" s="316"/>
      <c r="HM333" s="316"/>
      <c r="HW333" s="316"/>
    </row>
    <row r="334" s="3" customFormat="true" x14ac:dyDescent="0.25">
      <c r="A334" s="316"/>
      <c r="K334" s="316"/>
      <c r="U334" s="316"/>
      <c r="AE334" s="316"/>
      <c r="AO334" s="316"/>
      <c r="AY334" s="316"/>
      <c r="AZ334" s="316"/>
      <c r="BI334" s="316"/>
      <c r="BS334" s="316"/>
      <c r="CC334" s="316"/>
      <c r="CM334" s="316"/>
      <c r="CW334" s="316"/>
      <c r="DG334" s="316"/>
      <c r="DQ334" s="316"/>
      <c r="EA334" s="316"/>
      <c r="EK334" s="316"/>
      <c r="EU334" s="316"/>
      <c r="FE334" s="316"/>
      <c r="FO334" s="316"/>
      <c r="FY334" s="316"/>
      <c r="GI334" s="316"/>
      <c r="GS334" s="316"/>
      <c r="HC334" s="316"/>
      <c r="HM334" s="316"/>
      <c r="HW334" s="316"/>
    </row>
    <row r="335" s="3" customFormat="true" x14ac:dyDescent="0.25">
      <c r="A335" s="316"/>
      <c r="K335" s="316"/>
      <c r="U335" s="316"/>
      <c r="AE335" s="316"/>
      <c r="AO335" s="316"/>
      <c r="AY335" s="316"/>
      <c r="AZ335" s="316"/>
      <c r="BI335" s="316"/>
      <c r="BS335" s="316"/>
      <c r="CC335" s="316"/>
      <c r="CM335" s="316"/>
      <c r="CW335" s="316"/>
      <c r="DG335" s="316"/>
      <c r="DQ335" s="316"/>
      <c r="EA335" s="316"/>
      <c r="EK335" s="316"/>
      <c r="EU335" s="316"/>
      <c r="FE335" s="316"/>
      <c r="FO335" s="316"/>
      <c r="FY335" s="316"/>
      <c r="GI335" s="316"/>
      <c r="GS335" s="316"/>
      <c r="HC335" s="316"/>
      <c r="HM335" s="316"/>
      <c r="HW335" s="316"/>
    </row>
    <row r="336" s="3" customFormat="true" x14ac:dyDescent="0.25">
      <c r="A336" s="316"/>
      <c r="K336" s="316"/>
      <c r="U336" s="316"/>
      <c r="AE336" s="316"/>
      <c r="AO336" s="316"/>
      <c r="AY336" s="316"/>
      <c r="AZ336" s="316"/>
      <c r="BI336" s="316"/>
      <c r="BS336" s="316"/>
      <c r="CC336" s="316"/>
      <c r="CM336" s="316"/>
      <c r="CW336" s="316"/>
      <c r="DG336" s="316"/>
      <c r="DQ336" s="316"/>
      <c r="EA336" s="316"/>
      <c r="EK336" s="316"/>
      <c r="EU336" s="316"/>
      <c r="FE336" s="316"/>
      <c r="FO336" s="316"/>
      <c r="FY336" s="316"/>
      <c r="GI336" s="316"/>
      <c r="GS336" s="316"/>
      <c r="HC336" s="316"/>
      <c r="HM336" s="316"/>
      <c r="HW336" s="316"/>
    </row>
    <row r="337" s="3" customFormat="true" x14ac:dyDescent="0.25">
      <c r="A337" s="316"/>
      <c r="K337" s="316"/>
      <c r="U337" s="316"/>
      <c r="AE337" s="316"/>
      <c r="AO337" s="316"/>
      <c r="AY337" s="316"/>
      <c r="AZ337" s="316"/>
      <c r="BI337" s="316"/>
      <c r="BS337" s="316"/>
      <c r="CC337" s="316"/>
      <c r="CM337" s="316"/>
      <c r="CW337" s="316"/>
      <c r="DG337" s="316"/>
      <c r="DQ337" s="316"/>
      <c r="EA337" s="316"/>
      <c r="EK337" s="316"/>
      <c r="EU337" s="316"/>
      <c r="FE337" s="316"/>
      <c r="FO337" s="316"/>
      <c r="FY337" s="316"/>
      <c r="GI337" s="316"/>
      <c r="GS337" s="316"/>
      <c r="HC337" s="316"/>
      <c r="HM337" s="316"/>
      <c r="HW337" s="316"/>
    </row>
    <row r="338" s="3" customFormat="true" x14ac:dyDescent="0.25">
      <c r="A338" s="316"/>
      <c r="K338" s="316"/>
      <c r="U338" s="316"/>
      <c r="AE338" s="316"/>
      <c r="AO338" s="316"/>
      <c r="AY338" s="316"/>
      <c r="AZ338" s="316"/>
      <c r="BI338" s="316"/>
      <c r="BS338" s="316"/>
      <c r="CC338" s="316"/>
      <c r="CM338" s="316"/>
      <c r="CW338" s="316"/>
      <c r="DG338" s="316"/>
      <c r="DQ338" s="316"/>
      <c r="EA338" s="316"/>
      <c r="EK338" s="316"/>
      <c r="EU338" s="316"/>
      <c r="FE338" s="316"/>
      <c r="FO338" s="316"/>
      <c r="FY338" s="316"/>
      <c r="GI338" s="316"/>
      <c r="GS338" s="316"/>
      <c r="HC338" s="316"/>
      <c r="HM338" s="316"/>
      <c r="HW338" s="316"/>
    </row>
    <row r="339" s="3" customFormat="true" x14ac:dyDescent="0.25">
      <c r="A339" s="316"/>
      <c r="K339" s="316"/>
      <c r="U339" s="316"/>
      <c r="AE339" s="316"/>
      <c r="AO339" s="316"/>
      <c r="AY339" s="316"/>
      <c r="AZ339" s="316"/>
      <c r="BI339" s="316"/>
      <c r="BS339" s="316"/>
      <c r="CC339" s="316"/>
      <c r="CM339" s="316"/>
      <c r="CW339" s="316"/>
      <c r="DG339" s="316"/>
      <c r="DQ339" s="316"/>
      <c r="EA339" s="316"/>
      <c r="EK339" s="316"/>
      <c r="EU339" s="316"/>
      <c r="FE339" s="316"/>
      <c r="FO339" s="316"/>
      <c r="FY339" s="316"/>
      <c r="GI339" s="316"/>
      <c r="GS339" s="316"/>
      <c r="HC339" s="316"/>
      <c r="HM339" s="316"/>
      <c r="HW339" s="316"/>
    </row>
    <row r="340" s="3" customFormat="true" x14ac:dyDescent="0.25">
      <c r="A340" s="316"/>
      <c r="K340" s="316"/>
      <c r="U340" s="316"/>
      <c r="AE340" s="316"/>
      <c r="AO340" s="316"/>
      <c r="AY340" s="316"/>
      <c r="AZ340" s="316"/>
      <c r="BI340" s="316"/>
      <c r="BS340" s="316"/>
      <c r="CC340" s="316"/>
      <c r="CM340" s="316"/>
      <c r="CW340" s="316"/>
      <c r="DG340" s="316"/>
      <c r="DQ340" s="316"/>
      <c r="EA340" s="316"/>
      <c r="EK340" s="316"/>
      <c r="EU340" s="316"/>
      <c r="FE340" s="316"/>
      <c r="FO340" s="316"/>
      <c r="FY340" s="316"/>
      <c r="GI340" s="316"/>
      <c r="GS340" s="316"/>
      <c r="HC340" s="316"/>
      <c r="HM340" s="316"/>
      <c r="HW340" s="316"/>
    </row>
    <row r="341" s="3" customFormat="true" x14ac:dyDescent="0.25">
      <c r="A341" s="316"/>
      <c r="K341" s="316"/>
      <c r="U341" s="316"/>
      <c r="AE341" s="316"/>
      <c r="AO341" s="316"/>
      <c r="AY341" s="316"/>
      <c r="AZ341" s="316"/>
      <c r="BI341" s="316"/>
      <c r="BS341" s="316"/>
      <c r="CC341" s="316"/>
      <c r="CM341" s="316"/>
      <c r="CW341" s="316"/>
      <c r="DG341" s="316"/>
      <c r="DQ341" s="316"/>
      <c r="EA341" s="316"/>
      <c r="EK341" s="316"/>
      <c r="EU341" s="316"/>
      <c r="FE341" s="316"/>
      <c r="FO341" s="316"/>
      <c r="FY341" s="316"/>
      <c r="GI341" s="316"/>
      <c r="GS341" s="316"/>
      <c r="HC341" s="316"/>
      <c r="HM341" s="316"/>
      <c r="HW341" s="316"/>
    </row>
    <row r="342" s="3" customFormat="true" x14ac:dyDescent="0.25">
      <c r="A342" s="316"/>
      <c r="K342" s="316"/>
      <c r="U342" s="316"/>
      <c r="AE342" s="316"/>
      <c r="AO342" s="316"/>
      <c r="AY342" s="316"/>
      <c r="AZ342" s="316"/>
      <c r="BI342" s="316"/>
      <c r="BS342" s="316"/>
      <c r="CC342" s="316"/>
      <c r="CM342" s="316"/>
      <c r="CW342" s="316"/>
      <c r="DG342" s="316"/>
      <c r="DQ342" s="316"/>
      <c r="EA342" s="316"/>
      <c r="EK342" s="316"/>
      <c r="EU342" s="316"/>
      <c r="FE342" s="316"/>
      <c r="FO342" s="316"/>
      <c r="FY342" s="316"/>
      <c r="GI342" s="316"/>
      <c r="GS342" s="316"/>
      <c r="HC342" s="316"/>
      <c r="HM342" s="316"/>
      <c r="HW342" s="316"/>
    </row>
    <row r="343" s="3" customFormat="true" x14ac:dyDescent="0.25">
      <c r="A343" s="316"/>
      <c r="K343" s="316"/>
      <c r="U343" s="316"/>
      <c r="AE343" s="316"/>
      <c r="AO343" s="316"/>
      <c r="AY343" s="316"/>
      <c r="AZ343" s="316"/>
      <c r="BI343" s="316"/>
      <c r="BS343" s="316"/>
      <c r="CC343" s="316"/>
      <c r="CM343" s="316"/>
      <c r="CW343" s="316"/>
      <c r="DG343" s="316"/>
      <c r="DQ343" s="316"/>
      <c r="EA343" s="316"/>
      <c r="EK343" s="316"/>
      <c r="EU343" s="316"/>
      <c r="FE343" s="316"/>
      <c r="FO343" s="316"/>
      <c r="FY343" s="316"/>
      <c r="GI343" s="316"/>
      <c r="GS343" s="316"/>
      <c r="HC343" s="316"/>
      <c r="HM343" s="316"/>
      <c r="HW343" s="316"/>
    </row>
    <row r="344" s="3" customFormat="true" x14ac:dyDescent="0.25">
      <c r="A344" s="316"/>
      <c r="K344" s="316"/>
      <c r="U344" s="316"/>
      <c r="AE344" s="316"/>
      <c r="AO344" s="316"/>
      <c r="AY344" s="316"/>
      <c r="AZ344" s="316"/>
      <c r="BI344" s="316"/>
      <c r="BS344" s="316"/>
      <c r="CC344" s="316"/>
      <c r="CM344" s="316"/>
      <c r="CW344" s="316"/>
      <c r="DG344" s="316"/>
      <c r="DQ344" s="316"/>
      <c r="EA344" s="316"/>
      <c r="EK344" s="316"/>
      <c r="EU344" s="316"/>
      <c r="FE344" s="316"/>
      <c r="FO344" s="316"/>
      <c r="FY344" s="316"/>
      <c r="GI344" s="316"/>
      <c r="GS344" s="316"/>
      <c r="HC344" s="316"/>
      <c r="HM344" s="316"/>
      <c r="HW344" s="316"/>
    </row>
    <row r="345" s="3" customFormat="true" x14ac:dyDescent="0.25">
      <c r="A345" s="316"/>
      <c r="K345" s="316"/>
      <c r="U345" s="316"/>
      <c r="AE345" s="316"/>
      <c r="AO345" s="316"/>
      <c r="AY345" s="316"/>
      <c r="AZ345" s="316"/>
      <c r="BI345" s="316"/>
      <c r="BS345" s="316"/>
      <c r="CC345" s="316"/>
      <c r="CM345" s="316"/>
      <c r="CW345" s="316"/>
      <c r="DG345" s="316"/>
      <c r="DQ345" s="316"/>
      <c r="EA345" s="316"/>
      <c r="EK345" s="316"/>
      <c r="EU345" s="316"/>
      <c r="FE345" s="316"/>
      <c r="FO345" s="316"/>
      <c r="FY345" s="316"/>
      <c r="GI345" s="316"/>
      <c r="GS345" s="316"/>
      <c r="HC345" s="316"/>
      <c r="HM345" s="316"/>
      <c r="HW345" s="316"/>
    </row>
    <row r="346" s="3" customFormat="true" x14ac:dyDescent="0.25">
      <c r="A346" s="316"/>
      <c r="K346" s="316"/>
      <c r="U346" s="316"/>
      <c r="AE346" s="316"/>
      <c r="AO346" s="316"/>
      <c r="AY346" s="316"/>
      <c r="AZ346" s="316"/>
      <c r="BI346" s="316"/>
      <c r="BS346" s="316"/>
      <c r="CC346" s="316"/>
      <c r="CM346" s="316"/>
      <c r="CW346" s="316"/>
      <c r="DG346" s="316"/>
      <c r="DQ346" s="316"/>
      <c r="EA346" s="316"/>
      <c r="EK346" s="316"/>
      <c r="EU346" s="316"/>
      <c r="FE346" s="316"/>
      <c r="FO346" s="316"/>
      <c r="FY346" s="316"/>
      <c r="GI346" s="316"/>
      <c r="GS346" s="316"/>
      <c r="HC346" s="316"/>
      <c r="HM346" s="316"/>
      <c r="HW346" s="316"/>
    </row>
    <row r="347" s="3" customFormat="true" x14ac:dyDescent="0.25">
      <c r="A347" s="316"/>
      <c r="K347" s="316"/>
      <c r="U347" s="316"/>
      <c r="AE347" s="316"/>
      <c r="AO347" s="316"/>
      <c r="AY347" s="316"/>
      <c r="AZ347" s="316"/>
      <c r="BI347" s="316"/>
      <c r="BS347" s="316"/>
      <c r="CC347" s="316"/>
      <c r="CM347" s="316"/>
      <c r="CW347" s="316"/>
      <c r="DG347" s="316"/>
      <c r="DQ347" s="316"/>
      <c r="EA347" s="316"/>
      <c r="EK347" s="316"/>
      <c r="EU347" s="316"/>
      <c r="FE347" s="316"/>
      <c r="FO347" s="316"/>
      <c r="FY347" s="316"/>
      <c r="GI347" s="316"/>
      <c r="GS347" s="316"/>
      <c r="HC347" s="316"/>
      <c r="HM347" s="316"/>
      <c r="HW347" s="316"/>
    </row>
    <row r="348" s="3" customFormat="true" x14ac:dyDescent="0.25">
      <c r="A348" s="316"/>
      <c r="K348" s="316"/>
      <c r="U348" s="316"/>
      <c r="AE348" s="316"/>
      <c r="AO348" s="316"/>
      <c r="AY348" s="316"/>
      <c r="AZ348" s="316"/>
      <c r="BI348" s="316"/>
      <c r="BS348" s="316"/>
      <c r="CC348" s="316"/>
      <c r="CM348" s="316"/>
      <c r="CW348" s="316"/>
      <c r="DG348" s="316"/>
      <c r="DQ348" s="316"/>
      <c r="EA348" s="316"/>
      <c r="EK348" s="316"/>
      <c r="EU348" s="316"/>
      <c r="FE348" s="316"/>
      <c r="FO348" s="316"/>
      <c r="FY348" s="316"/>
      <c r="GI348" s="316"/>
      <c r="GS348" s="316"/>
      <c r="HC348" s="316"/>
      <c r="HM348" s="316"/>
      <c r="HW348" s="316"/>
    </row>
    <row r="349" s="3" customFormat="true" x14ac:dyDescent="0.25">
      <c r="A349" s="316"/>
      <c r="K349" s="316"/>
      <c r="U349" s="316"/>
      <c r="AE349" s="316"/>
      <c r="AO349" s="316"/>
      <c r="AY349" s="316"/>
      <c r="AZ349" s="316"/>
      <c r="BI349" s="316"/>
      <c r="BS349" s="316"/>
      <c r="CC349" s="316"/>
      <c r="CM349" s="316"/>
      <c r="CW349" s="316"/>
      <c r="DG349" s="316"/>
      <c r="DQ349" s="316"/>
      <c r="EA349" s="316"/>
      <c r="EK349" s="316"/>
      <c r="EU349" s="316"/>
      <c r="FE349" s="316"/>
      <c r="FO349" s="316"/>
      <c r="FY349" s="316"/>
      <c r="GI349" s="316"/>
      <c r="GS349" s="316"/>
      <c r="HC349" s="316"/>
      <c r="HM349" s="316"/>
      <c r="HW349" s="316"/>
    </row>
    <row r="350" s="3" customFormat="true" x14ac:dyDescent="0.25">
      <c r="A350" s="316"/>
      <c r="K350" s="316"/>
      <c r="U350" s="316"/>
      <c r="AE350" s="316"/>
      <c r="AO350" s="316"/>
      <c r="AY350" s="316"/>
      <c r="AZ350" s="316"/>
      <c r="BI350" s="316"/>
      <c r="BS350" s="316"/>
      <c r="CC350" s="316"/>
      <c r="CM350" s="316"/>
      <c r="CW350" s="316"/>
      <c r="DG350" s="316"/>
      <c r="DQ350" s="316"/>
      <c r="EA350" s="316"/>
      <c r="EK350" s="316"/>
      <c r="EU350" s="316"/>
      <c r="FE350" s="316"/>
      <c r="FO350" s="316"/>
      <c r="FY350" s="316"/>
      <c r="GI350" s="316"/>
      <c r="GS350" s="316"/>
      <c r="HC350" s="316"/>
      <c r="HM350" s="316"/>
      <c r="HW350" s="316"/>
    </row>
    <row r="351" s="3" customFormat="true" x14ac:dyDescent="0.25">
      <c r="A351" s="316"/>
      <c r="K351" s="316"/>
      <c r="U351" s="316"/>
      <c r="AE351" s="316"/>
      <c r="AO351" s="316"/>
      <c r="AY351" s="316"/>
      <c r="AZ351" s="316"/>
      <c r="BI351" s="316"/>
      <c r="BS351" s="316"/>
      <c r="CC351" s="316"/>
      <c r="CM351" s="316"/>
      <c r="CW351" s="316"/>
      <c r="DG351" s="316"/>
      <c r="DQ351" s="316"/>
      <c r="EA351" s="316"/>
      <c r="EK351" s="316"/>
      <c r="EU351" s="316"/>
      <c r="FE351" s="316"/>
      <c r="FO351" s="316"/>
      <c r="FY351" s="316"/>
      <c r="GI351" s="316"/>
      <c r="GS351" s="316"/>
      <c r="HC351" s="316"/>
      <c r="HM351" s="316"/>
      <c r="HW351" s="316"/>
    </row>
    <row r="352" s="3" customFormat="true" x14ac:dyDescent="0.25">
      <c r="A352" s="316"/>
      <c r="K352" s="316"/>
      <c r="U352" s="316"/>
      <c r="AE352" s="316"/>
      <c r="AO352" s="316"/>
      <c r="AY352" s="316"/>
      <c r="AZ352" s="316"/>
      <c r="BI352" s="316"/>
      <c r="BS352" s="316"/>
      <c r="CC352" s="316"/>
      <c r="CM352" s="316"/>
      <c r="CW352" s="316"/>
      <c r="DG352" s="316"/>
      <c r="DQ352" s="316"/>
      <c r="EA352" s="316"/>
      <c r="EK352" s="316"/>
      <c r="EU352" s="316"/>
      <c r="FE352" s="316"/>
      <c r="FO352" s="316"/>
      <c r="FY352" s="316"/>
      <c r="GI352" s="316"/>
      <c r="GS352" s="316"/>
      <c r="HC352" s="316"/>
      <c r="HM352" s="316"/>
      <c r="HW352" s="316"/>
    </row>
    <row r="353" s="3" customFormat="true" x14ac:dyDescent="0.25">
      <c r="A353" s="316"/>
      <c r="K353" s="316"/>
      <c r="U353" s="316"/>
      <c r="AE353" s="316"/>
      <c r="AO353" s="316"/>
      <c r="AY353" s="316"/>
      <c r="AZ353" s="316"/>
      <c r="BI353" s="316"/>
      <c r="BS353" s="316"/>
      <c r="CC353" s="316"/>
      <c r="CM353" s="316"/>
      <c r="CW353" s="316"/>
      <c r="DG353" s="316"/>
      <c r="DQ353" s="316"/>
      <c r="EA353" s="316"/>
      <c r="EK353" s="316"/>
      <c r="EU353" s="316"/>
      <c r="FE353" s="316"/>
      <c r="FO353" s="316"/>
      <c r="FY353" s="316"/>
      <c r="GI353" s="316"/>
      <c r="GS353" s="316"/>
      <c r="HC353" s="316"/>
      <c r="HM353" s="316"/>
      <c r="HW353" s="316"/>
    </row>
    <row r="354" s="3" customFormat="true" x14ac:dyDescent="0.25">
      <c r="A354" s="316"/>
      <c r="K354" s="316"/>
      <c r="U354" s="316"/>
      <c r="AE354" s="316"/>
      <c r="AO354" s="316"/>
      <c r="AY354" s="316"/>
      <c r="AZ354" s="316"/>
      <c r="BI354" s="316"/>
      <c r="BS354" s="316"/>
      <c r="CC354" s="316"/>
      <c r="CM354" s="316"/>
      <c r="CW354" s="316"/>
      <c r="DG354" s="316"/>
      <c r="DQ354" s="316"/>
      <c r="EA354" s="316"/>
      <c r="EK354" s="316"/>
      <c r="EU354" s="316"/>
      <c r="FE354" s="316"/>
      <c r="FO354" s="316"/>
      <c r="FY354" s="316"/>
      <c r="GI354" s="316"/>
      <c r="GS354" s="316"/>
      <c r="HC354" s="316"/>
      <c r="HM354" s="316"/>
      <c r="HW354" s="316"/>
    </row>
    <row r="355" s="3" customFormat="true" x14ac:dyDescent="0.25">
      <c r="A355" s="316"/>
      <c r="K355" s="316"/>
      <c r="U355" s="316"/>
      <c r="AE355" s="316"/>
      <c r="AO355" s="316"/>
      <c r="AY355" s="316"/>
      <c r="AZ355" s="316"/>
      <c r="BI355" s="316"/>
      <c r="BS355" s="316"/>
      <c r="CC355" s="316"/>
      <c r="CM355" s="316"/>
      <c r="CW355" s="316"/>
      <c r="DG355" s="316"/>
      <c r="DQ355" s="316"/>
      <c r="EA355" s="316"/>
      <c r="EK355" s="316"/>
      <c r="EU355" s="316"/>
      <c r="FE355" s="316"/>
      <c r="FO355" s="316"/>
      <c r="FY355" s="316"/>
      <c r="GI355" s="316"/>
      <c r="GS355" s="316"/>
      <c r="HC355" s="316"/>
      <c r="HM355" s="316"/>
      <c r="HW355" s="316"/>
    </row>
    <row r="356" s="3" customFormat="true" x14ac:dyDescent="0.25">
      <c r="A356" s="316"/>
      <c r="K356" s="316"/>
      <c r="U356" s="316"/>
      <c r="AE356" s="316"/>
      <c r="AO356" s="316"/>
      <c r="AY356" s="316"/>
      <c r="AZ356" s="316"/>
      <c r="BI356" s="316"/>
      <c r="BS356" s="316"/>
      <c r="CC356" s="316"/>
      <c r="CM356" s="316"/>
      <c r="CW356" s="316"/>
      <c r="DG356" s="316"/>
      <c r="DQ356" s="316"/>
      <c r="EA356" s="316"/>
      <c r="EK356" s="316"/>
      <c r="EU356" s="316"/>
      <c r="FE356" s="316"/>
      <c r="FO356" s="316"/>
      <c r="FY356" s="316"/>
      <c r="GI356" s="316"/>
      <c r="GS356" s="316"/>
      <c r="HC356" s="316"/>
      <c r="HM356" s="316"/>
      <c r="HW356" s="316"/>
    </row>
    <row r="357" s="3" customFormat="true" x14ac:dyDescent="0.25">
      <c r="A357" s="316"/>
      <c r="K357" s="316"/>
      <c r="U357" s="316"/>
      <c r="AE357" s="316"/>
      <c r="AO357" s="316"/>
      <c r="AY357" s="316"/>
      <c r="AZ357" s="316"/>
      <c r="BI357" s="316"/>
      <c r="BS357" s="316"/>
      <c r="CC357" s="316"/>
      <c r="CM357" s="316"/>
      <c r="CW357" s="316"/>
      <c r="DG357" s="316"/>
      <c r="DQ357" s="316"/>
      <c r="EA357" s="316"/>
      <c r="EK357" s="316"/>
      <c r="EU357" s="316"/>
      <c r="FE357" s="316"/>
      <c r="FO357" s="316"/>
      <c r="FY357" s="316"/>
      <c r="GI357" s="316"/>
      <c r="GS357" s="316"/>
      <c r="HC357" s="316"/>
      <c r="HM357" s="316"/>
      <c r="HW357" s="316"/>
    </row>
    <row r="358" s="3" customFormat="true" x14ac:dyDescent="0.25">
      <c r="A358" s="316"/>
      <c r="K358" s="316"/>
      <c r="U358" s="316"/>
      <c r="AE358" s="316"/>
      <c r="AO358" s="316"/>
      <c r="AY358" s="316"/>
      <c r="AZ358" s="316"/>
      <c r="BI358" s="316"/>
      <c r="BS358" s="316"/>
      <c r="CC358" s="316"/>
      <c r="CM358" s="316"/>
      <c r="CW358" s="316"/>
      <c r="DG358" s="316"/>
      <c r="DQ358" s="316"/>
      <c r="EA358" s="316"/>
      <c r="EK358" s="316"/>
      <c r="EU358" s="316"/>
      <c r="FE358" s="316"/>
      <c r="FO358" s="316"/>
      <c r="FY358" s="316"/>
      <c r="GI358" s="316"/>
      <c r="GS358" s="316"/>
      <c r="HC358" s="316"/>
      <c r="HM358" s="316"/>
      <c r="HW358" s="316"/>
    </row>
    <row r="359" s="3" customFormat="true" x14ac:dyDescent="0.25">
      <c r="A359" s="316"/>
      <c r="K359" s="316"/>
      <c r="U359" s="316"/>
      <c r="AE359" s="316"/>
      <c r="AO359" s="316"/>
      <c r="AY359" s="316"/>
      <c r="AZ359" s="316"/>
      <c r="BI359" s="316"/>
      <c r="BS359" s="316"/>
      <c r="CC359" s="316"/>
      <c r="CM359" s="316"/>
      <c r="CW359" s="316"/>
      <c r="DG359" s="316"/>
      <c r="DQ359" s="316"/>
      <c r="EA359" s="316"/>
      <c r="EK359" s="316"/>
      <c r="EU359" s="316"/>
      <c r="FE359" s="316"/>
      <c r="FO359" s="316"/>
      <c r="FY359" s="316"/>
      <c r="GI359" s="316"/>
      <c r="GS359" s="316"/>
      <c r="HC359" s="316"/>
      <c r="HM359" s="316"/>
      <c r="HW359" s="316"/>
    </row>
    <row r="360" s="3" customFormat="true" x14ac:dyDescent="0.25">
      <c r="A360" s="316"/>
      <c r="K360" s="316"/>
      <c r="U360" s="316"/>
      <c r="AE360" s="316"/>
      <c r="AO360" s="316"/>
      <c r="AY360" s="316"/>
      <c r="AZ360" s="316"/>
      <c r="BI360" s="316"/>
      <c r="BS360" s="316"/>
      <c r="CC360" s="316"/>
      <c r="CM360" s="316"/>
      <c r="CW360" s="316"/>
      <c r="DG360" s="316"/>
      <c r="DQ360" s="316"/>
      <c r="EA360" s="316"/>
      <c r="EK360" s="316"/>
      <c r="EU360" s="316"/>
      <c r="FE360" s="316"/>
      <c r="FO360" s="316"/>
      <c r="FY360" s="316"/>
      <c r="GI360" s="316"/>
      <c r="GS360" s="316"/>
      <c r="HC360" s="316"/>
      <c r="HM360" s="316"/>
      <c r="HW360" s="316"/>
    </row>
    <row r="361" s="3" customFormat="true" x14ac:dyDescent="0.25">
      <c r="A361" s="316"/>
      <c r="K361" s="316"/>
      <c r="U361" s="316"/>
      <c r="AE361" s="316"/>
      <c r="AO361" s="316"/>
      <c r="AY361" s="316"/>
      <c r="AZ361" s="316"/>
      <c r="BI361" s="316"/>
      <c r="BS361" s="316"/>
      <c r="CC361" s="316"/>
      <c r="CM361" s="316"/>
      <c r="CW361" s="316"/>
      <c r="DG361" s="316"/>
      <c r="DQ361" s="316"/>
      <c r="EA361" s="316"/>
      <c r="EK361" s="316"/>
      <c r="EU361" s="316"/>
      <c r="FE361" s="316"/>
      <c r="FO361" s="316"/>
      <c r="FY361" s="316"/>
      <c r="GI361" s="316"/>
      <c r="GS361" s="316"/>
      <c r="HC361" s="316"/>
      <c r="HM361" s="316"/>
      <c r="HW361" s="316"/>
    </row>
    <row r="362" s="3" customFormat="true" x14ac:dyDescent="0.25">
      <c r="A362" s="316"/>
      <c r="K362" s="316"/>
      <c r="U362" s="316"/>
      <c r="AE362" s="316"/>
      <c r="AO362" s="316"/>
      <c r="AY362" s="316"/>
      <c r="AZ362" s="316"/>
      <c r="BI362" s="316"/>
      <c r="BS362" s="316"/>
      <c r="CC362" s="316"/>
      <c r="CM362" s="316"/>
      <c r="CW362" s="316"/>
      <c r="DG362" s="316"/>
      <c r="DQ362" s="316"/>
      <c r="EA362" s="316"/>
      <c r="EK362" s="316"/>
      <c r="EU362" s="316"/>
      <c r="FE362" s="316"/>
      <c r="FO362" s="316"/>
      <c r="FY362" s="316"/>
      <c r="GI362" s="316"/>
      <c r="GS362" s="316"/>
      <c r="HC362" s="316"/>
      <c r="HM362" s="316"/>
      <c r="HW362" s="316"/>
    </row>
    <row r="363" s="3" customFormat="true" x14ac:dyDescent="0.25">
      <c r="A363" s="316"/>
      <c r="K363" s="316"/>
      <c r="U363" s="316"/>
      <c r="AE363" s="316"/>
      <c r="AO363" s="316"/>
      <c r="AY363" s="316"/>
      <c r="AZ363" s="316"/>
      <c r="BI363" s="316"/>
      <c r="BS363" s="316"/>
      <c r="CC363" s="316"/>
      <c r="CM363" s="316"/>
      <c r="CW363" s="316"/>
      <c r="DG363" s="316"/>
      <c r="DQ363" s="316"/>
      <c r="EA363" s="316"/>
      <c r="EK363" s="316"/>
      <c r="EU363" s="316"/>
      <c r="FE363" s="316"/>
      <c r="FO363" s="316"/>
      <c r="FY363" s="316"/>
      <c r="GI363" s="316"/>
      <c r="GS363" s="316"/>
      <c r="HC363" s="316"/>
      <c r="HM363" s="316"/>
      <c r="HW363" s="316"/>
    </row>
    <row r="364" s="3" customFormat="true" x14ac:dyDescent="0.25">
      <c r="A364" s="316"/>
      <c r="K364" s="316"/>
      <c r="U364" s="316"/>
      <c r="AE364" s="316"/>
      <c r="AO364" s="316"/>
      <c r="AY364" s="316"/>
      <c r="AZ364" s="316"/>
      <c r="BI364" s="316"/>
      <c r="BS364" s="316"/>
      <c r="CC364" s="316"/>
      <c r="CM364" s="316"/>
      <c r="CW364" s="316"/>
      <c r="DG364" s="316"/>
      <c r="DQ364" s="316"/>
      <c r="EA364" s="316"/>
      <c r="EK364" s="316"/>
      <c r="EU364" s="316"/>
      <c r="FE364" s="316"/>
      <c r="FO364" s="316"/>
      <c r="FY364" s="316"/>
      <c r="GI364" s="316"/>
      <c r="GS364" s="316"/>
      <c r="HC364" s="316"/>
      <c r="HM364" s="316"/>
      <c r="HW364" s="316"/>
    </row>
    <row r="365" s="3" customFormat="true" x14ac:dyDescent="0.25">
      <c r="A365" s="316"/>
      <c r="K365" s="316"/>
      <c r="U365" s="316"/>
      <c r="AE365" s="316"/>
      <c r="AO365" s="316"/>
      <c r="AY365" s="316"/>
      <c r="AZ365" s="316"/>
      <c r="BI365" s="316"/>
      <c r="BS365" s="316"/>
      <c r="CC365" s="316"/>
      <c r="CM365" s="316"/>
      <c r="CW365" s="316"/>
      <c r="DG365" s="316"/>
      <c r="DQ365" s="316"/>
      <c r="EA365" s="316"/>
      <c r="EK365" s="316"/>
      <c r="EU365" s="316"/>
      <c r="FE365" s="316"/>
      <c r="FO365" s="316"/>
      <c r="FY365" s="316"/>
      <c r="GI365" s="316"/>
      <c r="GS365" s="316"/>
      <c r="HC365" s="316"/>
      <c r="HM365" s="316"/>
      <c r="HW365" s="316"/>
    </row>
    <row r="366" s="3" customFormat="true" x14ac:dyDescent="0.25">
      <c r="A366" s="316"/>
      <c r="K366" s="316"/>
      <c r="U366" s="316"/>
      <c r="AE366" s="316"/>
      <c r="AO366" s="316"/>
      <c r="AY366" s="316"/>
      <c r="AZ366" s="316"/>
      <c r="BI366" s="316"/>
      <c r="BS366" s="316"/>
      <c r="CC366" s="316"/>
      <c r="CM366" s="316"/>
      <c r="CW366" s="316"/>
      <c r="DG366" s="316"/>
      <c r="DQ366" s="316"/>
      <c r="EA366" s="316"/>
      <c r="EK366" s="316"/>
      <c r="EU366" s="316"/>
      <c r="FE366" s="316"/>
      <c r="FO366" s="316"/>
      <c r="FY366" s="316"/>
      <c r="GI366" s="316"/>
      <c r="GS366" s="316"/>
      <c r="HC366" s="316"/>
      <c r="HM366" s="316"/>
      <c r="HW366" s="316"/>
    </row>
    <row r="367" s="3" customFormat="true" x14ac:dyDescent="0.25">
      <c r="A367" s="316"/>
      <c r="K367" s="316"/>
      <c r="U367" s="316"/>
      <c r="AE367" s="316"/>
      <c r="AO367" s="316"/>
      <c r="AY367" s="316"/>
      <c r="AZ367" s="316"/>
      <c r="BI367" s="316"/>
      <c r="BS367" s="316"/>
      <c r="CC367" s="316"/>
      <c r="CM367" s="316"/>
      <c r="CW367" s="316"/>
      <c r="DG367" s="316"/>
      <c r="DQ367" s="316"/>
      <c r="EA367" s="316"/>
      <c r="EK367" s="316"/>
      <c r="EU367" s="316"/>
      <c r="FE367" s="316"/>
      <c r="FO367" s="316"/>
      <c r="FY367" s="316"/>
      <c r="GI367" s="316"/>
      <c r="GS367" s="316"/>
      <c r="HC367" s="316"/>
      <c r="HM367" s="316"/>
      <c r="HW367" s="316"/>
    </row>
    <row r="368" s="3" customFormat="true" x14ac:dyDescent="0.25">
      <c r="A368" s="316"/>
      <c r="K368" s="316"/>
      <c r="U368" s="316"/>
      <c r="AE368" s="316"/>
      <c r="AO368" s="316"/>
      <c r="AY368" s="316"/>
      <c r="AZ368" s="316"/>
      <c r="BI368" s="316"/>
      <c r="BS368" s="316"/>
      <c r="CC368" s="316"/>
      <c r="CM368" s="316"/>
      <c r="CW368" s="316"/>
      <c r="DG368" s="316"/>
      <c r="DQ368" s="316"/>
      <c r="EA368" s="316"/>
      <c r="EK368" s="316"/>
      <c r="EU368" s="316"/>
      <c r="FE368" s="316"/>
      <c r="FO368" s="316"/>
      <c r="FY368" s="316"/>
      <c r="GI368" s="316"/>
      <c r="GS368" s="316"/>
      <c r="HC368" s="316"/>
      <c r="HM368" s="316"/>
      <c r="HW368" s="316"/>
    </row>
    <row r="369" s="3" customFormat="true" x14ac:dyDescent="0.25">
      <c r="A369" s="316"/>
      <c r="K369" s="316"/>
      <c r="U369" s="316"/>
      <c r="AE369" s="316"/>
      <c r="AO369" s="316"/>
      <c r="AY369" s="316"/>
      <c r="AZ369" s="316"/>
      <c r="BI369" s="316"/>
      <c r="BS369" s="316"/>
      <c r="CC369" s="316"/>
      <c r="CM369" s="316"/>
      <c r="CW369" s="316"/>
      <c r="DG369" s="316"/>
      <c r="DQ369" s="316"/>
      <c r="EA369" s="316"/>
      <c r="EK369" s="316"/>
      <c r="EU369" s="316"/>
      <c r="FE369" s="316"/>
      <c r="FO369" s="316"/>
      <c r="FY369" s="316"/>
      <c r="GI369" s="316"/>
      <c r="GS369" s="316"/>
      <c r="HC369" s="316"/>
      <c r="HM369" s="316"/>
      <c r="HW369" s="316"/>
    </row>
    <row r="370" s="3" customFormat="true" x14ac:dyDescent="0.25">
      <c r="A370" s="316"/>
      <c r="K370" s="316"/>
      <c r="U370" s="316"/>
      <c r="AE370" s="316"/>
      <c r="AO370" s="316"/>
      <c r="AY370" s="316"/>
      <c r="AZ370" s="316"/>
      <c r="BI370" s="316"/>
      <c r="BS370" s="316"/>
      <c r="CC370" s="316"/>
      <c r="CM370" s="316"/>
      <c r="CW370" s="316"/>
      <c r="DG370" s="316"/>
      <c r="DQ370" s="316"/>
      <c r="EA370" s="316"/>
      <c r="EK370" s="316"/>
      <c r="EU370" s="316"/>
      <c r="FE370" s="316"/>
      <c r="FO370" s="316"/>
      <c r="FY370" s="316"/>
      <c r="GI370" s="316"/>
      <c r="GS370" s="316"/>
      <c r="HC370" s="316"/>
      <c r="HM370" s="316"/>
      <c r="HW370" s="316"/>
    </row>
    <row r="371" s="3" customFormat="true" x14ac:dyDescent="0.25">
      <c r="A371" s="316"/>
      <c r="K371" s="316"/>
      <c r="U371" s="316"/>
      <c r="AE371" s="316"/>
      <c r="AO371" s="316"/>
      <c r="AY371" s="316"/>
      <c r="AZ371" s="316"/>
      <c r="BI371" s="316"/>
      <c r="BS371" s="316"/>
      <c r="CC371" s="316"/>
      <c r="CM371" s="316"/>
      <c r="CW371" s="316"/>
      <c r="DG371" s="316"/>
      <c r="DQ371" s="316"/>
      <c r="EA371" s="316"/>
      <c r="EK371" s="316"/>
      <c r="EU371" s="316"/>
      <c r="FE371" s="316"/>
      <c r="FO371" s="316"/>
      <c r="FY371" s="316"/>
      <c r="GI371" s="316"/>
      <c r="GS371" s="316"/>
      <c r="HC371" s="316"/>
      <c r="HM371" s="316"/>
      <c r="HW371" s="316"/>
    </row>
    <row r="372" s="3" customFormat="true" x14ac:dyDescent="0.25">
      <c r="A372" s="316"/>
      <c r="K372" s="316"/>
      <c r="U372" s="316"/>
      <c r="AE372" s="316"/>
      <c r="AO372" s="316"/>
      <c r="AY372" s="316"/>
      <c r="AZ372" s="316"/>
      <c r="BI372" s="316"/>
      <c r="BS372" s="316"/>
      <c r="CC372" s="316"/>
      <c r="CM372" s="316"/>
      <c r="CW372" s="316"/>
      <c r="DG372" s="316"/>
      <c r="DQ372" s="316"/>
      <c r="EA372" s="316"/>
      <c r="EK372" s="316"/>
      <c r="EU372" s="316"/>
      <c r="FE372" s="316"/>
      <c r="FO372" s="316"/>
      <c r="FY372" s="316"/>
      <c r="GI372" s="316"/>
      <c r="GS372" s="316"/>
      <c r="HC372" s="316"/>
      <c r="HM372" s="316"/>
      <c r="HW372" s="316"/>
    </row>
    <row r="373" s="3" customFormat="true" x14ac:dyDescent="0.25">
      <c r="A373" s="316"/>
      <c r="K373" s="316"/>
      <c r="U373" s="316"/>
      <c r="AE373" s="316"/>
      <c r="AO373" s="316"/>
      <c r="AY373" s="316"/>
      <c r="AZ373" s="316"/>
      <c r="BI373" s="316"/>
      <c r="BS373" s="316"/>
      <c r="CC373" s="316"/>
      <c r="CM373" s="316"/>
      <c r="CW373" s="316"/>
      <c r="DG373" s="316"/>
      <c r="DQ373" s="316"/>
      <c r="EA373" s="316"/>
      <c r="EK373" s="316"/>
      <c r="EU373" s="316"/>
      <c r="FE373" s="316"/>
      <c r="FO373" s="316"/>
      <c r="FY373" s="316"/>
      <c r="GI373" s="316"/>
      <c r="GS373" s="316"/>
      <c r="HC373" s="316"/>
      <c r="HM373" s="316"/>
      <c r="HW373" s="316"/>
    </row>
    <row r="374" s="3" customFormat="true" x14ac:dyDescent="0.25">
      <c r="A374" s="316"/>
      <c r="K374" s="316"/>
      <c r="U374" s="316"/>
      <c r="AE374" s="316"/>
      <c r="AO374" s="316"/>
      <c r="AY374" s="316"/>
      <c r="AZ374" s="316"/>
      <c r="BI374" s="316"/>
      <c r="BS374" s="316"/>
      <c r="CC374" s="316"/>
      <c r="CM374" s="316"/>
      <c r="CW374" s="316"/>
      <c r="DG374" s="316"/>
      <c r="DQ374" s="316"/>
      <c r="EA374" s="316"/>
      <c r="EK374" s="316"/>
      <c r="EU374" s="316"/>
      <c r="FE374" s="316"/>
      <c r="FO374" s="316"/>
      <c r="FY374" s="316"/>
      <c r="GI374" s="316"/>
      <c r="GS374" s="316"/>
      <c r="HC374" s="316"/>
      <c r="HM374" s="316"/>
      <c r="HW374" s="316"/>
    </row>
    <row r="375" s="3" customFormat="true" x14ac:dyDescent="0.25">
      <c r="A375" s="316"/>
      <c r="K375" s="316"/>
      <c r="U375" s="316"/>
      <c r="AE375" s="316"/>
      <c r="AO375" s="316"/>
      <c r="AY375" s="316"/>
      <c r="AZ375" s="316"/>
      <c r="BI375" s="316"/>
      <c r="BS375" s="316"/>
      <c r="CC375" s="316"/>
      <c r="CM375" s="316"/>
      <c r="CW375" s="316"/>
      <c r="DG375" s="316"/>
      <c r="DQ375" s="316"/>
      <c r="EA375" s="316"/>
      <c r="EK375" s="316"/>
      <c r="EU375" s="316"/>
      <c r="FE375" s="316"/>
      <c r="FO375" s="316"/>
      <c r="FY375" s="316"/>
      <c r="GI375" s="316"/>
      <c r="GS375" s="316"/>
      <c r="HC375" s="316"/>
      <c r="HM375" s="316"/>
      <c r="HW375" s="316"/>
    </row>
    <row r="376" s="3" customFormat="true" x14ac:dyDescent="0.25">
      <c r="A376" s="316"/>
      <c r="K376" s="316"/>
      <c r="U376" s="316"/>
      <c r="AE376" s="316"/>
      <c r="AO376" s="316"/>
      <c r="AY376" s="316"/>
      <c r="AZ376" s="316"/>
      <c r="BI376" s="316"/>
      <c r="BS376" s="316"/>
      <c r="CC376" s="316"/>
      <c r="CM376" s="316"/>
      <c r="CW376" s="316"/>
      <c r="DG376" s="316"/>
      <c r="DQ376" s="316"/>
      <c r="EA376" s="316"/>
      <c r="EK376" s="316"/>
      <c r="EU376" s="316"/>
      <c r="FE376" s="316"/>
      <c r="FO376" s="316"/>
      <c r="FY376" s="316"/>
      <c r="GI376" s="316"/>
      <c r="GS376" s="316"/>
      <c r="HC376" s="316"/>
      <c r="HM376" s="316"/>
      <c r="HW376" s="316"/>
    </row>
    <row r="377" s="3" customFormat="true" x14ac:dyDescent="0.25">
      <c r="A377" s="316"/>
      <c r="K377" s="316"/>
      <c r="U377" s="316"/>
      <c r="AE377" s="316"/>
      <c r="AO377" s="316"/>
      <c r="AY377" s="316"/>
      <c r="AZ377" s="316"/>
      <c r="BI377" s="316"/>
      <c r="BS377" s="316"/>
      <c r="CC377" s="316"/>
      <c r="CM377" s="316"/>
      <c r="CW377" s="316"/>
      <c r="DG377" s="316"/>
      <c r="DQ377" s="316"/>
      <c r="EA377" s="316"/>
      <c r="EK377" s="316"/>
      <c r="EU377" s="316"/>
      <c r="FE377" s="316"/>
      <c r="FO377" s="316"/>
      <c r="FY377" s="316"/>
      <c r="GI377" s="316"/>
      <c r="GS377" s="316"/>
      <c r="HC377" s="316"/>
      <c r="HM377" s="316"/>
      <c r="HW377" s="316"/>
    </row>
    <row r="378" s="3" customFormat="true" x14ac:dyDescent="0.25">
      <c r="A378" s="316"/>
      <c r="K378" s="316"/>
      <c r="U378" s="316"/>
      <c r="AE378" s="316"/>
      <c r="AO378" s="316"/>
      <c r="AY378" s="316"/>
      <c r="AZ378" s="316"/>
      <c r="BI378" s="316"/>
      <c r="BS378" s="316"/>
      <c r="CC378" s="316"/>
      <c r="CM378" s="316"/>
      <c r="CW378" s="316"/>
      <c r="DG378" s="316"/>
      <c r="DQ378" s="316"/>
      <c r="EA378" s="316"/>
      <c r="EK378" s="316"/>
      <c r="EU378" s="316"/>
      <c r="FE378" s="316"/>
      <c r="FO378" s="316"/>
      <c r="FY378" s="316"/>
      <c r="GI378" s="316"/>
      <c r="GS378" s="316"/>
      <c r="HC378" s="316"/>
      <c r="HM378" s="316"/>
      <c r="HW378" s="316"/>
    </row>
    <row r="379" s="3" customFormat="true" x14ac:dyDescent="0.25">
      <c r="A379" s="316"/>
      <c r="K379" s="316"/>
      <c r="U379" s="316"/>
      <c r="AE379" s="316"/>
      <c r="AO379" s="316"/>
      <c r="AY379" s="316"/>
      <c r="AZ379" s="316"/>
      <c r="BI379" s="316"/>
      <c r="BS379" s="316"/>
      <c r="CC379" s="316"/>
      <c r="CM379" s="316"/>
      <c r="CW379" s="316"/>
      <c r="DG379" s="316"/>
      <c r="DQ379" s="316"/>
      <c r="EA379" s="316"/>
      <c r="EK379" s="316"/>
      <c r="EU379" s="316"/>
      <c r="FE379" s="316"/>
      <c r="FO379" s="316"/>
      <c r="FY379" s="316"/>
      <c r="GI379" s="316"/>
      <c r="GS379" s="316"/>
      <c r="HC379" s="316"/>
      <c r="HM379" s="316"/>
      <c r="HW379" s="316"/>
    </row>
    <row r="380" s="3" customFormat="true" x14ac:dyDescent="0.25">
      <c r="A380" s="316"/>
      <c r="K380" s="316"/>
      <c r="U380" s="316"/>
      <c r="AE380" s="316"/>
      <c r="AO380" s="316"/>
      <c r="AY380" s="316"/>
      <c r="AZ380" s="316"/>
      <c r="BI380" s="316"/>
      <c r="BS380" s="316"/>
      <c r="CC380" s="316"/>
      <c r="CM380" s="316"/>
      <c r="CW380" s="316"/>
      <c r="DG380" s="316"/>
      <c r="DQ380" s="316"/>
      <c r="EA380" s="316"/>
      <c r="EK380" s="316"/>
      <c r="EU380" s="316"/>
      <c r="FE380" s="316"/>
      <c r="FO380" s="316"/>
      <c r="FY380" s="316"/>
      <c r="GI380" s="316"/>
      <c r="GS380" s="316"/>
      <c r="HC380" s="316"/>
      <c r="HM380" s="316"/>
      <c r="HW380" s="316"/>
    </row>
    <row r="381" s="3" customFormat="true" x14ac:dyDescent="0.25">
      <c r="A381" s="316"/>
      <c r="K381" s="316"/>
      <c r="U381" s="316"/>
      <c r="AE381" s="316"/>
      <c r="AO381" s="316"/>
      <c r="AY381" s="316"/>
      <c r="AZ381" s="316"/>
      <c r="BI381" s="316"/>
      <c r="BS381" s="316"/>
      <c r="CC381" s="316"/>
      <c r="CM381" s="316"/>
      <c r="CW381" s="316"/>
      <c r="DG381" s="316"/>
      <c r="DQ381" s="316"/>
      <c r="EA381" s="316"/>
      <c r="EK381" s="316"/>
      <c r="EU381" s="316"/>
      <c r="FE381" s="316"/>
      <c r="FO381" s="316"/>
      <c r="FY381" s="316"/>
      <c r="GI381" s="316"/>
      <c r="GS381" s="316"/>
      <c r="HC381" s="316"/>
      <c r="HM381" s="316"/>
      <c r="HW381" s="316"/>
    </row>
    <row r="382" s="3" customFormat="true" x14ac:dyDescent="0.25">
      <c r="A382" s="316"/>
      <c r="K382" s="316"/>
      <c r="U382" s="316"/>
      <c r="AE382" s="316"/>
      <c r="AO382" s="316"/>
      <c r="AY382" s="316"/>
      <c r="AZ382" s="316"/>
      <c r="BI382" s="316"/>
      <c r="BS382" s="316"/>
      <c r="CC382" s="316"/>
      <c r="CM382" s="316"/>
      <c r="CW382" s="316"/>
      <c r="DG382" s="316"/>
      <c r="DQ382" s="316"/>
      <c r="EA382" s="316"/>
      <c r="EK382" s="316"/>
      <c r="EU382" s="316"/>
      <c r="FE382" s="316"/>
      <c r="FO382" s="316"/>
      <c r="FY382" s="316"/>
      <c r="GI382" s="316"/>
      <c r="GS382" s="316"/>
      <c r="HC382" s="316"/>
      <c r="HM382" s="316"/>
      <c r="HW382" s="316"/>
    </row>
    <row r="383" s="3" customFormat="true" x14ac:dyDescent="0.25">
      <c r="A383" s="316"/>
      <c r="K383" s="316"/>
      <c r="U383" s="316"/>
      <c r="AE383" s="316"/>
      <c r="AO383" s="316"/>
      <c r="AY383" s="316"/>
      <c r="AZ383" s="316"/>
      <c r="BI383" s="316"/>
      <c r="BS383" s="316"/>
      <c r="CC383" s="316"/>
      <c r="CM383" s="316"/>
      <c r="CW383" s="316"/>
      <c r="DG383" s="316"/>
      <c r="DQ383" s="316"/>
      <c r="EA383" s="316"/>
      <c r="EK383" s="316"/>
      <c r="EU383" s="316"/>
      <c r="FE383" s="316"/>
      <c r="FO383" s="316"/>
      <c r="FY383" s="316"/>
      <c r="GI383" s="316"/>
      <c r="GS383" s="316"/>
      <c r="HC383" s="316"/>
      <c r="HM383" s="316"/>
      <c r="HW383" s="316"/>
    </row>
    <row r="384" s="3" customFormat="true" x14ac:dyDescent="0.25">
      <c r="A384" s="316"/>
      <c r="K384" s="316"/>
      <c r="U384" s="316"/>
      <c r="AE384" s="316"/>
      <c r="AO384" s="316"/>
      <c r="AY384" s="316"/>
      <c r="AZ384" s="316"/>
      <c r="BI384" s="316"/>
      <c r="BS384" s="316"/>
      <c r="CC384" s="316"/>
      <c r="CM384" s="316"/>
      <c r="CW384" s="316"/>
      <c r="DG384" s="316"/>
      <c r="DQ384" s="316"/>
      <c r="EA384" s="316"/>
      <c r="EK384" s="316"/>
      <c r="EU384" s="316"/>
      <c r="FE384" s="316"/>
      <c r="FO384" s="316"/>
      <c r="FY384" s="316"/>
      <c r="GI384" s="316"/>
      <c r="GS384" s="316"/>
      <c r="HC384" s="316"/>
      <c r="HM384" s="316"/>
      <c r="HW384" s="316"/>
    </row>
    <row r="385" s="3" customFormat="true" x14ac:dyDescent="0.25">
      <c r="A385" s="316"/>
      <c r="K385" s="316"/>
      <c r="U385" s="316"/>
      <c r="AE385" s="316"/>
      <c r="AO385" s="316"/>
      <c r="AY385" s="316"/>
      <c r="AZ385" s="316"/>
      <c r="BI385" s="316"/>
      <c r="BS385" s="316"/>
      <c r="CC385" s="316"/>
      <c r="CM385" s="316"/>
      <c r="CW385" s="316"/>
      <c r="DG385" s="316"/>
      <c r="DQ385" s="316"/>
      <c r="EA385" s="316"/>
      <c r="EK385" s="316"/>
      <c r="EU385" s="316"/>
      <c r="FE385" s="316"/>
      <c r="FO385" s="316"/>
      <c r="FY385" s="316"/>
      <c r="GI385" s="316"/>
      <c r="GS385" s="316"/>
      <c r="HC385" s="316"/>
      <c r="HM385" s="316"/>
      <c r="HW385" s="316"/>
    </row>
    <row r="386" s="3" customFormat="true" x14ac:dyDescent="0.25">
      <c r="A386" s="316"/>
      <c r="K386" s="316"/>
      <c r="U386" s="316"/>
      <c r="AE386" s="316"/>
      <c r="AO386" s="316"/>
      <c r="AY386" s="316"/>
      <c r="AZ386" s="316"/>
      <c r="BI386" s="316"/>
      <c r="BS386" s="316"/>
      <c r="CC386" s="316"/>
      <c r="CM386" s="316"/>
      <c r="CW386" s="316"/>
      <c r="DG386" s="316"/>
      <c r="DQ386" s="316"/>
      <c r="EA386" s="316"/>
      <c r="EK386" s="316"/>
      <c r="EU386" s="316"/>
      <c r="FE386" s="316"/>
      <c r="FO386" s="316"/>
      <c r="FY386" s="316"/>
      <c r="GI386" s="316"/>
      <c r="GS386" s="316"/>
      <c r="HC386" s="316"/>
      <c r="HM386" s="316"/>
      <c r="HW386" s="316"/>
    </row>
    <row r="387" s="3" customFormat="true" x14ac:dyDescent="0.25">
      <c r="A387" s="316"/>
      <c r="K387" s="316"/>
      <c r="U387" s="316"/>
      <c r="AE387" s="316"/>
      <c r="AO387" s="316"/>
      <c r="AY387" s="316"/>
      <c r="AZ387" s="316"/>
      <c r="BI387" s="316"/>
      <c r="BS387" s="316"/>
      <c r="CC387" s="316"/>
      <c r="CM387" s="316"/>
      <c r="CW387" s="316"/>
      <c r="DG387" s="316"/>
      <c r="DQ387" s="316"/>
      <c r="EA387" s="316"/>
      <c r="EK387" s="316"/>
      <c r="EU387" s="316"/>
      <c r="FE387" s="316"/>
      <c r="FO387" s="316"/>
      <c r="FY387" s="316"/>
      <c r="GI387" s="316"/>
      <c r="GS387" s="316"/>
      <c r="HC387" s="316"/>
      <c r="HM387" s="316"/>
      <c r="HW387" s="316"/>
    </row>
    <row r="388" s="3" customFormat="true" x14ac:dyDescent="0.25">
      <c r="A388" s="316"/>
      <c r="K388" s="316"/>
      <c r="U388" s="316"/>
      <c r="AE388" s="316"/>
      <c r="AO388" s="316"/>
      <c r="AY388" s="316"/>
      <c r="AZ388" s="316"/>
      <c r="BI388" s="316"/>
      <c r="BS388" s="316"/>
      <c r="CC388" s="316"/>
      <c r="CM388" s="316"/>
      <c r="CW388" s="316"/>
      <c r="DG388" s="316"/>
      <c r="DQ388" s="316"/>
      <c r="EA388" s="316"/>
      <c r="EK388" s="316"/>
      <c r="EU388" s="316"/>
      <c r="FE388" s="316"/>
      <c r="FO388" s="316"/>
      <c r="FY388" s="316"/>
      <c r="GI388" s="316"/>
      <c r="GS388" s="316"/>
      <c r="HC388" s="316"/>
      <c r="HM388" s="316"/>
      <c r="HW388" s="316"/>
    </row>
    <row r="389" s="3" customFormat="true" x14ac:dyDescent="0.25">
      <c r="A389" s="316"/>
      <c r="K389" s="316"/>
      <c r="U389" s="316"/>
      <c r="AE389" s="316"/>
      <c r="AO389" s="316"/>
      <c r="AY389" s="316"/>
      <c r="AZ389" s="316"/>
      <c r="BI389" s="316"/>
      <c r="BS389" s="316"/>
      <c r="CC389" s="316"/>
      <c r="CM389" s="316"/>
      <c r="CW389" s="316"/>
      <c r="DG389" s="316"/>
      <c r="DQ389" s="316"/>
      <c r="EA389" s="316"/>
      <c r="EK389" s="316"/>
      <c r="EU389" s="316"/>
      <c r="FE389" s="316"/>
      <c r="FO389" s="316"/>
      <c r="FY389" s="316"/>
      <c r="GI389" s="316"/>
      <c r="GS389" s="316"/>
      <c r="HC389" s="316"/>
      <c r="HM389" s="316"/>
      <c r="HW389" s="316"/>
    </row>
    <row r="390" s="3" customFormat="true" x14ac:dyDescent="0.25">
      <c r="A390" s="316"/>
      <c r="K390" s="316"/>
      <c r="U390" s="316"/>
      <c r="AE390" s="316"/>
      <c r="AO390" s="316"/>
      <c r="AY390" s="316"/>
      <c r="AZ390" s="316"/>
      <c r="BI390" s="316"/>
      <c r="BS390" s="316"/>
      <c r="CC390" s="316"/>
      <c r="CM390" s="316"/>
      <c r="CW390" s="316"/>
      <c r="DG390" s="316"/>
      <c r="DQ390" s="316"/>
      <c r="EA390" s="316"/>
      <c r="EK390" s="316"/>
      <c r="EU390" s="316"/>
      <c r="FE390" s="316"/>
      <c r="FO390" s="316"/>
      <c r="FY390" s="316"/>
      <c r="GI390" s="316"/>
      <c r="GS390" s="316"/>
      <c r="HC390" s="316"/>
      <c r="HM390" s="316"/>
      <c r="HW390" s="316"/>
    </row>
    <row r="391" s="3" customFormat="true" x14ac:dyDescent="0.25">
      <c r="A391" s="316"/>
      <c r="K391" s="316"/>
      <c r="U391" s="316"/>
      <c r="AE391" s="316"/>
      <c r="AO391" s="316"/>
      <c r="AY391" s="316"/>
      <c r="AZ391" s="316"/>
      <c r="BI391" s="316"/>
      <c r="BS391" s="316"/>
      <c r="CC391" s="316"/>
      <c r="CM391" s="316"/>
      <c r="CW391" s="316"/>
      <c r="DG391" s="316"/>
      <c r="DQ391" s="316"/>
      <c r="EA391" s="316"/>
      <c r="EK391" s="316"/>
      <c r="EU391" s="316"/>
      <c r="FE391" s="316"/>
      <c r="FO391" s="316"/>
      <c r="FY391" s="316"/>
      <c r="GI391" s="316"/>
      <c r="GS391" s="316"/>
      <c r="HC391" s="316"/>
      <c r="HM391" s="316"/>
      <c r="HW391" s="316"/>
    </row>
    <row r="392" s="3" customFormat="true" x14ac:dyDescent="0.25">
      <c r="A392" s="316"/>
      <c r="K392" s="316"/>
      <c r="U392" s="316"/>
      <c r="AE392" s="316"/>
      <c r="AO392" s="316"/>
      <c r="AY392" s="316"/>
      <c r="AZ392" s="316"/>
      <c r="BI392" s="316"/>
      <c r="BS392" s="316"/>
      <c r="CC392" s="316"/>
      <c r="CM392" s="316"/>
      <c r="CW392" s="316"/>
      <c r="DG392" s="316"/>
      <c r="DQ392" s="316"/>
      <c r="EA392" s="316"/>
      <c r="EK392" s="316"/>
      <c r="EU392" s="316"/>
      <c r="FE392" s="316"/>
      <c r="FO392" s="316"/>
      <c r="FY392" s="316"/>
      <c r="GI392" s="316"/>
      <c r="GS392" s="316"/>
      <c r="HC392" s="316"/>
      <c r="HM392" s="316"/>
      <c r="HW392" s="316"/>
    </row>
    <row r="393" s="3" customFormat="true" x14ac:dyDescent="0.25">
      <c r="A393" s="316"/>
      <c r="K393" s="316"/>
      <c r="U393" s="316"/>
      <c r="AE393" s="316"/>
      <c r="AO393" s="316"/>
      <c r="AY393" s="316"/>
      <c r="AZ393" s="316"/>
      <c r="BI393" s="316"/>
      <c r="BS393" s="316"/>
      <c r="CC393" s="316"/>
      <c r="CM393" s="316"/>
      <c r="CW393" s="316"/>
      <c r="DG393" s="316"/>
      <c r="DQ393" s="316"/>
      <c r="EA393" s="316"/>
      <c r="EK393" s="316"/>
      <c r="EU393" s="316"/>
      <c r="FE393" s="316"/>
      <c r="FO393" s="316"/>
      <c r="FY393" s="316"/>
      <c r="GI393" s="316"/>
      <c r="GS393" s="316"/>
      <c r="HC393" s="316"/>
      <c r="HM393" s="316"/>
      <c r="HW393" s="316"/>
    </row>
    <row r="394" s="3" customFormat="true" x14ac:dyDescent="0.25">
      <c r="A394" s="316"/>
      <c r="K394" s="316"/>
      <c r="U394" s="316"/>
      <c r="AE394" s="316"/>
      <c r="AO394" s="316"/>
      <c r="AY394" s="316"/>
      <c r="AZ394" s="316"/>
      <c r="BI394" s="316"/>
      <c r="BS394" s="316"/>
      <c r="CC394" s="316"/>
      <c r="CM394" s="316"/>
      <c r="CW394" s="316"/>
      <c r="DG394" s="316"/>
      <c r="DQ394" s="316"/>
      <c r="EA394" s="316"/>
      <c r="EK394" s="316"/>
      <c r="EU394" s="316"/>
      <c r="FE394" s="316"/>
      <c r="FO394" s="316"/>
      <c r="FY394" s="316"/>
      <c r="GI394" s="316"/>
      <c r="GS394" s="316"/>
      <c r="HC394" s="316"/>
      <c r="HM394" s="316"/>
      <c r="HW394" s="316"/>
    </row>
    <row r="395" s="3" customFormat="true" x14ac:dyDescent="0.25">
      <c r="A395" s="316"/>
      <c r="K395" s="316"/>
      <c r="U395" s="316"/>
      <c r="AE395" s="316"/>
      <c r="AO395" s="316"/>
      <c r="AY395" s="316"/>
      <c r="AZ395" s="316"/>
      <c r="BI395" s="316"/>
      <c r="BS395" s="316"/>
      <c r="CC395" s="316"/>
      <c r="CM395" s="316"/>
      <c r="CW395" s="316"/>
      <c r="DG395" s="316"/>
      <c r="DQ395" s="316"/>
      <c r="EA395" s="316"/>
      <c r="EK395" s="316"/>
      <c r="EU395" s="316"/>
      <c r="FE395" s="316"/>
      <c r="FO395" s="316"/>
      <c r="FY395" s="316"/>
      <c r="GI395" s="316"/>
      <c r="GS395" s="316"/>
      <c r="HC395" s="316"/>
      <c r="HM395" s="316"/>
      <c r="HW395" s="316"/>
    </row>
    <row r="396" s="3" customFormat="true" x14ac:dyDescent="0.25">
      <c r="A396" s="316"/>
      <c r="K396" s="316"/>
      <c r="U396" s="316"/>
      <c r="AE396" s="316"/>
      <c r="AO396" s="316"/>
      <c r="AY396" s="316"/>
      <c r="AZ396" s="316"/>
      <c r="BI396" s="316"/>
      <c r="BS396" s="316"/>
      <c r="CC396" s="316"/>
      <c r="CM396" s="316"/>
      <c r="CW396" s="316"/>
      <c r="DG396" s="316"/>
      <c r="DQ396" s="316"/>
      <c r="EA396" s="316"/>
      <c r="EK396" s="316"/>
      <c r="EU396" s="316"/>
      <c r="FE396" s="316"/>
      <c r="FO396" s="316"/>
      <c r="FY396" s="316"/>
      <c r="GI396" s="316"/>
      <c r="GS396" s="316"/>
      <c r="HC396" s="316"/>
      <c r="HM396" s="316"/>
      <c r="HW396" s="316"/>
    </row>
    <row r="397" s="3" customFormat="true" x14ac:dyDescent="0.25">
      <c r="A397" s="316"/>
      <c r="K397" s="316"/>
      <c r="U397" s="316"/>
      <c r="AE397" s="316"/>
      <c r="AO397" s="316"/>
      <c r="AY397" s="316"/>
      <c r="AZ397" s="316"/>
      <c r="BI397" s="316"/>
      <c r="BS397" s="316"/>
      <c r="CC397" s="316"/>
      <c r="CM397" s="316"/>
      <c r="CW397" s="316"/>
      <c r="DG397" s="316"/>
      <c r="DQ397" s="316"/>
      <c r="EA397" s="316"/>
      <c r="EK397" s="316"/>
      <c r="EU397" s="316"/>
      <c r="FE397" s="316"/>
      <c r="FO397" s="316"/>
      <c r="FY397" s="316"/>
      <c r="GI397" s="316"/>
      <c r="GS397" s="316"/>
      <c r="HC397" s="316"/>
      <c r="HM397" s="316"/>
      <c r="HW397" s="316"/>
    </row>
    <row r="398" s="3" customFormat="true" x14ac:dyDescent="0.25">
      <c r="A398" s="316"/>
      <c r="K398" s="316"/>
      <c r="U398" s="316"/>
      <c r="AE398" s="316"/>
      <c r="AO398" s="316"/>
      <c r="AY398" s="316"/>
      <c r="AZ398" s="316"/>
      <c r="BI398" s="316"/>
      <c r="BS398" s="316"/>
      <c r="CC398" s="316"/>
      <c r="CM398" s="316"/>
      <c r="CW398" s="316"/>
      <c r="DG398" s="316"/>
      <c r="DQ398" s="316"/>
      <c r="EA398" s="316"/>
      <c r="EK398" s="316"/>
      <c r="EU398" s="316"/>
      <c r="FE398" s="316"/>
      <c r="FO398" s="316"/>
      <c r="FY398" s="316"/>
      <c r="GI398" s="316"/>
      <c r="GS398" s="316"/>
      <c r="HC398" s="316"/>
      <c r="HM398" s="316"/>
      <c r="HW398" s="316"/>
    </row>
    <row r="399" s="3" customFormat="true" x14ac:dyDescent="0.25">
      <c r="A399" s="316"/>
      <c r="K399" s="316"/>
      <c r="U399" s="316"/>
      <c r="AE399" s="316"/>
      <c r="AO399" s="316"/>
      <c r="AY399" s="316"/>
      <c r="AZ399" s="316"/>
      <c r="BI399" s="316"/>
      <c r="BS399" s="316"/>
      <c r="CC399" s="316"/>
      <c r="CM399" s="316"/>
      <c r="CW399" s="316"/>
      <c r="DG399" s="316"/>
      <c r="DQ399" s="316"/>
      <c r="EA399" s="316"/>
      <c r="EK399" s="316"/>
      <c r="EU399" s="316"/>
      <c r="FE399" s="316"/>
      <c r="FO399" s="316"/>
      <c r="FY399" s="316"/>
      <c r="GI399" s="316"/>
      <c r="GS399" s="316"/>
      <c r="HC399" s="316"/>
      <c r="HM399" s="316"/>
      <c r="HW399" s="316"/>
    </row>
    <row r="400" s="3" customFormat="true" x14ac:dyDescent="0.25">
      <c r="A400" s="316"/>
      <c r="K400" s="316"/>
      <c r="U400" s="316"/>
      <c r="AE400" s="316"/>
      <c r="AO400" s="316"/>
      <c r="AY400" s="316"/>
      <c r="AZ400" s="316"/>
      <c r="BI400" s="316"/>
      <c r="BS400" s="316"/>
      <c r="CC400" s="316"/>
      <c r="CM400" s="316"/>
      <c r="CW400" s="316"/>
      <c r="DG400" s="316"/>
      <c r="DQ400" s="316"/>
      <c r="EA400" s="316"/>
      <c r="EK400" s="316"/>
      <c r="EU400" s="316"/>
      <c r="FE400" s="316"/>
      <c r="FO400" s="316"/>
      <c r="FY400" s="316"/>
      <c r="GI400" s="316"/>
      <c r="GS400" s="316"/>
      <c r="HC400" s="316"/>
      <c r="HM400" s="316"/>
      <c r="HW400" s="316"/>
    </row>
    <row r="401" s="3" customFormat="true" x14ac:dyDescent="0.25">
      <c r="A401" s="316"/>
      <c r="K401" s="316"/>
      <c r="U401" s="316"/>
      <c r="AE401" s="316"/>
      <c r="AO401" s="316"/>
      <c r="AY401" s="316"/>
      <c r="AZ401" s="316"/>
      <c r="BI401" s="316"/>
      <c r="BS401" s="316"/>
      <c r="CC401" s="316"/>
      <c r="CM401" s="316"/>
      <c r="CW401" s="316"/>
      <c r="DG401" s="316"/>
      <c r="DQ401" s="316"/>
      <c r="EA401" s="316"/>
      <c r="EK401" s="316"/>
      <c r="EU401" s="316"/>
      <c r="FE401" s="316"/>
      <c r="FO401" s="316"/>
      <c r="FY401" s="316"/>
      <c r="GI401" s="316"/>
      <c r="GS401" s="316"/>
      <c r="HC401" s="316"/>
      <c r="HM401" s="316"/>
      <c r="HW401" s="316"/>
    </row>
    <row r="402" s="3" customFormat="true" x14ac:dyDescent="0.25">
      <c r="A402" s="316"/>
      <c r="K402" s="316"/>
      <c r="U402" s="316"/>
      <c r="AE402" s="316"/>
      <c r="AO402" s="316"/>
      <c r="AY402" s="316"/>
      <c r="AZ402" s="316"/>
      <c r="BI402" s="316"/>
      <c r="BS402" s="316"/>
      <c r="CC402" s="316"/>
      <c r="CM402" s="316"/>
      <c r="CW402" s="316"/>
      <c r="DG402" s="316"/>
      <c r="DQ402" s="316"/>
      <c r="EA402" s="316"/>
      <c r="EK402" s="316"/>
      <c r="EU402" s="316"/>
      <c r="FE402" s="316"/>
      <c r="FO402" s="316"/>
      <c r="FY402" s="316"/>
      <c r="GI402" s="316"/>
      <c r="GS402" s="316"/>
      <c r="HC402" s="316"/>
      <c r="HM402" s="316"/>
      <c r="HW402" s="316"/>
    </row>
    <row r="403" s="3" customFormat="true" x14ac:dyDescent="0.25">
      <c r="A403" s="316"/>
      <c r="K403" s="316"/>
      <c r="U403" s="316"/>
      <c r="AE403" s="316"/>
      <c r="AO403" s="316"/>
      <c r="AY403" s="316"/>
      <c r="AZ403" s="316"/>
      <c r="BI403" s="316"/>
      <c r="BS403" s="316"/>
      <c r="CC403" s="316"/>
      <c r="CM403" s="316"/>
      <c r="CW403" s="316"/>
      <c r="DG403" s="316"/>
      <c r="DQ403" s="316"/>
      <c r="EA403" s="316"/>
      <c r="EK403" s="316"/>
      <c r="EU403" s="316"/>
      <c r="FE403" s="316"/>
      <c r="FO403" s="316"/>
      <c r="FY403" s="316"/>
      <c r="GI403" s="316"/>
      <c r="GS403" s="316"/>
      <c r="HC403" s="316"/>
      <c r="HM403" s="316"/>
      <c r="HW403" s="316"/>
    </row>
    <row r="404" s="3" customFormat="true" x14ac:dyDescent="0.25">
      <c r="A404" s="316"/>
      <c r="K404" s="316"/>
      <c r="U404" s="316"/>
      <c r="AE404" s="316"/>
      <c r="AO404" s="316"/>
      <c r="AY404" s="316"/>
      <c r="AZ404" s="316"/>
      <c r="BI404" s="316"/>
      <c r="BS404" s="316"/>
      <c r="CC404" s="316"/>
      <c r="CM404" s="316"/>
      <c r="CW404" s="316"/>
      <c r="DG404" s="316"/>
      <c r="DQ404" s="316"/>
      <c r="EA404" s="316"/>
      <c r="EK404" s="316"/>
      <c r="EU404" s="316"/>
      <c r="FE404" s="316"/>
      <c r="FO404" s="316"/>
      <c r="FY404" s="316"/>
      <c r="GI404" s="316"/>
      <c r="GS404" s="316"/>
      <c r="HC404" s="316"/>
      <c r="HM404" s="316"/>
      <c r="HW404" s="316"/>
    </row>
    <row r="405" s="3" customFormat="true" x14ac:dyDescent="0.25">
      <c r="A405" s="316"/>
      <c r="K405" s="316"/>
      <c r="U405" s="316"/>
      <c r="AE405" s="316"/>
      <c r="AO405" s="316"/>
      <c r="AY405" s="316"/>
      <c r="AZ405" s="316"/>
      <c r="BI405" s="316"/>
      <c r="BS405" s="316"/>
      <c r="CC405" s="316"/>
      <c r="CM405" s="316"/>
      <c r="CW405" s="316"/>
      <c r="DG405" s="316"/>
      <c r="DQ405" s="316"/>
      <c r="EA405" s="316"/>
      <c r="EK405" s="316"/>
      <c r="EU405" s="316"/>
      <c r="FE405" s="316"/>
      <c r="FO405" s="316"/>
      <c r="FY405" s="316"/>
      <c r="GI405" s="316"/>
      <c r="GS405" s="316"/>
      <c r="HC405" s="316"/>
      <c r="HM405" s="316"/>
      <c r="HW405" s="316"/>
    </row>
    <row r="406" s="3" customFormat="true" x14ac:dyDescent="0.25">
      <c r="A406" s="316"/>
      <c r="K406" s="316"/>
      <c r="U406" s="316"/>
      <c r="AE406" s="316"/>
      <c r="AO406" s="316"/>
      <c r="AY406" s="316"/>
      <c r="AZ406" s="316"/>
      <c r="BI406" s="316"/>
      <c r="BS406" s="316"/>
      <c r="CC406" s="316"/>
      <c r="CM406" s="316"/>
      <c r="CW406" s="316"/>
      <c r="DG406" s="316"/>
      <c r="DQ406" s="316"/>
      <c r="EA406" s="316"/>
      <c r="EK406" s="316"/>
      <c r="EU406" s="316"/>
      <c r="FE406" s="316"/>
      <c r="FO406" s="316"/>
      <c r="FY406" s="316"/>
      <c r="GI406" s="316"/>
      <c r="GS406" s="316"/>
      <c r="HC406" s="316"/>
      <c r="HM406" s="316"/>
      <c r="HW406" s="316"/>
    </row>
    <row r="407" s="3" customFormat="true" x14ac:dyDescent="0.25">
      <c r="A407" s="316"/>
      <c r="K407" s="316"/>
      <c r="U407" s="316"/>
      <c r="AE407" s="316"/>
      <c r="AO407" s="316"/>
      <c r="AY407" s="316"/>
      <c r="AZ407" s="316"/>
      <c r="BI407" s="316"/>
      <c r="BS407" s="316"/>
      <c r="CC407" s="316"/>
      <c r="CM407" s="316"/>
      <c r="CW407" s="316"/>
      <c r="DG407" s="316"/>
      <c r="DQ407" s="316"/>
      <c r="EA407" s="316"/>
      <c r="EK407" s="316"/>
      <c r="EU407" s="316"/>
      <c r="FE407" s="316"/>
      <c r="FO407" s="316"/>
      <c r="FY407" s="316"/>
      <c r="GI407" s="316"/>
      <c r="GS407" s="316"/>
      <c r="HC407" s="316"/>
      <c r="HM407" s="316"/>
      <c r="HW407" s="316"/>
    </row>
    <row r="408" s="3" customFormat="true" x14ac:dyDescent="0.25">
      <c r="A408" s="316"/>
      <c r="K408" s="316"/>
      <c r="U408" s="316"/>
      <c r="AE408" s="316"/>
      <c r="AO408" s="316"/>
      <c r="AY408" s="316"/>
      <c r="AZ408" s="316"/>
      <c r="BI408" s="316"/>
      <c r="BS408" s="316"/>
      <c r="CC408" s="316"/>
      <c r="CM408" s="316"/>
      <c r="CW408" s="316"/>
      <c r="DG408" s="316"/>
      <c r="DQ408" s="316"/>
      <c r="EA408" s="316"/>
      <c r="EK408" s="316"/>
      <c r="EU408" s="316"/>
      <c r="FE408" s="316"/>
      <c r="FO408" s="316"/>
      <c r="FY408" s="316"/>
      <c r="GI408" s="316"/>
      <c r="GS408" s="316"/>
      <c r="HC408" s="316"/>
      <c r="HM408" s="316"/>
      <c r="HW408" s="316"/>
    </row>
    <row r="409" s="3" customFormat="true" x14ac:dyDescent="0.25">
      <c r="A409" s="316"/>
      <c r="K409" s="316"/>
      <c r="U409" s="316"/>
      <c r="AE409" s="316"/>
      <c r="AO409" s="316"/>
      <c r="AY409" s="316"/>
      <c r="AZ409" s="316"/>
      <c r="BI409" s="316"/>
      <c r="BS409" s="316"/>
      <c r="CC409" s="316"/>
      <c r="CM409" s="316"/>
      <c r="CW409" s="316"/>
      <c r="DG409" s="316"/>
      <c r="DQ409" s="316"/>
      <c r="EA409" s="316"/>
      <c r="EK409" s="316"/>
      <c r="EU409" s="316"/>
      <c r="FE409" s="316"/>
      <c r="FO409" s="316"/>
      <c r="FY409" s="316"/>
      <c r="GI409" s="316"/>
      <c r="GS409" s="316"/>
      <c r="HC409" s="316"/>
      <c r="HM409" s="316"/>
      <c r="HW409" s="316"/>
    </row>
    <row r="410" s="3" customFormat="true" x14ac:dyDescent="0.25">
      <c r="A410" s="316"/>
      <c r="K410" s="316"/>
      <c r="U410" s="316"/>
      <c r="AE410" s="316"/>
      <c r="AO410" s="316"/>
      <c r="AY410" s="316"/>
      <c r="AZ410" s="316"/>
      <c r="BI410" s="316"/>
      <c r="BS410" s="316"/>
      <c r="CC410" s="316"/>
      <c r="CM410" s="316"/>
      <c r="CW410" s="316"/>
      <c r="DG410" s="316"/>
      <c r="DQ410" s="316"/>
      <c r="EA410" s="316"/>
      <c r="EK410" s="316"/>
      <c r="EU410" s="316"/>
      <c r="FE410" s="316"/>
      <c r="FO410" s="316"/>
      <c r="FY410" s="316"/>
      <c r="GI410" s="316"/>
      <c r="GS410" s="316"/>
      <c r="HC410" s="316"/>
      <c r="HM410" s="316"/>
      <c r="HW410" s="316"/>
    </row>
    <row r="411" s="3" customFormat="true" x14ac:dyDescent="0.25">
      <c r="A411" s="316"/>
      <c r="K411" s="316"/>
      <c r="U411" s="316"/>
      <c r="AE411" s="316"/>
      <c r="AO411" s="316"/>
      <c r="AY411" s="316"/>
      <c r="AZ411" s="316"/>
      <c r="BI411" s="316"/>
      <c r="BS411" s="316"/>
      <c r="CC411" s="316"/>
      <c r="CM411" s="316"/>
      <c r="CW411" s="316"/>
      <c r="DG411" s="316"/>
      <c r="DQ411" s="316"/>
      <c r="EA411" s="316"/>
      <c r="EK411" s="316"/>
      <c r="EU411" s="316"/>
      <c r="FE411" s="316"/>
      <c r="FO411" s="316"/>
      <c r="FY411" s="316"/>
      <c r="GI411" s="316"/>
      <c r="GS411" s="316"/>
      <c r="HC411" s="316"/>
      <c r="HM411" s="316"/>
      <c r="HW411" s="316"/>
    </row>
    <row r="412" s="3" customFormat="true" x14ac:dyDescent="0.25">
      <c r="A412" s="316"/>
      <c r="K412" s="316"/>
      <c r="U412" s="316"/>
      <c r="AE412" s="316"/>
      <c r="AO412" s="316"/>
      <c r="AY412" s="316"/>
      <c r="AZ412" s="316"/>
      <c r="BI412" s="316"/>
      <c r="BS412" s="316"/>
      <c r="CC412" s="316"/>
      <c r="CM412" s="316"/>
      <c r="CW412" s="316"/>
      <c r="DG412" s="316"/>
      <c r="DQ412" s="316"/>
      <c r="EA412" s="316"/>
      <c r="EK412" s="316"/>
      <c r="EU412" s="316"/>
      <c r="FE412" s="316"/>
      <c r="FO412" s="316"/>
      <c r="FY412" s="316"/>
      <c r="GI412" s="316"/>
      <c r="GS412" s="316"/>
      <c r="HC412" s="316"/>
      <c r="HM412" s="316"/>
      <c r="HW412" s="316"/>
    </row>
    <row r="413" s="3" customFormat="true" x14ac:dyDescent="0.25">
      <c r="A413" s="316"/>
      <c r="K413" s="316"/>
      <c r="U413" s="316"/>
      <c r="AE413" s="316"/>
      <c r="AO413" s="316"/>
      <c r="AY413" s="316"/>
      <c r="AZ413" s="316"/>
      <c r="BI413" s="316"/>
      <c r="BS413" s="316"/>
      <c r="CC413" s="316"/>
      <c r="CM413" s="316"/>
      <c r="CW413" s="316"/>
      <c r="DG413" s="316"/>
      <c r="DQ413" s="316"/>
      <c r="EA413" s="316"/>
      <c r="EK413" s="316"/>
      <c r="EU413" s="316"/>
      <c r="FE413" s="316"/>
      <c r="FO413" s="316"/>
      <c r="FY413" s="316"/>
      <c r="GI413" s="316"/>
      <c r="GS413" s="316"/>
      <c r="HC413" s="316"/>
      <c r="HM413" s="316"/>
      <c r="HW413" s="316"/>
    </row>
    <row r="414" s="3" customFormat="true" x14ac:dyDescent="0.25">
      <c r="A414" s="316"/>
      <c r="K414" s="316"/>
      <c r="U414" s="316"/>
      <c r="AE414" s="316"/>
      <c r="AO414" s="316"/>
      <c r="AY414" s="316"/>
      <c r="AZ414" s="316"/>
      <c r="BI414" s="316"/>
      <c r="BS414" s="316"/>
      <c r="CC414" s="316"/>
      <c r="CM414" s="316"/>
      <c r="CW414" s="316"/>
      <c r="DG414" s="316"/>
      <c r="DQ414" s="316"/>
      <c r="EA414" s="316"/>
      <c r="EK414" s="316"/>
      <c r="EU414" s="316"/>
      <c r="FE414" s="316"/>
      <c r="FO414" s="316"/>
      <c r="FY414" s="316"/>
      <c r="GI414" s="316"/>
      <c r="GS414" s="316"/>
      <c r="HC414" s="316"/>
      <c r="HM414" s="316"/>
      <c r="HW414" s="316"/>
    </row>
    <row r="415" s="3" customFormat="true" x14ac:dyDescent="0.25">
      <c r="A415" s="316"/>
      <c r="K415" s="316"/>
      <c r="U415" s="316"/>
      <c r="AE415" s="316"/>
      <c r="AO415" s="316"/>
      <c r="AY415" s="316"/>
      <c r="AZ415" s="316"/>
      <c r="BI415" s="316"/>
      <c r="BS415" s="316"/>
      <c r="CC415" s="316"/>
      <c r="CM415" s="316"/>
      <c r="CW415" s="316"/>
      <c r="DG415" s="316"/>
      <c r="DQ415" s="316"/>
      <c r="EA415" s="316"/>
      <c r="EK415" s="316"/>
      <c r="EU415" s="316"/>
      <c r="FE415" s="316"/>
      <c r="FO415" s="316"/>
      <c r="FY415" s="316"/>
      <c r="GI415" s="316"/>
      <c r="GS415" s="316"/>
      <c r="HC415" s="316"/>
      <c r="HM415" s="316"/>
      <c r="HW415" s="316"/>
    </row>
    <row r="416" s="3" customFormat="true" x14ac:dyDescent="0.25">
      <c r="A416" s="316"/>
      <c r="K416" s="316"/>
      <c r="U416" s="316"/>
      <c r="AE416" s="316"/>
      <c r="AO416" s="316"/>
      <c r="AY416" s="316"/>
      <c r="AZ416" s="316"/>
      <c r="BI416" s="316"/>
      <c r="BS416" s="316"/>
      <c r="CC416" s="316"/>
      <c r="CM416" s="316"/>
      <c r="CW416" s="316"/>
      <c r="DG416" s="316"/>
      <c r="DQ416" s="316"/>
      <c r="EA416" s="316"/>
      <c r="EK416" s="316"/>
      <c r="EU416" s="316"/>
      <c r="FE416" s="316"/>
      <c r="FO416" s="316"/>
      <c r="FY416" s="316"/>
      <c r="GI416" s="316"/>
      <c r="GS416" s="316"/>
      <c r="HC416" s="316"/>
      <c r="HM416" s="316"/>
      <c r="HW416" s="316"/>
    </row>
    <row r="417" s="3" customFormat="true" x14ac:dyDescent="0.25">
      <c r="A417" s="316"/>
      <c r="K417" s="316"/>
      <c r="U417" s="316"/>
      <c r="AE417" s="316"/>
      <c r="AO417" s="316"/>
      <c r="AY417" s="316"/>
      <c r="AZ417" s="316"/>
      <c r="BI417" s="316"/>
      <c r="BS417" s="316"/>
      <c r="CC417" s="316"/>
      <c r="CM417" s="316"/>
      <c r="CW417" s="316"/>
      <c r="DG417" s="316"/>
      <c r="DQ417" s="316"/>
      <c r="EA417" s="316"/>
      <c r="EK417" s="316"/>
      <c r="EU417" s="316"/>
      <c r="FE417" s="316"/>
      <c r="FO417" s="316"/>
      <c r="FY417" s="316"/>
      <c r="GI417" s="316"/>
      <c r="GS417" s="316"/>
      <c r="HC417" s="316"/>
      <c r="HM417" s="316"/>
      <c r="HW417" s="316"/>
    </row>
    <row r="418" s="3" customFormat="true" x14ac:dyDescent="0.25">
      <c r="A418" s="316"/>
      <c r="K418" s="316"/>
      <c r="U418" s="316"/>
      <c r="AE418" s="316"/>
      <c r="AO418" s="316"/>
      <c r="AY418" s="316"/>
      <c r="AZ418" s="316"/>
      <c r="BI418" s="316"/>
      <c r="BS418" s="316"/>
      <c r="CC418" s="316"/>
      <c r="CM418" s="316"/>
      <c r="CW418" s="316"/>
      <c r="DG418" s="316"/>
      <c r="DQ418" s="316"/>
      <c r="EA418" s="316"/>
      <c r="EK418" s="316"/>
      <c r="EU418" s="316"/>
      <c r="FE418" s="316"/>
      <c r="FO418" s="316"/>
      <c r="FY418" s="316"/>
      <c r="GI418" s="316"/>
      <c r="GS418" s="316"/>
      <c r="HC418" s="316"/>
      <c r="HM418" s="316"/>
      <c r="HW418" s="316"/>
    </row>
    <row r="419" s="3" customFormat="true" x14ac:dyDescent="0.25">
      <c r="A419" s="316"/>
      <c r="K419" s="316"/>
      <c r="U419" s="316"/>
      <c r="AE419" s="316"/>
      <c r="AO419" s="316"/>
      <c r="AY419" s="316"/>
      <c r="AZ419" s="316"/>
      <c r="BI419" s="316"/>
      <c r="BS419" s="316"/>
      <c r="CC419" s="316"/>
      <c r="CM419" s="316"/>
      <c r="CW419" s="316"/>
      <c r="DG419" s="316"/>
      <c r="DQ419" s="316"/>
      <c r="EA419" s="316"/>
      <c r="EK419" s="316"/>
      <c r="EU419" s="316"/>
      <c r="FE419" s="316"/>
      <c r="FO419" s="316"/>
      <c r="FY419" s="316"/>
      <c r="GI419" s="316"/>
      <c r="GS419" s="316"/>
      <c r="HC419" s="316"/>
      <c r="HM419" s="316"/>
      <c r="HW419" s="316"/>
    </row>
    <row r="420" s="3" customFormat="true" x14ac:dyDescent="0.25">
      <c r="A420" s="316"/>
      <c r="K420" s="316"/>
      <c r="U420" s="316"/>
      <c r="AE420" s="316"/>
      <c r="AO420" s="316"/>
      <c r="AY420" s="316"/>
      <c r="AZ420" s="316"/>
      <c r="BI420" s="316"/>
      <c r="BS420" s="316"/>
      <c r="CC420" s="316"/>
      <c r="CM420" s="316"/>
      <c r="CW420" s="316"/>
      <c r="DG420" s="316"/>
      <c r="DQ420" s="316"/>
      <c r="EA420" s="316"/>
      <c r="EK420" s="316"/>
      <c r="EU420" s="316"/>
      <c r="FE420" s="316"/>
      <c r="FO420" s="316"/>
      <c r="FY420" s="316"/>
      <c r="GI420" s="316"/>
      <c r="GS420" s="316"/>
      <c r="HC420" s="316"/>
      <c r="HM420" s="316"/>
      <c r="HW420" s="316"/>
    </row>
    <row r="421" s="3" customFormat="true" x14ac:dyDescent="0.25">
      <c r="A421" s="316"/>
      <c r="K421" s="316"/>
      <c r="U421" s="316"/>
      <c r="AE421" s="316"/>
      <c r="AO421" s="316"/>
      <c r="AY421" s="316"/>
      <c r="AZ421" s="316"/>
      <c r="BI421" s="316"/>
      <c r="BS421" s="316"/>
      <c r="CC421" s="316"/>
      <c r="CM421" s="316"/>
      <c r="CW421" s="316"/>
      <c r="DG421" s="316"/>
      <c r="DQ421" s="316"/>
      <c r="EA421" s="316"/>
      <c r="EK421" s="316"/>
      <c r="EU421" s="316"/>
      <c r="FE421" s="316"/>
      <c r="FO421" s="316"/>
      <c r="FY421" s="316"/>
      <c r="GI421" s="316"/>
      <c r="GS421" s="316"/>
      <c r="HC421" s="316"/>
      <c r="HM421" s="316"/>
      <c r="HW421" s="316"/>
    </row>
    <row r="422" s="3" customFormat="true" x14ac:dyDescent="0.25">
      <c r="A422" s="316"/>
      <c r="K422" s="316"/>
      <c r="U422" s="316"/>
      <c r="AE422" s="316"/>
      <c r="AO422" s="316"/>
      <c r="AY422" s="316"/>
      <c r="AZ422" s="316"/>
      <c r="BI422" s="316"/>
      <c r="BS422" s="316"/>
      <c r="CC422" s="316"/>
      <c r="CM422" s="316"/>
      <c r="CW422" s="316"/>
      <c r="DG422" s="316"/>
      <c r="DQ422" s="316"/>
      <c r="EA422" s="316"/>
      <c r="EK422" s="316"/>
      <c r="EU422" s="316"/>
      <c r="FE422" s="316"/>
      <c r="FO422" s="316"/>
      <c r="FY422" s="316"/>
      <c r="GI422" s="316"/>
      <c r="GS422" s="316"/>
      <c r="HC422" s="316"/>
      <c r="HM422" s="316"/>
      <c r="HW422" s="316"/>
    </row>
    <row r="423" s="3" customFormat="true" x14ac:dyDescent="0.25">
      <c r="A423" s="316"/>
      <c r="K423" s="316"/>
      <c r="U423" s="316"/>
      <c r="AE423" s="316"/>
      <c r="AO423" s="316"/>
      <c r="AY423" s="316"/>
      <c r="AZ423" s="316"/>
      <c r="BI423" s="316"/>
      <c r="BS423" s="316"/>
      <c r="CC423" s="316"/>
      <c r="CM423" s="316"/>
      <c r="CW423" s="316"/>
      <c r="DG423" s="316"/>
      <c r="DQ423" s="316"/>
      <c r="EA423" s="316"/>
      <c r="EK423" s="316"/>
      <c r="EU423" s="316"/>
      <c r="FE423" s="316"/>
      <c r="FO423" s="316"/>
      <c r="FY423" s="316"/>
      <c r="GI423" s="316"/>
      <c r="GS423" s="316"/>
      <c r="HC423" s="316"/>
      <c r="HM423" s="316"/>
      <c r="HW423" s="316"/>
    </row>
    <row r="424" s="3" customFormat="true" x14ac:dyDescent="0.25">
      <c r="A424" s="316"/>
      <c r="K424" s="316"/>
      <c r="U424" s="316"/>
      <c r="AE424" s="316"/>
      <c r="AO424" s="316"/>
      <c r="AY424" s="316"/>
      <c r="AZ424" s="316"/>
      <c r="BI424" s="316"/>
      <c r="BS424" s="316"/>
      <c r="CC424" s="316"/>
      <c r="CM424" s="316"/>
      <c r="CW424" s="316"/>
      <c r="DG424" s="316"/>
      <c r="DQ424" s="316"/>
      <c r="EA424" s="316"/>
      <c r="EK424" s="316"/>
      <c r="EU424" s="316"/>
      <c r="FE424" s="316"/>
      <c r="FO424" s="316"/>
      <c r="FY424" s="316"/>
      <c r="GI424" s="316"/>
      <c r="GS424" s="316"/>
      <c r="HC424" s="316"/>
      <c r="HM424" s="316"/>
      <c r="HW424" s="316"/>
    </row>
    <row r="425" s="3" customFormat="true" x14ac:dyDescent="0.25">
      <c r="A425" s="316"/>
      <c r="K425" s="316"/>
      <c r="U425" s="316"/>
      <c r="AE425" s="316"/>
      <c r="AO425" s="316"/>
      <c r="AY425" s="316"/>
      <c r="AZ425" s="316"/>
      <c r="BI425" s="316"/>
      <c r="BS425" s="316"/>
      <c r="CC425" s="316"/>
      <c r="CM425" s="316"/>
      <c r="CW425" s="316"/>
      <c r="DG425" s="316"/>
      <c r="DQ425" s="316"/>
      <c r="EA425" s="316"/>
      <c r="EK425" s="316"/>
      <c r="EU425" s="316"/>
      <c r="FE425" s="316"/>
      <c r="FO425" s="316"/>
      <c r="FY425" s="316"/>
      <c r="GI425" s="316"/>
      <c r="GS425" s="316"/>
      <c r="HC425" s="316"/>
      <c r="HM425" s="316"/>
      <c r="HW425" s="316"/>
    </row>
    <row r="426" s="3" customFormat="true" x14ac:dyDescent="0.25">
      <c r="A426" s="316"/>
      <c r="K426" s="316"/>
      <c r="U426" s="316"/>
      <c r="AE426" s="316"/>
      <c r="AO426" s="316"/>
      <c r="AY426" s="316"/>
      <c r="AZ426" s="316"/>
      <c r="BI426" s="316"/>
      <c r="BS426" s="316"/>
      <c r="CC426" s="316"/>
      <c r="CM426" s="316"/>
      <c r="CW426" s="316"/>
      <c r="DG426" s="316"/>
      <c r="DQ426" s="316"/>
      <c r="EA426" s="316"/>
      <c r="EK426" s="316"/>
      <c r="EU426" s="316"/>
      <c r="FE426" s="316"/>
      <c r="FO426" s="316"/>
      <c r="FY426" s="316"/>
      <c r="GI426" s="316"/>
      <c r="GS426" s="316"/>
      <c r="HC426" s="316"/>
      <c r="HM426" s="316"/>
      <c r="HW426" s="316"/>
    </row>
    <row r="427" s="3" customFormat="true" x14ac:dyDescent="0.25">
      <c r="A427" s="316"/>
      <c r="K427" s="316"/>
      <c r="U427" s="316"/>
      <c r="AE427" s="316"/>
      <c r="AO427" s="316"/>
      <c r="AY427" s="316"/>
      <c r="AZ427" s="316"/>
      <c r="BI427" s="316"/>
      <c r="BS427" s="316"/>
      <c r="CC427" s="316"/>
      <c r="CM427" s="316"/>
      <c r="CW427" s="316"/>
      <c r="DG427" s="316"/>
      <c r="DQ427" s="316"/>
      <c r="EA427" s="316"/>
      <c r="EK427" s="316"/>
      <c r="EU427" s="316"/>
      <c r="FE427" s="316"/>
      <c r="FO427" s="316"/>
      <c r="FY427" s="316"/>
      <c r="GI427" s="316"/>
      <c r="GS427" s="316"/>
      <c r="HC427" s="316"/>
      <c r="HM427" s="316"/>
      <c r="HW427" s="316"/>
    </row>
    <row r="428" s="3" customFormat="true" x14ac:dyDescent="0.25">
      <c r="A428" s="316"/>
      <c r="K428" s="316"/>
      <c r="U428" s="316"/>
      <c r="AE428" s="316"/>
      <c r="AO428" s="316"/>
      <c r="AY428" s="316"/>
      <c r="AZ428" s="316"/>
      <c r="BI428" s="316"/>
      <c r="BS428" s="316"/>
      <c r="CC428" s="316"/>
      <c r="CM428" s="316"/>
      <c r="CW428" s="316"/>
      <c r="DG428" s="316"/>
      <c r="DQ428" s="316"/>
      <c r="EA428" s="316"/>
      <c r="EK428" s="316"/>
      <c r="EU428" s="316"/>
      <c r="FE428" s="316"/>
      <c r="FO428" s="316"/>
      <c r="FY428" s="316"/>
      <c r="GI428" s="316"/>
      <c r="GS428" s="316"/>
      <c r="HC428" s="316"/>
      <c r="HM428" s="316"/>
      <c r="HW428" s="316"/>
    </row>
    <row r="429" s="3" customFormat="true" x14ac:dyDescent="0.25">
      <c r="A429" s="316"/>
      <c r="K429" s="316"/>
      <c r="U429" s="316"/>
      <c r="AE429" s="316"/>
      <c r="AO429" s="316"/>
      <c r="AY429" s="316"/>
      <c r="AZ429" s="316"/>
      <c r="BI429" s="316"/>
      <c r="BS429" s="316"/>
      <c r="CC429" s="316"/>
      <c r="CM429" s="316"/>
      <c r="CW429" s="316"/>
      <c r="DG429" s="316"/>
      <c r="DQ429" s="316"/>
      <c r="EA429" s="316"/>
      <c r="EK429" s="316"/>
      <c r="EU429" s="316"/>
      <c r="FE429" s="316"/>
      <c r="FO429" s="316"/>
      <c r="FY429" s="316"/>
      <c r="GI429" s="316"/>
      <c r="GS429" s="316"/>
      <c r="HC429" s="316"/>
      <c r="HM429" s="316"/>
      <c r="HW429" s="316"/>
    </row>
    <row r="430" s="3" customFormat="true" x14ac:dyDescent="0.25">
      <c r="A430" s="316"/>
      <c r="K430" s="316"/>
      <c r="U430" s="316"/>
      <c r="AE430" s="316"/>
      <c r="AO430" s="316"/>
      <c r="AY430" s="316"/>
      <c r="AZ430" s="316"/>
      <c r="BI430" s="316"/>
      <c r="BS430" s="316"/>
      <c r="CC430" s="316"/>
      <c r="CM430" s="316"/>
      <c r="CW430" s="316"/>
      <c r="DG430" s="316"/>
      <c r="DQ430" s="316"/>
      <c r="EA430" s="316"/>
      <c r="EK430" s="316"/>
      <c r="EU430" s="316"/>
      <c r="FE430" s="316"/>
      <c r="FO430" s="316"/>
      <c r="FY430" s="316"/>
      <c r="GI430" s="316"/>
      <c r="GS430" s="316"/>
      <c r="HC430" s="316"/>
      <c r="HM430" s="316"/>
      <c r="HW430" s="316"/>
    </row>
    <row r="431" s="3" customFormat="true" x14ac:dyDescent="0.25">
      <c r="A431" s="316"/>
      <c r="K431" s="316"/>
      <c r="U431" s="316"/>
      <c r="AE431" s="316"/>
      <c r="AO431" s="316"/>
      <c r="AY431" s="316"/>
      <c r="AZ431" s="316"/>
      <c r="BI431" s="316"/>
      <c r="BS431" s="316"/>
      <c r="CC431" s="316"/>
      <c r="CM431" s="316"/>
      <c r="CW431" s="316"/>
      <c r="DG431" s="316"/>
      <c r="DQ431" s="316"/>
      <c r="EA431" s="316"/>
      <c r="EK431" s="316"/>
      <c r="EU431" s="316"/>
      <c r="FE431" s="316"/>
      <c r="FO431" s="316"/>
      <c r="FY431" s="316"/>
      <c r="GI431" s="316"/>
      <c r="GS431" s="316"/>
      <c r="HC431" s="316"/>
      <c r="HM431" s="316"/>
      <c r="HW431" s="316"/>
    </row>
    <row r="432" s="3" customFormat="true" x14ac:dyDescent="0.25">
      <c r="A432" s="316"/>
      <c r="K432" s="316"/>
      <c r="U432" s="316"/>
      <c r="AE432" s="316"/>
      <c r="AO432" s="316"/>
      <c r="AY432" s="316"/>
      <c r="AZ432" s="316"/>
      <c r="BI432" s="316"/>
      <c r="BS432" s="316"/>
      <c r="CC432" s="316"/>
      <c r="CM432" s="316"/>
      <c r="CW432" s="316"/>
      <c r="DG432" s="316"/>
      <c r="DQ432" s="316"/>
      <c r="EA432" s="316"/>
      <c r="EK432" s="316"/>
      <c r="EU432" s="316"/>
      <c r="FE432" s="316"/>
      <c r="FO432" s="316"/>
      <c r="FY432" s="316"/>
      <c r="GI432" s="316"/>
      <c r="GS432" s="316"/>
      <c r="HC432" s="316"/>
      <c r="HM432" s="316"/>
      <c r="HW432" s="316"/>
    </row>
    <row r="433" s="3" customFormat="true" x14ac:dyDescent="0.25">
      <c r="A433" s="316"/>
      <c r="K433" s="316"/>
      <c r="U433" s="316"/>
      <c r="AE433" s="316"/>
      <c r="AO433" s="316"/>
      <c r="AY433" s="316"/>
      <c r="AZ433" s="316"/>
      <c r="BI433" s="316"/>
      <c r="BS433" s="316"/>
      <c r="CC433" s="316"/>
      <c r="CM433" s="316"/>
      <c r="CW433" s="316"/>
      <c r="DG433" s="316"/>
      <c r="DQ433" s="316"/>
      <c r="EA433" s="316"/>
      <c r="EK433" s="316"/>
      <c r="EU433" s="316"/>
      <c r="FE433" s="316"/>
      <c r="FO433" s="316"/>
      <c r="FY433" s="316"/>
      <c r="GI433" s="316"/>
      <c r="GS433" s="316"/>
      <c r="HC433" s="316"/>
      <c r="HM433" s="316"/>
      <c r="HW433" s="316"/>
    </row>
    <row r="434" s="3" customFormat="true" x14ac:dyDescent="0.25">
      <c r="A434" s="316"/>
      <c r="K434" s="316"/>
      <c r="U434" s="316"/>
      <c r="AE434" s="316"/>
      <c r="AO434" s="316"/>
      <c r="AY434" s="316"/>
      <c r="AZ434" s="316"/>
      <c r="BI434" s="316"/>
      <c r="BS434" s="316"/>
      <c r="CC434" s="316"/>
      <c r="CM434" s="316"/>
      <c r="CW434" s="316"/>
      <c r="DG434" s="316"/>
      <c r="DQ434" s="316"/>
      <c r="EA434" s="316"/>
      <c r="EK434" s="316"/>
      <c r="EU434" s="316"/>
      <c r="FE434" s="316"/>
      <c r="FO434" s="316"/>
      <c r="FY434" s="316"/>
      <c r="GI434" s="316"/>
      <c r="GS434" s="316"/>
      <c r="HC434" s="316"/>
      <c r="HM434" s="316"/>
      <c r="HW434" s="316"/>
    </row>
    <row r="435" s="3" customFormat="true" x14ac:dyDescent="0.25">
      <c r="A435" s="316"/>
      <c r="K435" s="316"/>
      <c r="U435" s="316"/>
      <c r="AE435" s="316"/>
      <c r="AO435" s="316"/>
      <c r="AY435" s="316"/>
      <c r="AZ435" s="316"/>
      <c r="BI435" s="316"/>
      <c r="BS435" s="316"/>
      <c r="CC435" s="316"/>
      <c r="CM435" s="316"/>
      <c r="CW435" s="316"/>
      <c r="DG435" s="316"/>
      <c r="DQ435" s="316"/>
      <c r="EA435" s="316"/>
      <c r="EK435" s="316"/>
      <c r="EU435" s="316"/>
      <c r="FE435" s="316"/>
      <c r="FO435" s="316"/>
      <c r="FY435" s="316"/>
      <c r="GI435" s="316"/>
      <c r="GS435" s="316"/>
      <c r="HC435" s="316"/>
      <c r="HM435" s="316"/>
      <c r="HW435" s="316"/>
    </row>
    <row r="436" s="3" customFormat="true" x14ac:dyDescent="0.25">
      <c r="A436" s="316"/>
      <c r="K436" s="316"/>
      <c r="U436" s="316"/>
      <c r="AE436" s="316"/>
      <c r="AO436" s="316"/>
      <c r="AY436" s="316"/>
      <c r="AZ436" s="316"/>
      <c r="BI436" s="316"/>
      <c r="BS436" s="316"/>
      <c r="CC436" s="316"/>
      <c r="CM436" s="316"/>
      <c r="CW436" s="316"/>
      <c r="DG436" s="316"/>
      <c r="DQ436" s="316"/>
      <c r="EA436" s="316"/>
      <c r="EK436" s="316"/>
      <c r="EU436" s="316"/>
      <c r="FE436" s="316"/>
      <c r="FO436" s="316"/>
      <c r="FY436" s="316"/>
      <c r="GI436" s="316"/>
      <c r="GS436" s="316"/>
      <c r="HC436" s="316"/>
      <c r="HM436" s="316"/>
      <c r="HW436" s="316"/>
    </row>
    <row r="437" s="3" customFormat="true" x14ac:dyDescent="0.25">
      <c r="A437" s="316"/>
      <c r="K437" s="316"/>
      <c r="U437" s="316"/>
      <c r="AE437" s="316"/>
      <c r="AO437" s="316"/>
      <c r="AY437" s="316"/>
      <c r="AZ437" s="316"/>
      <c r="BI437" s="316"/>
      <c r="BS437" s="316"/>
      <c r="CC437" s="316"/>
      <c r="CM437" s="316"/>
      <c r="CW437" s="316"/>
      <c r="DG437" s="316"/>
      <c r="DQ437" s="316"/>
      <c r="EA437" s="316"/>
      <c r="EK437" s="316"/>
      <c r="EU437" s="316"/>
      <c r="FE437" s="316"/>
      <c r="FO437" s="316"/>
      <c r="FY437" s="316"/>
      <c r="GI437" s="316"/>
      <c r="GS437" s="316"/>
      <c r="HC437" s="316"/>
      <c r="HM437" s="316"/>
      <c r="HW437" s="316"/>
    </row>
    <row r="438" s="3" customFormat="true" x14ac:dyDescent="0.25">
      <c r="A438" s="316"/>
      <c r="K438" s="316"/>
      <c r="U438" s="316"/>
      <c r="AE438" s="316"/>
      <c r="AO438" s="316"/>
      <c r="AY438" s="316"/>
      <c r="AZ438" s="316"/>
      <c r="BI438" s="316"/>
      <c r="BS438" s="316"/>
      <c r="CC438" s="316"/>
      <c r="CM438" s="316"/>
      <c r="CW438" s="316"/>
      <c r="DG438" s="316"/>
      <c r="DQ438" s="316"/>
      <c r="EA438" s="316"/>
      <c r="EK438" s="316"/>
      <c r="EU438" s="316"/>
      <c r="FE438" s="316"/>
      <c r="FO438" s="316"/>
      <c r="FY438" s="316"/>
      <c r="GI438" s="316"/>
      <c r="GS438" s="316"/>
      <c r="HC438" s="316"/>
      <c r="HM438" s="316"/>
      <c r="HW438" s="316"/>
    </row>
    <row r="439" s="3" customFormat="true" x14ac:dyDescent="0.25">
      <c r="A439" s="316"/>
      <c r="K439" s="316"/>
      <c r="U439" s="316"/>
      <c r="AE439" s="316"/>
      <c r="AO439" s="316"/>
      <c r="AY439" s="316"/>
      <c r="AZ439" s="316"/>
      <c r="BI439" s="316"/>
      <c r="BS439" s="316"/>
      <c r="CC439" s="316"/>
      <c r="CM439" s="316"/>
      <c r="CW439" s="316"/>
      <c r="DG439" s="316"/>
      <c r="DQ439" s="316"/>
      <c r="EA439" s="316"/>
      <c r="EK439" s="316"/>
      <c r="EU439" s="316"/>
      <c r="FE439" s="316"/>
      <c r="FO439" s="316"/>
      <c r="FY439" s="316"/>
      <c r="GI439" s="316"/>
      <c r="GS439" s="316"/>
      <c r="HC439" s="316"/>
      <c r="HM439" s="316"/>
      <c r="HW439" s="316"/>
    </row>
    <row r="440" s="3" customFormat="true" x14ac:dyDescent="0.25">
      <c r="A440" s="316"/>
      <c r="K440" s="316"/>
      <c r="U440" s="316"/>
      <c r="AE440" s="316"/>
      <c r="AO440" s="316"/>
      <c r="AY440" s="316"/>
      <c r="AZ440" s="316"/>
      <c r="BI440" s="316"/>
      <c r="BS440" s="316"/>
      <c r="CC440" s="316"/>
      <c r="CM440" s="316"/>
      <c r="CW440" s="316"/>
      <c r="DG440" s="316"/>
      <c r="DQ440" s="316"/>
      <c r="EA440" s="316"/>
      <c r="EK440" s="316"/>
      <c r="EU440" s="316"/>
      <c r="FE440" s="316"/>
      <c r="FO440" s="316"/>
      <c r="FY440" s="316"/>
      <c r="GI440" s="316"/>
      <c r="GS440" s="316"/>
      <c r="HC440" s="316"/>
      <c r="HM440" s="316"/>
      <c r="HW440" s="316"/>
    </row>
    <row r="441" s="3" customFormat="true" x14ac:dyDescent="0.25">
      <c r="A441" s="316"/>
      <c r="K441" s="316"/>
      <c r="U441" s="316"/>
      <c r="AE441" s="316"/>
      <c r="AO441" s="316"/>
      <c r="AY441" s="316"/>
      <c r="AZ441" s="316"/>
      <c r="BI441" s="316"/>
      <c r="BS441" s="316"/>
      <c r="CC441" s="316"/>
      <c r="CM441" s="316"/>
      <c r="CW441" s="316"/>
      <c r="DG441" s="316"/>
      <c r="DQ441" s="316"/>
      <c r="EA441" s="316"/>
      <c r="EK441" s="316"/>
      <c r="EU441" s="316"/>
      <c r="FE441" s="316"/>
      <c r="FO441" s="316"/>
      <c r="FY441" s="316"/>
      <c r="GI441" s="316"/>
      <c r="GS441" s="316"/>
      <c r="HC441" s="316"/>
      <c r="HM441" s="316"/>
      <c r="HW441" s="316"/>
    </row>
    <row r="442" s="3" customFormat="true" x14ac:dyDescent="0.25">
      <c r="A442" s="316"/>
      <c r="K442" s="316"/>
      <c r="U442" s="316"/>
      <c r="AE442" s="316"/>
      <c r="AO442" s="316"/>
      <c r="AY442" s="316"/>
      <c r="AZ442" s="316"/>
      <c r="BI442" s="316"/>
      <c r="BS442" s="316"/>
      <c r="CC442" s="316"/>
      <c r="CM442" s="316"/>
      <c r="CW442" s="316"/>
      <c r="DG442" s="316"/>
      <c r="DQ442" s="316"/>
      <c r="EA442" s="316"/>
      <c r="EK442" s="316"/>
      <c r="EU442" s="316"/>
      <c r="FE442" s="316"/>
      <c r="FO442" s="316"/>
      <c r="FY442" s="316"/>
      <c r="GI442" s="316"/>
      <c r="GS442" s="316"/>
      <c r="HC442" s="316"/>
      <c r="HM442" s="316"/>
      <c r="HW442" s="316"/>
    </row>
    <row r="443" s="3" customFormat="true" x14ac:dyDescent="0.25">
      <c r="A443" s="316"/>
      <c r="K443" s="316"/>
      <c r="U443" s="316"/>
      <c r="AE443" s="316"/>
      <c r="AO443" s="316"/>
      <c r="AY443" s="316"/>
      <c r="AZ443" s="316"/>
      <c r="BI443" s="316"/>
      <c r="BS443" s="316"/>
      <c r="CC443" s="316"/>
      <c r="CM443" s="316"/>
      <c r="CW443" s="316"/>
      <c r="DG443" s="316"/>
      <c r="DQ443" s="316"/>
      <c r="EA443" s="316"/>
      <c r="EK443" s="316"/>
      <c r="EU443" s="316"/>
      <c r="FE443" s="316"/>
      <c r="FO443" s="316"/>
      <c r="FY443" s="316"/>
      <c r="GI443" s="316"/>
      <c r="GS443" s="316"/>
      <c r="HC443" s="316"/>
      <c r="HM443" s="316"/>
      <c r="HW443" s="316"/>
    </row>
    <row r="444" s="3" customFormat="true" x14ac:dyDescent="0.25">
      <c r="A444" s="316"/>
      <c r="K444" s="316"/>
      <c r="U444" s="316"/>
      <c r="AE444" s="316"/>
      <c r="AO444" s="316"/>
      <c r="AY444" s="316"/>
      <c r="AZ444" s="316"/>
      <c r="BI444" s="316"/>
      <c r="BS444" s="316"/>
      <c r="CC444" s="316"/>
      <c r="CM444" s="316"/>
      <c r="CW444" s="316"/>
      <c r="DG444" s="316"/>
      <c r="DQ444" s="316"/>
      <c r="EA444" s="316"/>
      <c r="EK444" s="316"/>
      <c r="EU444" s="316"/>
      <c r="FE444" s="316"/>
      <c r="FO444" s="316"/>
      <c r="FY444" s="316"/>
      <c r="GI444" s="316"/>
      <c r="GS444" s="316"/>
      <c r="HC444" s="316"/>
      <c r="HM444" s="316"/>
      <c r="HW444" s="316"/>
    </row>
    <row r="445" s="3" customFormat="true" x14ac:dyDescent="0.25">
      <c r="A445" s="316"/>
      <c r="K445" s="316"/>
      <c r="U445" s="316"/>
      <c r="AE445" s="316"/>
      <c r="AO445" s="316"/>
      <c r="AY445" s="316"/>
      <c r="AZ445" s="316"/>
      <c r="BI445" s="316"/>
      <c r="BS445" s="316"/>
      <c r="CC445" s="316"/>
      <c r="CM445" s="316"/>
      <c r="CW445" s="316"/>
      <c r="DG445" s="316"/>
      <c r="DQ445" s="316"/>
      <c r="EA445" s="316"/>
      <c r="EK445" s="316"/>
      <c r="EU445" s="316"/>
      <c r="FE445" s="316"/>
      <c r="FO445" s="316"/>
      <c r="FY445" s="316"/>
      <c r="GI445" s="316"/>
      <c r="GS445" s="316"/>
      <c r="HC445" s="316"/>
      <c r="HM445" s="316"/>
      <c r="HW445" s="316"/>
    </row>
    <row r="446" s="3" customFormat="true" x14ac:dyDescent="0.25">
      <c r="A446" s="316"/>
      <c r="K446" s="316"/>
      <c r="U446" s="316"/>
      <c r="AE446" s="316"/>
      <c r="AO446" s="316"/>
      <c r="AY446" s="316"/>
      <c r="AZ446" s="316"/>
      <c r="BI446" s="316"/>
      <c r="BS446" s="316"/>
      <c r="CC446" s="316"/>
      <c r="CM446" s="316"/>
      <c r="CW446" s="316"/>
      <c r="DG446" s="316"/>
      <c r="DQ446" s="316"/>
      <c r="EA446" s="316"/>
      <c r="EK446" s="316"/>
      <c r="EU446" s="316"/>
      <c r="FE446" s="316"/>
      <c r="FO446" s="316"/>
      <c r="FY446" s="316"/>
      <c r="GI446" s="316"/>
      <c r="GS446" s="316"/>
      <c r="HC446" s="316"/>
      <c r="HM446" s="316"/>
      <c r="HW446" s="316"/>
    </row>
    <row r="447" s="3" customFormat="true" x14ac:dyDescent="0.25">
      <c r="A447" s="316"/>
      <c r="K447" s="316"/>
      <c r="U447" s="316"/>
      <c r="AE447" s="316"/>
      <c r="AO447" s="316"/>
      <c r="AY447" s="316"/>
      <c r="AZ447" s="316"/>
      <c r="BI447" s="316"/>
      <c r="BS447" s="316"/>
      <c r="CC447" s="316"/>
      <c r="CM447" s="316"/>
      <c r="CW447" s="316"/>
      <c r="DG447" s="316"/>
      <c r="DQ447" s="316"/>
      <c r="EA447" s="316"/>
      <c r="EK447" s="316"/>
      <c r="EU447" s="316"/>
      <c r="FE447" s="316"/>
      <c r="FO447" s="316"/>
      <c r="FY447" s="316"/>
      <c r="GI447" s="316"/>
      <c r="GS447" s="316"/>
      <c r="HC447" s="316"/>
      <c r="HM447" s="316"/>
      <c r="HW447" s="316"/>
    </row>
    <row r="448" s="3" customFormat="true" x14ac:dyDescent="0.25">
      <c r="A448" s="316"/>
      <c r="K448" s="316"/>
      <c r="U448" s="316"/>
      <c r="AE448" s="316"/>
      <c r="AO448" s="316"/>
      <c r="AY448" s="316"/>
      <c r="AZ448" s="316"/>
      <c r="BI448" s="316"/>
      <c r="BS448" s="316"/>
      <c r="CC448" s="316"/>
      <c r="CM448" s="316"/>
      <c r="CW448" s="316"/>
      <c r="DG448" s="316"/>
      <c r="DQ448" s="316"/>
      <c r="EA448" s="316"/>
      <c r="EK448" s="316"/>
      <c r="EU448" s="316"/>
      <c r="FE448" s="316"/>
      <c r="FO448" s="316"/>
      <c r="FY448" s="316"/>
      <c r="GI448" s="316"/>
      <c r="GS448" s="316"/>
      <c r="HC448" s="316"/>
      <c r="HM448" s="316"/>
      <c r="HW448" s="316"/>
    </row>
    <row r="449" s="3" customFormat="true" x14ac:dyDescent="0.25">
      <c r="A449" s="316"/>
      <c r="K449" s="316"/>
      <c r="U449" s="316"/>
      <c r="AE449" s="316"/>
      <c r="AO449" s="316"/>
      <c r="AY449" s="316"/>
      <c r="AZ449" s="316"/>
      <c r="BI449" s="316"/>
      <c r="BS449" s="316"/>
      <c r="CC449" s="316"/>
      <c r="CM449" s="316"/>
      <c r="CW449" s="316"/>
      <c r="DG449" s="316"/>
      <c r="DQ449" s="316"/>
      <c r="EA449" s="316"/>
      <c r="EK449" s="316"/>
      <c r="EU449" s="316"/>
      <c r="FE449" s="316"/>
      <c r="FO449" s="316"/>
      <c r="FY449" s="316"/>
      <c r="GI449" s="316"/>
      <c r="GS449" s="316"/>
      <c r="HC449" s="316"/>
      <c r="HM449" s="316"/>
      <c r="HW449" s="316"/>
    </row>
    <row r="450" s="3" customFormat="true" x14ac:dyDescent="0.25">
      <c r="A450" s="316"/>
      <c r="K450" s="316"/>
      <c r="U450" s="316"/>
      <c r="AE450" s="316"/>
      <c r="AO450" s="316"/>
      <c r="AY450" s="316"/>
      <c r="AZ450" s="316"/>
      <c r="BI450" s="316"/>
      <c r="BS450" s="316"/>
      <c r="CC450" s="316"/>
      <c r="CM450" s="316"/>
      <c r="CW450" s="316"/>
      <c r="DG450" s="316"/>
      <c r="DQ450" s="316"/>
      <c r="EA450" s="316"/>
      <c r="EK450" s="316"/>
      <c r="EU450" s="316"/>
      <c r="FE450" s="316"/>
      <c r="FO450" s="316"/>
      <c r="FY450" s="316"/>
      <c r="GI450" s="316"/>
      <c r="GS450" s="316"/>
      <c r="HC450" s="316"/>
      <c r="HM450" s="316"/>
      <c r="HW450" s="316"/>
    </row>
    <row r="451" s="3" customFormat="true" x14ac:dyDescent="0.25">
      <c r="A451" s="316"/>
      <c r="K451" s="316"/>
      <c r="U451" s="316"/>
      <c r="AE451" s="316"/>
      <c r="AO451" s="316"/>
      <c r="AY451" s="316"/>
      <c r="AZ451" s="316"/>
      <c r="BI451" s="316"/>
      <c r="BS451" s="316"/>
      <c r="CC451" s="316"/>
      <c r="CM451" s="316"/>
      <c r="CW451" s="316"/>
      <c r="DG451" s="316"/>
      <c r="DQ451" s="316"/>
      <c r="EA451" s="316"/>
      <c r="EK451" s="316"/>
      <c r="EU451" s="316"/>
      <c r="FE451" s="316"/>
      <c r="FO451" s="316"/>
      <c r="FY451" s="316"/>
      <c r="GI451" s="316"/>
      <c r="GS451" s="316"/>
      <c r="HC451" s="316"/>
      <c r="HM451" s="316"/>
      <c r="HW451" s="316"/>
    </row>
    <row r="452" s="3" customFormat="true" x14ac:dyDescent="0.25">
      <c r="A452" s="316"/>
      <c r="K452" s="316"/>
      <c r="U452" s="316"/>
      <c r="AE452" s="316"/>
      <c r="AO452" s="316"/>
      <c r="AY452" s="316"/>
      <c r="AZ452" s="316"/>
      <c r="BI452" s="316"/>
      <c r="BS452" s="316"/>
      <c r="CC452" s="316"/>
      <c r="CM452" s="316"/>
      <c r="CW452" s="316"/>
      <c r="DG452" s="316"/>
      <c r="DQ452" s="316"/>
      <c r="EA452" s="316"/>
      <c r="EK452" s="316"/>
      <c r="EU452" s="316"/>
      <c r="FE452" s="316"/>
      <c r="FO452" s="316"/>
      <c r="FY452" s="316"/>
      <c r="GI452" s="316"/>
      <c r="GS452" s="316"/>
      <c r="HC452" s="316"/>
      <c r="HM452" s="316"/>
      <c r="HW452" s="316"/>
    </row>
    <row r="453" s="3" customFormat="true" x14ac:dyDescent="0.25">
      <c r="A453" s="316"/>
      <c r="K453" s="316"/>
      <c r="U453" s="316"/>
      <c r="AE453" s="316"/>
      <c r="AO453" s="316"/>
      <c r="AY453" s="316"/>
      <c r="AZ453" s="316"/>
      <c r="BI453" s="316"/>
      <c r="BS453" s="316"/>
      <c r="CC453" s="316"/>
      <c r="CM453" s="316"/>
      <c r="CW453" s="316"/>
      <c r="DG453" s="316"/>
      <c r="DQ453" s="316"/>
      <c r="EA453" s="316"/>
      <c r="EK453" s="316"/>
      <c r="EU453" s="316"/>
      <c r="FE453" s="316"/>
      <c r="FO453" s="316"/>
      <c r="FY453" s="316"/>
      <c r="GI453" s="316"/>
      <c r="GS453" s="316"/>
      <c r="HC453" s="316"/>
      <c r="HM453" s="316"/>
      <c r="HW453" s="316"/>
    </row>
    <row r="454" s="3" customFormat="true" x14ac:dyDescent="0.25">
      <c r="A454" s="316"/>
      <c r="K454" s="316"/>
      <c r="U454" s="316"/>
      <c r="AE454" s="316"/>
      <c r="AO454" s="316"/>
      <c r="AY454" s="316"/>
      <c r="AZ454" s="316"/>
      <c r="BI454" s="316"/>
      <c r="BS454" s="316"/>
      <c r="CC454" s="316"/>
      <c r="CM454" s="316"/>
      <c r="CW454" s="316"/>
      <c r="DG454" s="316"/>
      <c r="DQ454" s="316"/>
      <c r="EA454" s="316"/>
      <c r="EK454" s="316"/>
      <c r="EU454" s="316"/>
      <c r="FE454" s="316"/>
      <c r="FO454" s="316"/>
      <c r="FY454" s="316"/>
      <c r="GI454" s="316"/>
      <c r="GS454" s="316"/>
      <c r="HC454" s="316"/>
      <c r="HM454" s="316"/>
      <c r="HW454" s="316"/>
    </row>
    <row r="455" s="3" customFormat="true" x14ac:dyDescent="0.25">
      <c r="A455" s="316"/>
      <c r="K455" s="316"/>
      <c r="U455" s="316"/>
      <c r="AE455" s="316"/>
      <c r="AO455" s="316"/>
      <c r="AY455" s="316"/>
      <c r="AZ455" s="316"/>
      <c r="BI455" s="316"/>
      <c r="BS455" s="316"/>
      <c r="CC455" s="316"/>
      <c r="CM455" s="316"/>
      <c r="CW455" s="316"/>
      <c r="DG455" s="316"/>
      <c r="DQ455" s="316"/>
      <c r="EA455" s="316"/>
      <c r="EK455" s="316"/>
      <c r="EU455" s="316"/>
      <c r="FE455" s="316"/>
      <c r="FO455" s="316"/>
      <c r="FY455" s="316"/>
      <c r="GI455" s="316"/>
      <c r="GS455" s="316"/>
      <c r="HC455" s="316"/>
      <c r="HM455" s="316"/>
      <c r="HW455" s="316"/>
    </row>
    <row r="456" s="3" customFormat="true" x14ac:dyDescent="0.25">
      <c r="A456" s="316"/>
      <c r="K456" s="316"/>
      <c r="U456" s="316"/>
      <c r="AE456" s="316"/>
      <c r="AO456" s="316"/>
      <c r="AY456" s="316"/>
      <c r="AZ456" s="316"/>
      <c r="BI456" s="316"/>
      <c r="BS456" s="316"/>
      <c r="CC456" s="316"/>
      <c r="CM456" s="316"/>
      <c r="CW456" s="316"/>
      <c r="DG456" s="316"/>
      <c r="DQ456" s="316"/>
      <c r="EA456" s="316"/>
      <c r="EK456" s="316"/>
      <c r="EU456" s="316"/>
      <c r="FE456" s="316"/>
      <c r="FO456" s="316"/>
      <c r="FY456" s="316"/>
      <c r="GI456" s="316"/>
      <c r="GS456" s="316"/>
      <c r="HC456" s="316"/>
      <c r="HM456" s="316"/>
      <c r="HW456" s="316"/>
    </row>
    <row r="457" s="3" customFormat="true" x14ac:dyDescent="0.25">
      <c r="A457" s="316"/>
      <c r="K457" s="316"/>
      <c r="U457" s="316"/>
      <c r="AE457" s="316"/>
      <c r="AO457" s="316"/>
      <c r="AY457" s="316"/>
      <c r="AZ457" s="316"/>
      <c r="BI457" s="316"/>
      <c r="BS457" s="316"/>
      <c r="CC457" s="316"/>
      <c r="CM457" s="316"/>
      <c r="CW457" s="316"/>
      <c r="DG457" s="316"/>
      <c r="DQ457" s="316"/>
      <c r="EA457" s="316"/>
      <c r="EK457" s="316"/>
      <c r="EU457" s="316"/>
      <c r="FE457" s="316"/>
      <c r="FO457" s="316"/>
      <c r="FY457" s="316"/>
      <c r="GI457" s="316"/>
      <c r="GS457" s="316"/>
      <c r="HC457" s="316"/>
      <c r="HM457" s="316"/>
      <c r="HW457" s="316"/>
    </row>
    <row r="458" s="3" customFormat="true" x14ac:dyDescent="0.25">
      <c r="A458" s="316"/>
      <c r="K458" s="316"/>
      <c r="U458" s="316"/>
      <c r="AE458" s="316"/>
      <c r="AO458" s="316"/>
      <c r="AY458" s="316"/>
      <c r="AZ458" s="316"/>
      <c r="BI458" s="316"/>
      <c r="BS458" s="316"/>
      <c r="CC458" s="316"/>
      <c r="CM458" s="316"/>
      <c r="CW458" s="316"/>
      <c r="DG458" s="316"/>
      <c r="DQ458" s="316"/>
      <c r="EA458" s="316"/>
      <c r="EK458" s="316"/>
      <c r="EU458" s="316"/>
      <c r="FE458" s="316"/>
      <c r="FO458" s="316"/>
      <c r="FY458" s="316"/>
      <c r="GI458" s="316"/>
      <c r="GS458" s="316"/>
      <c r="HC458" s="316"/>
      <c r="HM458" s="316"/>
      <c r="HW458" s="316"/>
    </row>
    <row r="459" s="3" customFormat="true" x14ac:dyDescent="0.25">
      <c r="A459" s="316"/>
      <c r="K459" s="316"/>
      <c r="U459" s="316"/>
      <c r="AE459" s="316"/>
      <c r="AO459" s="316"/>
      <c r="AY459" s="316"/>
      <c r="AZ459" s="316"/>
      <c r="BI459" s="316"/>
      <c r="BS459" s="316"/>
      <c r="CC459" s="316"/>
      <c r="CM459" s="316"/>
      <c r="CW459" s="316"/>
      <c r="DG459" s="316"/>
      <c r="DQ459" s="316"/>
      <c r="EA459" s="316"/>
      <c r="EK459" s="316"/>
      <c r="EU459" s="316"/>
      <c r="FE459" s="316"/>
      <c r="FO459" s="316"/>
      <c r="FY459" s="316"/>
      <c r="GI459" s="316"/>
      <c r="GS459" s="316"/>
      <c r="HC459" s="316"/>
      <c r="HM459" s="316"/>
      <c r="HW459" s="316"/>
    </row>
    <row r="460" s="3" customFormat="true" x14ac:dyDescent="0.25">
      <c r="A460" s="316"/>
      <c r="K460" s="316"/>
      <c r="U460" s="316"/>
      <c r="AE460" s="316"/>
      <c r="AO460" s="316"/>
      <c r="AY460" s="316"/>
      <c r="AZ460" s="316"/>
      <c r="BI460" s="316"/>
      <c r="BS460" s="316"/>
      <c r="CC460" s="316"/>
      <c r="CM460" s="316"/>
      <c r="CW460" s="316"/>
      <c r="DG460" s="316"/>
      <c r="DQ460" s="316"/>
      <c r="EA460" s="316"/>
      <c r="EK460" s="316"/>
      <c r="EU460" s="316"/>
      <c r="FE460" s="316"/>
      <c r="FO460" s="316"/>
      <c r="FY460" s="316"/>
      <c r="GI460" s="316"/>
      <c r="GS460" s="316"/>
      <c r="HC460" s="316"/>
      <c r="HM460" s="316"/>
      <c r="HW460" s="316"/>
    </row>
    <row r="461" s="3" customFormat="true" x14ac:dyDescent="0.25">
      <c r="A461" s="316"/>
      <c r="K461" s="316"/>
      <c r="U461" s="316"/>
      <c r="AE461" s="316"/>
      <c r="AO461" s="316"/>
      <c r="AY461" s="316"/>
      <c r="AZ461" s="316"/>
      <c r="BI461" s="316"/>
      <c r="BS461" s="316"/>
      <c r="CC461" s="316"/>
      <c r="CM461" s="316"/>
      <c r="CW461" s="316"/>
      <c r="DG461" s="316"/>
      <c r="DQ461" s="316"/>
      <c r="EA461" s="316"/>
      <c r="EK461" s="316"/>
      <c r="EU461" s="316"/>
      <c r="FE461" s="316"/>
      <c r="FO461" s="316"/>
      <c r="FY461" s="316"/>
      <c r="GI461" s="316"/>
      <c r="GS461" s="316"/>
      <c r="HC461" s="316"/>
      <c r="HM461" s="316"/>
      <c r="HW461" s="316"/>
    </row>
    <row r="462" s="3" customFormat="true" x14ac:dyDescent="0.25">
      <c r="A462" s="316"/>
      <c r="K462" s="316"/>
      <c r="U462" s="316"/>
      <c r="AE462" s="316"/>
      <c r="AO462" s="316"/>
      <c r="AY462" s="316"/>
      <c r="AZ462" s="316"/>
      <c r="BI462" s="316"/>
      <c r="BS462" s="316"/>
      <c r="CC462" s="316"/>
      <c r="CM462" s="316"/>
      <c r="CW462" s="316"/>
      <c r="DG462" s="316"/>
      <c r="DQ462" s="316"/>
      <c r="EA462" s="316"/>
      <c r="EK462" s="316"/>
      <c r="EU462" s="316"/>
      <c r="FE462" s="316"/>
      <c r="FO462" s="316"/>
      <c r="FY462" s="316"/>
      <c r="GI462" s="316"/>
      <c r="GS462" s="316"/>
      <c r="HC462" s="316"/>
      <c r="HM462" s="316"/>
      <c r="HW462" s="316"/>
    </row>
    <row r="463" s="3" customFormat="true" x14ac:dyDescent="0.25">
      <c r="A463" s="316"/>
      <c r="K463" s="316"/>
      <c r="U463" s="316"/>
      <c r="AE463" s="316"/>
      <c r="AO463" s="316"/>
      <c r="AY463" s="316"/>
      <c r="AZ463" s="316"/>
      <c r="BI463" s="316"/>
      <c r="BS463" s="316"/>
      <c r="CC463" s="316"/>
      <c r="CM463" s="316"/>
      <c r="CW463" s="316"/>
      <c r="DG463" s="316"/>
      <c r="DQ463" s="316"/>
      <c r="EA463" s="316"/>
      <c r="EK463" s="316"/>
      <c r="EU463" s="316"/>
      <c r="FE463" s="316"/>
      <c r="FO463" s="316"/>
      <c r="FY463" s="316"/>
      <c r="GI463" s="316"/>
      <c r="GS463" s="316"/>
      <c r="HC463" s="316"/>
      <c r="HM463" s="316"/>
      <c r="HW463" s="316"/>
    </row>
    <row r="464" s="3" customFormat="true" x14ac:dyDescent="0.25">
      <c r="A464" s="316"/>
      <c r="K464" s="316"/>
      <c r="U464" s="316"/>
      <c r="AE464" s="316"/>
      <c r="AO464" s="316"/>
      <c r="AY464" s="316"/>
      <c r="AZ464" s="316"/>
      <c r="BI464" s="316"/>
      <c r="BS464" s="316"/>
      <c r="CC464" s="316"/>
      <c r="CM464" s="316"/>
      <c r="CW464" s="316"/>
      <c r="DG464" s="316"/>
      <c r="DQ464" s="316"/>
      <c r="EA464" s="316"/>
      <c r="EK464" s="316"/>
      <c r="EU464" s="316"/>
      <c r="FE464" s="316"/>
      <c r="FO464" s="316"/>
      <c r="FY464" s="316"/>
      <c r="GI464" s="316"/>
      <c r="GS464" s="316"/>
      <c r="HC464" s="316"/>
      <c r="HM464" s="316"/>
      <c r="HW464" s="316"/>
    </row>
    <row r="465" s="3" customFormat="true" x14ac:dyDescent="0.25">
      <c r="A465" s="316"/>
      <c r="K465" s="316"/>
      <c r="U465" s="316"/>
      <c r="AE465" s="316"/>
      <c r="AO465" s="316"/>
      <c r="AY465" s="316"/>
      <c r="AZ465" s="316"/>
      <c r="BI465" s="316"/>
      <c r="BS465" s="316"/>
      <c r="CC465" s="316"/>
      <c r="CM465" s="316"/>
      <c r="CW465" s="316"/>
      <c r="DG465" s="316"/>
      <c r="DQ465" s="316"/>
      <c r="EA465" s="316"/>
      <c r="EK465" s="316"/>
      <c r="EU465" s="316"/>
      <c r="FE465" s="316"/>
      <c r="FO465" s="316"/>
      <c r="FY465" s="316"/>
      <c r="GI465" s="316"/>
      <c r="GS465" s="316"/>
      <c r="HC465" s="316"/>
      <c r="HM465" s="316"/>
      <c r="HW465" s="316"/>
    </row>
    <row r="466" s="3" customFormat="true" x14ac:dyDescent="0.25">
      <c r="A466" s="316"/>
      <c r="K466" s="316"/>
      <c r="U466" s="316"/>
      <c r="AE466" s="316"/>
      <c r="AO466" s="316"/>
      <c r="AY466" s="316"/>
      <c r="AZ466" s="316"/>
      <c r="BI466" s="316"/>
      <c r="BS466" s="316"/>
      <c r="CC466" s="316"/>
      <c r="CM466" s="316"/>
      <c r="CW466" s="316"/>
      <c r="DG466" s="316"/>
      <c r="DQ466" s="316"/>
      <c r="EA466" s="316"/>
      <c r="EK466" s="316"/>
      <c r="EU466" s="316"/>
      <c r="FE466" s="316"/>
      <c r="FO466" s="316"/>
      <c r="FY466" s="316"/>
      <c r="GI466" s="316"/>
      <c r="GS466" s="316"/>
      <c r="HC466" s="316"/>
      <c r="HM466" s="316"/>
      <c r="HW466" s="316"/>
    </row>
    <row r="467" s="3" customFormat="true" x14ac:dyDescent="0.25">
      <c r="A467" s="316"/>
      <c r="K467" s="316"/>
      <c r="U467" s="316"/>
      <c r="AE467" s="316"/>
      <c r="AO467" s="316"/>
      <c r="AY467" s="316"/>
      <c r="AZ467" s="316"/>
      <c r="BI467" s="316"/>
      <c r="BS467" s="316"/>
      <c r="CC467" s="316"/>
      <c r="CM467" s="316"/>
      <c r="CW467" s="316"/>
      <c r="DG467" s="316"/>
      <c r="DQ467" s="316"/>
      <c r="EA467" s="316"/>
      <c r="EK467" s="316"/>
      <c r="EU467" s="316"/>
      <c r="FE467" s="316"/>
      <c r="FO467" s="316"/>
      <c r="FY467" s="316"/>
      <c r="GI467" s="316"/>
      <c r="GS467" s="316"/>
      <c r="HC467" s="316"/>
      <c r="HM467" s="316"/>
      <c r="HW467" s="316"/>
    </row>
    <row r="468" s="3" customFormat="true" x14ac:dyDescent="0.25">
      <c r="A468" s="316"/>
      <c r="K468" s="316"/>
      <c r="U468" s="316"/>
      <c r="AE468" s="316"/>
      <c r="AO468" s="316"/>
      <c r="AY468" s="316"/>
      <c r="AZ468" s="316"/>
      <c r="BI468" s="316"/>
      <c r="BS468" s="316"/>
      <c r="CC468" s="316"/>
      <c r="CM468" s="316"/>
      <c r="CW468" s="316"/>
      <c r="DG468" s="316"/>
      <c r="DQ468" s="316"/>
      <c r="EA468" s="316"/>
      <c r="EK468" s="316"/>
      <c r="EU468" s="316"/>
      <c r="FE468" s="316"/>
      <c r="FO468" s="316"/>
      <c r="FY468" s="316"/>
      <c r="GI468" s="316"/>
      <c r="GS468" s="316"/>
      <c r="HC468" s="316"/>
      <c r="HM468" s="316"/>
      <c r="HW468" s="316"/>
    </row>
    <row r="469" s="3" customFormat="true" x14ac:dyDescent="0.25">
      <c r="A469" s="316"/>
      <c r="K469" s="316"/>
      <c r="U469" s="316"/>
      <c r="AE469" s="316"/>
      <c r="AO469" s="316"/>
      <c r="AY469" s="316"/>
      <c r="AZ469" s="316"/>
      <c r="BI469" s="316"/>
      <c r="BS469" s="316"/>
      <c r="CC469" s="316"/>
      <c r="CM469" s="316"/>
      <c r="CW469" s="316"/>
      <c r="DG469" s="316"/>
      <c r="DQ469" s="316"/>
      <c r="EA469" s="316"/>
      <c r="EK469" s="316"/>
      <c r="EU469" s="316"/>
      <c r="FE469" s="316"/>
      <c r="FO469" s="316"/>
      <c r="FY469" s="316"/>
      <c r="GI469" s="316"/>
      <c r="GS469" s="316"/>
      <c r="HC469" s="316"/>
      <c r="HM469" s="316"/>
      <c r="HW469" s="316"/>
    </row>
    <row r="470" s="3" customFormat="true" x14ac:dyDescent="0.25">
      <c r="A470" s="316"/>
      <c r="K470" s="316"/>
      <c r="U470" s="316"/>
      <c r="AE470" s="316"/>
      <c r="AO470" s="316"/>
      <c r="AY470" s="316"/>
      <c r="AZ470" s="316"/>
      <c r="BI470" s="316"/>
      <c r="BS470" s="316"/>
      <c r="CC470" s="316"/>
      <c r="CM470" s="316"/>
      <c r="CW470" s="316"/>
      <c r="DG470" s="316"/>
      <c r="DQ470" s="316"/>
      <c r="EA470" s="316"/>
      <c r="EK470" s="316"/>
      <c r="EU470" s="316"/>
      <c r="FE470" s="316"/>
      <c r="FO470" s="316"/>
      <c r="FY470" s="316"/>
      <c r="GI470" s="316"/>
      <c r="GS470" s="316"/>
      <c r="HC470" s="316"/>
      <c r="HM470" s="316"/>
      <c r="HW470" s="316"/>
    </row>
    <row r="471" s="3" customFormat="true" x14ac:dyDescent="0.25">
      <c r="A471" s="316"/>
      <c r="K471" s="316"/>
      <c r="U471" s="316"/>
      <c r="AE471" s="316"/>
      <c r="AO471" s="316"/>
      <c r="AY471" s="316"/>
      <c r="AZ471" s="316"/>
      <c r="BI471" s="316"/>
      <c r="BS471" s="316"/>
      <c r="CC471" s="316"/>
      <c r="CM471" s="316"/>
      <c r="CW471" s="316"/>
      <c r="DG471" s="316"/>
      <c r="DQ471" s="316"/>
      <c r="EA471" s="316"/>
      <c r="EK471" s="316"/>
      <c r="EU471" s="316"/>
      <c r="FE471" s="316"/>
      <c r="FO471" s="316"/>
      <c r="FY471" s="316"/>
      <c r="GI471" s="316"/>
      <c r="GS471" s="316"/>
      <c r="HC471" s="316"/>
      <c r="HM471" s="316"/>
      <c r="HW471" s="316"/>
    </row>
    <row r="472" s="3" customFormat="true" x14ac:dyDescent="0.25">
      <c r="A472" s="316"/>
      <c r="K472" s="316"/>
      <c r="U472" s="316"/>
      <c r="AE472" s="316"/>
      <c r="AO472" s="316"/>
      <c r="AY472" s="316"/>
      <c r="AZ472" s="316"/>
      <c r="BI472" s="316"/>
      <c r="BS472" s="316"/>
      <c r="CC472" s="316"/>
      <c r="CM472" s="316"/>
      <c r="CW472" s="316"/>
      <c r="DG472" s="316"/>
      <c r="DQ472" s="316"/>
      <c r="EA472" s="316"/>
      <c r="EK472" s="316"/>
      <c r="EU472" s="316"/>
      <c r="FE472" s="316"/>
      <c r="FO472" s="316"/>
      <c r="FY472" s="316"/>
      <c r="GI472" s="316"/>
      <c r="GS472" s="316"/>
      <c r="HC472" s="316"/>
      <c r="HM472" s="316"/>
      <c r="HW472" s="316"/>
    </row>
    <row r="473" s="3" customFormat="true" x14ac:dyDescent="0.25">
      <c r="A473" s="316"/>
      <c r="K473" s="316"/>
      <c r="U473" s="316"/>
      <c r="AE473" s="316"/>
      <c r="AO473" s="316"/>
      <c r="AY473" s="316"/>
      <c r="AZ473" s="316"/>
      <c r="BI473" s="316"/>
      <c r="BS473" s="316"/>
      <c r="CC473" s="316"/>
      <c r="CM473" s="316"/>
      <c r="CW473" s="316"/>
      <c r="DG473" s="316"/>
      <c r="DQ473" s="316"/>
      <c r="EA473" s="316"/>
      <c r="EK473" s="316"/>
      <c r="EU473" s="316"/>
      <c r="FE473" s="316"/>
      <c r="FO473" s="316"/>
      <c r="FY473" s="316"/>
      <c r="GI473" s="316"/>
      <c r="GS473" s="316"/>
      <c r="HC473" s="316"/>
      <c r="HM473" s="316"/>
      <c r="HW473" s="316"/>
    </row>
    <row r="474" s="3" customFormat="true" x14ac:dyDescent="0.25">
      <c r="A474" s="316"/>
      <c r="K474" s="316"/>
      <c r="U474" s="316"/>
      <c r="AE474" s="316"/>
      <c r="AO474" s="316"/>
      <c r="AY474" s="316"/>
      <c r="AZ474" s="316"/>
      <c r="BI474" s="316"/>
      <c r="BS474" s="316"/>
      <c r="CC474" s="316"/>
      <c r="CM474" s="316"/>
      <c r="CW474" s="316"/>
      <c r="DG474" s="316"/>
      <c r="DQ474" s="316"/>
      <c r="EA474" s="316"/>
      <c r="EK474" s="316"/>
      <c r="EU474" s="316"/>
      <c r="FE474" s="316"/>
      <c r="FO474" s="316"/>
      <c r="FY474" s="316"/>
      <c r="GI474" s="316"/>
      <c r="GS474" s="316"/>
      <c r="HC474" s="316"/>
      <c r="HM474" s="316"/>
      <c r="HW474" s="316"/>
    </row>
    <row r="475" s="3" customFormat="true" x14ac:dyDescent="0.25">
      <c r="A475" s="316"/>
      <c r="K475" s="316"/>
      <c r="U475" s="316"/>
      <c r="AE475" s="316"/>
      <c r="AO475" s="316"/>
      <c r="AY475" s="316"/>
      <c r="AZ475" s="316"/>
      <c r="BI475" s="316"/>
      <c r="BS475" s="316"/>
      <c r="CC475" s="316"/>
      <c r="CM475" s="316"/>
      <c r="CW475" s="316"/>
      <c r="DG475" s="316"/>
      <c r="DQ475" s="316"/>
      <c r="EA475" s="316"/>
      <c r="EK475" s="316"/>
      <c r="EU475" s="316"/>
      <c r="FE475" s="316"/>
      <c r="FO475" s="316"/>
      <c r="FY475" s="316"/>
      <c r="GI475" s="316"/>
      <c r="GS475" s="316"/>
      <c r="HC475" s="316"/>
      <c r="HM475" s="316"/>
      <c r="HW475" s="316"/>
    </row>
    <row r="476" s="3" customFormat="true" x14ac:dyDescent="0.25">
      <c r="A476" s="316"/>
      <c r="K476" s="316"/>
      <c r="U476" s="316"/>
      <c r="AE476" s="316"/>
      <c r="AO476" s="316"/>
      <c r="AY476" s="316"/>
      <c r="AZ476" s="316"/>
      <c r="BI476" s="316"/>
      <c r="BS476" s="316"/>
      <c r="CC476" s="316"/>
      <c r="CM476" s="316"/>
      <c r="CW476" s="316"/>
      <c r="DG476" s="316"/>
      <c r="DQ476" s="316"/>
      <c r="EA476" s="316"/>
      <c r="EK476" s="316"/>
      <c r="EU476" s="316"/>
      <c r="FE476" s="316"/>
      <c r="FO476" s="316"/>
      <c r="FY476" s="316"/>
      <c r="GI476" s="316"/>
      <c r="GS476" s="316"/>
      <c r="HC476" s="316"/>
      <c r="HM476" s="316"/>
      <c r="HW476" s="316"/>
    </row>
    <row r="477" s="3" customFormat="true" x14ac:dyDescent="0.25">
      <c r="A477" s="316"/>
      <c r="K477" s="316"/>
      <c r="U477" s="316"/>
      <c r="AE477" s="316"/>
      <c r="AO477" s="316"/>
      <c r="AY477" s="316"/>
      <c r="AZ477" s="316"/>
      <c r="BI477" s="316"/>
      <c r="BS477" s="316"/>
      <c r="CC477" s="316"/>
      <c r="CM477" s="316"/>
      <c r="CW477" s="316"/>
      <c r="DG477" s="316"/>
      <c r="DQ477" s="316"/>
      <c r="EA477" s="316"/>
      <c r="EK477" s="316"/>
      <c r="EU477" s="316"/>
      <c r="FE477" s="316"/>
      <c r="FO477" s="316"/>
      <c r="FY477" s="316"/>
      <c r="GI477" s="316"/>
      <c r="GS477" s="316"/>
      <c r="HC477" s="316"/>
      <c r="HM477" s="316"/>
      <c r="HW477" s="316"/>
    </row>
    <row r="478" s="3" customFormat="true" x14ac:dyDescent="0.25">
      <c r="A478" s="316"/>
      <c r="K478" s="316"/>
      <c r="U478" s="316"/>
      <c r="AE478" s="316"/>
      <c r="AO478" s="316"/>
      <c r="AY478" s="316"/>
      <c r="AZ478" s="316"/>
      <c r="BI478" s="316"/>
      <c r="BS478" s="316"/>
      <c r="CC478" s="316"/>
      <c r="CM478" s="316"/>
      <c r="CW478" s="316"/>
      <c r="DG478" s="316"/>
      <c r="DQ478" s="316"/>
      <c r="EA478" s="316"/>
      <c r="EK478" s="316"/>
      <c r="EU478" s="316"/>
      <c r="FE478" s="316"/>
      <c r="FO478" s="316"/>
      <c r="FY478" s="316"/>
      <c r="GI478" s="316"/>
      <c r="GS478" s="316"/>
      <c r="HC478" s="316"/>
      <c r="HM478" s="316"/>
      <c r="HW478" s="316"/>
    </row>
    <row r="479" s="3" customFormat="true" x14ac:dyDescent="0.25">
      <c r="A479" s="316"/>
      <c r="K479" s="316"/>
      <c r="U479" s="316"/>
      <c r="AE479" s="316"/>
      <c r="AO479" s="316"/>
      <c r="AY479" s="316"/>
      <c r="AZ479" s="316"/>
      <c r="BI479" s="316"/>
      <c r="BS479" s="316"/>
      <c r="CC479" s="316"/>
      <c r="CM479" s="316"/>
      <c r="CW479" s="316"/>
      <c r="DG479" s="316"/>
      <c r="DQ479" s="316"/>
      <c r="EA479" s="316"/>
      <c r="EK479" s="316"/>
      <c r="EU479" s="316"/>
      <c r="FE479" s="316"/>
      <c r="FO479" s="316"/>
      <c r="FY479" s="316"/>
      <c r="GI479" s="316"/>
      <c r="GS479" s="316"/>
      <c r="HC479" s="316"/>
      <c r="HM479" s="316"/>
      <c r="HW479" s="316"/>
    </row>
    <row r="480" s="3" customFormat="true" x14ac:dyDescent="0.25">
      <c r="A480" s="316"/>
      <c r="K480" s="316"/>
      <c r="U480" s="316"/>
      <c r="AE480" s="316"/>
      <c r="AO480" s="316"/>
      <c r="AY480" s="316"/>
      <c r="AZ480" s="316"/>
      <c r="BI480" s="316"/>
      <c r="BS480" s="316"/>
      <c r="CC480" s="316"/>
      <c r="CM480" s="316"/>
      <c r="CW480" s="316"/>
      <c r="DG480" s="316"/>
      <c r="DQ480" s="316"/>
      <c r="EA480" s="316"/>
      <c r="EK480" s="316"/>
      <c r="EU480" s="316"/>
      <c r="FE480" s="316"/>
      <c r="FO480" s="316"/>
      <c r="FY480" s="316"/>
      <c r="GI480" s="316"/>
      <c r="GS480" s="316"/>
      <c r="HC480" s="316"/>
      <c r="HM480" s="316"/>
      <c r="HW480" s="316"/>
    </row>
    <row r="481" s="3" customFormat="true" x14ac:dyDescent="0.25">
      <c r="A481" s="316"/>
      <c r="K481" s="316"/>
      <c r="U481" s="316"/>
      <c r="AE481" s="316"/>
      <c r="AO481" s="316"/>
      <c r="AY481" s="316"/>
      <c r="AZ481" s="316"/>
      <c r="BI481" s="316"/>
      <c r="BS481" s="316"/>
      <c r="CC481" s="316"/>
      <c r="CM481" s="316"/>
      <c r="CW481" s="316"/>
      <c r="DG481" s="316"/>
      <c r="DQ481" s="316"/>
      <c r="EA481" s="316"/>
      <c r="EK481" s="316"/>
      <c r="EU481" s="316"/>
      <c r="FE481" s="316"/>
      <c r="FO481" s="316"/>
      <c r="FY481" s="316"/>
      <c r="GI481" s="316"/>
      <c r="GS481" s="316"/>
      <c r="HC481" s="316"/>
      <c r="HM481" s="316"/>
      <c r="HW481" s="316"/>
    </row>
    <row r="482" s="3" customFormat="true" x14ac:dyDescent="0.25">
      <c r="A482" s="316"/>
      <c r="K482" s="316"/>
      <c r="U482" s="316"/>
      <c r="AE482" s="316"/>
      <c r="AO482" s="316"/>
      <c r="AY482" s="316"/>
      <c r="AZ482" s="316"/>
      <c r="BI482" s="316"/>
      <c r="BS482" s="316"/>
      <c r="CC482" s="316"/>
      <c r="CM482" s="316"/>
      <c r="CW482" s="316"/>
      <c r="DG482" s="316"/>
      <c r="DQ482" s="316"/>
      <c r="EA482" s="316"/>
      <c r="EK482" s="316"/>
      <c r="EU482" s="316"/>
      <c r="FE482" s="316"/>
      <c r="FO482" s="316"/>
      <c r="FY482" s="316"/>
      <c r="GI482" s="316"/>
      <c r="GS482" s="316"/>
      <c r="HC482" s="316"/>
      <c r="HM482" s="316"/>
      <c r="HW482" s="316"/>
    </row>
    <row r="483" s="3" customFormat="true" x14ac:dyDescent="0.25">
      <c r="A483" s="316"/>
      <c r="K483" s="316"/>
      <c r="U483" s="316"/>
      <c r="AE483" s="316"/>
      <c r="AO483" s="316"/>
      <c r="AY483" s="316"/>
      <c r="AZ483" s="316"/>
      <c r="BI483" s="316"/>
      <c r="BS483" s="316"/>
      <c r="CC483" s="316"/>
      <c r="CM483" s="316"/>
      <c r="CW483" s="316"/>
      <c r="DG483" s="316"/>
      <c r="DQ483" s="316"/>
      <c r="EA483" s="316"/>
      <c r="EK483" s="316"/>
      <c r="EU483" s="316"/>
      <c r="FE483" s="316"/>
      <c r="FO483" s="316"/>
      <c r="FY483" s="316"/>
      <c r="GI483" s="316"/>
      <c r="GS483" s="316"/>
      <c r="HC483" s="316"/>
      <c r="HM483" s="316"/>
      <c r="HW483" s="316"/>
    </row>
    <row r="484" s="3" customFormat="true" x14ac:dyDescent="0.25">
      <c r="A484" s="316"/>
      <c r="K484" s="316"/>
      <c r="U484" s="316"/>
      <c r="AE484" s="316"/>
      <c r="AO484" s="316"/>
      <c r="AY484" s="316"/>
      <c r="AZ484" s="316"/>
      <c r="BI484" s="316"/>
      <c r="BS484" s="316"/>
      <c r="CC484" s="316"/>
      <c r="CM484" s="316"/>
      <c r="CW484" s="316"/>
      <c r="DG484" s="316"/>
      <c r="DQ484" s="316"/>
      <c r="EA484" s="316"/>
      <c r="EK484" s="316"/>
      <c r="EU484" s="316"/>
      <c r="FE484" s="316"/>
      <c r="FO484" s="316"/>
      <c r="FY484" s="316"/>
      <c r="GI484" s="316"/>
      <c r="GS484" s="316"/>
      <c r="HC484" s="316"/>
      <c r="HM484" s="316"/>
      <c r="HW484" s="316"/>
    </row>
    <row r="485" s="3" customFormat="true" x14ac:dyDescent="0.25">
      <c r="A485" s="316"/>
      <c r="K485" s="316"/>
      <c r="U485" s="316"/>
      <c r="AE485" s="316"/>
      <c r="AO485" s="316"/>
      <c r="AY485" s="316"/>
      <c r="AZ485" s="316"/>
      <c r="BI485" s="316"/>
      <c r="BS485" s="316"/>
      <c r="CC485" s="316"/>
      <c r="CM485" s="316"/>
      <c r="CW485" s="316"/>
      <c r="DG485" s="316"/>
      <c r="DQ485" s="316"/>
      <c r="EA485" s="316"/>
      <c r="EK485" s="316"/>
      <c r="EU485" s="316"/>
      <c r="FE485" s="316"/>
      <c r="FO485" s="316"/>
      <c r="FY485" s="316"/>
      <c r="GI485" s="316"/>
      <c r="GS485" s="316"/>
      <c r="HC485" s="316"/>
      <c r="HM485" s="316"/>
      <c r="HW485" s="316"/>
    </row>
    <row r="486" s="3" customFormat="true" x14ac:dyDescent="0.25">
      <c r="A486" s="316"/>
      <c r="K486" s="316"/>
      <c r="U486" s="316"/>
      <c r="AE486" s="316"/>
      <c r="AO486" s="316"/>
      <c r="AY486" s="316"/>
      <c r="AZ486" s="316"/>
      <c r="BI486" s="316"/>
      <c r="BS486" s="316"/>
      <c r="CC486" s="316"/>
      <c r="CM486" s="316"/>
      <c r="CW486" s="316"/>
      <c r="DG486" s="316"/>
      <c r="DQ486" s="316"/>
      <c r="EA486" s="316"/>
      <c r="EK486" s="316"/>
      <c r="EU486" s="316"/>
      <c r="FE486" s="316"/>
      <c r="FO486" s="316"/>
      <c r="FY486" s="316"/>
      <c r="GI486" s="316"/>
      <c r="GS486" s="316"/>
      <c r="HC486" s="316"/>
      <c r="HM486" s="316"/>
      <c r="HW486" s="316"/>
    </row>
    <row r="487" s="3" customFormat="true" x14ac:dyDescent="0.25">
      <c r="A487" s="316"/>
      <c r="K487" s="316"/>
      <c r="U487" s="316"/>
      <c r="AE487" s="316"/>
      <c r="AO487" s="316"/>
      <c r="AY487" s="316"/>
      <c r="AZ487" s="316"/>
      <c r="BI487" s="316"/>
      <c r="BS487" s="316"/>
      <c r="CC487" s="316"/>
      <c r="CM487" s="316"/>
      <c r="CW487" s="316"/>
      <c r="DG487" s="316"/>
      <c r="DQ487" s="316"/>
      <c r="EA487" s="316"/>
      <c r="EK487" s="316"/>
      <c r="EU487" s="316"/>
      <c r="FE487" s="316"/>
      <c r="FO487" s="316"/>
      <c r="FY487" s="316"/>
      <c r="GI487" s="316"/>
      <c r="GS487" s="316"/>
      <c r="HC487" s="316"/>
      <c r="HM487" s="316"/>
      <c r="HW487" s="316"/>
    </row>
    <row r="488" s="3" customFormat="true" x14ac:dyDescent="0.25">
      <c r="A488" s="316"/>
      <c r="K488" s="316"/>
      <c r="U488" s="316"/>
      <c r="AE488" s="316"/>
      <c r="AO488" s="316"/>
      <c r="AY488" s="316"/>
      <c r="AZ488" s="316"/>
      <c r="BI488" s="316"/>
      <c r="BS488" s="316"/>
      <c r="CC488" s="316"/>
      <c r="CM488" s="316"/>
      <c r="CW488" s="316"/>
      <c r="DG488" s="316"/>
      <c r="DQ488" s="316"/>
      <c r="EA488" s="316"/>
      <c r="EK488" s="316"/>
      <c r="EU488" s="316"/>
      <c r="FE488" s="316"/>
      <c r="FO488" s="316"/>
      <c r="FY488" s="316"/>
      <c r="GI488" s="316"/>
      <c r="GS488" s="316"/>
      <c r="HC488" s="316"/>
      <c r="HM488" s="316"/>
      <c r="HW488" s="316"/>
    </row>
    <row r="489" s="3" customFormat="true" x14ac:dyDescent="0.25">
      <c r="A489" s="316"/>
      <c r="K489" s="316"/>
      <c r="U489" s="316"/>
      <c r="AE489" s="316"/>
      <c r="AO489" s="316"/>
      <c r="AY489" s="316"/>
      <c r="AZ489" s="316"/>
      <c r="BI489" s="316"/>
      <c r="BS489" s="316"/>
      <c r="CC489" s="316"/>
      <c r="CM489" s="316"/>
      <c r="CW489" s="316"/>
      <c r="DG489" s="316"/>
      <c r="DQ489" s="316"/>
      <c r="EA489" s="316"/>
      <c r="EK489" s="316"/>
      <c r="EU489" s="316"/>
      <c r="FE489" s="316"/>
      <c r="FO489" s="316"/>
      <c r="FY489" s="316"/>
      <c r="GI489" s="316"/>
      <c r="GS489" s="316"/>
      <c r="HC489" s="316"/>
      <c r="HM489" s="316"/>
      <c r="HW489" s="316"/>
    </row>
    <row r="490" s="3" customFormat="true" x14ac:dyDescent="0.25">
      <c r="A490" s="316"/>
      <c r="K490" s="316"/>
      <c r="U490" s="316"/>
      <c r="AE490" s="316"/>
      <c r="AO490" s="316"/>
      <c r="AY490" s="316"/>
      <c r="AZ490" s="316"/>
      <c r="BI490" s="316"/>
      <c r="BS490" s="316"/>
      <c r="CC490" s="316"/>
      <c r="CM490" s="316"/>
      <c r="CW490" s="316"/>
      <c r="DG490" s="316"/>
      <c r="DQ490" s="316"/>
      <c r="EA490" s="316"/>
      <c r="EK490" s="316"/>
      <c r="EU490" s="316"/>
      <c r="FE490" s="316"/>
      <c r="FO490" s="316"/>
      <c r="FY490" s="316"/>
      <c r="GI490" s="316"/>
      <c r="GS490" s="316"/>
      <c r="HC490" s="316"/>
      <c r="HM490" s="316"/>
      <c r="HW490" s="316"/>
    </row>
    <row r="491" s="3" customFormat="true" x14ac:dyDescent="0.25">
      <c r="A491" s="316"/>
      <c r="K491" s="316"/>
      <c r="U491" s="316"/>
      <c r="AE491" s="316"/>
      <c r="AO491" s="316"/>
      <c r="AY491" s="316"/>
      <c r="AZ491" s="316"/>
      <c r="BI491" s="316"/>
      <c r="BS491" s="316"/>
      <c r="CC491" s="316"/>
      <c r="CM491" s="316"/>
      <c r="CW491" s="316"/>
      <c r="DG491" s="316"/>
      <c r="DQ491" s="316"/>
      <c r="EA491" s="316"/>
      <c r="EK491" s="316"/>
      <c r="EU491" s="316"/>
      <c r="FE491" s="316"/>
      <c r="FO491" s="316"/>
      <c r="FY491" s="316"/>
      <c r="GI491" s="316"/>
      <c r="GS491" s="316"/>
      <c r="HC491" s="316"/>
      <c r="HM491" s="316"/>
      <c r="HW491" s="316"/>
    </row>
    <row r="492" s="3" customFormat="true" x14ac:dyDescent="0.25">
      <c r="A492" s="316"/>
      <c r="K492" s="316"/>
      <c r="U492" s="316"/>
      <c r="AE492" s="316"/>
      <c r="AO492" s="316"/>
      <c r="AY492" s="316"/>
      <c r="AZ492" s="316"/>
      <c r="BI492" s="316"/>
      <c r="BS492" s="316"/>
      <c r="CC492" s="316"/>
      <c r="CM492" s="316"/>
      <c r="CW492" s="316"/>
      <c r="DG492" s="316"/>
      <c r="DQ492" s="316"/>
      <c r="EA492" s="316"/>
      <c r="EK492" s="316"/>
      <c r="EU492" s="316"/>
      <c r="FE492" s="316"/>
      <c r="FO492" s="316"/>
      <c r="FY492" s="316"/>
      <c r="GI492" s="316"/>
      <c r="GS492" s="316"/>
      <c r="HC492" s="316"/>
      <c r="HM492" s="316"/>
      <c r="HW492" s="316"/>
    </row>
    <row r="493" s="3" customFormat="true" x14ac:dyDescent="0.25">
      <c r="A493" s="316"/>
      <c r="K493" s="316"/>
      <c r="U493" s="316"/>
      <c r="AE493" s="316"/>
      <c r="AO493" s="316"/>
      <c r="AY493" s="316"/>
      <c r="AZ493" s="316"/>
      <c r="BI493" s="316"/>
      <c r="BS493" s="316"/>
      <c r="CC493" s="316"/>
      <c r="CM493" s="316"/>
      <c r="CW493" s="316"/>
      <c r="DG493" s="316"/>
      <c r="DQ493" s="316"/>
      <c r="EA493" s="316"/>
      <c r="EK493" s="316"/>
      <c r="EU493" s="316"/>
      <c r="FE493" s="316"/>
      <c r="FO493" s="316"/>
      <c r="FY493" s="316"/>
      <c r="GI493" s="316"/>
      <c r="GS493" s="316"/>
      <c r="HC493" s="316"/>
      <c r="HM493" s="316"/>
      <c r="HW493" s="316"/>
    </row>
    <row r="494" s="3" customFormat="true" x14ac:dyDescent="0.25">
      <c r="A494" s="316"/>
      <c r="K494" s="316"/>
      <c r="U494" s="316"/>
      <c r="AE494" s="316"/>
      <c r="AO494" s="316"/>
      <c r="AY494" s="316"/>
      <c r="AZ494" s="316"/>
      <c r="BI494" s="316"/>
      <c r="BS494" s="316"/>
      <c r="CC494" s="316"/>
      <c r="CM494" s="316"/>
      <c r="CW494" s="316"/>
      <c r="DG494" s="316"/>
      <c r="DQ494" s="316"/>
      <c r="EA494" s="316"/>
      <c r="EK494" s="316"/>
      <c r="EU494" s="316"/>
      <c r="FE494" s="316"/>
      <c r="FO494" s="316"/>
      <c r="FY494" s="316"/>
      <c r="GI494" s="316"/>
      <c r="GS494" s="316"/>
      <c r="HC494" s="316"/>
      <c r="HM494" s="316"/>
      <c r="HW494" s="316"/>
    </row>
    <row r="495" s="3" customFormat="true" x14ac:dyDescent="0.25">
      <c r="A495" s="316"/>
      <c r="K495" s="316"/>
      <c r="U495" s="316"/>
      <c r="AE495" s="316"/>
      <c r="AO495" s="316"/>
      <c r="AY495" s="316"/>
      <c r="AZ495" s="316"/>
      <c r="BI495" s="316"/>
      <c r="BS495" s="316"/>
      <c r="CC495" s="316"/>
      <c r="CM495" s="316"/>
      <c r="CW495" s="316"/>
      <c r="DG495" s="316"/>
      <c r="DQ495" s="316"/>
      <c r="EA495" s="316"/>
      <c r="EK495" s="316"/>
      <c r="EU495" s="316"/>
      <c r="FE495" s="316"/>
      <c r="FO495" s="316"/>
      <c r="FY495" s="316"/>
      <c r="GI495" s="316"/>
      <c r="GS495" s="316"/>
      <c r="HC495" s="316"/>
      <c r="HM495" s="316"/>
      <c r="HW495" s="316"/>
    </row>
    <row r="496" s="3" customFormat="true" x14ac:dyDescent="0.25">
      <c r="A496" s="316"/>
      <c r="K496" s="316"/>
      <c r="U496" s="316"/>
      <c r="AE496" s="316"/>
      <c r="AO496" s="316"/>
      <c r="AY496" s="316"/>
      <c r="AZ496" s="316"/>
      <c r="BI496" s="316"/>
      <c r="BS496" s="316"/>
      <c r="CC496" s="316"/>
      <c r="CM496" s="316"/>
      <c r="CW496" s="316"/>
      <c r="DG496" s="316"/>
      <c r="DQ496" s="316"/>
      <c r="EA496" s="316"/>
      <c r="EK496" s="316"/>
      <c r="EU496" s="316"/>
      <c r="FE496" s="316"/>
      <c r="FO496" s="316"/>
      <c r="FY496" s="316"/>
      <c r="GI496" s="316"/>
      <c r="GS496" s="316"/>
      <c r="HC496" s="316"/>
      <c r="HM496" s="316"/>
      <c r="HW496" s="316"/>
    </row>
    <row r="497" s="3" customFormat="true" x14ac:dyDescent="0.25">
      <c r="A497" s="316"/>
      <c r="K497" s="316"/>
      <c r="U497" s="316"/>
      <c r="AE497" s="316"/>
      <c r="AO497" s="316"/>
      <c r="AY497" s="316"/>
      <c r="AZ497" s="316"/>
      <c r="BI497" s="316"/>
      <c r="BS497" s="316"/>
      <c r="CC497" s="316"/>
      <c r="CM497" s="316"/>
      <c r="CW497" s="316"/>
      <c r="DG497" s="316"/>
      <c r="DQ497" s="316"/>
      <c r="EA497" s="316"/>
      <c r="EK497" s="316"/>
      <c r="EU497" s="316"/>
      <c r="FE497" s="316"/>
      <c r="FO497" s="316"/>
      <c r="FY497" s="316"/>
      <c r="GI497" s="316"/>
      <c r="GS497" s="316"/>
      <c r="HC497" s="316"/>
      <c r="HM497" s="316"/>
      <c r="HW497" s="316"/>
    </row>
    <row r="498" s="3" customFormat="true" x14ac:dyDescent="0.25">
      <c r="A498" s="316"/>
      <c r="K498" s="316"/>
      <c r="U498" s="316"/>
      <c r="AE498" s="316"/>
      <c r="AO498" s="316"/>
      <c r="AY498" s="316"/>
      <c r="AZ498" s="316"/>
      <c r="BI498" s="316"/>
      <c r="BS498" s="316"/>
      <c r="CC498" s="316"/>
      <c r="CM498" s="316"/>
      <c r="CW498" s="316"/>
      <c r="DG498" s="316"/>
      <c r="DQ498" s="316"/>
      <c r="EA498" s="316"/>
      <c r="EK498" s="316"/>
      <c r="EU498" s="316"/>
      <c r="FE498" s="316"/>
      <c r="FO498" s="316"/>
      <c r="FY498" s="316"/>
      <c r="GI498" s="316"/>
      <c r="GS498" s="316"/>
      <c r="HC498" s="316"/>
      <c r="HM498" s="316"/>
      <c r="HW498" s="316"/>
    </row>
    <row r="499" s="3" customFormat="true" x14ac:dyDescent="0.25">
      <c r="A499" s="316"/>
      <c r="K499" s="316"/>
      <c r="U499" s="316"/>
      <c r="AE499" s="316"/>
      <c r="AO499" s="316"/>
      <c r="AY499" s="316"/>
      <c r="AZ499" s="316"/>
      <c r="BI499" s="316"/>
      <c r="BS499" s="316"/>
      <c r="CC499" s="316"/>
      <c r="CM499" s="316"/>
      <c r="CW499" s="316"/>
      <c r="DG499" s="316"/>
      <c r="DQ499" s="316"/>
      <c r="EA499" s="316"/>
      <c r="EK499" s="316"/>
      <c r="EU499" s="316"/>
      <c r="FE499" s="316"/>
      <c r="FO499" s="316"/>
      <c r="FY499" s="316"/>
      <c r="GI499" s="316"/>
      <c r="GS499" s="316"/>
      <c r="HC499" s="316"/>
      <c r="HM499" s="316"/>
      <c r="HW499" s="316"/>
    </row>
    <row r="500" s="3" customFormat="true" x14ac:dyDescent="0.25">
      <c r="A500" s="316"/>
      <c r="K500" s="316"/>
      <c r="U500" s="316"/>
      <c r="AE500" s="316"/>
      <c r="AO500" s="316"/>
      <c r="AY500" s="316"/>
      <c r="AZ500" s="316"/>
      <c r="BI500" s="316"/>
      <c r="BS500" s="316"/>
      <c r="CC500" s="316"/>
      <c r="CM500" s="316"/>
      <c r="CW500" s="316"/>
      <c r="DG500" s="316"/>
      <c r="DQ500" s="316"/>
      <c r="EA500" s="316"/>
      <c r="EK500" s="316"/>
      <c r="EU500" s="316"/>
      <c r="FE500" s="316"/>
      <c r="FO500" s="316"/>
      <c r="FY500" s="316"/>
      <c r="GI500" s="316"/>
      <c r="GS500" s="316"/>
      <c r="HC500" s="316"/>
      <c r="HM500" s="316"/>
      <c r="HW500" s="316"/>
    </row>
    <row r="501" s="3" customFormat="true" x14ac:dyDescent="0.25">
      <c r="A501" s="316"/>
      <c r="K501" s="316"/>
      <c r="U501" s="316"/>
      <c r="AE501" s="316"/>
      <c r="AO501" s="316"/>
      <c r="AY501" s="316"/>
      <c r="AZ501" s="316"/>
      <c r="BI501" s="316"/>
      <c r="BS501" s="316"/>
      <c r="CC501" s="316"/>
      <c r="CM501" s="316"/>
      <c r="CW501" s="316"/>
      <c r="DG501" s="316"/>
      <c r="DQ501" s="316"/>
      <c r="EA501" s="316"/>
      <c r="EK501" s="316"/>
      <c r="EU501" s="316"/>
      <c r="FE501" s="316"/>
      <c r="FO501" s="316"/>
      <c r="FY501" s="316"/>
      <c r="GI501" s="316"/>
      <c r="GS501" s="316"/>
      <c r="HC501" s="316"/>
      <c r="HM501" s="316"/>
      <c r="HW501" s="316"/>
    </row>
    <row r="502" s="3" customFormat="true" x14ac:dyDescent="0.25">
      <c r="A502" s="316"/>
      <c r="K502" s="316"/>
      <c r="U502" s="316"/>
      <c r="AE502" s="316"/>
      <c r="AO502" s="316"/>
      <c r="AY502" s="316"/>
      <c r="AZ502" s="316"/>
      <c r="BI502" s="316"/>
      <c r="BS502" s="316"/>
      <c r="CC502" s="316"/>
      <c r="CM502" s="316"/>
      <c r="CW502" s="316"/>
      <c r="DG502" s="316"/>
      <c r="DQ502" s="316"/>
      <c r="EA502" s="316"/>
      <c r="EK502" s="316"/>
      <c r="EU502" s="316"/>
      <c r="FE502" s="316"/>
      <c r="FO502" s="316"/>
      <c r="FY502" s="316"/>
      <c r="GI502" s="316"/>
      <c r="GS502" s="316"/>
      <c r="HC502" s="316"/>
      <c r="HM502" s="316"/>
      <c r="HW502" s="316"/>
    </row>
    <row r="503" s="3" customFormat="true" x14ac:dyDescent="0.25">
      <c r="A503" s="316"/>
      <c r="K503" s="316"/>
      <c r="U503" s="316"/>
      <c r="AE503" s="316"/>
      <c r="AO503" s="316"/>
      <c r="AY503" s="316"/>
      <c r="AZ503" s="316"/>
      <c r="BI503" s="316"/>
      <c r="BS503" s="316"/>
      <c r="CC503" s="316"/>
      <c r="CM503" s="316"/>
      <c r="CW503" s="316"/>
      <c r="DG503" s="316"/>
      <c r="DQ503" s="316"/>
      <c r="EA503" s="316"/>
      <c r="EK503" s="316"/>
      <c r="EU503" s="316"/>
      <c r="FE503" s="316"/>
      <c r="FO503" s="316"/>
      <c r="FY503" s="316"/>
      <c r="GI503" s="316"/>
      <c r="GS503" s="316"/>
      <c r="HC503" s="316"/>
      <c r="HM503" s="316"/>
      <c r="HW503" s="316"/>
    </row>
    <row r="504" s="3" customFormat="true" x14ac:dyDescent="0.25">
      <c r="A504" s="316"/>
      <c r="K504" s="316"/>
      <c r="U504" s="316"/>
      <c r="AE504" s="316"/>
      <c r="AO504" s="316"/>
      <c r="AY504" s="316"/>
      <c r="AZ504" s="316"/>
      <c r="BI504" s="316"/>
      <c r="BS504" s="316"/>
      <c r="CC504" s="316"/>
      <c r="CM504" s="316"/>
      <c r="CW504" s="316"/>
      <c r="DG504" s="316"/>
      <c r="DQ504" s="316"/>
      <c r="EA504" s="316"/>
      <c r="EK504" s="316"/>
      <c r="EU504" s="316"/>
      <c r="FE504" s="316"/>
      <c r="FO504" s="316"/>
      <c r="FY504" s="316"/>
      <c r="GI504" s="316"/>
      <c r="GS504" s="316"/>
      <c r="HC504" s="316"/>
      <c r="HM504" s="316"/>
      <c r="HW504" s="316"/>
    </row>
    <row r="505" s="3" customFormat="true" x14ac:dyDescent="0.25">
      <c r="A505" s="316"/>
      <c r="K505" s="316"/>
      <c r="U505" s="316"/>
      <c r="AE505" s="316"/>
      <c r="AO505" s="316"/>
      <c r="AY505" s="316"/>
      <c r="AZ505" s="316"/>
      <c r="BI505" s="316"/>
      <c r="BS505" s="316"/>
      <c r="CC505" s="316"/>
      <c r="CM505" s="316"/>
      <c r="CW505" s="316"/>
      <c r="DG505" s="316"/>
      <c r="DQ505" s="316"/>
      <c r="EA505" s="316"/>
      <c r="EK505" s="316"/>
      <c r="EU505" s="316"/>
      <c r="FE505" s="316"/>
      <c r="FO505" s="316"/>
      <c r="FY505" s="316"/>
      <c r="GI505" s="316"/>
      <c r="GS505" s="316"/>
      <c r="HC505" s="316"/>
      <c r="HM505" s="316"/>
      <c r="HW505" s="316"/>
    </row>
    <row r="506" s="3" customFormat="true" x14ac:dyDescent="0.25">
      <c r="A506" s="316"/>
      <c r="K506" s="316"/>
      <c r="U506" s="316"/>
      <c r="AE506" s="316"/>
      <c r="AO506" s="316"/>
      <c r="AY506" s="316"/>
      <c r="AZ506" s="316"/>
      <c r="BI506" s="316"/>
      <c r="BS506" s="316"/>
      <c r="CC506" s="316"/>
      <c r="CM506" s="316"/>
      <c r="CW506" s="316"/>
      <c r="DG506" s="316"/>
      <c r="DQ506" s="316"/>
      <c r="EA506" s="316"/>
      <c r="EK506" s="316"/>
      <c r="EU506" s="316"/>
      <c r="FE506" s="316"/>
      <c r="FO506" s="316"/>
      <c r="FY506" s="316"/>
      <c r="GI506" s="316"/>
      <c r="GS506" s="316"/>
      <c r="HC506" s="316"/>
      <c r="HM506" s="316"/>
      <c r="HW506" s="316"/>
    </row>
    <row r="507" s="3" customFormat="true" x14ac:dyDescent="0.25">
      <c r="A507" s="316"/>
      <c r="K507" s="316"/>
      <c r="U507" s="316"/>
      <c r="AE507" s="316"/>
      <c r="AO507" s="316"/>
      <c r="AY507" s="316"/>
      <c r="AZ507" s="316"/>
      <c r="BI507" s="316"/>
      <c r="BS507" s="316"/>
      <c r="CC507" s="316"/>
      <c r="CM507" s="316"/>
      <c r="CW507" s="316"/>
      <c r="DG507" s="316"/>
      <c r="DQ507" s="316"/>
      <c r="EA507" s="316"/>
      <c r="EK507" s="316"/>
      <c r="EU507" s="316"/>
      <c r="FE507" s="316"/>
      <c r="FO507" s="316"/>
      <c r="FY507" s="316"/>
      <c r="GI507" s="316"/>
      <c r="GS507" s="316"/>
      <c r="HC507" s="316"/>
      <c r="HM507" s="316"/>
      <c r="HW507" s="316"/>
    </row>
    <row r="508" s="3" customFormat="true" x14ac:dyDescent="0.25">
      <c r="A508" s="316"/>
      <c r="K508" s="316"/>
      <c r="U508" s="316"/>
      <c r="AE508" s="316"/>
      <c r="AO508" s="316"/>
      <c r="AY508" s="316"/>
      <c r="AZ508" s="316"/>
      <c r="BI508" s="316"/>
      <c r="BS508" s="316"/>
      <c r="CC508" s="316"/>
      <c r="CM508" s="316"/>
      <c r="CW508" s="316"/>
      <c r="DG508" s="316"/>
      <c r="DQ508" s="316"/>
      <c r="EA508" s="316"/>
      <c r="EK508" s="316"/>
      <c r="EU508" s="316"/>
      <c r="FE508" s="316"/>
      <c r="FO508" s="316"/>
      <c r="FY508" s="316"/>
      <c r="GI508" s="316"/>
      <c r="GS508" s="316"/>
      <c r="HC508" s="316"/>
      <c r="HM508" s="316"/>
      <c r="HW508" s="316"/>
    </row>
    <row r="509" s="3" customFormat="true" x14ac:dyDescent="0.25">
      <c r="A509" s="316"/>
      <c r="K509" s="316"/>
      <c r="U509" s="316"/>
      <c r="AE509" s="316"/>
      <c r="AO509" s="316"/>
      <c r="AY509" s="316"/>
      <c r="AZ509" s="316"/>
      <c r="BI509" s="316"/>
      <c r="BS509" s="316"/>
      <c r="CC509" s="316"/>
      <c r="CM509" s="316"/>
      <c r="CW509" s="316"/>
      <c r="DG509" s="316"/>
      <c r="DQ509" s="316"/>
      <c r="EA509" s="316"/>
      <c r="EK509" s="316"/>
      <c r="EU509" s="316"/>
      <c r="FE509" s="316"/>
      <c r="FO509" s="316"/>
      <c r="FY509" s="316"/>
      <c r="GI509" s="316"/>
      <c r="GS509" s="316"/>
      <c r="HC509" s="316"/>
      <c r="HM509" s="316"/>
      <c r="HW509" s="316"/>
    </row>
    <row r="510" s="3" customFormat="true" x14ac:dyDescent="0.25">
      <c r="A510" s="316"/>
      <c r="K510" s="316"/>
      <c r="U510" s="316"/>
      <c r="AE510" s="316"/>
      <c r="AO510" s="316"/>
      <c r="AY510" s="316"/>
      <c r="AZ510" s="316"/>
      <c r="BI510" s="316"/>
      <c r="BS510" s="316"/>
      <c r="CC510" s="316"/>
      <c r="CM510" s="316"/>
      <c r="CW510" s="316"/>
      <c r="DG510" s="316"/>
      <c r="DQ510" s="316"/>
      <c r="EA510" s="316"/>
      <c r="EK510" s="316"/>
      <c r="EU510" s="316"/>
      <c r="FE510" s="316"/>
      <c r="FO510" s="316"/>
      <c r="FY510" s="316"/>
      <c r="GI510" s="316"/>
      <c r="GS510" s="316"/>
      <c r="HC510" s="316"/>
      <c r="HM510" s="316"/>
      <c r="HW510" s="316"/>
    </row>
    <row r="511" s="3" customFormat="true" x14ac:dyDescent="0.25">
      <c r="A511" s="316"/>
      <c r="K511" s="316"/>
      <c r="U511" s="316"/>
      <c r="AE511" s="316"/>
      <c r="AO511" s="316"/>
      <c r="AY511" s="316"/>
      <c r="AZ511" s="316"/>
      <c r="BI511" s="316"/>
      <c r="BS511" s="316"/>
      <c r="CC511" s="316"/>
      <c r="CM511" s="316"/>
      <c r="CW511" s="316"/>
      <c r="DG511" s="316"/>
      <c r="DQ511" s="316"/>
      <c r="EA511" s="316"/>
      <c r="EK511" s="316"/>
      <c r="EU511" s="316"/>
      <c r="FE511" s="316"/>
      <c r="FO511" s="316"/>
      <c r="FY511" s="316"/>
      <c r="GI511" s="316"/>
      <c r="GS511" s="316"/>
      <c r="HC511" s="316"/>
      <c r="HM511" s="316"/>
      <c r="HW511" s="316"/>
    </row>
    <row r="512" s="3" customFormat="true" x14ac:dyDescent="0.25">
      <c r="A512" s="316"/>
      <c r="K512" s="316"/>
      <c r="U512" s="316"/>
      <c r="AE512" s="316"/>
      <c r="AO512" s="316"/>
      <c r="AY512" s="316"/>
      <c r="AZ512" s="316"/>
      <c r="BI512" s="316"/>
      <c r="BS512" s="316"/>
      <c r="CC512" s="316"/>
      <c r="CM512" s="316"/>
      <c r="CW512" s="316"/>
      <c r="DG512" s="316"/>
      <c r="DQ512" s="316"/>
      <c r="EA512" s="316"/>
      <c r="EK512" s="316"/>
      <c r="EU512" s="316"/>
      <c r="FE512" s="316"/>
      <c r="FO512" s="316"/>
      <c r="FY512" s="316"/>
      <c r="GI512" s="316"/>
      <c r="GS512" s="316"/>
      <c r="HC512" s="316"/>
      <c r="HM512" s="316"/>
      <c r="HW512" s="316"/>
    </row>
    <row r="513" s="3" customFormat="true" x14ac:dyDescent="0.25">
      <c r="A513" s="316"/>
      <c r="K513" s="316"/>
      <c r="U513" s="316"/>
      <c r="AE513" s="316"/>
      <c r="AO513" s="316"/>
      <c r="AY513" s="316"/>
      <c r="AZ513" s="316"/>
      <c r="BI513" s="316"/>
      <c r="BS513" s="316"/>
      <c r="CC513" s="316"/>
      <c r="CM513" s="316"/>
      <c r="CW513" s="316"/>
      <c r="DG513" s="316"/>
      <c r="DQ513" s="316"/>
      <c r="EA513" s="316"/>
      <c r="EK513" s="316"/>
      <c r="EU513" s="316"/>
      <c r="FE513" s="316"/>
      <c r="FO513" s="316"/>
      <c r="FY513" s="316"/>
      <c r="GI513" s="316"/>
      <c r="GS513" s="316"/>
      <c r="HC513" s="316"/>
      <c r="HM513" s="316"/>
      <c r="HW513" s="316"/>
    </row>
    <row r="514" s="3" customFormat="true" x14ac:dyDescent="0.25">
      <c r="A514" s="316"/>
      <c r="K514" s="316"/>
      <c r="U514" s="316"/>
      <c r="AE514" s="316"/>
      <c r="AO514" s="316"/>
      <c r="AY514" s="316"/>
      <c r="AZ514" s="316"/>
      <c r="BI514" s="316"/>
      <c r="BS514" s="316"/>
      <c r="CC514" s="316"/>
      <c r="CM514" s="316"/>
      <c r="CW514" s="316"/>
      <c r="DG514" s="316"/>
      <c r="DQ514" s="316"/>
      <c r="EA514" s="316"/>
      <c r="EK514" s="316"/>
      <c r="EU514" s="316"/>
      <c r="FE514" s="316"/>
      <c r="FO514" s="316"/>
      <c r="FY514" s="316"/>
      <c r="GI514" s="316"/>
      <c r="GS514" s="316"/>
      <c r="HC514" s="316"/>
      <c r="HM514" s="316"/>
      <c r="HW514" s="316"/>
    </row>
    <row r="515" s="3" customFormat="true" x14ac:dyDescent="0.25">
      <c r="A515" s="316"/>
      <c r="K515" s="316"/>
      <c r="U515" s="316"/>
      <c r="AE515" s="316"/>
      <c r="AO515" s="316"/>
      <c r="AY515" s="316"/>
      <c r="AZ515" s="316"/>
      <c r="BI515" s="316"/>
      <c r="BS515" s="316"/>
      <c r="CC515" s="316"/>
      <c r="CM515" s="316"/>
      <c r="CW515" s="316"/>
      <c r="DG515" s="316"/>
      <c r="DQ515" s="316"/>
      <c r="EA515" s="316"/>
      <c r="EK515" s="316"/>
      <c r="EU515" s="316"/>
      <c r="FE515" s="316"/>
      <c r="FO515" s="316"/>
      <c r="FY515" s="316"/>
      <c r="GI515" s="316"/>
      <c r="GS515" s="316"/>
      <c r="HC515" s="316"/>
      <c r="HM515" s="316"/>
      <c r="HW515" s="316"/>
    </row>
    <row r="516" s="3" customFormat="true" x14ac:dyDescent="0.25">
      <c r="A516" s="316"/>
      <c r="K516" s="316"/>
      <c r="U516" s="316"/>
      <c r="AE516" s="316"/>
      <c r="AO516" s="316"/>
      <c r="AY516" s="316"/>
      <c r="AZ516" s="316"/>
      <c r="BI516" s="316"/>
      <c r="BS516" s="316"/>
      <c r="CC516" s="316"/>
      <c r="CM516" s="316"/>
      <c r="CW516" s="316"/>
      <c r="DG516" s="316"/>
      <c r="DQ516" s="316"/>
      <c r="EA516" s="316"/>
      <c r="EK516" s="316"/>
      <c r="EU516" s="316"/>
      <c r="FE516" s="316"/>
      <c r="FO516" s="316"/>
      <c r="FY516" s="316"/>
      <c r="GI516" s="316"/>
      <c r="GS516" s="316"/>
      <c r="HC516" s="316"/>
      <c r="HM516" s="316"/>
      <c r="HW516" s="316"/>
    </row>
    <row r="517" s="3" customFormat="true" x14ac:dyDescent="0.25">
      <c r="A517" s="316"/>
      <c r="K517" s="316"/>
      <c r="U517" s="316"/>
      <c r="AE517" s="316"/>
      <c r="AO517" s="316"/>
      <c r="AY517" s="316"/>
      <c r="AZ517" s="316"/>
      <c r="BI517" s="316"/>
      <c r="BS517" s="316"/>
      <c r="CC517" s="316"/>
      <c r="CM517" s="316"/>
      <c r="CW517" s="316"/>
      <c r="DG517" s="316"/>
      <c r="DQ517" s="316"/>
      <c r="EA517" s="316"/>
      <c r="EK517" s="316"/>
      <c r="EU517" s="316"/>
      <c r="FE517" s="316"/>
      <c r="FO517" s="316"/>
      <c r="FY517" s="316"/>
      <c r="GI517" s="316"/>
      <c r="GS517" s="316"/>
      <c r="HC517" s="316"/>
      <c r="HM517" s="316"/>
      <c r="HW517" s="316"/>
    </row>
    <row r="518" s="3" customFormat="true" x14ac:dyDescent="0.25">
      <c r="A518" s="316"/>
      <c r="K518" s="316"/>
      <c r="U518" s="316"/>
      <c r="AE518" s="316"/>
      <c r="AO518" s="316"/>
      <c r="AY518" s="316"/>
      <c r="AZ518" s="316"/>
      <c r="BI518" s="316"/>
      <c r="BS518" s="316"/>
      <c r="CC518" s="316"/>
      <c r="CM518" s="316"/>
      <c r="CW518" s="316"/>
      <c r="DG518" s="316"/>
      <c r="DQ518" s="316"/>
      <c r="EA518" s="316"/>
      <c r="EK518" s="316"/>
      <c r="EU518" s="316"/>
      <c r="FE518" s="316"/>
      <c r="FO518" s="316"/>
      <c r="FY518" s="316"/>
      <c r="GI518" s="316"/>
      <c r="GS518" s="316"/>
      <c r="HC518" s="316"/>
      <c r="HM518" s="316"/>
      <c r="HW518" s="316"/>
    </row>
    <row r="519" s="3" customFormat="true" x14ac:dyDescent="0.25">
      <c r="A519" s="316"/>
      <c r="K519" s="316"/>
      <c r="U519" s="316"/>
      <c r="AE519" s="316"/>
      <c r="AO519" s="316"/>
      <c r="AY519" s="316"/>
      <c r="AZ519" s="316"/>
      <c r="BI519" s="316"/>
      <c r="BS519" s="316"/>
      <c r="CC519" s="316"/>
      <c r="CM519" s="316"/>
      <c r="CW519" s="316"/>
      <c r="DG519" s="316"/>
      <c r="DQ519" s="316"/>
      <c r="EA519" s="316"/>
      <c r="EK519" s="316"/>
      <c r="EU519" s="316"/>
      <c r="FE519" s="316"/>
      <c r="FO519" s="316"/>
      <c r="FY519" s="316"/>
      <c r="GI519" s="316"/>
      <c r="GS519" s="316"/>
      <c r="HC519" s="316"/>
      <c r="HM519" s="316"/>
      <c r="HW519" s="316"/>
    </row>
    <row r="520" s="3" customFormat="true" x14ac:dyDescent="0.25">
      <c r="A520" s="316"/>
      <c r="K520" s="316"/>
      <c r="U520" s="316"/>
      <c r="AE520" s="316"/>
      <c r="AO520" s="316"/>
      <c r="AY520" s="316"/>
      <c r="AZ520" s="316"/>
      <c r="BI520" s="316"/>
      <c r="BS520" s="316"/>
      <c r="CC520" s="316"/>
      <c r="CM520" s="316"/>
      <c r="CW520" s="316"/>
      <c r="DG520" s="316"/>
      <c r="DQ520" s="316"/>
      <c r="EA520" s="316"/>
      <c r="EK520" s="316"/>
      <c r="EU520" s="316"/>
      <c r="FE520" s="316"/>
      <c r="FO520" s="316"/>
      <c r="FY520" s="316"/>
      <c r="GI520" s="316"/>
      <c r="GS520" s="316"/>
      <c r="HC520" s="316"/>
      <c r="HM520" s="316"/>
      <c r="HW520" s="316"/>
    </row>
    <row r="521" s="3" customFormat="true" x14ac:dyDescent="0.25">
      <c r="A521" s="316"/>
      <c r="K521" s="316"/>
      <c r="U521" s="316"/>
      <c r="AE521" s="316"/>
      <c r="AO521" s="316"/>
      <c r="AY521" s="316"/>
      <c r="AZ521" s="316"/>
      <c r="BI521" s="316"/>
      <c r="BS521" s="316"/>
      <c r="CC521" s="316"/>
      <c r="CM521" s="316"/>
      <c r="CW521" s="316"/>
      <c r="DG521" s="316"/>
      <c r="DQ521" s="316"/>
      <c r="EA521" s="316"/>
      <c r="EK521" s="316"/>
      <c r="EU521" s="316"/>
      <c r="FE521" s="316"/>
      <c r="FO521" s="316"/>
      <c r="FY521" s="316"/>
      <c r="GI521" s="316"/>
      <c r="GS521" s="316"/>
      <c r="HC521" s="316"/>
      <c r="HM521" s="316"/>
      <c r="HW521" s="316"/>
    </row>
    <row r="522" s="3" customFormat="true" x14ac:dyDescent="0.25">
      <c r="A522" s="316"/>
      <c r="K522" s="316"/>
      <c r="U522" s="316"/>
      <c r="AE522" s="316"/>
      <c r="AO522" s="316"/>
      <c r="AY522" s="316"/>
      <c r="AZ522" s="316"/>
      <c r="BI522" s="316"/>
      <c r="BS522" s="316"/>
      <c r="CC522" s="316"/>
      <c r="CM522" s="316"/>
      <c r="CW522" s="316"/>
      <c r="DG522" s="316"/>
      <c r="DQ522" s="316"/>
      <c r="EA522" s="316"/>
      <c r="EK522" s="316"/>
      <c r="EU522" s="316"/>
      <c r="FE522" s="316"/>
      <c r="FO522" s="316"/>
      <c r="FY522" s="316"/>
      <c r="GI522" s="316"/>
      <c r="GS522" s="316"/>
      <c r="HC522" s="316"/>
      <c r="HM522" s="316"/>
      <c r="HW522" s="316"/>
    </row>
    <row r="523" s="3" customFormat="true" x14ac:dyDescent="0.25">
      <c r="A523" s="316"/>
      <c r="K523" s="316"/>
      <c r="U523" s="316"/>
      <c r="AE523" s="316"/>
      <c r="AO523" s="316"/>
      <c r="AY523" s="316"/>
      <c r="AZ523" s="316"/>
      <c r="BI523" s="316"/>
      <c r="BS523" s="316"/>
      <c r="CC523" s="316"/>
      <c r="CM523" s="316"/>
      <c r="CW523" s="316"/>
      <c r="DG523" s="316"/>
      <c r="DQ523" s="316"/>
      <c r="EA523" s="316"/>
      <c r="EK523" s="316"/>
      <c r="EU523" s="316"/>
      <c r="FE523" s="316"/>
      <c r="FO523" s="316"/>
      <c r="FY523" s="316"/>
      <c r="GI523" s="316"/>
      <c r="GS523" s="316"/>
      <c r="HC523" s="316"/>
      <c r="HM523" s="316"/>
      <c r="HW523" s="316"/>
    </row>
    <row r="524" s="3" customFormat="true" x14ac:dyDescent="0.25">
      <c r="A524" s="316"/>
      <c r="K524" s="316"/>
      <c r="U524" s="316"/>
      <c r="AE524" s="316"/>
      <c r="AO524" s="316"/>
      <c r="AY524" s="316"/>
      <c r="AZ524" s="316"/>
      <c r="BI524" s="316"/>
      <c r="BS524" s="316"/>
      <c r="CC524" s="316"/>
      <c r="CM524" s="316"/>
      <c r="CW524" s="316"/>
      <c r="DG524" s="316"/>
      <c r="DQ524" s="316"/>
      <c r="EA524" s="316"/>
      <c r="EK524" s="316"/>
      <c r="EU524" s="316"/>
      <c r="FE524" s="316"/>
      <c r="FO524" s="316"/>
      <c r="FY524" s="316"/>
      <c r="GI524" s="316"/>
      <c r="GS524" s="316"/>
      <c r="HC524" s="316"/>
      <c r="HM524" s="316"/>
      <c r="HW524" s="316"/>
    </row>
    <row r="525" s="3" customFormat="true" x14ac:dyDescent="0.25">
      <c r="A525" s="316"/>
      <c r="K525" s="316"/>
      <c r="U525" s="316"/>
      <c r="AE525" s="316"/>
      <c r="AO525" s="316"/>
      <c r="AY525" s="316"/>
      <c r="AZ525" s="316"/>
      <c r="BI525" s="316"/>
      <c r="BS525" s="316"/>
      <c r="CC525" s="316"/>
      <c r="CM525" s="316"/>
      <c r="CW525" s="316"/>
      <c r="DG525" s="316"/>
      <c r="DQ525" s="316"/>
      <c r="EA525" s="316"/>
      <c r="EK525" s="316"/>
      <c r="EU525" s="316"/>
      <c r="FE525" s="316"/>
      <c r="FO525" s="316"/>
      <c r="FY525" s="316"/>
      <c r="GI525" s="316"/>
      <c r="GS525" s="316"/>
      <c r="HC525" s="316"/>
      <c r="HM525" s="316"/>
      <c r="HW525" s="316"/>
    </row>
    <row r="526" s="3" customFormat="true" x14ac:dyDescent="0.25">
      <c r="A526" s="316"/>
      <c r="K526" s="316"/>
      <c r="U526" s="316"/>
      <c r="AE526" s="316"/>
      <c r="AO526" s="316"/>
      <c r="AY526" s="316"/>
      <c r="AZ526" s="316"/>
      <c r="BI526" s="316"/>
      <c r="BS526" s="316"/>
      <c r="CC526" s="316"/>
      <c r="CM526" s="316"/>
      <c r="CW526" s="316"/>
      <c r="DG526" s="316"/>
      <c r="DQ526" s="316"/>
      <c r="EA526" s="316"/>
      <c r="EK526" s="316"/>
      <c r="EU526" s="316"/>
      <c r="FE526" s="316"/>
      <c r="FO526" s="316"/>
      <c r="FY526" s="316"/>
      <c r="GI526" s="316"/>
      <c r="GS526" s="316"/>
      <c r="HC526" s="316"/>
      <c r="HM526" s="316"/>
      <c r="HW526" s="316"/>
    </row>
    <row r="527" s="3" customFormat="true" x14ac:dyDescent="0.25">
      <c r="A527" s="316"/>
      <c r="K527" s="316"/>
      <c r="U527" s="316"/>
      <c r="AE527" s="316"/>
      <c r="AO527" s="316"/>
      <c r="AY527" s="316"/>
      <c r="AZ527" s="316"/>
      <c r="BI527" s="316"/>
      <c r="BS527" s="316"/>
      <c r="CC527" s="316"/>
      <c r="CM527" s="316"/>
      <c r="CW527" s="316"/>
      <c r="DG527" s="316"/>
      <c r="DQ527" s="316"/>
      <c r="EA527" s="316"/>
      <c r="EK527" s="316"/>
      <c r="EU527" s="316"/>
      <c r="FE527" s="316"/>
      <c r="FO527" s="316"/>
      <c r="FY527" s="316"/>
      <c r="GI527" s="316"/>
      <c r="GS527" s="316"/>
      <c r="HC527" s="316"/>
      <c r="HM527" s="316"/>
      <c r="HW527" s="316"/>
    </row>
    <row r="528" s="3" customFormat="true" x14ac:dyDescent="0.25">
      <c r="A528" s="316"/>
      <c r="K528" s="316"/>
      <c r="U528" s="316"/>
      <c r="AE528" s="316"/>
      <c r="AO528" s="316"/>
      <c r="AY528" s="316"/>
      <c r="AZ528" s="316"/>
      <c r="BI528" s="316"/>
      <c r="BS528" s="316"/>
      <c r="CC528" s="316"/>
      <c r="CM528" s="316"/>
      <c r="CW528" s="316"/>
      <c r="DG528" s="316"/>
      <c r="DQ528" s="316"/>
      <c r="EA528" s="316"/>
      <c r="EK528" s="316"/>
      <c r="EU528" s="316"/>
      <c r="FE528" s="316"/>
      <c r="FO528" s="316"/>
      <c r="FY528" s="316"/>
      <c r="GI528" s="316"/>
      <c r="GS528" s="316"/>
      <c r="HC528" s="316"/>
      <c r="HM528" s="316"/>
      <c r="HW528" s="316"/>
    </row>
    <row r="529" s="3" customFormat="true" x14ac:dyDescent="0.25">
      <c r="A529" s="316"/>
      <c r="K529" s="316"/>
      <c r="U529" s="316"/>
      <c r="AE529" s="316"/>
      <c r="AO529" s="316"/>
      <c r="AY529" s="316"/>
      <c r="AZ529" s="316"/>
      <c r="BI529" s="316"/>
      <c r="BS529" s="316"/>
      <c r="CC529" s="316"/>
      <c r="CM529" s="316"/>
      <c r="CW529" s="316"/>
      <c r="DG529" s="316"/>
      <c r="DQ529" s="316"/>
      <c r="EA529" s="316"/>
      <c r="EK529" s="316"/>
      <c r="EU529" s="316"/>
      <c r="FE529" s="316"/>
      <c r="FO529" s="316"/>
      <c r="FY529" s="316"/>
      <c r="GI529" s="316"/>
      <c r="GS529" s="316"/>
      <c r="HC529" s="316"/>
      <c r="HM529" s="316"/>
      <c r="HW529" s="316"/>
    </row>
    <row r="530" s="3" customFormat="true" x14ac:dyDescent="0.25">
      <c r="A530" s="316"/>
      <c r="K530" s="316"/>
      <c r="U530" s="316"/>
      <c r="AE530" s="316"/>
      <c r="AO530" s="316"/>
      <c r="AY530" s="316"/>
      <c r="AZ530" s="316"/>
      <c r="BI530" s="316"/>
      <c r="BS530" s="316"/>
      <c r="CC530" s="316"/>
      <c r="CM530" s="316"/>
      <c r="CW530" s="316"/>
      <c r="DG530" s="316"/>
      <c r="DQ530" s="316"/>
      <c r="EA530" s="316"/>
      <c r="EK530" s="316"/>
      <c r="EU530" s="316"/>
      <c r="FE530" s="316"/>
      <c r="FO530" s="316"/>
      <c r="FY530" s="316"/>
      <c r="GI530" s="316"/>
      <c r="GS530" s="316"/>
      <c r="HC530" s="316"/>
      <c r="HM530" s="316"/>
      <c r="HW530" s="316"/>
    </row>
    <row r="531" s="3" customFormat="true" x14ac:dyDescent="0.25">
      <c r="A531" s="316"/>
      <c r="K531" s="316"/>
      <c r="U531" s="316"/>
      <c r="AE531" s="316"/>
      <c r="AO531" s="316"/>
      <c r="AY531" s="316"/>
      <c r="AZ531" s="316"/>
      <c r="BI531" s="316"/>
      <c r="BS531" s="316"/>
      <c r="CC531" s="316"/>
      <c r="CM531" s="316"/>
      <c r="CW531" s="316"/>
      <c r="DG531" s="316"/>
      <c r="DQ531" s="316"/>
      <c r="EA531" s="316"/>
      <c r="EK531" s="316"/>
      <c r="EU531" s="316"/>
      <c r="FE531" s="316"/>
      <c r="FO531" s="316"/>
      <c r="FY531" s="316"/>
      <c r="GI531" s="316"/>
      <c r="GS531" s="316"/>
      <c r="HC531" s="316"/>
      <c r="HM531" s="316"/>
      <c r="HW531" s="316"/>
    </row>
    <row r="532" s="3" customFormat="true" x14ac:dyDescent="0.25">
      <c r="A532" s="316"/>
      <c r="K532" s="316"/>
      <c r="U532" s="316"/>
      <c r="AE532" s="316"/>
      <c r="AO532" s="316"/>
      <c r="AY532" s="316"/>
      <c r="AZ532" s="316"/>
      <c r="BI532" s="316"/>
      <c r="BS532" s="316"/>
      <c r="CC532" s="316"/>
      <c r="CM532" s="316"/>
      <c r="CW532" s="316"/>
      <c r="DG532" s="316"/>
      <c r="DQ532" s="316"/>
      <c r="EA532" s="316"/>
      <c r="EK532" s="316"/>
      <c r="EU532" s="316"/>
      <c r="FE532" s="316"/>
      <c r="FO532" s="316"/>
      <c r="FY532" s="316"/>
      <c r="GI532" s="316"/>
      <c r="GS532" s="316"/>
      <c r="HC532" s="316"/>
      <c r="HM532" s="316"/>
      <c r="HW532" s="316"/>
    </row>
    <row r="533" s="3" customFormat="true" x14ac:dyDescent="0.25">
      <c r="A533" s="316"/>
      <c r="K533" s="316"/>
      <c r="U533" s="316"/>
      <c r="AE533" s="316"/>
      <c r="AO533" s="316"/>
      <c r="AY533" s="316"/>
      <c r="AZ533" s="316"/>
      <c r="BI533" s="316"/>
      <c r="BS533" s="316"/>
      <c r="CC533" s="316"/>
      <c r="CM533" s="316"/>
      <c r="CW533" s="316"/>
      <c r="DG533" s="316"/>
      <c r="DQ533" s="316"/>
      <c r="EA533" s="316"/>
      <c r="EK533" s="316"/>
      <c r="EU533" s="316"/>
      <c r="FE533" s="316"/>
      <c r="FO533" s="316"/>
      <c r="FY533" s="316"/>
      <c r="GI533" s="316"/>
      <c r="GS533" s="316"/>
      <c r="HC533" s="316"/>
      <c r="HM533" s="316"/>
      <c r="HW533" s="316"/>
    </row>
    <row r="534" s="3" customFormat="true" x14ac:dyDescent="0.25">
      <c r="A534" s="316"/>
      <c r="K534" s="316"/>
      <c r="U534" s="316"/>
      <c r="AE534" s="316"/>
      <c r="AO534" s="316"/>
      <c r="AY534" s="316"/>
      <c r="AZ534" s="316"/>
      <c r="BI534" s="316"/>
      <c r="BS534" s="316"/>
      <c r="CC534" s="316"/>
      <c r="CM534" s="316"/>
      <c r="CW534" s="316"/>
      <c r="DG534" s="316"/>
      <c r="DQ534" s="316"/>
      <c r="EA534" s="316"/>
      <c r="EK534" s="316"/>
      <c r="EU534" s="316"/>
      <c r="FE534" s="316"/>
      <c r="FO534" s="316"/>
      <c r="FY534" s="316"/>
      <c r="GI534" s="316"/>
      <c r="GS534" s="316"/>
      <c r="HC534" s="316"/>
      <c r="HM534" s="316"/>
      <c r="HW534" s="316"/>
    </row>
    <row r="535" s="3" customFormat="true" x14ac:dyDescent="0.25">
      <c r="A535" s="316"/>
      <c r="K535" s="316"/>
      <c r="U535" s="316"/>
      <c r="AE535" s="316"/>
      <c r="AO535" s="316"/>
      <c r="AY535" s="316"/>
      <c r="AZ535" s="316"/>
      <c r="BI535" s="316"/>
      <c r="BS535" s="316"/>
      <c r="CC535" s="316"/>
      <c r="CM535" s="316"/>
      <c r="CW535" s="316"/>
      <c r="DG535" s="316"/>
      <c r="DQ535" s="316"/>
      <c r="EA535" s="316"/>
      <c r="EK535" s="316"/>
      <c r="EU535" s="316"/>
      <c r="FE535" s="316"/>
      <c r="FO535" s="316"/>
      <c r="FY535" s="316"/>
      <c r="GI535" s="316"/>
      <c r="GS535" s="316"/>
      <c r="HC535" s="316"/>
      <c r="HM535" s="316"/>
      <c r="HW535" s="316"/>
    </row>
    <row r="536" s="3" customFormat="true" x14ac:dyDescent="0.25">
      <c r="A536" s="316"/>
      <c r="K536" s="316"/>
      <c r="U536" s="316"/>
      <c r="AE536" s="316"/>
      <c r="AO536" s="316"/>
      <c r="AY536" s="316"/>
      <c r="AZ536" s="316"/>
      <c r="BI536" s="316"/>
      <c r="BS536" s="316"/>
      <c r="CC536" s="316"/>
      <c r="CM536" s="316"/>
      <c r="CW536" s="316"/>
      <c r="DG536" s="316"/>
      <c r="DQ536" s="316"/>
      <c r="EA536" s="316"/>
      <c r="EK536" s="316"/>
      <c r="EU536" s="316"/>
      <c r="FE536" s="316"/>
      <c r="FO536" s="316"/>
      <c r="FY536" s="316"/>
      <c r="GI536" s="316"/>
      <c r="GS536" s="316"/>
      <c r="HC536" s="316"/>
      <c r="HM536" s="316"/>
      <c r="HW536" s="316"/>
    </row>
    <row r="537" s="3" customFormat="true" x14ac:dyDescent="0.25">
      <c r="A537" s="316"/>
      <c r="K537" s="316"/>
      <c r="U537" s="316"/>
      <c r="AE537" s="316"/>
      <c r="AO537" s="316"/>
      <c r="AY537" s="316"/>
      <c r="AZ537" s="316"/>
      <c r="BI537" s="316"/>
      <c r="BS537" s="316"/>
      <c r="CC537" s="316"/>
      <c r="CM537" s="316"/>
      <c r="CW537" s="316"/>
      <c r="DG537" s="316"/>
      <c r="DQ537" s="316"/>
      <c r="EA537" s="316"/>
      <c r="EK537" s="316"/>
      <c r="EU537" s="316"/>
      <c r="FE537" s="316"/>
      <c r="FO537" s="316"/>
      <c r="FY537" s="316"/>
      <c r="GI537" s="316"/>
      <c r="GS537" s="316"/>
      <c r="HC537" s="316"/>
      <c r="HM537" s="316"/>
      <c r="HW537" s="316"/>
    </row>
    <row r="538" s="3" customFormat="true" x14ac:dyDescent="0.25">
      <c r="A538" s="316"/>
      <c r="K538" s="316"/>
      <c r="U538" s="316"/>
      <c r="AE538" s="316"/>
      <c r="AO538" s="316"/>
      <c r="AY538" s="316"/>
      <c r="AZ538" s="316"/>
      <c r="BI538" s="316"/>
      <c r="BS538" s="316"/>
      <c r="CC538" s="316"/>
      <c r="CM538" s="316"/>
      <c r="CW538" s="316"/>
      <c r="DG538" s="316"/>
      <c r="DQ538" s="316"/>
      <c r="EA538" s="316"/>
      <c r="EK538" s="316"/>
      <c r="EU538" s="316"/>
      <c r="FE538" s="316"/>
      <c r="FO538" s="316"/>
      <c r="FY538" s="316"/>
      <c r="GI538" s="316"/>
      <c r="GS538" s="316"/>
      <c r="HC538" s="316"/>
      <c r="HM538" s="316"/>
      <c r="HW538" s="316"/>
    </row>
    <row r="539" s="3" customFormat="true" x14ac:dyDescent="0.25">
      <c r="A539" s="316"/>
      <c r="K539" s="316"/>
      <c r="U539" s="316"/>
      <c r="AE539" s="316"/>
      <c r="AO539" s="316"/>
      <c r="AY539" s="316"/>
      <c r="AZ539" s="316"/>
      <c r="BI539" s="316"/>
      <c r="BS539" s="316"/>
      <c r="CC539" s="316"/>
      <c r="CM539" s="316"/>
      <c r="CW539" s="316"/>
      <c r="DG539" s="316"/>
      <c r="DQ539" s="316"/>
      <c r="EA539" s="316"/>
      <c r="EK539" s="316"/>
      <c r="EU539" s="316"/>
      <c r="FE539" s="316"/>
      <c r="FO539" s="316"/>
      <c r="FY539" s="316"/>
      <c r="GI539" s="316"/>
      <c r="GS539" s="316"/>
      <c r="HC539" s="316"/>
      <c r="HM539" s="316"/>
      <c r="HW539" s="316"/>
    </row>
    <row r="540" s="3" customFormat="true" x14ac:dyDescent="0.25">
      <c r="A540" s="316"/>
      <c r="K540" s="316"/>
      <c r="U540" s="316"/>
      <c r="AE540" s="316"/>
      <c r="AO540" s="316"/>
      <c r="AY540" s="316"/>
      <c r="AZ540" s="316"/>
      <c r="BI540" s="316"/>
      <c r="BS540" s="316"/>
      <c r="CC540" s="316"/>
      <c r="CM540" s="316"/>
      <c r="CW540" s="316"/>
      <c r="DG540" s="316"/>
      <c r="DQ540" s="316"/>
      <c r="EA540" s="316"/>
      <c r="EK540" s="316"/>
      <c r="EU540" s="316"/>
      <c r="FE540" s="316"/>
      <c r="FO540" s="316"/>
      <c r="FY540" s="316"/>
      <c r="GI540" s="316"/>
      <c r="GS540" s="316"/>
      <c r="HC540" s="316"/>
      <c r="HM540" s="316"/>
      <c r="HW540" s="316"/>
    </row>
    <row r="541" s="3" customFormat="true" x14ac:dyDescent="0.25">
      <c r="A541" s="316"/>
      <c r="K541" s="316"/>
      <c r="U541" s="316"/>
      <c r="AE541" s="316"/>
      <c r="AO541" s="316"/>
      <c r="AY541" s="316"/>
      <c r="AZ541" s="316"/>
      <c r="BI541" s="316"/>
      <c r="BS541" s="316"/>
      <c r="CC541" s="316"/>
      <c r="CM541" s="316"/>
      <c r="CW541" s="316"/>
      <c r="DG541" s="316"/>
      <c r="DQ541" s="316"/>
      <c r="EA541" s="316"/>
      <c r="EK541" s="316"/>
      <c r="EU541" s="316"/>
      <c r="FE541" s="316"/>
      <c r="FO541" s="316"/>
      <c r="FY541" s="316"/>
      <c r="GI541" s="316"/>
      <c r="GS541" s="316"/>
      <c r="HC541" s="316"/>
      <c r="HM541" s="316"/>
      <c r="HW541" s="316"/>
    </row>
    <row r="542" s="3" customFormat="true" x14ac:dyDescent="0.25">
      <c r="A542" s="316"/>
      <c r="K542" s="316"/>
      <c r="U542" s="316"/>
      <c r="AE542" s="316"/>
      <c r="AO542" s="316"/>
      <c r="AY542" s="316"/>
      <c r="AZ542" s="316"/>
      <c r="BI542" s="316"/>
      <c r="BS542" s="316"/>
      <c r="CC542" s="316"/>
      <c r="CM542" s="316"/>
      <c r="CW542" s="316"/>
      <c r="DG542" s="316"/>
      <c r="DQ542" s="316"/>
      <c r="EA542" s="316"/>
      <c r="EK542" s="316"/>
      <c r="EU542" s="316"/>
      <c r="FE542" s="316"/>
      <c r="FO542" s="316"/>
      <c r="FY542" s="316"/>
      <c r="GI542" s="316"/>
      <c r="GS542" s="316"/>
      <c r="HC542" s="316"/>
      <c r="HM542" s="316"/>
      <c r="HW542" s="316"/>
    </row>
    <row r="543" s="3" customFormat="true" x14ac:dyDescent="0.25">
      <c r="A543" s="316"/>
      <c r="K543" s="316"/>
      <c r="U543" s="316"/>
      <c r="AE543" s="316"/>
      <c r="AO543" s="316"/>
      <c r="AY543" s="316"/>
      <c r="AZ543" s="316"/>
      <c r="BI543" s="316"/>
      <c r="BS543" s="316"/>
      <c r="CC543" s="316"/>
      <c r="CM543" s="316"/>
      <c r="CW543" s="316"/>
      <c r="DG543" s="316"/>
      <c r="DQ543" s="316"/>
      <c r="EA543" s="316"/>
      <c r="EK543" s="316"/>
      <c r="EU543" s="316"/>
      <c r="FE543" s="316"/>
      <c r="FO543" s="316"/>
      <c r="FY543" s="316"/>
      <c r="GI543" s="316"/>
      <c r="GS543" s="316"/>
      <c r="HC543" s="316"/>
      <c r="HM543" s="316"/>
      <c r="HW543" s="316"/>
    </row>
    <row r="544" s="3" customFormat="true" x14ac:dyDescent="0.25">
      <c r="A544" s="316"/>
      <c r="K544" s="316"/>
      <c r="U544" s="316"/>
      <c r="AE544" s="316"/>
      <c r="AO544" s="316"/>
      <c r="AY544" s="316"/>
      <c r="AZ544" s="316"/>
      <c r="BI544" s="316"/>
      <c r="BS544" s="316"/>
      <c r="CC544" s="316"/>
      <c r="CM544" s="316"/>
      <c r="CW544" s="316"/>
      <c r="DG544" s="316"/>
      <c r="DQ544" s="316"/>
      <c r="EA544" s="316"/>
      <c r="EK544" s="316"/>
      <c r="EU544" s="316"/>
      <c r="FE544" s="316"/>
      <c r="FO544" s="316"/>
      <c r="FY544" s="316"/>
      <c r="GI544" s="316"/>
      <c r="GS544" s="316"/>
      <c r="HC544" s="316"/>
      <c r="HM544" s="316"/>
      <c r="HW544" s="316"/>
    </row>
    <row r="545" s="3" customFormat="true" x14ac:dyDescent="0.25">
      <c r="A545" s="316"/>
      <c r="K545" s="316"/>
      <c r="U545" s="316"/>
      <c r="AE545" s="316"/>
      <c r="AO545" s="316"/>
      <c r="AY545" s="316"/>
      <c r="AZ545" s="316"/>
      <c r="BI545" s="316"/>
      <c r="BS545" s="316"/>
      <c r="CC545" s="316"/>
      <c r="CM545" s="316"/>
      <c r="CW545" s="316"/>
      <c r="DG545" s="316"/>
      <c r="DQ545" s="316"/>
      <c r="EA545" s="316"/>
      <c r="EK545" s="316"/>
      <c r="EU545" s="316"/>
      <c r="FE545" s="316"/>
      <c r="FO545" s="316"/>
      <c r="FY545" s="316"/>
      <c r="GI545" s="316"/>
      <c r="GS545" s="316"/>
      <c r="HC545" s="316"/>
      <c r="HM545" s="316"/>
      <c r="HW545" s="316"/>
    </row>
    <row r="546" s="3" customFormat="true" x14ac:dyDescent="0.25">
      <c r="A546" s="316"/>
      <c r="K546" s="316"/>
      <c r="U546" s="316"/>
      <c r="AE546" s="316"/>
      <c r="AO546" s="316"/>
      <c r="AY546" s="316"/>
      <c r="AZ546" s="316"/>
      <c r="BI546" s="316"/>
      <c r="BS546" s="316"/>
      <c r="CC546" s="316"/>
      <c r="CM546" s="316"/>
      <c r="CW546" s="316"/>
      <c r="DG546" s="316"/>
      <c r="DQ546" s="316"/>
      <c r="EA546" s="316"/>
      <c r="EK546" s="316"/>
      <c r="EU546" s="316"/>
      <c r="FE546" s="316"/>
      <c r="FO546" s="316"/>
      <c r="FY546" s="316"/>
      <c r="GI546" s="316"/>
      <c r="GS546" s="316"/>
      <c r="HC546" s="316"/>
      <c r="HM546" s="316"/>
      <c r="HW546" s="316"/>
    </row>
    <row r="547" s="3" customFormat="true" x14ac:dyDescent="0.25">
      <c r="A547" s="316"/>
      <c r="K547" s="316"/>
      <c r="U547" s="316"/>
      <c r="AE547" s="316"/>
      <c r="AO547" s="316"/>
      <c r="AY547" s="316"/>
      <c r="AZ547" s="316"/>
      <c r="BI547" s="316"/>
      <c r="BS547" s="316"/>
      <c r="CC547" s="316"/>
      <c r="CM547" s="316"/>
      <c r="CW547" s="316"/>
      <c r="DG547" s="316"/>
      <c r="DQ547" s="316"/>
      <c r="EA547" s="316"/>
      <c r="EK547" s="316"/>
      <c r="EU547" s="316"/>
      <c r="FE547" s="316"/>
      <c r="FO547" s="316"/>
      <c r="FY547" s="316"/>
      <c r="GI547" s="316"/>
      <c r="GS547" s="316"/>
      <c r="HC547" s="316"/>
      <c r="HM547" s="316"/>
      <c r="HW547" s="316"/>
    </row>
    <row r="548" s="3" customFormat="true" x14ac:dyDescent="0.25">
      <c r="A548" s="316"/>
      <c r="K548" s="316"/>
      <c r="U548" s="316"/>
      <c r="AE548" s="316"/>
      <c r="AO548" s="316"/>
      <c r="AY548" s="316"/>
      <c r="AZ548" s="316"/>
      <c r="BI548" s="316"/>
      <c r="BS548" s="316"/>
      <c r="CC548" s="316"/>
      <c r="CM548" s="316"/>
      <c r="CW548" s="316"/>
      <c r="DG548" s="316"/>
      <c r="DQ548" s="316"/>
      <c r="EA548" s="316"/>
      <c r="EK548" s="316"/>
      <c r="EU548" s="316"/>
      <c r="FE548" s="316"/>
      <c r="FO548" s="316"/>
      <c r="FY548" s="316"/>
      <c r="GI548" s="316"/>
      <c r="GS548" s="316"/>
      <c r="HC548" s="316"/>
      <c r="HM548" s="316"/>
      <c r="HW548" s="316"/>
    </row>
    <row r="549" s="3" customFormat="true" x14ac:dyDescent="0.25">
      <c r="A549" s="316"/>
      <c r="K549" s="316"/>
      <c r="U549" s="316"/>
      <c r="AE549" s="316"/>
      <c r="AO549" s="316"/>
      <c r="AY549" s="316"/>
      <c r="AZ549" s="316"/>
      <c r="BI549" s="316"/>
      <c r="BS549" s="316"/>
      <c r="CC549" s="316"/>
      <c r="CM549" s="316"/>
      <c r="CW549" s="316"/>
      <c r="DG549" s="316"/>
      <c r="DQ549" s="316"/>
      <c r="EA549" s="316"/>
      <c r="EK549" s="316"/>
      <c r="EU549" s="316"/>
      <c r="FE549" s="316"/>
      <c r="FO549" s="316"/>
      <c r="FY549" s="316"/>
      <c r="GI549" s="316"/>
      <c r="GS549" s="316"/>
      <c r="HC549" s="316"/>
      <c r="HM549" s="316"/>
      <c r="HW549" s="316"/>
    </row>
    <row r="550" s="3" customFormat="true" x14ac:dyDescent="0.25">
      <c r="A550" s="316"/>
      <c r="K550" s="316"/>
      <c r="U550" s="316"/>
      <c r="AE550" s="316"/>
      <c r="AO550" s="316"/>
      <c r="AY550" s="316"/>
      <c r="AZ550" s="316"/>
      <c r="BI550" s="316"/>
      <c r="BS550" s="316"/>
      <c r="CC550" s="316"/>
      <c r="CM550" s="316"/>
      <c r="CW550" s="316"/>
      <c r="DG550" s="316"/>
      <c r="DQ550" s="316"/>
      <c r="EA550" s="316"/>
      <c r="EK550" s="316"/>
      <c r="EU550" s="316"/>
      <c r="FE550" s="316"/>
      <c r="FO550" s="316"/>
      <c r="FY550" s="316"/>
      <c r="GI550" s="316"/>
      <c r="GS550" s="316"/>
      <c r="HC550" s="316"/>
      <c r="HM550" s="316"/>
      <c r="HW550" s="316"/>
    </row>
    <row r="551" s="3" customFormat="true" x14ac:dyDescent="0.25">
      <c r="A551" s="316"/>
      <c r="K551" s="316"/>
      <c r="U551" s="316"/>
      <c r="AE551" s="316"/>
      <c r="AO551" s="316"/>
      <c r="AY551" s="316"/>
      <c r="AZ551" s="316"/>
      <c r="BI551" s="316"/>
      <c r="BS551" s="316"/>
      <c r="CC551" s="316"/>
      <c r="CM551" s="316"/>
      <c r="CW551" s="316"/>
      <c r="DG551" s="316"/>
      <c r="DQ551" s="316"/>
      <c r="EA551" s="316"/>
      <c r="EK551" s="316"/>
      <c r="EU551" s="316"/>
      <c r="FE551" s="316"/>
      <c r="FO551" s="316"/>
      <c r="FY551" s="316"/>
      <c r="GI551" s="316"/>
      <c r="GS551" s="316"/>
      <c r="HC551" s="316"/>
      <c r="HM551" s="316"/>
      <c r="HW551" s="316"/>
    </row>
    <row r="552" s="3" customFormat="true" x14ac:dyDescent="0.25">
      <c r="A552" s="316"/>
      <c r="K552" s="316"/>
      <c r="U552" s="316"/>
      <c r="AE552" s="316"/>
      <c r="AO552" s="316"/>
      <c r="AY552" s="316"/>
      <c r="AZ552" s="316"/>
      <c r="BI552" s="316"/>
      <c r="BS552" s="316"/>
      <c r="CC552" s="316"/>
      <c r="CM552" s="316"/>
      <c r="CW552" s="316"/>
      <c r="DG552" s="316"/>
      <c r="DQ552" s="316"/>
      <c r="EA552" s="316"/>
      <c r="EK552" s="316"/>
      <c r="EU552" s="316"/>
      <c r="FE552" s="316"/>
      <c r="FO552" s="316"/>
      <c r="FY552" s="316"/>
      <c r="GI552" s="316"/>
      <c r="GS552" s="316"/>
      <c r="HC552" s="316"/>
      <c r="HM552" s="316"/>
      <c r="HW552" s="316"/>
    </row>
    <row r="553" s="3" customFormat="true" x14ac:dyDescent="0.25">
      <c r="A553" s="316"/>
      <c r="K553" s="316"/>
      <c r="U553" s="316"/>
      <c r="AE553" s="316"/>
      <c r="AO553" s="316"/>
      <c r="AY553" s="316"/>
      <c r="AZ553" s="316"/>
      <c r="BI553" s="316"/>
      <c r="BS553" s="316"/>
      <c r="CC553" s="316"/>
      <c r="CM553" s="316"/>
      <c r="CW553" s="316"/>
      <c r="DG553" s="316"/>
      <c r="DQ553" s="316"/>
      <c r="EA553" s="316"/>
      <c r="EK553" s="316"/>
      <c r="EU553" s="316"/>
      <c r="FE553" s="316"/>
      <c r="FO553" s="316"/>
      <c r="FY553" s="316"/>
      <c r="GI553" s="316"/>
      <c r="GS553" s="316"/>
      <c r="HC553" s="316"/>
      <c r="HM553" s="316"/>
      <c r="HW553" s="316"/>
    </row>
    <row r="554" s="3" customFormat="true" x14ac:dyDescent="0.25">
      <c r="A554" s="316"/>
      <c r="K554" s="316"/>
      <c r="U554" s="316"/>
      <c r="AE554" s="316"/>
      <c r="AO554" s="316"/>
      <c r="AY554" s="316"/>
      <c r="AZ554" s="316"/>
      <c r="BI554" s="316"/>
      <c r="BS554" s="316"/>
      <c r="CC554" s="316"/>
      <c r="CM554" s="316"/>
      <c r="CW554" s="316"/>
      <c r="DG554" s="316"/>
      <c r="DQ554" s="316"/>
      <c r="EA554" s="316"/>
      <c r="EK554" s="316"/>
      <c r="EU554" s="316"/>
      <c r="FE554" s="316"/>
      <c r="FO554" s="316"/>
      <c r="FY554" s="316"/>
      <c r="GI554" s="316"/>
      <c r="GS554" s="316"/>
      <c r="HC554" s="316"/>
      <c r="HM554" s="316"/>
      <c r="HW554" s="316"/>
    </row>
    <row r="555" s="3" customFormat="true" x14ac:dyDescent="0.25">
      <c r="A555" s="316"/>
      <c r="K555" s="316"/>
      <c r="U555" s="316"/>
      <c r="AE555" s="316"/>
      <c r="AO555" s="316"/>
      <c r="AY555" s="316"/>
      <c r="AZ555" s="316"/>
      <c r="BI555" s="316"/>
      <c r="BS555" s="316"/>
      <c r="CC555" s="316"/>
      <c r="CM555" s="316"/>
      <c r="CW555" s="316"/>
      <c r="DG555" s="316"/>
      <c r="DQ555" s="316"/>
      <c r="EA555" s="316"/>
      <c r="EK555" s="316"/>
      <c r="EU555" s="316"/>
      <c r="FE555" s="316"/>
      <c r="FO555" s="316"/>
      <c r="FY555" s="316"/>
      <c r="GI555" s="316"/>
      <c r="GS555" s="316"/>
      <c r="HC555" s="316"/>
      <c r="HM555" s="316"/>
      <c r="HW555" s="316"/>
    </row>
    <row r="556" s="3" customFormat="true" x14ac:dyDescent="0.25">
      <c r="A556" s="316"/>
      <c r="K556" s="316"/>
      <c r="U556" s="316"/>
      <c r="AE556" s="316"/>
      <c r="AO556" s="316"/>
      <c r="AY556" s="316"/>
      <c r="AZ556" s="316"/>
      <c r="BI556" s="316"/>
      <c r="BS556" s="316"/>
      <c r="CC556" s="316"/>
      <c r="CM556" s="316"/>
      <c r="CW556" s="316"/>
      <c r="DG556" s="316"/>
      <c r="DQ556" s="316"/>
      <c r="EA556" s="316"/>
      <c r="EK556" s="316"/>
      <c r="EU556" s="316"/>
      <c r="FE556" s="316"/>
      <c r="FO556" s="316"/>
      <c r="FY556" s="316"/>
      <c r="GI556" s="316"/>
      <c r="GS556" s="316"/>
      <c r="HC556" s="316"/>
      <c r="HM556" s="316"/>
      <c r="HW556" s="316"/>
    </row>
    <row r="557" s="3" customFormat="true" x14ac:dyDescent="0.25">
      <c r="A557" s="316"/>
      <c r="K557" s="316"/>
      <c r="U557" s="316"/>
      <c r="AE557" s="316"/>
      <c r="AO557" s="316"/>
      <c r="AY557" s="316"/>
      <c r="AZ557" s="316"/>
      <c r="BI557" s="316"/>
      <c r="BS557" s="316"/>
      <c r="CC557" s="316"/>
      <c r="CM557" s="316"/>
      <c r="CW557" s="316"/>
      <c r="DG557" s="316"/>
      <c r="DQ557" s="316"/>
      <c r="EA557" s="316"/>
      <c r="EK557" s="316"/>
      <c r="EU557" s="316"/>
      <c r="FE557" s="316"/>
      <c r="FO557" s="316"/>
      <c r="FY557" s="316"/>
      <c r="GI557" s="316"/>
      <c r="GS557" s="316"/>
      <c r="HC557" s="316"/>
      <c r="HM557" s="316"/>
      <c r="HW557" s="316"/>
    </row>
    <row r="558" s="3" customFormat="true" x14ac:dyDescent="0.25">
      <c r="A558" s="316"/>
      <c r="K558" s="316"/>
      <c r="U558" s="316"/>
      <c r="AE558" s="316"/>
      <c r="AO558" s="316"/>
      <c r="AY558" s="316"/>
      <c r="AZ558" s="316"/>
      <c r="BI558" s="316"/>
      <c r="BS558" s="316"/>
      <c r="CC558" s="316"/>
      <c r="CM558" s="316"/>
      <c r="CW558" s="316"/>
      <c r="DG558" s="316"/>
      <c r="DQ558" s="316"/>
      <c r="EA558" s="316"/>
      <c r="EK558" s="316"/>
      <c r="EU558" s="316"/>
      <c r="FE558" s="316"/>
      <c r="FO558" s="316"/>
      <c r="FY558" s="316"/>
      <c r="GI558" s="316"/>
      <c r="GS558" s="316"/>
      <c r="HC558" s="316"/>
      <c r="HM558" s="316"/>
      <c r="HW558" s="316"/>
    </row>
    <row r="559" s="3" customFormat="true" x14ac:dyDescent="0.25">
      <c r="A559" s="316"/>
      <c r="K559" s="316"/>
      <c r="U559" s="316"/>
      <c r="AE559" s="316"/>
      <c r="AO559" s="316"/>
      <c r="AY559" s="316"/>
      <c r="AZ559" s="316"/>
      <c r="BI559" s="316"/>
      <c r="BS559" s="316"/>
      <c r="CC559" s="316"/>
      <c r="CM559" s="316"/>
      <c r="CW559" s="316"/>
      <c r="DG559" s="316"/>
      <c r="DQ559" s="316"/>
      <c r="EA559" s="316"/>
      <c r="EK559" s="316"/>
      <c r="EU559" s="316"/>
      <c r="FE559" s="316"/>
      <c r="FO559" s="316"/>
      <c r="FY559" s="316"/>
      <c r="GI559" s="316"/>
      <c r="GS559" s="316"/>
      <c r="HC559" s="316"/>
      <c r="HM559" s="316"/>
      <c r="HW559" s="316"/>
    </row>
    <row r="560" s="3" customFormat="true" x14ac:dyDescent="0.25">
      <c r="A560" s="316"/>
      <c r="K560" s="316"/>
      <c r="U560" s="316"/>
      <c r="AE560" s="316"/>
      <c r="AO560" s="316"/>
      <c r="AY560" s="316"/>
      <c r="AZ560" s="316"/>
      <c r="BI560" s="316"/>
      <c r="BS560" s="316"/>
      <c r="CC560" s="316"/>
      <c r="CM560" s="316"/>
      <c r="CW560" s="316"/>
      <c r="DG560" s="316"/>
      <c r="DQ560" s="316"/>
      <c r="EA560" s="316"/>
      <c r="EK560" s="316"/>
      <c r="EU560" s="316"/>
      <c r="FE560" s="316"/>
      <c r="FO560" s="316"/>
      <c r="FY560" s="316"/>
      <c r="GI560" s="316"/>
      <c r="GS560" s="316"/>
      <c r="HC560" s="316"/>
      <c r="HM560" s="316"/>
      <c r="HW560" s="316"/>
    </row>
    <row r="561" s="3" customFormat="true" x14ac:dyDescent="0.25">
      <c r="A561" s="316"/>
      <c r="K561" s="316"/>
      <c r="U561" s="316"/>
      <c r="AE561" s="316"/>
      <c r="AO561" s="316"/>
      <c r="AY561" s="316"/>
      <c r="AZ561" s="316"/>
      <c r="BI561" s="316"/>
      <c r="BS561" s="316"/>
      <c r="CC561" s="316"/>
      <c r="CM561" s="316"/>
      <c r="CW561" s="316"/>
      <c r="DG561" s="316"/>
      <c r="DQ561" s="316"/>
      <c r="EA561" s="316"/>
      <c r="EK561" s="316"/>
      <c r="EU561" s="316"/>
      <c r="FE561" s="316"/>
      <c r="FO561" s="316"/>
      <c r="FY561" s="316"/>
      <c r="GI561" s="316"/>
      <c r="GS561" s="316"/>
      <c r="HC561" s="316"/>
      <c r="HM561" s="316"/>
      <c r="HW561" s="316"/>
    </row>
    <row r="562" s="3" customFormat="true" x14ac:dyDescent="0.25">
      <c r="A562" s="316"/>
      <c r="K562" s="316"/>
      <c r="U562" s="316"/>
      <c r="AE562" s="316"/>
      <c r="AO562" s="316"/>
      <c r="AY562" s="316"/>
      <c r="AZ562" s="316"/>
      <c r="BI562" s="316"/>
      <c r="BS562" s="316"/>
      <c r="CC562" s="316"/>
      <c r="CM562" s="316"/>
      <c r="CW562" s="316"/>
      <c r="DG562" s="316"/>
      <c r="DQ562" s="316"/>
      <c r="EA562" s="316"/>
      <c r="EK562" s="316"/>
      <c r="EU562" s="316"/>
      <c r="FE562" s="316"/>
      <c r="FO562" s="316"/>
      <c r="FY562" s="316"/>
      <c r="GI562" s="316"/>
      <c r="GS562" s="316"/>
      <c r="HC562" s="316"/>
      <c r="HM562" s="316"/>
      <c r="HW562" s="316"/>
    </row>
    <row r="563" s="3" customFormat="true" x14ac:dyDescent="0.25">
      <c r="A563" s="316"/>
      <c r="K563" s="316"/>
      <c r="U563" s="316"/>
      <c r="AE563" s="316"/>
      <c r="AO563" s="316"/>
      <c r="AY563" s="316"/>
      <c r="AZ563" s="316"/>
      <c r="BI563" s="316"/>
      <c r="BS563" s="316"/>
      <c r="CC563" s="316"/>
      <c r="CM563" s="316"/>
      <c r="CW563" s="316"/>
      <c r="DG563" s="316"/>
      <c r="DQ563" s="316"/>
      <c r="EA563" s="316"/>
      <c r="EK563" s="316"/>
      <c r="EU563" s="316"/>
      <c r="FE563" s="316"/>
      <c r="FO563" s="316"/>
      <c r="FY563" s="316"/>
      <c r="GI563" s="316"/>
      <c r="GS563" s="316"/>
      <c r="HC563" s="316"/>
      <c r="HM563" s="316"/>
      <c r="HW563" s="316"/>
    </row>
    <row r="564" s="3" customFormat="true" x14ac:dyDescent="0.25">
      <c r="A564" s="316"/>
      <c r="K564" s="316"/>
      <c r="U564" s="316"/>
      <c r="AE564" s="316"/>
      <c r="AO564" s="316"/>
      <c r="AY564" s="316"/>
      <c r="AZ564" s="316"/>
      <c r="BI564" s="316"/>
      <c r="BS564" s="316"/>
      <c r="CC564" s="316"/>
      <c r="CM564" s="316"/>
      <c r="CW564" s="316"/>
      <c r="DG564" s="316"/>
      <c r="DQ564" s="316"/>
      <c r="EA564" s="316"/>
      <c r="EK564" s="316"/>
      <c r="EU564" s="316"/>
      <c r="FE564" s="316"/>
      <c r="FO564" s="316"/>
      <c r="FY564" s="316"/>
      <c r="GI564" s="316"/>
      <c r="GS564" s="316"/>
      <c r="HC564" s="316"/>
      <c r="HM564" s="316"/>
      <c r="HW564" s="316"/>
    </row>
    <row r="565" s="3" customFormat="true" x14ac:dyDescent="0.25">
      <c r="A565" s="316"/>
      <c r="K565" s="316"/>
      <c r="U565" s="316"/>
      <c r="AE565" s="316"/>
      <c r="AO565" s="316"/>
      <c r="AY565" s="316"/>
      <c r="AZ565" s="316"/>
      <c r="BI565" s="316"/>
      <c r="BS565" s="316"/>
      <c r="CC565" s="316"/>
      <c r="CM565" s="316"/>
      <c r="CW565" s="316"/>
      <c r="DG565" s="316"/>
      <c r="DQ565" s="316"/>
      <c r="EA565" s="316"/>
      <c r="EK565" s="316"/>
      <c r="EU565" s="316"/>
      <c r="FE565" s="316"/>
      <c r="FO565" s="316"/>
      <c r="FY565" s="316"/>
      <c r="GI565" s="316"/>
      <c r="GS565" s="316"/>
      <c r="HC565" s="316"/>
      <c r="HM565" s="316"/>
      <c r="HW565" s="316"/>
    </row>
    <row r="566" s="3" customFormat="true" x14ac:dyDescent="0.25">
      <c r="A566" s="316"/>
      <c r="K566" s="316"/>
      <c r="U566" s="316"/>
      <c r="AE566" s="316"/>
      <c r="AO566" s="316"/>
      <c r="AY566" s="316"/>
      <c r="AZ566" s="316"/>
      <c r="BI566" s="316"/>
      <c r="BS566" s="316"/>
      <c r="CC566" s="316"/>
      <c r="CM566" s="316"/>
      <c r="CW566" s="316"/>
      <c r="DG566" s="316"/>
      <c r="DQ566" s="316"/>
      <c r="EA566" s="316"/>
      <c r="EK566" s="316"/>
      <c r="EU566" s="316"/>
      <c r="FE566" s="316"/>
      <c r="FO566" s="316"/>
      <c r="FY566" s="316"/>
      <c r="GI566" s="316"/>
      <c r="GS566" s="316"/>
      <c r="HC566" s="316"/>
      <c r="HM566" s="316"/>
      <c r="HW566" s="316"/>
    </row>
    <row r="567" s="3" customFormat="true" x14ac:dyDescent="0.25">
      <c r="A567" s="316"/>
      <c r="K567" s="316"/>
      <c r="U567" s="316"/>
      <c r="AE567" s="316"/>
      <c r="AO567" s="316"/>
      <c r="AY567" s="316"/>
      <c r="AZ567" s="316"/>
      <c r="BI567" s="316"/>
      <c r="BS567" s="316"/>
      <c r="CC567" s="316"/>
      <c r="CM567" s="316"/>
      <c r="CW567" s="316"/>
      <c r="DG567" s="316"/>
      <c r="DQ567" s="316"/>
      <c r="EA567" s="316"/>
      <c r="EK567" s="316"/>
      <c r="EU567" s="316"/>
      <c r="FE567" s="316"/>
      <c r="FO567" s="316"/>
      <c r="FY567" s="316"/>
      <c r="GI567" s="316"/>
      <c r="GS567" s="316"/>
      <c r="HC567" s="316"/>
      <c r="HM567" s="316"/>
      <c r="HW567" s="316"/>
    </row>
    <row r="568" s="3" customFormat="true" x14ac:dyDescent="0.25">
      <c r="A568" s="316"/>
      <c r="K568" s="316"/>
      <c r="U568" s="316"/>
      <c r="AE568" s="316"/>
      <c r="AO568" s="316"/>
      <c r="AY568" s="316"/>
      <c r="AZ568" s="316"/>
      <c r="BI568" s="316"/>
      <c r="BS568" s="316"/>
      <c r="CC568" s="316"/>
      <c r="CM568" s="316"/>
      <c r="CW568" s="316"/>
      <c r="DG568" s="316"/>
      <c r="DQ568" s="316"/>
      <c r="EA568" s="316"/>
      <c r="EK568" s="316"/>
      <c r="EU568" s="316"/>
      <c r="FE568" s="316"/>
      <c r="FO568" s="316"/>
      <c r="FY568" s="316"/>
      <c r="GI568" s="316"/>
      <c r="GS568" s="316"/>
      <c r="HC568" s="316"/>
      <c r="HM568" s="316"/>
      <c r="HW568" s="316"/>
    </row>
    <row r="569" s="3" customFormat="true" x14ac:dyDescent="0.25">
      <c r="A569" s="316"/>
      <c r="K569" s="316"/>
      <c r="U569" s="316"/>
      <c r="AE569" s="316"/>
      <c r="AO569" s="316"/>
      <c r="AY569" s="316"/>
      <c r="AZ569" s="316"/>
      <c r="BI569" s="316"/>
      <c r="BS569" s="316"/>
      <c r="CC569" s="316"/>
      <c r="CM569" s="316"/>
      <c r="CW569" s="316"/>
      <c r="DG569" s="316"/>
      <c r="DQ569" s="316"/>
      <c r="EA569" s="316"/>
      <c r="EK569" s="316"/>
      <c r="EU569" s="316"/>
      <c r="FE569" s="316"/>
      <c r="FO569" s="316"/>
      <c r="FY569" s="316"/>
      <c r="GI569" s="316"/>
      <c r="GS569" s="316"/>
      <c r="HC569" s="316"/>
      <c r="HM569" s="316"/>
      <c r="HW569" s="316"/>
    </row>
    <row r="570" s="3" customFormat="true" x14ac:dyDescent="0.25">
      <c r="A570" s="316"/>
      <c r="K570" s="316"/>
      <c r="U570" s="316"/>
      <c r="AE570" s="316"/>
      <c r="AO570" s="316"/>
      <c r="AY570" s="316"/>
      <c r="AZ570" s="316"/>
      <c r="BI570" s="316"/>
      <c r="BS570" s="316"/>
      <c r="CC570" s="316"/>
      <c r="CM570" s="316"/>
      <c r="CW570" s="316"/>
      <c r="DG570" s="316"/>
      <c r="DQ570" s="316"/>
      <c r="EA570" s="316"/>
      <c r="EK570" s="316"/>
      <c r="EU570" s="316"/>
      <c r="FE570" s="316"/>
      <c r="FO570" s="316"/>
      <c r="FY570" s="316"/>
      <c r="GI570" s="316"/>
      <c r="GS570" s="316"/>
      <c r="HC570" s="316"/>
      <c r="HM570" s="316"/>
      <c r="HW570" s="316"/>
    </row>
    <row r="571" s="3" customFormat="true" x14ac:dyDescent="0.25">
      <c r="A571" s="316"/>
      <c r="K571" s="316"/>
      <c r="U571" s="316"/>
      <c r="AE571" s="316"/>
      <c r="AO571" s="316"/>
      <c r="AY571" s="316"/>
      <c r="AZ571" s="316"/>
      <c r="BI571" s="316"/>
      <c r="BS571" s="316"/>
      <c r="CC571" s="316"/>
      <c r="CM571" s="316"/>
      <c r="CW571" s="316"/>
      <c r="DG571" s="316"/>
      <c r="DQ571" s="316"/>
      <c r="EA571" s="316"/>
      <c r="EK571" s="316"/>
      <c r="EU571" s="316"/>
      <c r="FE571" s="316"/>
      <c r="FO571" s="316"/>
      <c r="FY571" s="316"/>
      <c r="GI571" s="316"/>
      <c r="GS571" s="316"/>
      <c r="HC571" s="316"/>
      <c r="HM571" s="316"/>
      <c r="HW571" s="316"/>
    </row>
    <row r="572" s="3" customFormat="true" x14ac:dyDescent="0.25">
      <c r="A572" s="316"/>
      <c r="K572" s="316"/>
      <c r="U572" s="316"/>
      <c r="AE572" s="316"/>
      <c r="AO572" s="316"/>
      <c r="AY572" s="316"/>
      <c r="AZ572" s="316"/>
      <c r="BI572" s="316"/>
      <c r="BS572" s="316"/>
      <c r="CC572" s="316"/>
      <c r="CM572" s="316"/>
      <c r="CW572" s="316"/>
      <c r="DG572" s="316"/>
      <c r="DQ572" s="316"/>
      <c r="EA572" s="316"/>
      <c r="EK572" s="316"/>
      <c r="EU572" s="316"/>
      <c r="FE572" s="316"/>
      <c r="FO572" s="316"/>
      <c r="FY572" s="316"/>
      <c r="GI572" s="316"/>
      <c r="GS572" s="316"/>
      <c r="HC572" s="316"/>
      <c r="HM572" s="316"/>
      <c r="HW572" s="316"/>
    </row>
    <row r="573" s="3" customFormat="true" x14ac:dyDescent="0.25">
      <c r="A573" s="316"/>
      <c r="K573" s="316"/>
      <c r="U573" s="316"/>
      <c r="AE573" s="316"/>
      <c r="AO573" s="316"/>
      <c r="AY573" s="316"/>
      <c r="AZ573" s="316"/>
      <c r="BI573" s="316"/>
      <c r="BS573" s="316"/>
      <c r="CC573" s="316"/>
      <c r="CM573" s="316"/>
      <c r="CW573" s="316"/>
      <c r="DG573" s="316"/>
      <c r="DQ573" s="316"/>
      <c r="EA573" s="316"/>
      <c r="EK573" s="316"/>
      <c r="EU573" s="316"/>
      <c r="FE573" s="316"/>
      <c r="FO573" s="316"/>
      <c r="FY573" s="316"/>
      <c r="GI573" s="316"/>
      <c r="GS573" s="316"/>
      <c r="HC573" s="316"/>
      <c r="HM573" s="316"/>
      <c r="HW573" s="316"/>
    </row>
    <row r="574" s="3" customFormat="true" x14ac:dyDescent="0.25">
      <c r="A574" s="316"/>
      <c r="K574" s="316"/>
      <c r="U574" s="316"/>
      <c r="AE574" s="316"/>
      <c r="AO574" s="316"/>
      <c r="AY574" s="316"/>
      <c r="AZ574" s="316"/>
      <c r="BI574" s="316"/>
      <c r="BS574" s="316"/>
      <c r="CC574" s="316"/>
      <c r="CM574" s="316"/>
      <c r="CW574" s="316"/>
      <c r="DG574" s="316"/>
      <c r="DQ574" s="316"/>
      <c r="EA574" s="316"/>
      <c r="EK574" s="316"/>
      <c r="EU574" s="316"/>
      <c r="FE574" s="316"/>
      <c r="FO574" s="316"/>
      <c r="FY574" s="316"/>
      <c r="GI574" s="316"/>
      <c r="GS574" s="316"/>
      <c r="HC574" s="316"/>
      <c r="HM574" s="316"/>
      <c r="HW574" s="316"/>
    </row>
    <row r="575" s="3" customFormat="true" x14ac:dyDescent="0.25">
      <c r="A575" s="316"/>
      <c r="K575" s="316"/>
      <c r="U575" s="316"/>
      <c r="AE575" s="316"/>
      <c r="AO575" s="316"/>
      <c r="AY575" s="316"/>
      <c r="AZ575" s="316"/>
      <c r="BI575" s="316"/>
      <c r="BS575" s="316"/>
      <c r="CC575" s="316"/>
      <c r="CM575" s="316"/>
      <c r="CW575" s="316"/>
      <c r="DG575" s="316"/>
      <c r="DQ575" s="316"/>
      <c r="EA575" s="316"/>
      <c r="EK575" s="316"/>
      <c r="EU575" s="316"/>
      <c r="FE575" s="316"/>
      <c r="FO575" s="316"/>
      <c r="FY575" s="316"/>
      <c r="GI575" s="316"/>
      <c r="GS575" s="316"/>
      <c r="HC575" s="316"/>
      <c r="HM575" s="316"/>
      <c r="HW575" s="316"/>
    </row>
    <row r="576" s="3" customFormat="true" x14ac:dyDescent="0.25">
      <c r="A576" s="316"/>
      <c r="K576" s="316"/>
      <c r="U576" s="316"/>
      <c r="AE576" s="316"/>
      <c r="AO576" s="316"/>
      <c r="AY576" s="316"/>
      <c r="AZ576" s="316"/>
      <c r="BI576" s="316"/>
      <c r="BS576" s="316"/>
      <c r="CC576" s="316"/>
      <c r="CM576" s="316"/>
      <c r="CW576" s="316"/>
      <c r="DG576" s="316"/>
      <c r="DQ576" s="316"/>
      <c r="EA576" s="316"/>
      <c r="EK576" s="316"/>
      <c r="EU576" s="316"/>
      <c r="FE576" s="316"/>
      <c r="FO576" s="316"/>
      <c r="FY576" s="316"/>
      <c r="GI576" s="316"/>
      <c r="GS576" s="316"/>
      <c r="HC576" s="316"/>
      <c r="HM576" s="316"/>
      <c r="HW576" s="316"/>
    </row>
    <row r="577" s="3" customFormat="true" x14ac:dyDescent="0.25">
      <c r="A577" s="316"/>
      <c r="K577" s="316"/>
      <c r="U577" s="316"/>
      <c r="AE577" s="316"/>
      <c r="AO577" s="316"/>
      <c r="AY577" s="316"/>
      <c r="AZ577" s="316"/>
      <c r="BI577" s="316"/>
      <c r="BS577" s="316"/>
      <c r="CC577" s="316"/>
      <c r="CM577" s="316"/>
      <c r="CW577" s="316"/>
      <c r="DG577" s="316"/>
      <c r="DQ577" s="316"/>
      <c r="EA577" s="316"/>
      <c r="EK577" s="316"/>
      <c r="EU577" s="316"/>
      <c r="FE577" s="316"/>
      <c r="FO577" s="316"/>
      <c r="FY577" s="316"/>
      <c r="GI577" s="316"/>
      <c r="GS577" s="316"/>
      <c r="HC577" s="316"/>
      <c r="HM577" s="316"/>
      <c r="HW577" s="316"/>
    </row>
    <row r="578" s="3" customFormat="true" x14ac:dyDescent="0.25">
      <c r="A578" s="316"/>
      <c r="K578" s="316"/>
      <c r="U578" s="316"/>
      <c r="AE578" s="316"/>
      <c r="AO578" s="316"/>
      <c r="AY578" s="316"/>
      <c r="AZ578" s="316"/>
      <c r="BI578" s="316"/>
      <c r="BS578" s="316"/>
      <c r="CC578" s="316"/>
      <c r="CM578" s="316"/>
      <c r="CW578" s="316"/>
      <c r="DG578" s="316"/>
      <c r="DQ578" s="316"/>
      <c r="EA578" s="316"/>
      <c r="EK578" s="316"/>
      <c r="EU578" s="316"/>
      <c r="FE578" s="316"/>
      <c r="FO578" s="316"/>
      <c r="FY578" s="316"/>
      <c r="GI578" s="316"/>
      <c r="GS578" s="316"/>
      <c r="HC578" s="316"/>
      <c r="HM578" s="316"/>
      <c r="HW578" s="316"/>
    </row>
    <row r="579" s="3" customFormat="true" x14ac:dyDescent="0.25">
      <c r="A579" s="316"/>
      <c r="K579" s="316"/>
      <c r="U579" s="316"/>
      <c r="AE579" s="316"/>
      <c r="AO579" s="316"/>
      <c r="AY579" s="316"/>
      <c r="AZ579" s="316"/>
      <c r="BI579" s="316"/>
      <c r="BS579" s="316"/>
      <c r="CC579" s="316"/>
      <c r="CM579" s="316"/>
      <c r="CW579" s="316"/>
      <c r="DG579" s="316"/>
      <c r="DQ579" s="316"/>
      <c r="EA579" s="316"/>
      <c r="EK579" s="316"/>
      <c r="EU579" s="316"/>
      <c r="FE579" s="316"/>
      <c r="FO579" s="316"/>
      <c r="FY579" s="316"/>
      <c r="GI579" s="316"/>
      <c r="GS579" s="316"/>
      <c r="HC579" s="316"/>
      <c r="HM579" s="316"/>
      <c r="HW579" s="316"/>
    </row>
    <row r="580" s="3" customFormat="true" x14ac:dyDescent="0.25">
      <c r="A580" s="316"/>
      <c r="K580" s="316"/>
      <c r="U580" s="316"/>
      <c r="AE580" s="316"/>
      <c r="AO580" s="316"/>
      <c r="AY580" s="316"/>
      <c r="AZ580" s="316"/>
      <c r="BI580" s="316"/>
      <c r="BS580" s="316"/>
      <c r="CC580" s="316"/>
      <c r="CM580" s="316"/>
      <c r="CW580" s="316"/>
      <c r="DG580" s="316"/>
      <c r="DQ580" s="316"/>
      <c r="EA580" s="316"/>
      <c r="EK580" s="316"/>
      <c r="EU580" s="316"/>
      <c r="FE580" s="316"/>
      <c r="FO580" s="316"/>
      <c r="FY580" s="316"/>
      <c r="GI580" s="316"/>
      <c r="GS580" s="316"/>
      <c r="HC580" s="316"/>
      <c r="HM580" s="316"/>
      <c r="HW580" s="316"/>
    </row>
    <row r="581" s="3" customFormat="true" x14ac:dyDescent="0.25">
      <c r="A581" s="316"/>
      <c r="K581" s="316"/>
      <c r="U581" s="316"/>
      <c r="AE581" s="316"/>
      <c r="AO581" s="316"/>
      <c r="AY581" s="316"/>
      <c r="AZ581" s="316"/>
      <c r="BI581" s="316"/>
      <c r="BS581" s="316"/>
      <c r="CC581" s="316"/>
      <c r="CM581" s="316"/>
      <c r="CW581" s="316"/>
      <c r="DG581" s="316"/>
      <c r="DQ581" s="316"/>
      <c r="EA581" s="316"/>
      <c r="EK581" s="316"/>
      <c r="EU581" s="316"/>
      <c r="FE581" s="316"/>
      <c r="FO581" s="316"/>
      <c r="FY581" s="316"/>
      <c r="GI581" s="316"/>
      <c r="GS581" s="316"/>
      <c r="HC581" s="316"/>
      <c r="HM581" s="316"/>
      <c r="HW581" s="316"/>
    </row>
    <row r="582" s="3" customFormat="true" x14ac:dyDescent="0.25">
      <c r="A582" s="316"/>
      <c r="K582" s="316"/>
      <c r="U582" s="316"/>
      <c r="AE582" s="316"/>
      <c r="AO582" s="316"/>
      <c r="AY582" s="316"/>
      <c r="AZ582" s="316"/>
      <c r="BI582" s="316"/>
      <c r="BS582" s="316"/>
      <c r="CC582" s="316"/>
      <c r="CM582" s="316"/>
      <c r="CW582" s="316"/>
      <c r="DG582" s="316"/>
      <c r="DQ582" s="316"/>
      <c r="EA582" s="316"/>
      <c r="EK582" s="316"/>
      <c r="EU582" s="316"/>
      <c r="FE582" s="316"/>
      <c r="FO582" s="316"/>
      <c r="FY582" s="316"/>
      <c r="GI582" s="316"/>
      <c r="GS582" s="316"/>
      <c r="HC582" s="316"/>
      <c r="HM582" s="316"/>
      <c r="HW582" s="316"/>
    </row>
    <row r="583" s="3" customFormat="true" x14ac:dyDescent="0.25">
      <c r="A583" s="316"/>
      <c r="K583" s="316"/>
      <c r="U583" s="316"/>
      <c r="AE583" s="316"/>
      <c r="AO583" s="316"/>
      <c r="AY583" s="316"/>
      <c r="AZ583" s="316"/>
      <c r="BI583" s="316"/>
      <c r="BS583" s="316"/>
      <c r="CC583" s="316"/>
      <c r="CM583" s="316"/>
      <c r="CW583" s="316"/>
      <c r="DG583" s="316"/>
      <c r="DQ583" s="316"/>
      <c r="EA583" s="316"/>
      <c r="EK583" s="316"/>
      <c r="EU583" s="316"/>
      <c r="FE583" s="316"/>
      <c r="FO583" s="316"/>
      <c r="FY583" s="316"/>
      <c r="GI583" s="316"/>
      <c r="GS583" s="316"/>
      <c r="HC583" s="316"/>
      <c r="HM583" s="316"/>
      <c r="HW583" s="316"/>
    </row>
    <row r="584" s="3" customFormat="true" x14ac:dyDescent="0.25">
      <c r="A584" s="316"/>
      <c r="K584" s="316"/>
      <c r="U584" s="316"/>
      <c r="AE584" s="316"/>
      <c r="AO584" s="316"/>
      <c r="AY584" s="316"/>
      <c r="AZ584" s="316"/>
      <c r="BI584" s="316"/>
      <c r="BS584" s="316"/>
      <c r="CC584" s="316"/>
      <c r="CM584" s="316"/>
      <c r="CW584" s="316"/>
      <c r="DG584" s="316"/>
      <c r="DQ584" s="316"/>
      <c r="EA584" s="316"/>
      <c r="EK584" s="316"/>
      <c r="EU584" s="316"/>
      <c r="FE584" s="316"/>
      <c r="FO584" s="316"/>
      <c r="FY584" s="316"/>
      <c r="GI584" s="316"/>
      <c r="GS584" s="316"/>
      <c r="HC584" s="316"/>
      <c r="HM584" s="316"/>
      <c r="HW584" s="316"/>
    </row>
    <row r="585" s="3" customFormat="true" x14ac:dyDescent="0.25">
      <c r="A585" s="316"/>
      <c r="K585" s="316"/>
      <c r="U585" s="316"/>
      <c r="AE585" s="316"/>
      <c r="AO585" s="316"/>
      <c r="AY585" s="316"/>
      <c r="AZ585" s="316"/>
      <c r="BI585" s="316"/>
      <c r="BS585" s="316"/>
      <c r="CC585" s="316"/>
      <c r="CM585" s="316"/>
      <c r="CW585" s="316"/>
      <c r="DG585" s="316"/>
      <c r="DQ585" s="316"/>
      <c r="EA585" s="316"/>
      <c r="EK585" s="316"/>
      <c r="EU585" s="316"/>
      <c r="FE585" s="316"/>
      <c r="FO585" s="316"/>
      <c r="FY585" s="316"/>
      <c r="GI585" s="316"/>
      <c r="GS585" s="316"/>
      <c r="HC585" s="316"/>
      <c r="HM585" s="316"/>
      <c r="HW585" s="316"/>
    </row>
    <row r="586" s="3" customFormat="true" x14ac:dyDescent="0.25">
      <c r="A586" s="316"/>
      <c r="K586" s="316"/>
      <c r="U586" s="316"/>
      <c r="AE586" s="316"/>
      <c r="AO586" s="316"/>
      <c r="AY586" s="316"/>
      <c r="AZ586" s="316"/>
      <c r="BI586" s="316"/>
      <c r="BS586" s="316"/>
      <c r="CC586" s="316"/>
      <c r="CM586" s="316"/>
      <c r="CW586" s="316"/>
      <c r="DG586" s="316"/>
      <c r="DQ586" s="316"/>
      <c r="EA586" s="316"/>
      <c r="EK586" s="316"/>
      <c r="EU586" s="316"/>
      <c r="FE586" s="316"/>
      <c r="FO586" s="316"/>
      <c r="FY586" s="316"/>
      <c r="GI586" s="316"/>
      <c r="GS586" s="316"/>
      <c r="HC586" s="316"/>
      <c r="HM586" s="316"/>
      <c r="HW586" s="316"/>
    </row>
    <row r="587" s="3" customFormat="true" x14ac:dyDescent="0.25">
      <c r="A587" s="316"/>
      <c r="K587" s="316"/>
      <c r="U587" s="316"/>
      <c r="AE587" s="316"/>
      <c r="AO587" s="316"/>
      <c r="AY587" s="316"/>
      <c r="AZ587" s="316"/>
      <c r="BI587" s="316"/>
      <c r="BS587" s="316"/>
      <c r="CC587" s="316"/>
      <c r="CM587" s="316"/>
      <c r="CW587" s="316"/>
      <c r="DG587" s="316"/>
      <c r="DQ587" s="316"/>
      <c r="EA587" s="316"/>
      <c r="EK587" s="316"/>
      <c r="EU587" s="316"/>
      <c r="FE587" s="316"/>
      <c r="FO587" s="316"/>
      <c r="FY587" s="316"/>
      <c r="GI587" s="316"/>
      <c r="GS587" s="316"/>
      <c r="HC587" s="316"/>
      <c r="HM587" s="316"/>
      <c r="HW587" s="316"/>
    </row>
    <row r="588" s="3" customFormat="true" x14ac:dyDescent="0.25">
      <c r="A588" s="316"/>
      <c r="K588" s="316"/>
      <c r="U588" s="316"/>
      <c r="AE588" s="316"/>
      <c r="AO588" s="316"/>
      <c r="AY588" s="316"/>
      <c r="AZ588" s="316"/>
      <c r="BI588" s="316"/>
      <c r="BS588" s="316"/>
      <c r="CC588" s="316"/>
      <c r="CM588" s="316"/>
      <c r="CW588" s="316"/>
      <c r="DG588" s="316"/>
      <c r="DQ588" s="316"/>
      <c r="EA588" s="316"/>
      <c r="EK588" s="316"/>
      <c r="EU588" s="316"/>
      <c r="FE588" s="316"/>
      <c r="FO588" s="316"/>
      <c r="FY588" s="316"/>
      <c r="GI588" s="316"/>
      <c r="GS588" s="316"/>
      <c r="HC588" s="316"/>
      <c r="HM588" s="316"/>
      <c r="HW588" s="316"/>
    </row>
    <row r="589" s="3" customFormat="true" x14ac:dyDescent="0.25">
      <c r="A589" s="316"/>
      <c r="K589" s="316"/>
      <c r="U589" s="316"/>
      <c r="AE589" s="316"/>
      <c r="AO589" s="316"/>
      <c r="AY589" s="316"/>
      <c r="AZ589" s="316"/>
      <c r="BI589" s="316"/>
      <c r="BS589" s="316"/>
      <c r="CC589" s="316"/>
      <c r="CM589" s="316"/>
      <c r="CW589" s="316"/>
      <c r="DG589" s="316"/>
      <c r="DQ589" s="316"/>
      <c r="EA589" s="316"/>
      <c r="EK589" s="316"/>
      <c r="EU589" s="316"/>
      <c r="FE589" s="316"/>
      <c r="FO589" s="316"/>
      <c r="FY589" s="316"/>
      <c r="GI589" s="316"/>
      <c r="GS589" s="316"/>
      <c r="HC589" s="316"/>
      <c r="HM589" s="316"/>
      <c r="HW589" s="316"/>
    </row>
    <row r="590" s="3" customFormat="true" x14ac:dyDescent="0.25">
      <c r="A590" s="316"/>
      <c r="K590" s="316"/>
      <c r="U590" s="316"/>
      <c r="AE590" s="316"/>
      <c r="AO590" s="316"/>
      <c r="AY590" s="316"/>
      <c r="AZ590" s="316"/>
      <c r="BI590" s="316"/>
      <c r="BS590" s="316"/>
      <c r="CC590" s="316"/>
      <c r="CM590" s="316"/>
      <c r="CW590" s="316"/>
      <c r="DG590" s="316"/>
      <c r="DQ590" s="316"/>
      <c r="EA590" s="316"/>
      <c r="EK590" s="316"/>
      <c r="EU590" s="316"/>
      <c r="FE590" s="316"/>
      <c r="FO590" s="316"/>
      <c r="FY590" s="316"/>
      <c r="GI590" s="316"/>
      <c r="GS590" s="316"/>
      <c r="HC590" s="316"/>
      <c r="HM590" s="316"/>
      <c r="HW590" s="316"/>
    </row>
    <row r="591" s="3" customFormat="true" x14ac:dyDescent="0.25">
      <c r="A591" s="316"/>
      <c r="K591" s="316"/>
      <c r="U591" s="316"/>
      <c r="AE591" s="316"/>
      <c r="AO591" s="316"/>
      <c r="AY591" s="316"/>
      <c r="AZ591" s="316"/>
      <c r="BI591" s="316"/>
      <c r="BS591" s="316"/>
      <c r="CC591" s="316"/>
      <c r="CM591" s="316"/>
      <c r="CW591" s="316"/>
      <c r="DG591" s="316"/>
      <c r="DQ591" s="316"/>
      <c r="EA591" s="316"/>
      <c r="EK591" s="316"/>
      <c r="EU591" s="316"/>
      <c r="FE591" s="316"/>
      <c r="FO591" s="316"/>
      <c r="FY591" s="316"/>
      <c r="GI591" s="316"/>
      <c r="GS591" s="316"/>
      <c r="HC591" s="316"/>
      <c r="HM591" s="316"/>
      <c r="HW591" s="316"/>
    </row>
    <row r="592" s="3" customFormat="true" x14ac:dyDescent="0.25">
      <c r="A592" s="316"/>
      <c r="K592" s="316"/>
      <c r="U592" s="316"/>
      <c r="AE592" s="316"/>
      <c r="AO592" s="316"/>
      <c r="AY592" s="316"/>
      <c r="AZ592" s="316"/>
      <c r="BI592" s="316"/>
      <c r="BS592" s="316"/>
      <c r="CC592" s="316"/>
      <c r="CM592" s="316"/>
      <c r="CW592" s="316"/>
      <c r="DG592" s="316"/>
      <c r="DQ592" s="316"/>
      <c r="EA592" s="316"/>
      <c r="EK592" s="316"/>
      <c r="EU592" s="316"/>
      <c r="FE592" s="316"/>
      <c r="FO592" s="316"/>
      <c r="FY592" s="316"/>
      <c r="GI592" s="316"/>
      <c r="GS592" s="316"/>
      <c r="HC592" s="316"/>
      <c r="HM592" s="316"/>
      <c r="HW592" s="316"/>
    </row>
    <row r="593" s="3" customFormat="true" x14ac:dyDescent="0.25">
      <c r="A593" s="316"/>
      <c r="K593" s="316"/>
      <c r="U593" s="316"/>
      <c r="AE593" s="316"/>
      <c r="AO593" s="316"/>
      <c r="AY593" s="316"/>
      <c r="AZ593" s="316"/>
      <c r="BI593" s="316"/>
      <c r="BS593" s="316"/>
      <c r="CC593" s="316"/>
      <c r="CM593" s="316"/>
      <c r="CW593" s="316"/>
      <c r="DG593" s="316"/>
      <c r="DQ593" s="316"/>
      <c r="EA593" s="316"/>
      <c r="EK593" s="316"/>
      <c r="EU593" s="316"/>
      <c r="FE593" s="316"/>
      <c r="FO593" s="316"/>
      <c r="FY593" s="316"/>
      <c r="GI593" s="316"/>
      <c r="GS593" s="316"/>
      <c r="HC593" s="316"/>
      <c r="HM593" s="316"/>
      <c r="HW593" s="316"/>
    </row>
    <row r="594" s="3" customFormat="true" x14ac:dyDescent="0.25">
      <c r="A594" s="316"/>
      <c r="K594" s="316"/>
      <c r="U594" s="316"/>
      <c r="AE594" s="316"/>
      <c r="AO594" s="316"/>
      <c r="AY594" s="316"/>
      <c r="AZ594" s="316"/>
      <c r="BI594" s="316"/>
      <c r="BS594" s="316"/>
      <c r="CC594" s="316"/>
      <c r="CM594" s="316"/>
      <c r="CW594" s="316"/>
      <c r="DG594" s="316"/>
      <c r="DQ594" s="316"/>
      <c r="EA594" s="316"/>
      <c r="EK594" s="316"/>
      <c r="EU594" s="316"/>
      <c r="FE594" s="316"/>
      <c r="FO594" s="316"/>
      <c r="FY594" s="316"/>
      <c r="GI594" s="316"/>
      <c r="GS594" s="316"/>
      <c r="HC594" s="316"/>
      <c r="HM594" s="316"/>
      <c r="HW594" s="316"/>
    </row>
    <row r="595" s="3" customFormat="true" x14ac:dyDescent="0.25">
      <c r="A595" s="316"/>
      <c r="K595" s="316"/>
      <c r="U595" s="316"/>
      <c r="AE595" s="316"/>
      <c r="AO595" s="316"/>
      <c r="AY595" s="316"/>
      <c r="AZ595" s="316"/>
      <c r="BI595" s="316"/>
      <c r="BS595" s="316"/>
      <c r="CC595" s="316"/>
      <c r="CM595" s="316"/>
      <c r="CW595" s="316"/>
      <c r="DG595" s="316"/>
      <c r="DQ595" s="316"/>
      <c r="EA595" s="316"/>
      <c r="EK595" s="316"/>
      <c r="EU595" s="316"/>
      <c r="FE595" s="316"/>
      <c r="FO595" s="316"/>
      <c r="FY595" s="316"/>
      <c r="GI595" s="316"/>
      <c r="GS595" s="316"/>
      <c r="HC595" s="316"/>
      <c r="HM595" s="316"/>
      <c r="HW595" s="316"/>
    </row>
    <row r="596" s="3" customFormat="true" x14ac:dyDescent="0.25">
      <c r="A596" s="316"/>
      <c r="K596" s="316"/>
      <c r="U596" s="316"/>
      <c r="AE596" s="316"/>
      <c r="AO596" s="316"/>
      <c r="AY596" s="316"/>
      <c r="AZ596" s="316"/>
      <c r="BI596" s="316"/>
      <c r="BS596" s="316"/>
      <c r="CC596" s="316"/>
      <c r="CM596" s="316"/>
      <c r="CW596" s="316"/>
      <c r="DG596" s="316"/>
      <c r="DQ596" s="316"/>
      <c r="EA596" s="316"/>
      <c r="EK596" s="316"/>
      <c r="EU596" s="316"/>
      <c r="FE596" s="316"/>
      <c r="FO596" s="316"/>
      <c r="FY596" s="316"/>
      <c r="GI596" s="316"/>
      <c r="GS596" s="316"/>
      <c r="HC596" s="316"/>
      <c r="HM596" s="316"/>
      <c r="HW596" s="316"/>
    </row>
    <row r="597" s="3" customFormat="true" x14ac:dyDescent="0.25">
      <c r="A597" s="316"/>
      <c r="K597" s="316"/>
      <c r="U597" s="316"/>
      <c r="AE597" s="316"/>
      <c r="AO597" s="316"/>
      <c r="AY597" s="316"/>
      <c r="AZ597" s="316"/>
      <c r="BI597" s="316"/>
      <c r="BS597" s="316"/>
      <c r="CC597" s="316"/>
      <c r="CM597" s="316"/>
      <c r="CW597" s="316"/>
      <c r="DG597" s="316"/>
      <c r="DQ597" s="316"/>
      <c r="EA597" s="316"/>
      <c r="EK597" s="316"/>
      <c r="EU597" s="316"/>
      <c r="FE597" s="316"/>
      <c r="FO597" s="316"/>
      <c r="FY597" s="316"/>
      <c r="GI597" s="316"/>
      <c r="GS597" s="316"/>
      <c r="HC597" s="316"/>
      <c r="HM597" s="316"/>
      <c r="HW597" s="316"/>
    </row>
    <row r="598" s="3" customFormat="true" x14ac:dyDescent="0.25">
      <c r="A598" s="316"/>
      <c r="K598" s="316"/>
      <c r="U598" s="316"/>
      <c r="AE598" s="316"/>
      <c r="AO598" s="316"/>
      <c r="AY598" s="316"/>
      <c r="AZ598" s="316"/>
      <c r="BI598" s="316"/>
      <c r="BS598" s="316"/>
      <c r="CC598" s="316"/>
      <c r="CM598" s="316"/>
      <c r="CW598" s="316"/>
      <c r="DG598" s="316"/>
      <c r="DQ598" s="316"/>
      <c r="EA598" s="316"/>
      <c r="EK598" s="316"/>
      <c r="EU598" s="316"/>
      <c r="FE598" s="316"/>
      <c r="FO598" s="316"/>
      <c r="FY598" s="316"/>
      <c r="GI598" s="316"/>
      <c r="GS598" s="316"/>
      <c r="HC598" s="316"/>
      <c r="HM598" s="316"/>
      <c r="HW598" s="316"/>
    </row>
    <row r="599" s="3" customFormat="true" x14ac:dyDescent="0.25">
      <c r="A599" s="316"/>
      <c r="K599" s="316"/>
      <c r="U599" s="316"/>
      <c r="AE599" s="316"/>
      <c r="AO599" s="316"/>
      <c r="AY599" s="316"/>
      <c r="AZ599" s="316"/>
      <c r="BI599" s="316"/>
      <c r="BS599" s="316"/>
      <c r="CC599" s="316"/>
      <c r="CM599" s="316"/>
      <c r="CW599" s="316"/>
      <c r="DG599" s="316"/>
      <c r="DQ599" s="316"/>
      <c r="EA599" s="316"/>
      <c r="EK599" s="316"/>
      <c r="EU599" s="316"/>
      <c r="FE599" s="316"/>
      <c r="FO599" s="316"/>
      <c r="FY599" s="316"/>
      <c r="GI599" s="316"/>
      <c r="GS599" s="316"/>
      <c r="HC599" s="316"/>
      <c r="HM599" s="316"/>
      <c r="HW599" s="316"/>
    </row>
    <row r="600" s="3" customFormat="true" x14ac:dyDescent="0.25">
      <c r="A600" s="316"/>
      <c r="K600" s="316"/>
      <c r="U600" s="316"/>
      <c r="AE600" s="316"/>
      <c r="AO600" s="316"/>
      <c r="AY600" s="316"/>
      <c r="AZ600" s="316"/>
      <c r="BI600" s="316"/>
      <c r="BS600" s="316"/>
      <c r="CC600" s="316"/>
      <c r="CM600" s="316"/>
      <c r="CW600" s="316"/>
      <c r="DG600" s="316"/>
      <c r="DQ600" s="316"/>
      <c r="EA600" s="316"/>
      <c r="EK600" s="316"/>
      <c r="EU600" s="316"/>
      <c r="FE600" s="316"/>
      <c r="FO600" s="316"/>
      <c r="FY600" s="316"/>
      <c r="GI600" s="316"/>
      <c r="GS600" s="316"/>
      <c r="HC600" s="316"/>
      <c r="HM600" s="316"/>
      <c r="HW600" s="316"/>
    </row>
    <row r="601" s="3" customFormat="true" x14ac:dyDescent="0.25">
      <c r="A601" s="316"/>
      <c r="K601" s="316"/>
      <c r="U601" s="316"/>
      <c r="AE601" s="316"/>
      <c r="AO601" s="316"/>
      <c r="AY601" s="316"/>
      <c r="AZ601" s="316"/>
      <c r="BI601" s="316"/>
      <c r="BS601" s="316"/>
      <c r="CC601" s="316"/>
      <c r="CM601" s="316"/>
      <c r="CW601" s="316"/>
      <c r="DG601" s="316"/>
      <c r="DQ601" s="316"/>
      <c r="EA601" s="316"/>
      <c r="EK601" s="316"/>
      <c r="EU601" s="316"/>
      <c r="FE601" s="316"/>
      <c r="FO601" s="316"/>
      <c r="FY601" s="316"/>
      <c r="GI601" s="316"/>
      <c r="GS601" s="316"/>
      <c r="HC601" s="316"/>
      <c r="HM601" s="316"/>
      <c r="HW601" s="316"/>
    </row>
    <row r="602" s="3" customFormat="true" x14ac:dyDescent="0.25">
      <c r="A602" s="316"/>
      <c r="K602" s="316"/>
      <c r="U602" s="316"/>
      <c r="AE602" s="316"/>
      <c r="AO602" s="316"/>
      <c r="AY602" s="316"/>
      <c r="AZ602" s="316"/>
      <c r="BI602" s="316"/>
      <c r="BS602" s="316"/>
      <c r="CC602" s="316"/>
      <c r="CM602" s="316"/>
      <c r="CW602" s="316"/>
      <c r="DG602" s="316"/>
      <c r="DQ602" s="316"/>
      <c r="EA602" s="316"/>
      <c r="EK602" s="316"/>
      <c r="EU602" s="316"/>
      <c r="FE602" s="316"/>
      <c r="FO602" s="316"/>
      <c r="FY602" s="316"/>
      <c r="GI602" s="316"/>
      <c r="GS602" s="316"/>
      <c r="HC602" s="316"/>
      <c r="HM602" s="316"/>
      <c r="HW602" s="316"/>
    </row>
    <row r="603" s="3" customFormat="true" x14ac:dyDescent="0.25">
      <c r="A603" s="316"/>
      <c r="K603" s="316"/>
      <c r="U603" s="316"/>
      <c r="AE603" s="316"/>
      <c r="AO603" s="316"/>
      <c r="AY603" s="316"/>
      <c r="AZ603" s="316"/>
      <c r="BI603" s="316"/>
      <c r="BS603" s="316"/>
      <c r="CC603" s="316"/>
      <c r="CM603" s="316"/>
      <c r="CW603" s="316"/>
      <c r="DG603" s="316"/>
      <c r="DQ603" s="316"/>
      <c r="EA603" s="316"/>
      <c r="EK603" s="316"/>
      <c r="EU603" s="316"/>
      <c r="FE603" s="316"/>
      <c r="FO603" s="316"/>
      <c r="FY603" s="316"/>
      <c r="GI603" s="316"/>
      <c r="GS603" s="316"/>
      <c r="HC603" s="316"/>
      <c r="HM603" s="316"/>
      <c r="HW603" s="316"/>
    </row>
    <row r="604" s="3" customFormat="true" x14ac:dyDescent="0.25">
      <c r="A604" s="316"/>
      <c r="K604" s="316"/>
      <c r="U604" s="316"/>
      <c r="AE604" s="316"/>
      <c r="AO604" s="316"/>
      <c r="AY604" s="316"/>
      <c r="AZ604" s="316"/>
      <c r="BI604" s="316"/>
      <c r="BS604" s="316"/>
      <c r="CC604" s="316"/>
      <c r="CM604" s="316"/>
      <c r="CW604" s="316"/>
      <c r="DG604" s="316"/>
      <c r="DQ604" s="316"/>
      <c r="EA604" s="316"/>
      <c r="EK604" s="316"/>
      <c r="EU604" s="316"/>
      <c r="FE604" s="316"/>
      <c r="FO604" s="316"/>
      <c r="FY604" s="316"/>
      <c r="GI604" s="316"/>
      <c r="GS604" s="316"/>
      <c r="HC604" s="316"/>
      <c r="HM604" s="316"/>
      <c r="HW604" s="316"/>
    </row>
    <row r="605" s="3" customFormat="true" x14ac:dyDescent="0.25">
      <c r="A605" s="316"/>
      <c r="K605" s="316"/>
      <c r="U605" s="316"/>
      <c r="AE605" s="316"/>
      <c r="AO605" s="316"/>
      <c r="AY605" s="316"/>
      <c r="AZ605" s="316"/>
      <c r="BI605" s="316"/>
      <c r="BS605" s="316"/>
      <c r="CC605" s="316"/>
      <c r="CM605" s="316"/>
      <c r="CW605" s="316"/>
      <c r="DG605" s="316"/>
      <c r="DQ605" s="316"/>
      <c r="EA605" s="316"/>
      <c r="EK605" s="316"/>
      <c r="EU605" s="316"/>
      <c r="FE605" s="316"/>
      <c r="FO605" s="316"/>
      <c r="FY605" s="316"/>
      <c r="GI605" s="316"/>
      <c r="GS605" s="316"/>
      <c r="HC605" s="316"/>
      <c r="HM605" s="316"/>
      <c r="HW605" s="316"/>
    </row>
    <row r="606" s="3" customFormat="true" x14ac:dyDescent="0.25">
      <c r="A606" s="316"/>
      <c r="K606" s="316"/>
      <c r="U606" s="316"/>
      <c r="AE606" s="316"/>
      <c r="AO606" s="316"/>
      <c r="AY606" s="316"/>
      <c r="AZ606" s="316"/>
      <c r="BI606" s="316"/>
      <c r="BS606" s="316"/>
      <c r="CC606" s="316"/>
      <c r="CM606" s="316"/>
      <c r="CW606" s="316"/>
      <c r="DG606" s="316"/>
      <c r="DQ606" s="316"/>
      <c r="EA606" s="316"/>
      <c r="EK606" s="316"/>
      <c r="EU606" s="316"/>
      <c r="FE606" s="316"/>
      <c r="FO606" s="316"/>
      <c r="FY606" s="316"/>
      <c r="GI606" s="316"/>
      <c r="GS606" s="316"/>
      <c r="HC606" s="316"/>
      <c r="HM606" s="316"/>
      <c r="HW606" s="316"/>
    </row>
    <row r="607" s="3" customFormat="true" x14ac:dyDescent="0.25">
      <c r="A607" s="316"/>
      <c r="K607" s="316"/>
      <c r="U607" s="316"/>
      <c r="AE607" s="316"/>
      <c r="AO607" s="316"/>
      <c r="AY607" s="316"/>
      <c r="AZ607" s="316"/>
      <c r="BI607" s="316"/>
      <c r="BS607" s="316"/>
      <c r="CC607" s="316"/>
      <c r="CM607" s="316"/>
      <c r="CW607" s="316"/>
      <c r="DG607" s="316"/>
      <c r="DQ607" s="316"/>
      <c r="EA607" s="316"/>
      <c r="EK607" s="316"/>
      <c r="EU607" s="316"/>
      <c r="FE607" s="316"/>
      <c r="FO607" s="316"/>
      <c r="FY607" s="316"/>
      <c r="GI607" s="316"/>
      <c r="GS607" s="316"/>
      <c r="HC607" s="316"/>
      <c r="HM607" s="316"/>
      <c r="HW607" s="316"/>
    </row>
    <row r="608" s="3" customFormat="true" x14ac:dyDescent="0.25">
      <c r="A608" s="316"/>
      <c r="K608" s="316"/>
      <c r="U608" s="316"/>
      <c r="AE608" s="316"/>
      <c r="AO608" s="316"/>
      <c r="AY608" s="316"/>
      <c r="AZ608" s="316"/>
      <c r="BI608" s="316"/>
      <c r="BS608" s="316"/>
      <c r="CC608" s="316"/>
      <c r="CM608" s="316"/>
      <c r="CW608" s="316"/>
      <c r="DG608" s="316"/>
      <c r="DQ608" s="316"/>
      <c r="EA608" s="316"/>
      <c r="EK608" s="316"/>
      <c r="EU608" s="316"/>
      <c r="FE608" s="316"/>
      <c r="FO608" s="316"/>
      <c r="FY608" s="316"/>
      <c r="GI608" s="316"/>
      <c r="GS608" s="316"/>
      <c r="HC608" s="316"/>
      <c r="HM608" s="316"/>
      <c r="HW608" s="316"/>
    </row>
    <row r="609" s="3" customFormat="true" x14ac:dyDescent="0.25">
      <c r="A609" s="316"/>
      <c r="K609" s="316"/>
      <c r="U609" s="316"/>
      <c r="AE609" s="316"/>
      <c r="AO609" s="316"/>
      <c r="AY609" s="316"/>
      <c r="AZ609" s="316"/>
      <c r="BI609" s="316"/>
      <c r="BS609" s="316"/>
      <c r="CC609" s="316"/>
      <c r="CM609" s="316"/>
      <c r="CW609" s="316"/>
      <c r="DG609" s="316"/>
      <c r="DQ609" s="316"/>
      <c r="EA609" s="316"/>
      <c r="EK609" s="316"/>
      <c r="EU609" s="316"/>
      <c r="FE609" s="316"/>
      <c r="FO609" s="316"/>
      <c r="FY609" s="316"/>
      <c r="GI609" s="316"/>
      <c r="GS609" s="316"/>
      <c r="HC609" s="316"/>
      <c r="HM609" s="316"/>
      <c r="HW609" s="316"/>
    </row>
    <row r="610" s="3" customFormat="true" x14ac:dyDescent="0.25">
      <c r="A610" s="316"/>
      <c r="K610" s="316"/>
      <c r="U610" s="316"/>
      <c r="AE610" s="316"/>
      <c r="AO610" s="316"/>
      <c r="AY610" s="316"/>
      <c r="AZ610" s="316"/>
      <c r="BI610" s="316"/>
      <c r="BS610" s="316"/>
      <c r="CC610" s="316"/>
      <c r="CM610" s="316"/>
      <c r="CW610" s="316"/>
      <c r="DG610" s="316"/>
      <c r="DQ610" s="316"/>
      <c r="EA610" s="316"/>
      <c r="EK610" s="316"/>
      <c r="EU610" s="316"/>
      <c r="FE610" s="316"/>
      <c r="FO610" s="316"/>
      <c r="FY610" s="316"/>
      <c r="GI610" s="316"/>
      <c r="GS610" s="316"/>
      <c r="HC610" s="316"/>
      <c r="HM610" s="316"/>
      <c r="HW610" s="316"/>
    </row>
    <row r="611" s="3" customFormat="true" x14ac:dyDescent="0.25">
      <c r="A611" s="316"/>
      <c r="K611" s="316"/>
      <c r="U611" s="316"/>
      <c r="AE611" s="316"/>
      <c r="AO611" s="316"/>
      <c r="AY611" s="316"/>
      <c r="AZ611" s="316"/>
      <c r="BI611" s="316"/>
      <c r="BS611" s="316"/>
      <c r="CC611" s="316"/>
      <c r="CM611" s="316"/>
      <c r="CW611" s="316"/>
      <c r="DG611" s="316"/>
      <c r="DQ611" s="316"/>
      <c r="EA611" s="316"/>
      <c r="EK611" s="316"/>
      <c r="EU611" s="316"/>
      <c r="FE611" s="316"/>
      <c r="FO611" s="316"/>
      <c r="FY611" s="316"/>
      <c r="GI611" s="316"/>
      <c r="GS611" s="316"/>
      <c r="HC611" s="316"/>
      <c r="HM611" s="316"/>
      <c r="HW611" s="316"/>
    </row>
    <row r="612" s="3" customFormat="true" x14ac:dyDescent="0.25">
      <c r="A612" s="316"/>
      <c r="K612" s="316"/>
      <c r="U612" s="316"/>
      <c r="AE612" s="316"/>
      <c r="AO612" s="316"/>
      <c r="AY612" s="316"/>
      <c r="AZ612" s="316"/>
      <c r="BI612" s="316"/>
      <c r="BS612" s="316"/>
      <c r="CC612" s="316"/>
      <c r="CM612" s="316"/>
      <c r="CW612" s="316"/>
      <c r="DG612" s="316"/>
      <c r="DQ612" s="316"/>
      <c r="EA612" s="316"/>
      <c r="EK612" s="316"/>
      <c r="EU612" s="316"/>
      <c r="FE612" s="316"/>
      <c r="FO612" s="316"/>
      <c r="FY612" s="316"/>
      <c r="GI612" s="316"/>
      <c r="GS612" s="316"/>
      <c r="HC612" s="316"/>
      <c r="HM612" s="316"/>
      <c r="HW612" s="316"/>
    </row>
    <row r="613" s="3" customFormat="true" x14ac:dyDescent="0.25">
      <c r="A613" s="316"/>
      <c r="K613" s="316"/>
      <c r="U613" s="316"/>
      <c r="AE613" s="316"/>
      <c r="AO613" s="316"/>
      <c r="AY613" s="316"/>
      <c r="AZ613" s="316"/>
      <c r="BI613" s="316"/>
      <c r="BS613" s="316"/>
      <c r="CC613" s="316"/>
      <c r="CM613" s="316"/>
      <c r="CW613" s="316"/>
      <c r="DG613" s="316"/>
      <c r="DQ613" s="316"/>
      <c r="EA613" s="316"/>
      <c r="EK613" s="316"/>
      <c r="EU613" s="316"/>
      <c r="FE613" s="316"/>
      <c r="FO613" s="316"/>
      <c r="FY613" s="316"/>
      <c r="GI613" s="316"/>
      <c r="GS613" s="316"/>
      <c r="HC613" s="316"/>
      <c r="HM613" s="316"/>
      <c r="HW613" s="316"/>
    </row>
    <row r="614" s="3" customFormat="true" x14ac:dyDescent="0.25">
      <c r="A614" s="316"/>
      <c r="K614" s="316"/>
      <c r="U614" s="316"/>
      <c r="AE614" s="316"/>
      <c r="AO614" s="316"/>
      <c r="AY614" s="316"/>
      <c r="AZ614" s="316"/>
      <c r="BI614" s="316"/>
      <c r="BS614" s="316"/>
      <c r="CC614" s="316"/>
      <c r="CM614" s="316"/>
      <c r="CW614" s="316"/>
      <c r="DG614" s="316"/>
      <c r="DQ614" s="316"/>
      <c r="EA614" s="316"/>
      <c r="EK614" s="316"/>
      <c r="EU614" s="316"/>
      <c r="FE614" s="316"/>
      <c r="FO614" s="316"/>
      <c r="FY614" s="316"/>
      <c r="GI614" s="316"/>
      <c r="GS614" s="316"/>
      <c r="HC614" s="316"/>
      <c r="HM614" s="316"/>
      <c r="HW614" s="316"/>
    </row>
    <row r="615" s="3" customFormat="true" x14ac:dyDescent="0.25">
      <c r="A615" s="316"/>
      <c r="K615" s="316"/>
      <c r="U615" s="316"/>
      <c r="AE615" s="316"/>
      <c r="AO615" s="316"/>
      <c r="AY615" s="316"/>
      <c r="AZ615" s="316"/>
      <c r="BI615" s="316"/>
      <c r="BS615" s="316"/>
      <c r="CC615" s="316"/>
      <c r="CM615" s="316"/>
      <c r="CW615" s="316"/>
      <c r="DG615" s="316"/>
      <c r="DQ615" s="316"/>
      <c r="EA615" s="316"/>
      <c r="EK615" s="316"/>
      <c r="EU615" s="316"/>
      <c r="FE615" s="316"/>
      <c r="FO615" s="316"/>
      <c r="FY615" s="316"/>
      <c r="GI615" s="316"/>
      <c r="GS615" s="316"/>
      <c r="HC615" s="316"/>
      <c r="HM615" s="316"/>
      <c r="HW615" s="316"/>
    </row>
    <row r="616" s="3" customFormat="true" x14ac:dyDescent="0.25">
      <c r="A616" s="316"/>
      <c r="K616" s="316"/>
      <c r="U616" s="316"/>
      <c r="AE616" s="316"/>
      <c r="AO616" s="316"/>
      <c r="AY616" s="316"/>
      <c r="AZ616" s="316"/>
      <c r="BI616" s="316"/>
      <c r="BS616" s="316"/>
      <c r="CC616" s="316"/>
      <c r="CM616" s="316"/>
      <c r="CW616" s="316"/>
      <c r="DG616" s="316"/>
      <c r="DQ616" s="316"/>
      <c r="EA616" s="316"/>
      <c r="EK616" s="316"/>
      <c r="EU616" s="316"/>
      <c r="FE616" s="316"/>
      <c r="FO616" s="316"/>
      <c r="FY616" s="316"/>
      <c r="GI616" s="316"/>
      <c r="GS616" s="316"/>
      <c r="HC616" s="316"/>
      <c r="HM616" s="316"/>
      <c r="HW616" s="316"/>
    </row>
    <row r="617" s="3" customFormat="true" x14ac:dyDescent="0.25">
      <c r="A617" s="316"/>
      <c r="K617" s="316"/>
      <c r="U617" s="316"/>
      <c r="AE617" s="316"/>
      <c r="AO617" s="316"/>
      <c r="AY617" s="316"/>
      <c r="AZ617" s="316"/>
      <c r="BI617" s="316"/>
      <c r="BS617" s="316"/>
      <c r="CC617" s="316"/>
      <c r="CM617" s="316"/>
      <c r="CW617" s="316"/>
      <c r="DG617" s="316"/>
      <c r="DQ617" s="316"/>
      <c r="EA617" s="316"/>
      <c r="EK617" s="316"/>
      <c r="EU617" s="316"/>
      <c r="FE617" s="316"/>
      <c r="FO617" s="316"/>
      <c r="FY617" s="316"/>
      <c r="GI617" s="316"/>
      <c r="GS617" s="316"/>
      <c r="HC617" s="316"/>
      <c r="HM617" s="316"/>
      <c r="HW617" s="316"/>
    </row>
    <row r="618" s="3" customFormat="true" x14ac:dyDescent="0.25">
      <c r="A618" s="316"/>
      <c r="K618" s="316"/>
      <c r="U618" s="316"/>
      <c r="AE618" s="316"/>
      <c r="AO618" s="316"/>
      <c r="AY618" s="316"/>
      <c r="AZ618" s="316"/>
      <c r="BI618" s="316"/>
      <c r="BS618" s="316"/>
      <c r="CC618" s="316"/>
      <c r="CM618" s="316"/>
      <c r="CW618" s="316"/>
      <c r="DG618" s="316"/>
      <c r="DQ618" s="316"/>
      <c r="EA618" s="316"/>
      <c r="EK618" s="316"/>
      <c r="EU618" s="316"/>
      <c r="FE618" s="316"/>
      <c r="FO618" s="316"/>
      <c r="FY618" s="316"/>
      <c r="GI618" s="316"/>
      <c r="GS618" s="316"/>
      <c r="HC618" s="316"/>
      <c r="HM618" s="316"/>
      <c r="HW618" s="316"/>
    </row>
    <row r="619" s="3" customFormat="true" x14ac:dyDescent="0.25">
      <c r="A619" s="316"/>
      <c r="K619" s="316"/>
      <c r="U619" s="316"/>
      <c r="AE619" s="316"/>
      <c r="AO619" s="316"/>
      <c r="AY619" s="316"/>
      <c r="AZ619" s="316"/>
      <c r="BI619" s="316"/>
      <c r="BS619" s="316"/>
      <c r="CC619" s="316"/>
      <c r="CM619" s="316"/>
      <c r="CW619" s="316"/>
      <c r="DG619" s="316"/>
      <c r="DQ619" s="316"/>
      <c r="EA619" s="316"/>
      <c r="EK619" s="316"/>
      <c r="EU619" s="316"/>
      <c r="FE619" s="316"/>
      <c r="FO619" s="316"/>
      <c r="FY619" s="316"/>
      <c r="GI619" s="316"/>
      <c r="GS619" s="316"/>
      <c r="HC619" s="316"/>
      <c r="HM619" s="316"/>
      <c r="HW619" s="316"/>
    </row>
    <row r="620" s="3" customFormat="true" x14ac:dyDescent="0.25">
      <c r="A620" s="316"/>
      <c r="K620" s="316"/>
      <c r="U620" s="316"/>
      <c r="AE620" s="316"/>
      <c r="AO620" s="316"/>
      <c r="AY620" s="316"/>
      <c r="AZ620" s="316"/>
      <c r="BI620" s="316"/>
      <c r="BS620" s="316"/>
      <c r="CC620" s="316"/>
      <c r="CM620" s="316"/>
      <c r="CW620" s="316"/>
      <c r="DG620" s="316"/>
      <c r="DQ620" s="316"/>
      <c r="EA620" s="316"/>
      <c r="EK620" s="316"/>
      <c r="EU620" s="316"/>
      <c r="FE620" s="316"/>
      <c r="FO620" s="316"/>
      <c r="FY620" s="316"/>
      <c r="GI620" s="316"/>
      <c r="GS620" s="316"/>
      <c r="HC620" s="316"/>
      <c r="HM620" s="316"/>
      <c r="HW620" s="316"/>
    </row>
    <row r="621" s="3" customFormat="true" x14ac:dyDescent="0.25">
      <c r="A621" s="316"/>
      <c r="K621" s="316"/>
      <c r="U621" s="316"/>
      <c r="AE621" s="316"/>
      <c r="AO621" s="316"/>
      <c r="AY621" s="316"/>
      <c r="AZ621" s="316"/>
      <c r="BI621" s="316"/>
      <c r="BS621" s="316"/>
      <c r="CC621" s="316"/>
      <c r="CM621" s="316"/>
      <c r="CW621" s="316"/>
      <c r="DG621" s="316"/>
      <c r="DQ621" s="316"/>
      <c r="EA621" s="316"/>
      <c r="EK621" s="316"/>
      <c r="EU621" s="316"/>
      <c r="FE621" s="316"/>
      <c r="FO621" s="316"/>
      <c r="FY621" s="316"/>
      <c r="GI621" s="316"/>
      <c r="GS621" s="316"/>
      <c r="HC621" s="316"/>
      <c r="HM621" s="316"/>
      <c r="HW621" s="316"/>
    </row>
    <row r="622" s="3" customFormat="true" x14ac:dyDescent="0.25">
      <c r="A622" s="316"/>
      <c r="K622" s="316"/>
      <c r="U622" s="316"/>
      <c r="AE622" s="316"/>
      <c r="AO622" s="316"/>
      <c r="AY622" s="316"/>
      <c r="AZ622" s="316"/>
      <c r="BI622" s="316"/>
      <c r="BS622" s="316"/>
      <c r="CC622" s="316"/>
      <c r="CM622" s="316"/>
      <c r="CW622" s="316"/>
      <c r="DG622" s="316"/>
      <c r="DQ622" s="316"/>
      <c r="EA622" s="316"/>
      <c r="EK622" s="316"/>
      <c r="EU622" s="316"/>
      <c r="FE622" s="316"/>
      <c r="FO622" s="316"/>
      <c r="FY622" s="316"/>
      <c r="GI622" s="316"/>
      <c r="GS622" s="316"/>
      <c r="HC622" s="316"/>
      <c r="HM622" s="316"/>
      <c r="HW622" s="316"/>
    </row>
    <row r="623" s="3" customFormat="true" x14ac:dyDescent="0.25">
      <c r="A623" s="316"/>
      <c r="K623" s="316"/>
      <c r="U623" s="316"/>
      <c r="AE623" s="316"/>
      <c r="AO623" s="316"/>
      <c r="AY623" s="316"/>
      <c r="AZ623" s="316"/>
      <c r="BI623" s="316"/>
      <c r="BS623" s="316"/>
      <c r="CC623" s="316"/>
      <c r="CM623" s="316"/>
      <c r="CW623" s="316"/>
      <c r="DG623" s="316"/>
      <c r="DQ623" s="316"/>
      <c r="EA623" s="316"/>
      <c r="EK623" s="316"/>
      <c r="EU623" s="316"/>
      <c r="FE623" s="316"/>
      <c r="FO623" s="316"/>
      <c r="FY623" s="316"/>
      <c r="GI623" s="316"/>
      <c r="GS623" s="316"/>
      <c r="HC623" s="316"/>
      <c r="HM623" s="316"/>
      <c r="HW623" s="316"/>
    </row>
  </sheetData>
  <mergeCells count="10">
    <mergeCell ref="AZ11:BF11"/>
    <mergeCell ref="C1:H2"/>
    <mergeCell ref="C3:H3"/>
    <mergeCell ref="B11:H11"/>
    <mergeCell ref="M1:R2"/>
    <mergeCell ref="M3:R3"/>
    <mergeCell ref="L11:R11"/>
    <mergeCell ref="W1:AB2"/>
    <mergeCell ref="W3:AB3"/>
    <mergeCell ref="V11:AB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69"/>
    <col min="3" max="7" width="11.75" style="269" customWidth="true"/>
    <col min="8" max="16384" width="9" style="269"/>
  </cols>
  <sheetData>
    <row r="2" ht="20.25" x14ac:dyDescent="0.2">
      <c r="B2" s="265" t="str">
        <f>+Introduction!C7</f>
        <v>Republic of Moldova</v>
      </c>
      <c r="C2" s="266"/>
      <c r="D2" s="267"/>
      <c r="E2" s="267"/>
      <c r="F2" s="267"/>
      <c r="G2" s="268"/>
    </row>
    <row r="3" x14ac:dyDescent="0.2">
      <c r="B3" s="602" t="s">
        <v>231</v>
      </c>
      <c r="C3" s="602"/>
      <c r="D3" s="602"/>
      <c r="E3" s="602"/>
      <c r="F3" s="602"/>
      <c r="G3" s="603"/>
    </row>
    <row r="4" ht="13.5" x14ac:dyDescent="0.2">
      <c r="B4" s="270" t="s">
        <v>4</v>
      </c>
      <c r="C4" s="270" t="s">
        <v>61</v>
      </c>
      <c r="D4" s="270" t="s">
        <v>65</v>
      </c>
      <c r="E4" s="270" t="s">
        <v>62</v>
      </c>
      <c r="F4" s="270" t="s">
        <v>63</v>
      </c>
      <c r="G4" s="270" t="s">
        <v>64</v>
      </c>
    </row>
    <row r="5" x14ac:dyDescent="0.2">
      <c r="B5" s="446">
        <v>2000</v>
      </c>
      <c r="C5" s="463">
        <v>955652</v>
      </c>
      <c r="D5" s="464">
        <v>45.803001403808594</v>
      </c>
      <c r="E5" s="465">
        <v>199587</v>
      </c>
      <c r="F5" s="466">
        <v>248769</v>
      </c>
      <c r="G5" s="467">
        <v>507296</v>
      </c>
    </row>
    <row r="6" x14ac:dyDescent="0.2">
      <c r="B6" s="447">
        <v>2001</v>
      </c>
      <c r="C6" s="468">
        <v>932943</v>
      </c>
      <c r="D6" s="469">
        <v>45.703998565673828</v>
      </c>
      <c r="E6" s="470">
        <v>188509</v>
      </c>
      <c r="F6" s="471">
        <v>236975</v>
      </c>
      <c r="G6" s="472">
        <v>507459</v>
      </c>
    </row>
    <row r="7" x14ac:dyDescent="0.2">
      <c r="B7" s="448">
        <v>2002</v>
      </c>
      <c r="C7" s="473">
        <v>899014</v>
      </c>
      <c r="D7" s="474">
        <v>45.604999542236328</v>
      </c>
      <c r="E7" s="475">
        <v>177305</v>
      </c>
      <c r="F7" s="476">
        <v>225671</v>
      </c>
      <c r="G7" s="477">
        <v>496038</v>
      </c>
    </row>
    <row r="8" x14ac:dyDescent="0.2">
      <c r="B8" s="449">
        <v>2003</v>
      </c>
      <c r="C8" s="478">
        <v>863615</v>
      </c>
      <c r="D8" s="479">
        <v>45.506000518798828</v>
      </c>
      <c r="E8" s="480">
        <v>167332</v>
      </c>
      <c r="F8" s="481">
        <v>213649</v>
      </c>
      <c r="G8" s="482">
        <v>482634</v>
      </c>
    </row>
    <row r="9" x14ac:dyDescent="0.2">
      <c r="B9" s="450">
        <v>2004</v>
      </c>
      <c r="C9" s="483">
        <v>826521</v>
      </c>
      <c r="D9" s="484">
        <v>45.407001495361328</v>
      </c>
      <c r="E9" s="485">
        <v>159145</v>
      </c>
      <c r="F9" s="486">
        <v>199264</v>
      </c>
      <c r="G9" s="487">
        <v>468112</v>
      </c>
    </row>
    <row r="10" x14ac:dyDescent="0.2">
      <c r="B10" s="451">
        <v>2005</v>
      </c>
      <c r="C10" s="488">
        <v>786284</v>
      </c>
      <c r="D10" s="489">
        <v>45.307998657226563</v>
      </c>
      <c r="E10" s="490">
        <v>150216</v>
      </c>
      <c r="F10" s="491">
        <v>188126</v>
      </c>
      <c r="G10" s="492">
        <v>447942</v>
      </c>
    </row>
    <row r="11" x14ac:dyDescent="0.2">
      <c r="B11" s="452">
        <v>2006</v>
      </c>
      <c r="C11" s="493">
        <v>748875</v>
      </c>
      <c r="D11" s="494">
        <v>45.208999633789063</v>
      </c>
      <c r="E11" s="495">
        <v>144774</v>
      </c>
      <c r="F11" s="496">
        <v>176947</v>
      </c>
      <c r="G11" s="497">
        <v>427154</v>
      </c>
    </row>
    <row r="12" x14ac:dyDescent="0.2">
      <c r="B12" s="453">
        <v>2007</v>
      </c>
      <c r="C12" s="498">
        <v>733176</v>
      </c>
      <c r="D12" s="499">
        <v>45.110000610351562</v>
      </c>
      <c r="E12" s="500">
        <v>148002</v>
      </c>
      <c r="F12" s="501">
        <v>170019</v>
      </c>
      <c r="G12" s="502">
        <v>415155</v>
      </c>
    </row>
    <row r="13" x14ac:dyDescent="0.2">
      <c r="B13" s="454">
        <v>2008</v>
      </c>
      <c r="C13" s="503">
        <v>702187</v>
      </c>
      <c r="D13" s="504">
        <v>45.011001586914062</v>
      </c>
      <c r="E13" s="505">
        <v>147319</v>
      </c>
      <c r="F13" s="506">
        <v>161370</v>
      </c>
      <c r="G13" s="507">
        <v>393498</v>
      </c>
    </row>
    <row r="14" x14ac:dyDescent="0.2">
      <c r="B14" s="455">
        <v>2009</v>
      </c>
      <c r="C14" s="508">
        <v>673567</v>
      </c>
      <c r="D14" s="509">
        <v>44.936000823974609</v>
      </c>
      <c r="E14" s="510">
        <v>147532</v>
      </c>
      <c r="F14" s="511">
        <v>155346</v>
      </c>
      <c r="G14" s="512">
        <v>370689</v>
      </c>
    </row>
    <row r="15" x14ac:dyDescent="0.2">
      <c r="B15" s="456">
        <v>2010</v>
      </c>
      <c r="C15" s="513">
        <v>649448</v>
      </c>
      <c r="D15" s="514">
        <v>44.886001586914063</v>
      </c>
      <c r="E15" s="515">
        <v>148859</v>
      </c>
      <c r="F15" s="516">
        <v>150947</v>
      </c>
      <c r="G15" s="517">
        <v>349642</v>
      </c>
    </row>
    <row r="16" x14ac:dyDescent="0.2">
      <c r="B16" s="457">
        <v>2011</v>
      </c>
      <c r="C16" s="518">
        <v>627836</v>
      </c>
      <c r="D16" s="519">
        <v>44.859001159667969</v>
      </c>
      <c r="E16" s="520">
        <v>150021</v>
      </c>
      <c r="F16" s="521">
        <v>147897</v>
      </c>
      <c r="G16" s="522">
        <v>329918</v>
      </c>
    </row>
    <row r="17" x14ac:dyDescent="0.2">
      <c r="B17" s="458">
        <v>2012</v>
      </c>
      <c r="C17" s="523">
        <v>608655</v>
      </c>
      <c r="D17" s="524">
        <v>44.856998443603516</v>
      </c>
      <c r="E17" s="525">
        <v>150343</v>
      </c>
      <c r="F17" s="526">
        <v>147226</v>
      </c>
      <c r="G17" s="527">
        <v>311086</v>
      </c>
    </row>
    <row r="18" x14ac:dyDescent="0.2">
      <c r="B18" s="459">
        <v>2013</v>
      </c>
      <c r="C18" s="528">
        <v>594840</v>
      </c>
      <c r="D18" s="529">
        <v>44.879001617431641</v>
      </c>
      <c r="E18" s="530">
        <v>152828</v>
      </c>
      <c r="F18" s="531">
        <v>147472</v>
      </c>
      <c r="G18" s="532">
        <v>294540</v>
      </c>
    </row>
    <row r="19" x14ac:dyDescent="0.2">
      <c r="B19" s="460">
        <v>2014</v>
      </c>
      <c r="C19" s="533">
        <v>584896</v>
      </c>
      <c r="D19" s="534">
        <v>44.924999237060547</v>
      </c>
      <c r="E19" s="535">
        <v>154700</v>
      </c>
      <c r="F19" s="536">
        <v>148736</v>
      </c>
      <c r="G19" s="537">
        <v>281460</v>
      </c>
    </row>
    <row r="20" x14ac:dyDescent="0.2">
      <c r="B20" s="461">
        <v>2015</v>
      </c>
      <c r="C20" s="538">
        <v>576868</v>
      </c>
      <c r="D20" s="539">
        <v>44.994998931884766</v>
      </c>
      <c r="E20" s="540">
        <v>156066</v>
      </c>
      <c r="F20" s="541">
        <v>149910</v>
      </c>
      <c r="G20" s="542">
        <v>270892</v>
      </c>
    </row>
    <row r="21" x14ac:dyDescent="0.2">
      <c r="B21" s="462">
        <v>2016</v>
      </c>
      <c r="C21" s="544">
        <v>508038</v>
      </c>
      <c r="D21" s="543">
        <v>45.089000701904297</v>
      </c>
      <c r="E21" s="545">
        <v>139189</v>
      </c>
      <c r="F21" s="546">
        <v>120434</v>
      </c>
      <c r="G21" s="547">
        <v>248415</v>
      </c>
    </row>
    <row r="22" ht="14.25" x14ac:dyDescent="0.2">
      <c r="B22" s="282" t="s">
        <v>240</v>
      </c>
      <c r="G22" s="271"/>
    </row>
    <row r="23" ht="14.25" x14ac:dyDescent="0.2">
      <c r="B23" s="282" t="s">
        <v>181</v>
      </c>
    </row>
    <row r="24" ht="14.25" x14ac:dyDescent="0.2">
      <c r="B24" s="282" t="s">
        <v>182</v>
      </c>
    </row>
    <row r="25" x14ac:dyDescent="0.2">
      <c r="B25" s="548" t="s">
        <v>239</v>
      </c>
    </row>
    <row r="27" x14ac:dyDescent="0.2">
      <c r="B27" s="272"/>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7" customWidth="true"/>
    <col min="2" max="2" width="12.375" style="37" customWidth="true"/>
    <col min="3" max="8" width="9" style="37" customWidth="true"/>
    <col min="9" max="9" width="12.375" style="37" customWidth="true"/>
    <col min="10" max="15" width="9" style="37" customWidth="true"/>
    <col min="16" max="16" width="12.375" style="37" customWidth="true"/>
    <col min="17" max="22" width="9" style="37" customWidth="true"/>
    <col min="23" max="38" width="9" style="37"/>
    <col min="39" max="16384" width="9" style="43"/>
  </cols>
  <sheetData>
    <row r="1" s="37" customFormat="true" x14ac:dyDescent="0.2">
      <c r="A1" s="549" t="s">
        <v>171</v>
      </c>
      <c r="B1" s="549"/>
      <c r="C1" s="549"/>
      <c r="D1" s="549"/>
      <c r="E1" s="549"/>
      <c r="F1" s="549"/>
      <c r="G1" s="549"/>
      <c r="H1" s="549"/>
      <c r="I1" s="549"/>
      <c r="J1" s="549"/>
      <c r="K1" s="549"/>
      <c r="L1" s="549"/>
      <c r="M1" s="549"/>
      <c r="N1" s="549"/>
      <c r="O1" s="549"/>
      <c r="P1" s="549"/>
      <c r="Q1" s="549"/>
      <c r="R1" s="549"/>
      <c r="S1" s="549"/>
      <c r="T1" s="549"/>
      <c r="U1" s="549"/>
      <c r="V1" s="549"/>
    </row>
    <row r="2" s="37" customFormat="true" x14ac:dyDescent="0.2">
      <c r="A2" s="549"/>
      <c r="B2" s="549"/>
      <c r="C2" s="549"/>
      <c r="D2" s="549"/>
      <c r="E2" s="549"/>
      <c r="F2" s="549"/>
      <c r="G2" s="549"/>
      <c r="H2" s="549"/>
      <c r="I2" s="549"/>
      <c r="J2" s="549"/>
      <c r="K2" s="549"/>
      <c r="L2" s="549"/>
      <c r="M2" s="549"/>
      <c r="N2" s="549"/>
      <c r="O2" s="549"/>
      <c r="P2" s="549"/>
      <c r="Q2" s="549"/>
      <c r="R2" s="549"/>
      <c r="S2" s="549"/>
      <c r="T2" s="549"/>
      <c r="U2" s="549"/>
      <c r="V2" s="549"/>
    </row>
    <row r="3" s="37" customFormat="true" ht="18" x14ac:dyDescent="0.2">
      <c r="A3" s="252"/>
      <c r="B3" s="252"/>
      <c r="C3" s="252"/>
      <c r="D3" s="252"/>
      <c r="E3" s="252"/>
      <c r="F3" s="252"/>
      <c r="G3" s="252"/>
      <c r="H3" s="252"/>
      <c r="I3" s="252"/>
      <c r="J3" s="252"/>
      <c r="K3" s="252"/>
      <c r="L3" s="252"/>
      <c r="M3" s="252"/>
      <c r="N3" s="252"/>
      <c r="O3" s="252"/>
      <c r="P3" s="252"/>
      <c r="Q3" s="252"/>
      <c r="R3" s="252"/>
      <c r="S3" s="252"/>
      <c r="T3" s="252"/>
      <c r="U3" s="252"/>
      <c r="V3" s="252"/>
    </row>
    <row r="4" ht="15.75" x14ac:dyDescent="0.25">
      <c r="B4" s="250" t="s">
        <v>13</v>
      </c>
      <c r="E4" s="38"/>
      <c r="I4" s="38" t="s">
        <v>14</v>
      </c>
      <c r="P4" s="251" t="s">
        <v>15</v>
      </c>
    </row>
    <row r="6" x14ac:dyDescent="0.2">
      <c r="G6" s="39"/>
      <c r="H6" s="39"/>
      <c r="I6" s="39"/>
      <c r="K6" s="39"/>
      <c r="L6" s="39"/>
    </row>
    <row r="7" ht="15.75" x14ac:dyDescent="0.2">
      <c r="G7" s="39"/>
      <c r="H7" s="39"/>
      <c r="I7" s="39"/>
      <c r="K7" s="40"/>
      <c r="L7" s="39"/>
    </row>
    <row r="8" x14ac:dyDescent="0.2">
      <c r="G8" s="39"/>
      <c r="H8" s="39"/>
      <c r="I8" s="39"/>
      <c r="K8" s="39"/>
      <c r="L8" s="39"/>
    </row>
    <row r="9" x14ac:dyDescent="0.2">
      <c r="G9" s="39"/>
      <c r="H9" s="39"/>
      <c r="I9" s="39"/>
      <c r="K9" s="39"/>
      <c r="L9" s="39"/>
    </row>
    <row r="10" x14ac:dyDescent="0.2">
      <c r="G10" s="39"/>
      <c r="H10" s="39"/>
      <c r="I10" s="39"/>
      <c r="K10" s="39"/>
      <c r="L10" s="39"/>
    </row>
    <row r="11" x14ac:dyDescent="0.2">
      <c r="G11" s="39"/>
      <c r="H11" s="39"/>
      <c r="I11" s="39"/>
      <c r="K11" s="39"/>
      <c r="L11" s="39"/>
    </row>
    <row r="12" x14ac:dyDescent="0.2">
      <c r="G12" s="39"/>
      <c r="H12" s="39"/>
      <c r="I12" s="39"/>
      <c r="K12" s="39"/>
      <c r="L12" s="39"/>
    </row>
    <row r="13" x14ac:dyDescent="0.2">
      <c r="G13" s="39"/>
      <c r="H13" s="39"/>
      <c r="I13" s="39"/>
      <c r="K13" s="39"/>
      <c r="L13" s="39"/>
    </row>
    <row r="14" x14ac:dyDescent="0.2">
      <c r="G14" s="39"/>
      <c r="H14" s="39"/>
      <c r="I14" s="39"/>
      <c r="K14" s="39"/>
      <c r="L14" s="39"/>
    </row>
    <row r="15" x14ac:dyDescent="0.2">
      <c r="G15" s="39"/>
      <c r="H15" s="39"/>
      <c r="I15" s="39"/>
      <c r="K15" s="39"/>
      <c r="L15" s="39"/>
    </row>
    <row r="16" x14ac:dyDescent="0.2">
      <c r="G16" s="39"/>
      <c r="H16" s="39"/>
      <c r="I16" s="39"/>
      <c r="K16" s="39"/>
      <c r="L16" s="39"/>
    </row>
    <row r="17" x14ac:dyDescent="0.2">
      <c r="G17" s="39"/>
      <c r="H17" s="39"/>
      <c r="I17" s="39"/>
      <c r="K17" s="39"/>
      <c r="L17" s="39"/>
    </row>
    <row r="18" x14ac:dyDescent="0.2">
      <c r="G18" s="39"/>
      <c r="H18" s="39"/>
      <c r="I18" s="39"/>
      <c r="K18" s="39"/>
      <c r="L18" s="39"/>
    </row>
    <row r="19" x14ac:dyDescent="0.2">
      <c r="G19" s="39"/>
      <c r="H19" s="39"/>
      <c r="I19" s="39"/>
      <c r="K19" s="39"/>
      <c r="L19" s="39"/>
    </row>
    <row r="20" x14ac:dyDescent="0.2">
      <c r="G20" s="39"/>
      <c r="H20" s="39"/>
      <c r="I20" s="39"/>
      <c r="K20" s="39"/>
      <c r="L20" s="39"/>
    </row>
    <row r="21" x14ac:dyDescent="0.2">
      <c r="G21" s="39"/>
      <c r="H21" s="39"/>
      <c r="I21" s="39"/>
      <c r="K21" s="39"/>
      <c r="L21" s="39"/>
    </row>
    <row r="23" x14ac:dyDescent="0.2">
      <c r="B23" s="41"/>
    </row>
    <row r="25" x14ac:dyDescent="0.2">
      <c r="B25" s="243"/>
      <c r="C25" s="243" t="str">
        <f>+IF(OR((C28="National*"),(D28="Urban*"),(E28="Rural*"),(F28="Pre-primary*"),(G28="Primary*"),(H28="Secondary^"),(C28="National*^"),(D28="Urban*^"),(E28="Rural*^"),(F28="Pre-primary*^"),(G28="Primary*^"),(H28="Secondary*^")),"*No basic service estimate available","")</f>
        <v/>
      </c>
      <c r="J25" s="243" t="str">
        <f>+IF(OR((J28="National*"),(K28="Urban*"),(L28="Rural*"),(M28="Pre-primary*"),(N28="Primary*"),(O28="Secondary^"),(J28="National*^"),(K28="Urban*^"),(L28="Rural*^"),(M28="Pre-primary*^"),(N28="Primary*^"),(O28="Secondary*^")),"*No basic service estimate available","")</f>
        <v/>
      </c>
      <c r="Q25" s="243" t="str">
        <f>+IF(OR((Q28="National*"),(R28="Urban*"),(S28="Rural*"),(T28="Pre-primary*"),(U28="Primary*"),(V28="Secondary^"),(Q28="National*^"),(R28="Urban*^"),(S28="Rural*^"),(T28="Pre-primary*^"),(U28="Primary*^"),(V28="Secondary*^")),"*No basic service estimate available","")</f>
        <v>*No basic service estimate available</v>
      </c>
    </row>
    <row r="26" ht="15.75" thickBot="true" x14ac:dyDescent="0.25">
      <c r="B26" s="41"/>
      <c r="C26" s="273" t="str">
        <f>+IF(OR((C28="National*^"),(D28="Urban*^"),(E28="Rural*^"),(F28="Pre-primary*^"),(G28="Primary*^"),(H28="Secondary*^")),"^Facilities that cannot be classified as improved or unimproved are treated as limited","")</f>
        <v/>
      </c>
      <c r="J26" s="273" t="str">
        <f>+IF(OR((J28="National*^"),(K28="Urban*^"),(L28="Rural*^"),(M28="Pre-primary*^"),(N28="Primary*^"),(O28="Secondary*^")),"^Facilities that cannot be classified as improved or unimproved are treated as limited","")</f>
        <v/>
      </c>
      <c r="Q26" s="273" t="str">
        <f>+IF(OR((Q28="National*^"),(R28="Urban*^"),(S28="Rural*^"),(T28="Pre-primary*^"),(U28="Primary*^"),(V28="Secondary*^")),"^Facilities that cannot be classified as having water or not are treated as limited","")</f>
        <v>^Facilities that cannot be classified as having water or not are treated as limited</v>
      </c>
    </row>
    <row r="27" x14ac:dyDescent="0.2">
      <c r="B27" s="553" t="str">
        <f>+'Water Data'!C1</f>
        <v>Republic of Moldova</v>
      </c>
      <c r="C27" s="555" t="s">
        <v>13</v>
      </c>
      <c r="D27" s="555"/>
      <c r="E27" s="555"/>
      <c r="F27" s="555"/>
      <c r="G27" s="555"/>
      <c r="H27" s="555"/>
      <c r="I27" s="556" t="str">
        <f>B27</f>
        <v>Republic of Moldova</v>
      </c>
      <c r="J27" s="550" t="s">
        <v>14</v>
      </c>
      <c r="K27" s="550"/>
      <c r="L27" s="550"/>
      <c r="M27" s="550"/>
      <c r="N27" s="550"/>
      <c r="O27" s="550"/>
      <c r="P27" s="558" t="str">
        <f>I27</f>
        <v>Republic of Moldova</v>
      </c>
      <c r="Q27" s="551" t="s">
        <v>15</v>
      </c>
      <c r="R27" s="551"/>
      <c r="S27" s="551"/>
      <c r="T27" s="551"/>
      <c r="U27" s="551"/>
      <c r="V27" s="552"/>
      <c r="AM27" s="37"/>
      <c r="AN27" s="37"/>
      <c r="AO27" s="37"/>
      <c r="AP27" s="37"/>
      <c r="AQ27" s="37"/>
      <c r="AR27" s="37"/>
      <c r="AS27" s="37"/>
      <c r="AT27" s="37"/>
      <c r="AU27" s="37"/>
    </row>
    <row r="28" x14ac:dyDescent="0.2">
      <c r="B28" s="554"/>
      <c r="C28" s="274" t="str">
        <f>IF(AND(C30="-",C31="-",C32="-"), "National",IF(C30="-",IF(AND(ISERROR(Estimates!F20),ISNUMBER(C32)),"National*^", "National*"), "National"))</f>
        <v>National</v>
      </c>
      <c r="D28" s="274" t="str">
        <f>IF(AND(D30="-",D31="-",D32="-"), "Urban",IF(D30="-",IF(AND(ISERROR(Estimates!F37),ISNUMBER(D32)),"Urban*^", "Urban*"), "Urban"))</f>
        <v>Urban</v>
      </c>
      <c r="E28" s="274" t="str">
        <f>IF(AND(E30="-",E31="-",E32="-"), "Rural",IF(E30="-",IF(AND(ISERROR(Estimates!F54),ISNUMBER(E32)),"Rural*^", "Rural*"), "Rural"))</f>
        <v>Rural</v>
      </c>
      <c r="F28" s="274" t="str">
        <f>IF(AND(F30="-",F31="-",F32="-"), "Pre-primary",IF(F30="-",IF(AND(ISERROR(Estimates!F71),ISNUMBER(F32)),"Pre-primary*^", "Pre-primary*"), "Pre-primary"))</f>
        <v>Pre-primary</v>
      </c>
      <c r="G28" s="274" t="str">
        <f>IF(AND(G30="-",G31="-",G32="-"), "Primary",IF(G30="-",IF(AND(ISERROR(Estimates!F88),ISNUMBER(G32)),"Primary*^", "Primary*"), "Primary"))</f>
        <v>Primary</v>
      </c>
      <c r="H28" s="274" t="str">
        <f>IF(AND(H30="-",H31="-",H32="-"), "Secondary",IF(H30="-",IF(AND(ISERROR(Estimates!F105),ISNUMBER(H32)),"Secondary*^", "Secondary*"), "Secondary"))</f>
        <v>Secondary</v>
      </c>
      <c r="I28" s="557"/>
      <c r="J28" s="274" t="str">
        <f>IF(AND(J30="-",J31="-",J32="-"), "National",IF(J30="-",IF(AND(ISERROR(Estimates!K20),ISNUMBER(J32)),"National*^", "National*"), "National"))</f>
        <v>National</v>
      </c>
      <c r="K28" s="274" t="str">
        <f>IF(AND(K30="-",K31="-",K32="-"), "Urban",IF(K30="-",IF(AND(ISERROR(Estimates!K37),ISNUMBER(K32)),"Urban*^", "Urban*"), "Urban"))</f>
        <v>Urban</v>
      </c>
      <c r="L28" s="274" t="str">
        <f>IF(AND(L30="-",L31="-",L32="-"), "Rural",IF(L30="-",IF(AND(ISERROR(Estimates!K54),ISNUMBER(L32)),"Rural*^", "Rural*"), "Rural"))</f>
        <v>Rural</v>
      </c>
      <c r="M28" s="274" t="str">
        <f>IF(AND(M30="-",M31="-",M32="-"), "Pre-primary",IF(M30="-",IF(AND(ISERROR(Estimates!K71),ISNUMBER(M32)),"Pre-primary*^", "Pre-primary*"), "Pre-primary"))</f>
        <v>Pre-primary</v>
      </c>
      <c r="N28" s="274" t="str">
        <f>IF(AND(N30="-",N31="-",N32="-"), "Primary",IF(N30="-",IF(AND(ISERROR(Estimates!K88),ISNUMBER(N32)),"Primary*^", "Primary*"), "Primary"))</f>
        <v>Primary</v>
      </c>
      <c r="O28" s="274" t="str">
        <f>IF(AND(O30="-",O31="-",O32="-"), "Secondary",IF(O30="-",IF(AND(ISERROR(Estimates!K105),ISNUMBER(O32)),"Secondary*^", "Secondary*"), "Secondary"))</f>
        <v>Secondary</v>
      </c>
      <c r="P28" s="559"/>
      <c r="Q28" s="274" t="str">
        <f>IF(AND(Q30="-",Q31="-",Q32="-"), "National",IF(Q30="-",IF(AND(ISERROR(Estimates!P20),ISNUMBER(Q32)),"National*^", "National*"), "National"))</f>
        <v>National</v>
      </c>
      <c r="R28" s="274" t="str">
        <f>IF(AND(R30="-",R31="-",R32="-"), "Urban",IF(R30="-",IF(AND(ISERROR(Estimates!P37),ISNUMBER(R32)),"Urban*^", "Urban*"), "Urban"))</f>
        <v>Urban*^</v>
      </c>
      <c r="S28" s="274" t="str">
        <f>IF(AND(S30="-",S31="-",S32="-"), "Rural",IF(S30="-",IF(AND(ISERROR(Estimates!P54),ISNUMBER(S32)),"Rural*^", "Rural*"), "Rural"))</f>
        <v>Rural</v>
      </c>
      <c r="T28" s="274" t="str">
        <f>IF(AND(T30="-",T31="-",T32="-"), "Pre-primary",IF(T30="-",IF(AND(ISERROR(Estimates!P71),ISNUMBER(T32)),"Pre-primary*^", "Pre-primary*"), "Pre-primary"))</f>
        <v>Pre-primary</v>
      </c>
      <c r="U28" s="274" t="str">
        <f>IF(AND(U30="-",U31="-",U32="-"), "Primary",IF(U30="-",IF(AND(ISERROR(Estimates!P88),ISNUMBER(U32)),"Primary*^", "Primary*"), "Primary"))</f>
        <v>Primary</v>
      </c>
      <c r="V28" s="276" t="str">
        <f>IF(AND(V30="-",V31="-",V32="-"), "Secondary",IF(V30="-",IF(AND(ISERROR(Estimates!P105),ISNUMBER(V32)),"Secondary*^", "Secondary*"), "Secondary"))</f>
        <v>Secondary</v>
      </c>
      <c r="AM28" s="37"/>
      <c r="AN28" s="37"/>
      <c r="AO28" s="37"/>
      <c r="AP28" s="37"/>
      <c r="AQ28" s="37"/>
      <c r="AR28" s="37"/>
      <c r="AS28" s="37"/>
      <c r="AT28" s="37"/>
      <c r="AU28" s="37"/>
    </row>
    <row r="29" ht="15.75" thickBot="true" x14ac:dyDescent="0.25">
      <c r="B29" s="554"/>
      <c r="C29" s="275">
        <f>IF(ISNUMBER(Regressions!B4), Regressions!B4, "-")</f>
        <v>2016</v>
      </c>
      <c r="D29" s="274">
        <f>C29</f>
        <v>2016</v>
      </c>
      <c r="E29" s="274">
        <f>D29</f>
        <v>2016</v>
      </c>
      <c r="F29" s="274">
        <f>E29</f>
        <v>2016</v>
      </c>
      <c r="G29" s="274">
        <f>F29</f>
        <v>2016</v>
      </c>
      <c r="H29" s="274">
        <f>G29</f>
        <v>2016</v>
      </c>
      <c r="I29" s="557"/>
      <c r="J29" s="275">
        <f>IF(ISNUMBER(Regressions!K4), Regressions!K4, "-")</f>
        <v>2016</v>
      </c>
      <c r="K29" s="274">
        <f>J29</f>
        <v>2016</v>
      </c>
      <c r="L29" s="274">
        <f>J29</f>
        <v>2016</v>
      </c>
      <c r="M29" s="274">
        <f>K29</f>
        <v>2016</v>
      </c>
      <c r="N29" s="274">
        <f>L29</f>
        <v>2016</v>
      </c>
      <c r="O29" s="274">
        <f>M29</f>
        <v>2016</v>
      </c>
      <c r="P29" s="559"/>
      <c r="Q29" s="275">
        <f>IF(ISNUMBER(Regressions!T4), Regressions!T4, "-")</f>
        <v>2016</v>
      </c>
      <c r="R29" s="275">
        <f>Q29</f>
        <v>2016</v>
      </c>
      <c r="S29" s="275">
        <f>R29</f>
        <v>2016</v>
      </c>
      <c r="T29" s="275">
        <f>S29</f>
        <v>2016</v>
      </c>
      <c r="U29" s="275">
        <f>T29</f>
        <v>2016</v>
      </c>
      <c r="V29" s="277">
        <f>U29</f>
        <v>2016</v>
      </c>
      <c r="AM29" s="37"/>
      <c r="AN29" s="37"/>
      <c r="AO29" s="37"/>
      <c r="AP29" s="37"/>
      <c r="AQ29" s="37"/>
      <c r="AR29" s="37"/>
      <c r="AS29" s="37"/>
      <c r="AT29" s="37"/>
      <c r="AU29" s="37"/>
    </row>
    <row r="30" x14ac:dyDescent="0.2">
      <c r="B30" s="286" t="s">
        <v>175</v>
      </c>
      <c r="C30" s="287">
        <f>IF(ISNUMBER(Regressions!C4), Regressions!C4, "-")</f>
        <v>100</v>
      </c>
      <c r="D30" s="288" t="str">
        <f>IF(ISNUMBER(Regressions!D4), Regressions!D4, "-")</f>
        <v>-</v>
      </c>
      <c r="E30" s="288" t="str">
        <f>IF(ISNUMBER(Regressions!E4), Regressions!E4, "-")</f>
        <v>-</v>
      </c>
      <c r="F30" s="288" t="str">
        <f>IF(ISNUMBER(Regressions!F4), Regressions!F4, "-")</f>
        <v>-</v>
      </c>
      <c r="G30" s="288">
        <f>IF(ISNUMBER(Regressions!G4), Regressions!G4, "-")</f>
        <v>100</v>
      </c>
      <c r="H30" s="288">
        <f>IF(ISNUMBER(Regressions!H4), Regressions!H4, "-")</f>
        <v>100</v>
      </c>
      <c r="I30" s="291" t="s">
        <v>175</v>
      </c>
      <c r="J30" s="292">
        <f>IF(ISNUMBER(Regressions!L4), Regressions!L4, "-")</f>
        <v>94.47142857</v>
      </c>
      <c r="K30" s="293" t="str">
        <f>IF(ISNUMBER(Regressions!M4), Regressions!M4, "-")</f>
        <v>-</v>
      </c>
      <c r="L30" s="293" t="str">
        <f>IF(ISNUMBER(Regressions!N4), Regressions!N4, "-")</f>
        <v>-</v>
      </c>
      <c r="M30" s="293" t="str">
        <f>IF(ISNUMBER(Regressions!O4), Regressions!O4, "-")</f>
        <v>-</v>
      </c>
      <c r="N30" s="293">
        <f>IF(ISNUMBER(Regressions!P4), Regressions!P4, "-")</f>
        <v>100</v>
      </c>
      <c r="O30" s="293">
        <f>IF(ISNUMBER(Regressions!Q4), Regressions!Q4, "-")</f>
        <v>100</v>
      </c>
      <c r="P30" s="296" t="s">
        <v>175</v>
      </c>
      <c r="Q30" s="297">
        <f>IF(ISNUMBER(Regressions!U4), Regressions!U4, "-")</f>
        <v>100</v>
      </c>
      <c r="R30" s="298" t="str">
        <f>IF(ISNUMBER(Regressions!V4), Regressions!V4, "-")</f>
        <v>-</v>
      </c>
      <c r="S30" s="298" t="str">
        <f>IF(ISNUMBER(Regressions!W4), Regressions!W4, "-")</f>
        <v>-</v>
      </c>
      <c r="T30" s="298" t="str">
        <f>IF(ISNUMBER(Regressions!X4), Regressions!X4, "-")</f>
        <v>-</v>
      </c>
      <c r="U30" s="298">
        <f>IF(ISNUMBER(Regressions!Y4), Regressions!Y4, "-")</f>
        <v>100</v>
      </c>
      <c r="V30" s="299">
        <f>IF(ISNUMBER(Regressions!Z4), Regressions!Z4, "-")</f>
        <v>100</v>
      </c>
      <c r="AM30" s="37"/>
      <c r="AN30" s="37"/>
      <c r="AO30" s="37"/>
      <c r="AP30" s="37"/>
      <c r="AQ30" s="37"/>
      <c r="AR30" s="37"/>
      <c r="AS30" s="37"/>
      <c r="AT30" s="37"/>
      <c r="AU30" s="37"/>
    </row>
    <row r="31" x14ac:dyDescent="0.2">
      <c r="B31" s="284" t="s">
        <v>176</v>
      </c>
      <c r="C31" s="278">
        <f>IF(ISNUMBER(Regressions!C5),Regressions!C5,"-")</f>
        <v>0</v>
      </c>
      <c r="D31" s="278" t="str">
        <f>IF(ISNUMBER(Regressions!D5),Regressions!D5,"-")</f>
        <v>-</v>
      </c>
      <c r="E31" s="278" t="str">
        <f>IF(ISNUMBER(Regressions!E5),Regressions!E5,"-")</f>
        <v>-</v>
      </c>
      <c r="F31" s="278" t="str">
        <f>IF(ISNUMBER(Regressions!F5),Regressions!F5,"-")</f>
        <v>-</v>
      </c>
      <c r="G31" s="278">
        <f>IF(ISNUMBER(Regressions!G5),Regressions!G5,"-")</f>
        <v>0</v>
      </c>
      <c r="H31" s="278">
        <f>IF(ISNUMBER(Regressions!H5),Regressions!H5,"-")</f>
        <v>0</v>
      </c>
      <c r="I31" s="289" t="s">
        <v>176</v>
      </c>
      <c r="J31" s="278">
        <f>IF(ISNUMBER(Regressions!L5),Regressions!L5,"-")</f>
        <v>5.5285714290000003</v>
      </c>
      <c r="K31" s="278" t="str">
        <f>IF(ISNUMBER(Regressions!M5),Regressions!M5,"-")</f>
        <v>-</v>
      </c>
      <c r="L31" s="278" t="str">
        <f>IF(ISNUMBER(Regressions!N5),Regressions!N5,"-")</f>
        <v>-</v>
      </c>
      <c r="M31" s="278" t="str">
        <f>IF(ISNUMBER(Regressions!O5),Regressions!O5,"-")</f>
        <v>-</v>
      </c>
      <c r="N31" s="278">
        <f>IF(ISNUMBER(Regressions!P5),Regressions!P5,"-")</f>
        <v>0</v>
      </c>
      <c r="O31" s="278">
        <f>IF(ISNUMBER(Regressions!Q5),Regressions!Q5,"-")</f>
        <v>0</v>
      </c>
      <c r="P31" s="294" t="s">
        <v>176</v>
      </c>
      <c r="Q31" s="278">
        <f>IF(ISNUMBER(Regressions!U5),Regressions!U5,"-")</f>
        <v>0</v>
      </c>
      <c r="R31" s="278" t="str">
        <f>IF(ISNUMBER(Regressions!V5),Regressions!V5,"-")</f>
        <v>-</v>
      </c>
      <c r="S31" s="278" t="str">
        <f>IF(ISNUMBER(Regressions!W5),Regressions!W5,"-")</f>
        <v>-</v>
      </c>
      <c r="T31" s="278" t="str">
        <f>IF(ISNUMBER(Regressions!X5),Regressions!X5,"-")</f>
        <v>-</v>
      </c>
      <c r="U31" s="278">
        <f>IF(ISNUMBER(Regressions!Y5),Regressions!Y5,"-")</f>
        <v>0</v>
      </c>
      <c r="V31" s="279">
        <f>IF(ISNUMBER(Regressions!Z5),Regressions!Z5,"-")</f>
        <v>0</v>
      </c>
      <c r="AM31" s="37"/>
      <c r="AN31" s="37"/>
      <c r="AO31" s="37"/>
      <c r="AP31" s="37"/>
      <c r="AQ31" s="37"/>
      <c r="AR31" s="37"/>
      <c r="AS31" s="37"/>
      <c r="AT31" s="37"/>
      <c r="AU31" s="37"/>
    </row>
    <row r="32" ht="15.75" thickBot="true" x14ac:dyDescent="0.25">
      <c r="B32" s="285" t="s">
        <v>174</v>
      </c>
      <c r="C32" s="280">
        <f>IF(ISNUMBER(Regressions!C6), Regressions!C6, "-")</f>
        <v>0</v>
      </c>
      <c r="D32" s="280" t="str">
        <f>IF(ISNUMBER(Regressions!D6), Regressions!D6, "-")</f>
        <v>-</v>
      </c>
      <c r="E32" s="280" t="str">
        <f>IF(ISNUMBER(Regressions!E6), Regressions!E6, "-")</f>
        <v>-</v>
      </c>
      <c r="F32" s="280" t="str">
        <f>IF(ISNUMBER(Regressions!F6), Regressions!F6, "-")</f>
        <v>-</v>
      </c>
      <c r="G32" s="280">
        <f>IF(ISNUMBER(Regressions!G6), Regressions!G6, "-")</f>
        <v>0</v>
      </c>
      <c r="H32" s="280">
        <f>IF(ISNUMBER(Regressions!H6), Regressions!H6, "-")</f>
        <v>0</v>
      </c>
      <c r="I32" s="290" t="s">
        <v>174</v>
      </c>
      <c r="J32" s="280">
        <f>IF(ISNUMBER(Regressions!L6), Regressions!L6, "-")</f>
        <v>0</v>
      </c>
      <c r="K32" s="280" t="str">
        <f>IF(ISNUMBER(Regressions!M6), Regressions!M6, "-")</f>
        <v>-</v>
      </c>
      <c r="L32" s="280" t="str">
        <f>IF(ISNUMBER(Regressions!N6), Regressions!N6, "-")</f>
        <v>-</v>
      </c>
      <c r="M32" s="280" t="str">
        <f>IF(ISNUMBER(Regressions!O6), Regressions!O6, "-")</f>
        <v>-</v>
      </c>
      <c r="N32" s="280">
        <f>IF(ISNUMBER(Regressions!P6), Regressions!P6, "-")</f>
        <v>0</v>
      </c>
      <c r="O32" s="280">
        <f>IF(ISNUMBER(Regressions!Q6), Regressions!Q6, "-")</f>
        <v>0</v>
      </c>
      <c r="P32" s="295" t="s">
        <v>174</v>
      </c>
      <c r="Q32" s="280">
        <f>IF(ISNUMBER(Regressions!U6), Regressions!U6, "-")</f>
        <v>0</v>
      </c>
      <c r="R32" s="280">
        <f>IF(ISNUMBER(Regressions!V6), Regressions!V6, "-")</f>
        <v>0.3</v>
      </c>
      <c r="S32" s="280" t="str">
        <f>IF(ISNUMBER(Regressions!W6), Regressions!W6, "-")</f>
        <v>-</v>
      </c>
      <c r="T32" s="280" t="str">
        <f>IF(ISNUMBER(Regressions!X6), Regressions!X6, "-")</f>
        <v>-</v>
      </c>
      <c r="U32" s="280">
        <f>IF(ISNUMBER(Regressions!Y6), Regressions!Y6, "-")</f>
        <v>0</v>
      </c>
      <c r="V32" s="281">
        <f>IF(ISNUMBER(Regressions!Z6), Regressions!Z6, "-")</f>
        <v>0</v>
      </c>
      <c r="AM32" s="37"/>
      <c r="AN32" s="37"/>
      <c r="AO32" s="37"/>
      <c r="AP32" s="37"/>
      <c r="AQ32" s="37"/>
      <c r="AR32" s="37"/>
      <c r="AS32" s="37"/>
      <c r="AT32" s="37"/>
      <c r="AU32" s="37"/>
    </row>
    <row r="33" x14ac:dyDescent="0.2">
      <c r="B33" s="123"/>
      <c r="I33" s="123"/>
      <c r="P33" s="123"/>
    </row>
    <row r="34" x14ac:dyDescent="0.2">
      <c r="B34" s="253" t="s">
        <v>211</v>
      </c>
    </row>
    <row r="36" s="37" customFormat="true" ht="15.75" x14ac:dyDescent="0.25">
      <c r="B36" s="36"/>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3"/>
    <col min="32" max="32" width="5.125" style="33" customWidth="true"/>
    <col min="33" max="16384" width="9" style="33"/>
  </cols>
  <sheetData>
    <row r="1" s="45" customFormat="true" x14ac:dyDescent="0.2"/>
    <row r="2" s="45" customFormat="true" ht="15.75" x14ac:dyDescent="0.25">
      <c r="A2" s="44" t="s">
        <v>177</v>
      </c>
    </row>
    <row r="3" s="45" customFormat="true" ht="15.75" x14ac:dyDescent="0.25">
      <c r="A3" s="44"/>
    </row>
    <row r="4" s="45" customFormat="true" x14ac:dyDescent="0.2">
      <c r="A4" s="249"/>
      <c r="B4" s="249"/>
      <c r="C4" s="249"/>
      <c r="D4" s="249"/>
      <c r="E4" s="249"/>
      <c r="F4" s="249"/>
      <c r="G4" s="249"/>
      <c r="H4" s="249"/>
      <c r="I4" s="249"/>
      <c r="J4" s="249"/>
      <c r="K4" s="249"/>
      <c r="L4" s="249"/>
      <c r="M4" s="249"/>
      <c r="N4" s="249"/>
      <c r="O4" s="249"/>
      <c r="P4" s="249"/>
      <c r="Q4" s="249"/>
      <c r="R4" s="249"/>
      <c r="S4" s="249"/>
      <c r="T4" s="249"/>
      <c r="U4" s="249"/>
      <c r="V4" s="249"/>
      <c r="W4" s="249"/>
      <c r="X4" s="249"/>
      <c r="Y4" s="249"/>
      <c r="Z4" s="249"/>
      <c r="AA4" s="249"/>
      <c r="AB4" s="249"/>
      <c r="AC4" s="249"/>
      <c r="AD4" s="249"/>
      <c r="AE4" s="249"/>
      <c r="AF4" s="249"/>
    </row>
    <row r="5" s="45" customFormat="true" x14ac:dyDescent="0.2">
      <c r="A5" s="249"/>
      <c r="B5" s="249"/>
      <c r="C5" s="249"/>
      <c r="D5" s="249"/>
      <c r="E5" s="249"/>
      <c r="F5" s="249"/>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c r="AF5" s="249"/>
    </row>
    <row r="6" s="45" customFormat="true" x14ac:dyDescent="0.2">
      <c r="A6" s="249"/>
      <c r="B6" s="249"/>
      <c r="C6" s="249"/>
      <c r="D6" s="249"/>
      <c r="E6" s="249"/>
      <c r="F6" s="249"/>
      <c r="G6" s="249"/>
      <c r="H6" s="249"/>
      <c r="I6" s="249"/>
      <c r="J6" s="249"/>
      <c r="K6" s="249"/>
      <c r="L6" s="249"/>
      <c r="M6" s="249"/>
      <c r="N6" s="249"/>
      <c r="O6" s="249"/>
      <c r="P6" s="249"/>
      <c r="Q6" s="249"/>
      <c r="R6" s="249"/>
      <c r="S6" s="249"/>
      <c r="T6" s="249"/>
      <c r="U6" s="249"/>
      <c r="V6" s="249"/>
      <c r="W6" s="249"/>
      <c r="X6" s="249"/>
      <c r="Y6" s="249"/>
      <c r="Z6" s="249"/>
      <c r="AA6" s="249"/>
      <c r="AB6" s="249"/>
      <c r="AC6" s="249"/>
      <c r="AD6" s="249"/>
      <c r="AE6" s="249"/>
      <c r="AF6" s="249"/>
    </row>
    <row r="7" s="45" customFormat="true" x14ac:dyDescent="0.2">
      <c r="A7" s="249"/>
      <c r="B7" s="249"/>
      <c r="C7" s="249"/>
      <c r="D7" s="249"/>
      <c r="E7" s="249"/>
      <c r="F7" s="249"/>
      <c r="G7" s="249"/>
      <c r="H7" s="249"/>
      <c r="I7" s="249"/>
      <c r="J7" s="249"/>
      <c r="K7" s="249"/>
      <c r="L7" s="249"/>
      <c r="M7" s="249"/>
      <c r="N7" s="249"/>
      <c r="O7" s="249"/>
      <c r="P7" s="249"/>
      <c r="Q7" s="249"/>
      <c r="R7" s="249"/>
      <c r="S7" s="249"/>
      <c r="T7" s="249"/>
      <c r="U7" s="249"/>
      <c r="V7" s="249"/>
      <c r="W7" s="249"/>
      <c r="X7" s="249"/>
      <c r="Y7" s="249"/>
      <c r="Z7" s="249"/>
      <c r="AA7" s="249"/>
      <c r="AB7" s="249"/>
      <c r="AC7" s="249"/>
      <c r="AD7" s="249"/>
      <c r="AE7" s="249"/>
      <c r="AF7" s="249"/>
    </row>
    <row r="8" s="45" customFormat="true" x14ac:dyDescent="0.2">
      <c r="A8" s="249"/>
      <c r="B8" s="249"/>
      <c r="C8" s="249"/>
      <c r="D8" s="249"/>
      <c r="E8" s="249"/>
      <c r="F8" s="249"/>
      <c r="G8" s="249"/>
      <c r="H8" s="249"/>
      <c r="I8" s="249"/>
      <c r="J8" s="249"/>
      <c r="K8" s="249"/>
      <c r="L8" s="249"/>
      <c r="M8" s="249"/>
      <c r="N8" s="249"/>
      <c r="O8" s="249"/>
      <c r="P8" s="249"/>
      <c r="Q8" s="249"/>
      <c r="R8" s="249"/>
      <c r="S8" s="249"/>
      <c r="T8" s="249"/>
      <c r="U8" s="249"/>
      <c r="V8" s="249"/>
      <c r="W8" s="249"/>
      <c r="X8" s="249"/>
      <c r="Y8" s="249"/>
      <c r="Z8" s="249"/>
      <c r="AA8" s="249"/>
      <c r="AB8" s="249"/>
      <c r="AC8" s="249"/>
      <c r="AD8" s="249"/>
      <c r="AE8" s="249"/>
      <c r="AF8" s="249"/>
    </row>
    <row r="9" s="45" customFormat="true" x14ac:dyDescent="0.2">
      <c r="A9" s="249"/>
      <c r="B9" s="249"/>
      <c r="C9" s="249"/>
      <c r="D9" s="249"/>
      <c r="E9" s="249"/>
      <c r="F9" s="249"/>
      <c r="G9" s="249"/>
      <c r="H9" s="249"/>
      <c r="I9" s="249"/>
      <c r="J9" s="249"/>
      <c r="K9" s="249"/>
      <c r="L9" s="249"/>
      <c r="M9" s="249"/>
      <c r="N9" s="249"/>
      <c r="O9" s="249"/>
      <c r="P9" s="249"/>
      <c r="Q9" s="249"/>
      <c r="R9" s="249"/>
      <c r="S9" s="249"/>
      <c r="T9" s="249"/>
      <c r="U9" s="249"/>
      <c r="V9" s="249"/>
      <c r="W9" s="249"/>
      <c r="X9" s="249"/>
      <c r="Y9" s="249"/>
      <c r="Z9" s="249"/>
      <c r="AA9" s="249"/>
      <c r="AB9" s="249"/>
      <c r="AC9" s="249"/>
      <c r="AD9" s="249"/>
      <c r="AE9" s="249"/>
      <c r="AF9" s="249"/>
    </row>
    <row r="10" s="45" customFormat="true" x14ac:dyDescent="0.2">
      <c r="A10" s="249"/>
      <c r="B10" s="249"/>
      <c r="C10" s="249"/>
      <c r="D10" s="249"/>
      <c r="E10" s="249"/>
      <c r="F10" s="249"/>
      <c r="G10" s="249"/>
      <c r="H10" s="249"/>
      <c r="I10" s="249"/>
      <c r="J10" s="249"/>
      <c r="K10" s="249"/>
      <c r="L10" s="249"/>
      <c r="M10" s="249"/>
      <c r="N10" s="249"/>
      <c r="O10" s="249"/>
      <c r="P10" s="249"/>
      <c r="Q10" s="249"/>
      <c r="R10" s="249"/>
      <c r="S10" s="249"/>
      <c r="T10" s="249"/>
      <c r="U10" s="249"/>
      <c r="V10" s="249"/>
      <c r="W10" s="249"/>
      <c r="X10" s="249"/>
      <c r="Y10" s="249"/>
      <c r="Z10" s="249"/>
      <c r="AA10" s="249"/>
      <c r="AB10" s="249"/>
      <c r="AC10" s="249"/>
      <c r="AD10" s="249"/>
      <c r="AE10" s="249"/>
      <c r="AF10" s="249"/>
    </row>
    <row r="11" s="45" customFormat="true" x14ac:dyDescent="0.2">
      <c r="A11" s="249"/>
      <c r="B11" s="249"/>
      <c r="C11" s="249"/>
      <c r="D11" s="249"/>
      <c r="E11" s="249"/>
      <c r="F11" s="249"/>
      <c r="G11" s="249"/>
      <c r="H11" s="249"/>
      <c r="I11" s="249"/>
      <c r="J11" s="249"/>
      <c r="K11" s="249"/>
      <c r="L11" s="249"/>
      <c r="M11" s="249"/>
      <c r="N11" s="249"/>
      <c r="O11" s="249"/>
      <c r="P11" s="249"/>
      <c r="Q11" s="249"/>
      <c r="R11" s="249"/>
      <c r="S11" s="249"/>
      <c r="T11" s="249"/>
      <c r="U11" s="249"/>
      <c r="V11" s="249"/>
      <c r="W11" s="249"/>
      <c r="X11" s="249"/>
      <c r="Y11" s="249"/>
      <c r="Z11" s="249"/>
      <c r="AA11" s="249"/>
      <c r="AB11" s="249"/>
      <c r="AC11" s="249"/>
      <c r="AD11" s="249"/>
      <c r="AE11" s="249"/>
      <c r="AF11" s="249"/>
    </row>
    <row r="12" s="45" customFormat="true" x14ac:dyDescent="0.2">
      <c r="A12" s="249"/>
      <c r="B12" s="249"/>
      <c r="C12" s="249"/>
      <c r="D12" s="249"/>
      <c r="E12" s="249"/>
      <c r="F12" s="249"/>
      <c r="G12" s="249"/>
      <c r="H12" s="249"/>
      <c r="I12" s="249"/>
      <c r="J12" s="249"/>
      <c r="K12" s="249"/>
      <c r="L12" s="249"/>
      <c r="M12" s="249"/>
      <c r="N12" s="249"/>
      <c r="O12" s="249"/>
      <c r="P12" s="249"/>
      <c r="Q12" s="249"/>
      <c r="R12" s="249"/>
      <c r="S12" s="249"/>
      <c r="T12" s="249"/>
      <c r="U12" s="249"/>
      <c r="V12" s="249"/>
      <c r="W12" s="249"/>
      <c r="X12" s="249"/>
      <c r="Y12" s="249"/>
      <c r="Z12" s="249"/>
      <c r="AA12" s="249"/>
      <c r="AB12" s="249"/>
      <c r="AC12" s="249"/>
      <c r="AD12" s="249"/>
      <c r="AE12" s="249"/>
      <c r="AF12" s="249"/>
    </row>
    <row r="13" s="45" customFormat="true" x14ac:dyDescent="0.2">
      <c r="A13" s="249"/>
      <c r="B13" s="249"/>
      <c r="C13" s="249"/>
      <c r="D13" s="249"/>
      <c r="E13" s="249"/>
      <c r="F13" s="249"/>
      <c r="G13" s="249"/>
      <c r="H13" s="249"/>
      <c r="I13" s="249"/>
      <c r="J13" s="249"/>
      <c r="K13" s="249"/>
      <c r="L13" s="249"/>
      <c r="M13" s="249"/>
      <c r="N13" s="249"/>
      <c r="O13" s="249"/>
      <c r="P13" s="249"/>
      <c r="Q13" s="249"/>
      <c r="R13" s="249"/>
      <c r="S13" s="249"/>
      <c r="T13" s="249"/>
      <c r="U13" s="249"/>
      <c r="V13" s="249"/>
      <c r="W13" s="249"/>
      <c r="X13" s="249"/>
      <c r="Y13" s="249"/>
      <c r="Z13" s="249"/>
      <c r="AA13" s="249"/>
      <c r="AB13" s="249"/>
      <c r="AC13" s="249"/>
      <c r="AD13" s="249"/>
      <c r="AE13" s="249"/>
      <c r="AF13" s="249"/>
    </row>
    <row r="14" s="45" customFormat="true" x14ac:dyDescent="0.2">
      <c r="A14" s="249"/>
      <c r="B14" s="249"/>
      <c r="C14" s="249"/>
      <c r="D14" s="249"/>
      <c r="E14" s="249"/>
      <c r="F14" s="249"/>
      <c r="G14" s="249"/>
      <c r="H14" s="249"/>
      <c r="I14" s="249"/>
      <c r="J14" s="249"/>
      <c r="K14" s="249"/>
      <c r="L14" s="249"/>
      <c r="M14" s="249"/>
      <c r="N14" s="249"/>
      <c r="O14" s="249"/>
      <c r="P14" s="249"/>
      <c r="Q14" s="249"/>
      <c r="R14" s="249"/>
      <c r="S14" s="249"/>
      <c r="T14" s="249"/>
      <c r="U14" s="249"/>
      <c r="V14" s="249"/>
      <c r="W14" s="249"/>
      <c r="X14" s="249"/>
      <c r="Y14" s="249"/>
      <c r="Z14" s="249"/>
      <c r="AA14" s="249"/>
      <c r="AB14" s="249"/>
      <c r="AC14" s="249"/>
      <c r="AD14" s="249"/>
      <c r="AE14" s="249"/>
      <c r="AF14" s="249"/>
    </row>
    <row r="15" s="45" customFormat="true" x14ac:dyDescent="0.2">
      <c r="A15" s="249"/>
      <c r="B15" s="249"/>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s="249"/>
    </row>
    <row r="16" s="45" customFormat="true" x14ac:dyDescent="0.2">
      <c r="A16" s="249"/>
      <c r="B16" s="249"/>
      <c r="C16" s="249"/>
      <c r="D16" s="249"/>
      <c r="E16" s="249"/>
      <c r="F16" s="249"/>
      <c r="G16" s="249"/>
      <c r="H16" s="249"/>
      <c r="I16" s="249"/>
      <c r="J16" s="249"/>
      <c r="K16" s="249"/>
      <c r="L16" s="249"/>
      <c r="M16" s="249"/>
      <c r="N16" s="249"/>
      <c r="O16" s="249"/>
      <c r="P16" s="249"/>
      <c r="Q16" s="249"/>
      <c r="R16" s="249"/>
      <c r="S16" s="249"/>
      <c r="T16" s="249"/>
      <c r="U16" s="249"/>
      <c r="V16" s="249"/>
      <c r="W16" s="249"/>
      <c r="X16" s="249"/>
      <c r="Y16" s="249"/>
      <c r="Z16" s="249"/>
      <c r="AA16" s="249"/>
      <c r="AB16" s="249"/>
      <c r="AC16" s="249"/>
      <c r="AD16" s="249"/>
      <c r="AE16" s="249"/>
      <c r="AF16" s="249"/>
    </row>
    <row r="17" s="45" customFormat="true" x14ac:dyDescent="0.2">
      <c r="A17" s="249"/>
      <c r="B17" s="249"/>
      <c r="C17" s="249"/>
      <c r="D17" s="249"/>
      <c r="E17" s="249"/>
      <c r="F17" s="249"/>
      <c r="G17" s="249"/>
      <c r="H17" s="249"/>
      <c r="I17" s="249"/>
      <c r="J17" s="249"/>
      <c r="K17" s="249"/>
      <c r="L17" s="249"/>
      <c r="M17" s="249"/>
      <c r="N17" s="249"/>
      <c r="O17" s="249"/>
      <c r="P17" s="249"/>
      <c r="Q17" s="249"/>
      <c r="R17" s="249"/>
      <c r="S17" s="249"/>
      <c r="T17" s="249"/>
      <c r="U17" s="249"/>
      <c r="V17" s="249"/>
      <c r="W17" s="249"/>
      <c r="X17" s="249"/>
      <c r="Y17" s="249"/>
      <c r="Z17" s="249"/>
      <c r="AA17" s="249"/>
      <c r="AB17" s="249"/>
      <c r="AC17" s="249"/>
      <c r="AD17" s="249"/>
      <c r="AE17" s="249"/>
      <c r="AF17" s="249"/>
    </row>
    <row r="18" s="45" customFormat="true" x14ac:dyDescent="0.2">
      <c r="A18" s="249"/>
      <c r="B18" s="249"/>
      <c r="C18" s="249"/>
      <c r="D18" s="249"/>
      <c r="E18" s="249"/>
      <c r="F18" s="249"/>
      <c r="G18" s="249"/>
      <c r="H18" s="249"/>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45" customFormat="true" x14ac:dyDescent="0.2">
      <c r="A19" s="249"/>
      <c r="B19" s="249"/>
      <c r="C19" s="249"/>
      <c r="D19" s="249"/>
      <c r="E19" s="249"/>
      <c r="F19" s="249"/>
      <c r="G19" s="249"/>
      <c r="H19" s="249"/>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45" customFormat="true" x14ac:dyDescent="0.2">
      <c r="A20" s="249"/>
      <c r="B20" s="249"/>
      <c r="C20" s="249"/>
      <c r="D20" s="249"/>
      <c r="E20" s="249"/>
      <c r="F20" s="249"/>
      <c r="G20" s="249"/>
      <c r="H20" s="249"/>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45" customFormat="true" x14ac:dyDescent="0.2">
      <c r="A21" s="249"/>
      <c r="B21" s="249"/>
      <c r="C21" s="249"/>
      <c r="D21" s="249"/>
      <c r="E21" s="249"/>
      <c r="F21" s="249"/>
      <c r="G21" s="249"/>
      <c r="H21" s="249"/>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45" customFormat="true" x14ac:dyDescent="0.2">
      <c r="A22" s="249"/>
      <c r="B22" s="249"/>
      <c r="C22" s="249"/>
      <c r="D22" s="249"/>
      <c r="E22" s="249"/>
      <c r="F22" s="249"/>
      <c r="G22" s="249"/>
      <c r="H22" s="249"/>
      <c r="I22" s="249"/>
      <c r="J22" s="249"/>
      <c r="K22" s="249"/>
      <c r="L22" s="249"/>
      <c r="M22" s="249"/>
      <c r="N22" s="249"/>
      <c r="O22" s="249"/>
      <c r="P22" s="249"/>
      <c r="Q22" s="249"/>
      <c r="R22" s="249"/>
      <c r="S22" s="249"/>
      <c r="T22" s="249"/>
      <c r="U22" s="249"/>
      <c r="V22" s="249"/>
      <c r="W22" s="249"/>
      <c r="X22" s="249"/>
      <c r="Y22" s="249"/>
      <c r="Z22" s="249"/>
      <c r="AA22" s="249"/>
      <c r="AB22" s="249"/>
      <c r="AC22" s="249"/>
      <c r="AD22" s="249"/>
      <c r="AE22" s="249"/>
      <c r="AF22" s="249"/>
    </row>
    <row r="23" s="45" customFormat="true" x14ac:dyDescent="0.2">
      <c r="A23" s="42" t="s">
        <v>211</v>
      </c>
    </row>
    <row r="24" s="45" customFormat="true" x14ac:dyDescent="0.2">
      <c r="A24" s="42"/>
    </row>
    <row r="25" s="45" customFormat="true" x14ac:dyDescent="0.2">
      <c r="A25" s="46"/>
      <c r="B25" s="46"/>
      <c r="C25" s="46"/>
      <c r="D25" s="46"/>
      <c r="E25" s="46"/>
      <c r="F25" s="46"/>
      <c r="G25" s="46"/>
      <c r="H25" s="46"/>
      <c r="I25" s="46"/>
      <c r="J25" s="46"/>
      <c r="K25" s="46"/>
      <c r="L25" s="46"/>
      <c r="M25" s="46"/>
      <c r="N25" s="46"/>
      <c r="O25" s="46"/>
      <c r="P25" s="46"/>
      <c r="Q25" s="46"/>
      <c r="R25" s="46"/>
      <c r="S25" s="46"/>
      <c r="T25" s="46"/>
      <c r="U25" s="46"/>
      <c r="V25" s="46"/>
      <c r="W25" s="46"/>
      <c r="X25" s="46"/>
      <c r="Y25" s="46"/>
      <c r="Z25" s="46"/>
      <c r="AA25" s="46"/>
      <c r="AB25" s="46"/>
      <c r="AC25" s="46"/>
      <c r="AD25" s="46"/>
      <c r="AE25" s="46"/>
      <c r="AF25" s="46"/>
    </row>
    <row r="26" s="45" customFormat="true" x14ac:dyDescent="0.2">
      <c r="A26" s="46"/>
      <c r="B26" s="46"/>
      <c r="C26" s="46"/>
      <c r="D26" s="46"/>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row>
    <row r="27" s="45" customFormat="true" x14ac:dyDescent="0.2">
      <c r="A27" s="46"/>
      <c r="B27" s="46"/>
      <c r="C27" s="46"/>
      <c r="D27" s="46"/>
      <c r="E27" s="46"/>
      <c r="F27" s="46"/>
      <c r="G27" s="46"/>
      <c r="H27" s="46"/>
      <c r="I27" s="46"/>
      <c r="J27" s="46"/>
      <c r="K27" s="46"/>
      <c r="L27" s="46"/>
      <c r="M27" s="46"/>
      <c r="N27" s="46"/>
      <c r="O27" s="46"/>
      <c r="P27" s="46"/>
      <c r="Q27" s="46"/>
      <c r="R27" s="46"/>
      <c r="S27" s="46"/>
      <c r="T27" s="46"/>
      <c r="U27" s="46"/>
      <c r="V27" s="46"/>
      <c r="W27" s="46"/>
      <c r="X27" s="46"/>
      <c r="Y27" s="46"/>
      <c r="Z27" s="46"/>
      <c r="AA27" s="46"/>
      <c r="AB27" s="46"/>
      <c r="AC27" s="46"/>
      <c r="AD27" s="46"/>
      <c r="AE27" s="46"/>
      <c r="AF27" s="46"/>
    </row>
    <row r="28" s="45" customFormat="true" x14ac:dyDescent="0.2">
      <c r="A28" s="46"/>
      <c r="B28" s="46"/>
      <c r="C28" s="46"/>
      <c r="D28" s="46"/>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row>
    <row r="29" s="45" customFormat="true" x14ac:dyDescent="0.2">
      <c r="A29" s="46"/>
      <c r="B29" s="46"/>
      <c r="C29" s="46"/>
      <c r="D29" s="46"/>
      <c r="E29" s="46"/>
      <c r="F29" s="46"/>
      <c r="G29" s="46"/>
      <c r="H29" s="46"/>
      <c r="I29" s="46"/>
      <c r="J29" s="46"/>
      <c r="K29" s="46"/>
      <c r="L29" s="46"/>
      <c r="M29" s="46"/>
      <c r="N29" s="46"/>
      <c r="O29" s="46"/>
      <c r="P29" s="46"/>
      <c r="Q29" s="46"/>
      <c r="R29" s="46"/>
      <c r="S29" s="46"/>
      <c r="T29" s="46"/>
      <c r="U29" s="46"/>
      <c r="V29" s="46"/>
      <c r="W29" s="46"/>
      <c r="X29" s="46"/>
      <c r="Y29" s="46"/>
      <c r="Z29" s="46"/>
      <c r="AA29" s="46"/>
      <c r="AB29" s="46"/>
      <c r="AC29" s="46"/>
      <c r="AD29" s="46"/>
      <c r="AE29" s="46"/>
      <c r="AF29" s="46"/>
    </row>
    <row r="30" s="45" customFormat="true" x14ac:dyDescent="0.2">
      <c r="A30" s="46"/>
      <c r="B30" s="46"/>
      <c r="C30" s="46"/>
      <c r="D30" s="46"/>
      <c r="E30" s="46"/>
      <c r="F30" s="46"/>
      <c r="G30" s="46"/>
      <c r="H30" s="46"/>
      <c r="I30" s="46"/>
      <c r="J30" s="46"/>
      <c r="K30" s="46"/>
      <c r="L30" s="46"/>
      <c r="M30" s="46"/>
      <c r="N30" s="46"/>
      <c r="O30" s="46"/>
      <c r="P30" s="46"/>
      <c r="Q30" s="46"/>
      <c r="R30" s="46"/>
      <c r="S30" s="46"/>
      <c r="T30" s="46"/>
      <c r="U30" s="46"/>
      <c r="V30" s="46"/>
      <c r="W30" s="46"/>
      <c r="X30" s="46"/>
      <c r="Y30" s="46"/>
      <c r="Z30" s="46"/>
      <c r="AA30" s="46"/>
      <c r="AB30" s="46"/>
      <c r="AC30" s="46"/>
      <c r="AD30" s="46"/>
      <c r="AE30" s="46"/>
      <c r="AF30" s="46"/>
    </row>
    <row r="31" s="45" customFormat="true" x14ac:dyDescent="0.2">
      <c r="A31" s="46"/>
      <c r="B31" s="46"/>
      <c r="C31" s="46"/>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row>
    <row r="32" s="45" customFormat="true" x14ac:dyDescent="0.2">
      <c r="A32" s="46"/>
      <c r="B32" s="46"/>
      <c r="C32" s="46"/>
      <c r="D32" s="46"/>
      <c r="E32" s="46"/>
      <c r="F32" s="46"/>
      <c r="G32" s="46"/>
      <c r="H32" s="46"/>
      <c r="I32" s="46"/>
      <c r="J32" s="46"/>
      <c r="K32" s="46"/>
      <c r="L32" s="46"/>
      <c r="M32" s="46"/>
      <c r="N32" s="46"/>
      <c r="O32" s="46"/>
      <c r="P32" s="46"/>
      <c r="Q32" s="46"/>
      <c r="R32" s="46"/>
      <c r="S32" s="46"/>
      <c r="T32" s="46"/>
      <c r="U32" s="46"/>
      <c r="V32" s="46"/>
      <c r="W32" s="46"/>
      <c r="X32" s="46"/>
      <c r="Y32" s="46"/>
      <c r="Z32" s="46"/>
      <c r="AA32" s="46"/>
      <c r="AB32" s="46"/>
      <c r="AC32" s="46"/>
      <c r="AD32" s="46"/>
      <c r="AE32" s="46"/>
      <c r="AF32" s="46"/>
    </row>
    <row r="33" s="45" customFormat="true" x14ac:dyDescent="0.2">
      <c r="A33" s="46"/>
      <c r="B33" s="46"/>
      <c r="C33" s="46"/>
      <c r="D33" s="46"/>
      <c r="E33" s="46"/>
      <c r="F33" s="46"/>
      <c r="G33" s="46"/>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6"/>
    </row>
    <row r="34" s="45" customFormat="true" x14ac:dyDescent="0.2">
      <c r="A34" s="46"/>
      <c r="B34" s="46"/>
      <c r="C34" s="46"/>
      <c r="D34" s="46"/>
      <c r="E34" s="46"/>
      <c r="F34" s="46"/>
      <c r="G34" s="46"/>
      <c r="H34" s="46"/>
      <c r="I34" s="46"/>
      <c r="J34" s="46"/>
      <c r="K34" s="46"/>
      <c r="L34" s="46"/>
      <c r="M34" s="46"/>
      <c r="N34" s="46"/>
      <c r="O34" s="46"/>
      <c r="P34" s="46"/>
      <c r="Q34" s="46"/>
      <c r="R34" s="46"/>
      <c r="S34" s="46"/>
      <c r="T34" s="46"/>
      <c r="U34" s="46"/>
      <c r="V34" s="46"/>
      <c r="W34" s="46"/>
      <c r="X34" s="46"/>
      <c r="Y34" s="46"/>
      <c r="Z34" s="46"/>
      <c r="AA34" s="46"/>
      <c r="AB34" s="46"/>
      <c r="AC34" s="46"/>
      <c r="AD34" s="46"/>
      <c r="AE34" s="46"/>
      <c r="AF34" s="46"/>
    </row>
    <row r="35" s="45" customFormat="true" x14ac:dyDescent="0.2">
      <c r="A35" s="46"/>
      <c r="B35" s="46"/>
      <c r="C35" s="46"/>
      <c r="D35" s="46"/>
      <c r="E35" s="46"/>
      <c r="F35" s="46"/>
      <c r="G35" s="46"/>
      <c r="H35" s="46"/>
      <c r="I35" s="46"/>
      <c r="J35" s="46"/>
      <c r="K35" s="46"/>
      <c r="L35" s="46"/>
      <c r="M35" s="46"/>
      <c r="N35" s="46"/>
      <c r="O35" s="46"/>
      <c r="P35" s="46"/>
      <c r="Q35" s="46"/>
      <c r="R35" s="46"/>
      <c r="S35" s="46"/>
      <c r="T35" s="46"/>
      <c r="U35" s="46"/>
      <c r="V35" s="46"/>
      <c r="W35" s="46"/>
      <c r="X35" s="46"/>
      <c r="Y35" s="46"/>
      <c r="Z35" s="46"/>
      <c r="AA35" s="46"/>
      <c r="AB35" s="46"/>
      <c r="AC35" s="46"/>
      <c r="AD35" s="46"/>
      <c r="AE35" s="46"/>
      <c r="AF35" s="46"/>
    </row>
    <row r="36" s="45" customFormat="true" x14ac:dyDescent="0.2">
      <c r="A36" s="46"/>
      <c r="B36" s="46"/>
      <c r="C36" s="46"/>
      <c r="D36" s="46"/>
      <c r="E36" s="46"/>
      <c r="F36" s="46"/>
      <c r="G36" s="46"/>
      <c r="H36" s="46"/>
      <c r="I36" s="46"/>
      <c r="J36" s="46"/>
      <c r="K36" s="46"/>
      <c r="L36" s="46"/>
      <c r="M36" s="46"/>
      <c r="N36" s="46"/>
      <c r="O36" s="46"/>
      <c r="P36" s="46"/>
      <c r="Q36" s="46"/>
      <c r="R36" s="46"/>
      <c r="S36" s="46"/>
      <c r="T36" s="46"/>
      <c r="U36" s="46"/>
      <c r="V36" s="46"/>
      <c r="W36" s="46"/>
      <c r="X36" s="46"/>
      <c r="Y36" s="46"/>
      <c r="Z36" s="46"/>
      <c r="AA36" s="46"/>
      <c r="AB36" s="46"/>
      <c r="AC36" s="46"/>
      <c r="AD36" s="46"/>
      <c r="AE36" s="46"/>
      <c r="AF36" s="46"/>
    </row>
    <row r="37" s="45" customFormat="true" x14ac:dyDescent="0.2">
      <c r="A37" s="46"/>
      <c r="B37" s="46"/>
      <c r="C37" s="46"/>
      <c r="D37" s="46"/>
      <c r="E37" s="46"/>
      <c r="F37" s="46"/>
      <c r="G37" s="46"/>
      <c r="H37" s="46"/>
      <c r="I37" s="46"/>
      <c r="J37" s="46"/>
      <c r="K37" s="46"/>
      <c r="L37" s="46"/>
      <c r="M37" s="46"/>
      <c r="N37" s="46"/>
      <c r="O37" s="46"/>
      <c r="P37" s="46"/>
      <c r="Q37" s="46"/>
      <c r="R37" s="46"/>
      <c r="S37" s="46"/>
      <c r="T37" s="46"/>
      <c r="U37" s="46"/>
      <c r="V37" s="46"/>
      <c r="W37" s="46"/>
      <c r="X37" s="46"/>
      <c r="Y37" s="46"/>
      <c r="Z37" s="46"/>
      <c r="AA37" s="46"/>
      <c r="AB37" s="46"/>
      <c r="AC37" s="46"/>
      <c r="AD37" s="46"/>
      <c r="AE37" s="46"/>
      <c r="AF37" s="46"/>
    </row>
    <row r="38" s="45" customFormat="true" x14ac:dyDescent="0.2">
      <c r="A38" s="46"/>
      <c r="B38" s="46"/>
      <c r="C38" s="46"/>
      <c r="D38" s="46"/>
      <c r="E38" s="46"/>
      <c r="F38" s="46"/>
      <c r="G38" s="46"/>
      <c r="H38" s="46"/>
      <c r="I38" s="46"/>
      <c r="J38" s="46"/>
      <c r="K38" s="46"/>
      <c r="L38" s="46"/>
      <c r="M38" s="46"/>
      <c r="N38" s="46"/>
      <c r="O38" s="46"/>
      <c r="P38" s="46"/>
      <c r="Q38" s="46"/>
      <c r="R38" s="46"/>
      <c r="S38" s="46"/>
      <c r="T38" s="46"/>
      <c r="U38" s="46"/>
      <c r="V38" s="46"/>
      <c r="W38" s="46"/>
      <c r="X38" s="46"/>
      <c r="Y38" s="46"/>
      <c r="Z38" s="46"/>
      <c r="AA38" s="46"/>
      <c r="AB38" s="46"/>
      <c r="AC38" s="46"/>
      <c r="AD38" s="46"/>
      <c r="AE38" s="46"/>
      <c r="AF38" s="46"/>
    </row>
    <row r="39" s="45" customFormat="true" x14ac:dyDescent="0.2">
      <c r="A39" s="46"/>
      <c r="B39" s="46"/>
      <c r="C39" s="46"/>
      <c r="D39" s="46"/>
      <c r="E39" s="46"/>
      <c r="F39" s="46"/>
      <c r="G39" s="46"/>
      <c r="H39" s="46"/>
      <c r="I39" s="46"/>
      <c r="J39" s="46"/>
      <c r="K39" s="46"/>
      <c r="L39" s="46"/>
      <c r="M39" s="46"/>
      <c r="N39" s="46"/>
      <c r="O39" s="46"/>
      <c r="P39" s="46"/>
      <c r="Q39" s="46"/>
      <c r="R39" s="46"/>
      <c r="S39" s="46"/>
      <c r="T39" s="46"/>
      <c r="U39" s="46"/>
      <c r="V39" s="46"/>
      <c r="W39" s="46"/>
      <c r="X39" s="46"/>
      <c r="Y39" s="46"/>
      <c r="Z39" s="46"/>
      <c r="AA39" s="46"/>
      <c r="AB39" s="46"/>
      <c r="AC39" s="46"/>
      <c r="AD39" s="46"/>
      <c r="AE39" s="46"/>
      <c r="AF39" s="46"/>
    </row>
    <row r="40" s="45" customFormat="true" x14ac:dyDescent="0.2">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row>
    <row r="41" s="45" customFormat="true" x14ac:dyDescent="0.2">
      <c r="A41" s="46"/>
      <c r="B41" s="46"/>
      <c r="C41" s="46"/>
      <c r="D41" s="46"/>
      <c r="E41" s="46"/>
      <c r="F41" s="46"/>
      <c r="G41" s="46"/>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row>
    <row r="42" s="45" customFormat="true" x14ac:dyDescent="0.2">
      <c r="A42" s="46"/>
      <c r="B42" s="46"/>
      <c r="C42" s="46"/>
      <c r="D42" s="46"/>
      <c r="E42" s="46"/>
      <c r="F42" s="46"/>
      <c r="G42" s="46"/>
      <c r="H42" s="46"/>
      <c r="I42" s="46"/>
      <c r="J42" s="46"/>
      <c r="K42" s="46"/>
      <c r="L42" s="46"/>
      <c r="M42" s="46"/>
      <c r="N42" s="46"/>
      <c r="O42" s="46"/>
      <c r="P42" s="46"/>
      <c r="Q42" s="46"/>
      <c r="R42" s="46"/>
      <c r="S42" s="46"/>
      <c r="T42" s="46"/>
      <c r="U42" s="46"/>
      <c r="V42" s="46"/>
      <c r="W42" s="46"/>
      <c r="X42" s="46"/>
      <c r="Y42" s="46"/>
      <c r="Z42" s="46"/>
      <c r="AA42" s="46"/>
      <c r="AB42" s="46"/>
      <c r="AC42" s="46"/>
      <c r="AD42" s="46"/>
      <c r="AE42" s="46"/>
      <c r="AF42" s="46"/>
    </row>
    <row r="43" s="45" customFormat="true" x14ac:dyDescent="0.2">
      <c r="A43" s="46"/>
      <c r="B43" s="46"/>
      <c r="C43" s="46"/>
      <c r="D43" s="46"/>
      <c r="E43" s="46"/>
      <c r="F43" s="46"/>
      <c r="G43" s="46"/>
      <c r="H43" s="46"/>
      <c r="I43" s="46"/>
      <c r="J43" s="46"/>
      <c r="K43" s="46"/>
      <c r="L43" s="46"/>
      <c r="M43" s="46"/>
      <c r="N43" s="46"/>
      <c r="O43" s="46"/>
      <c r="P43" s="46"/>
      <c r="Q43" s="46"/>
      <c r="R43" s="46"/>
      <c r="S43" s="46"/>
      <c r="T43" s="46"/>
      <c r="U43" s="46"/>
      <c r="V43" s="46"/>
      <c r="W43" s="46"/>
      <c r="X43" s="46"/>
      <c r="Y43" s="46"/>
      <c r="Z43" s="46"/>
      <c r="AA43" s="46"/>
      <c r="AB43" s="46"/>
      <c r="AC43" s="46"/>
      <c r="AD43" s="46"/>
      <c r="AE43" s="46"/>
      <c r="AF43" s="46"/>
    </row>
    <row r="44" s="45" customFormat="true" x14ac:dyDescent="0.2">
      <c r="A44" s="42" t="s">
        <v>211</v>
      </c>
      <c r="B44" s="42"/>
    </row>
    <row r="45" s="45" customFormat="true" x14ac:dyDescent="0.2"/>
    <row r="46" s="45" customFormat="true" x14ac:dyDescent="0.2">
      <c r="A46" s="157"/>
      <c r="B46" s="157"/>
      <c r="C46" s="157"/>
      <c r="D46" s="157"/>
      <c r="E46" s="157"/>
      <c r="F46" s="157"/>
      <c r="G46" s="157"/>
      <c r="H46" s="157"/>
      <c r="I46" s="157"/>
      <c r="J46" s="157"/>
      <c r="K46" s="157"/>
      <c r="L46" s="157"/>
      <c r="M46" s="157"/>
      <c r="N46" s="157"/>
      <c r="O46" s="157"/>
      <c r="P46" s="157"/>
      <c r="Q46" s="157"/>
      <c r="R46" s="157"/>
      <c r="S46" s="157"/>
      <c r="T46" s="157"/>
      <c r="U46" s="157"/>
      <c r="V46" s="157"/>
      <c r="W46" s="157"/>
      <c r="X46" s="157"/>
      <c r="Y46" s="157"/>
      <c r="Z46" s="157"/>
      <c r="AA46" s="157"/>
      <c r="AB46" s="157"/>
      <c r="AC46" s="157"/>
      <c r="AD46" s="157"/>
      <c r="AE46" s="157"/>
      <c r="AF46" s="157"/>
    </row>
    <row r="47" s="45" customFormat="true" x14ac:dyDescent="0.2">
      <c r="A47" s="157"/>
      <c r="B47" s="157"/>
      <c r="C47" s="157"/>
      <c r="D47" s="157"/>
      <c r="E47" s="157"/>
      <c r="F47" s="157"/>
      <c r="G47" s="157"/>
      <c r="H47" s="157"/>
      <c r="I47" s="157"/>
      <c r="J47" s="157"/>
      <c r="K47" s="157"/>
      <c r="L47" s="157"/>
      <c r="M47" s="157"/>
      <c r="N47" s="157"/>
      <c r="O47" s="157"/>
      <c r="P47" s="157"/>
      <c r="Q47" s="157"/>
      <c r="R47" s="157"/>
      <c r="S47" s="157"/>
      <c r="T47" s="157"/>
      <c r="U47" s="157"/>
      <c r="V47" s="157"/>
      <c r="W47" s="157"/>
      <c r="X47" s="157"/>
      <c r="Y47" s="157"/>
      <c r="Z47" s="157"/>
      <c r="AA47" s="157"/>
      <c r="AB47" s="157"/>
      <c r="AC47" s="157"/>
      <c r="AD47" s="157"/>
      <c r="AE47" s="157"/>
      <c r="AF47" s="157"/>
    </row>
    <row r="48" s="45" customFormat="true" x14ac:dyDescent="0.2">
      <c r="A48" s="157"/>
      <c r="B48" s="157"/>
      <c r="C48" s="157"/>
      <c r="D48" s="157"/>
      <c r="E48" s="157"/>
      <c r="F48" s="157"/>
      <c r="G48" s="157"/>
      <c r="H48" s="157"/>
      <c r="I48" s="157"/>
      <c r="J48" s="157"/>
      <c r="K48" s="157"/>
      <c r="L48" s="157"/>
      <c r="M48" s="157"/>
      <c r="N48" s="157"/>
      <c r="O48" s="157"/>
      <c r="P48" s="157"/>
      <c r="Q48" s="157"/>
      <c r="R48" s="157"/>
      <c r="S48" s="157"/>
      <c r="T48" s="157"/>
      <c r="U48" s="157"/>
      <c r="V48" s="157"/>
      <c r="W48" s="157"/>
      <c r="X48" s="157"/>
      <c r="Y48" s="157"/>
      <c r="Z48" s="157"/>
      <c r="AA48" s="157"/>
      <c r="AB48" s="157"/>
      <c r="AC48" s="157"/>
      <c r="AD48" s="157"/>
      <c r="AE48" s="157"/>
      <c r="AF48" s="157"/>
    </row>
    <row r="49" s="45" customFormat="true" x14ac:dyDescent="0.2">
      <c r="A49" s="157"/>
      <c r="B49" s="157"/>
      <c r="C49" s="157"/>
      <c r="D49" s="157"/>
      <c r="E49" s="157"/>
      <c r="F49" s="157"/>
      <c r="G49" s="157"/>
      <c r="H49" s="157"/>
      <c r="I49" s="157"/>
      <c r="J49" s="157"/>
      <c r="K49" s="157"/>
      <c r="L49" s="157"/>
      <c r="M49" s="157"/>
      <c r="N49" s="157"/>
      <c r="O49" s="157"/>
      <c r="P49" s="157"/>
      <c r="Q49" s="157"/>
      <c r="R49" s="157"/>
      <c r="S49" s="157"/>
      <c r="T49" s="157"/>
      <c r="U49" s="157"/>
      <c r="V49" s="157"/>
      <c r="W49" s="157"/>
      <c r="X49" s="157"/>
      <c r="Y49" s="157"/>
      <c r="Z49" s="157"/>
      <c r="AA49" s="157"/>
      <c r="AB49" s="157"/>
      <c r="AC49" s="157"/>
      <c r="AD49" s="157"/>
      <c r="AE49" s="157"/>
      <c r="AF49" s="157"/>
    </row>
    <row r="50" s="45" customFormat="true" x14ac:dyDescent="0.2">
      <c r="A50" s="157"/>
      <c r="B50" s="157"/>
      <c r="C50" s="157"/>
      <c r="D50" s="157"/>
      <c r="E50" s="157"/>
      <c r="F50" s="157"/>
      <c r="G50" s="157"/>
      <c r="H50" s="157"/>
      <c r="I50" s="157"/>
      <c r="J50" s="157"/>
      <c r="K50" s="157"/>
      <c r="L50" s="157"/>
      <c r="M50" s="157"/>
      <c r="N50" s="157"/>
      <c r="O50" s="157"/>
      <c r="P50" s="157"/>
      <c r="Q50" s="157"/>
      <c r="R50" s="157"/>
      <c r="S50" s="157"/>
      <c r="T50" s="157"/>
      <c r="U50" s="157"/>
      <c r="V50" s="157"/>
      <c r="W50" s="157"/>
      <c r="X50" s="157"/>
      <c r="Y50" s="157"/>
      <c r="Z50" s="157"/>
      <c r="AA50" s="157"/>
      <c r="AB50" s="157"/>
      <c r="AC50" s="157"/>
      <c r="AD50" s="157"/>
      <c r="AE50" s="157"/>
      <c r="AF50" s="157"/>
    </row>
    <row r="51" s="45" customFormat="true" x14ac:dyDescent="0.2">
      <c r="A51" s="157"/>
      <c r="B51" s="157"/>
      <c r="C51" s="157"/>
      <c r="D51" s="157"/>
      <c r="E51" s="157"/>
      <c r="F51" s="157"/>
      <c r="G51" s="157"/>
      <c r="H51" s="157"/>
      <c r="I51" s="157"/>
      <c r="J51" s="157"/>
      <c r="K51" s="157"/>
      <c r="L51" s="157"/>
      <c r="M51" s="157"/>
      <c r="N51" s="157"/>
      <c r="O51" s="157"/>
      <c r="P51" s="157"/>
      <c r="Q51" s="157"/>
      <c r="R51" s="157"/>
      <c r="S51" s="157"/>
      <c r="T51" s="157"/>
      <c r="U51" s="157"/>
      <c r="V51" s="157"/>
      <c r="W51" s="157"/>
      <c r="X51" s="157"/>
      <c r="Y51" s="157"/>
      <c r="Z51" s="157"/>
      <c r="AA51" s="157"/>
      <c r="AB51" s="157"/>
      <c r="AC51" s="157"/>
      <c r="AD51" s="157"/>
      <c r="AE51" s="157"/>
      <c r="AF51" s="157"/>
    </row>
    <row r="52" s="45" customFormat="true" x14ac:dyDescent="0.2">
      <c r="A52" s="157"/>
      <c r="B52" s="157"/>
      <c r="C52" s="157"/>
      <c r="D52" s="157"/>
      <c r="E52" s="157"/>
      <c r="F52" s="157"/>
      <c r="G52" s="157"/>
      <c r="H52" s="157"/>
      <c r="I52" s="157"/>
      <c r="J52" s="157"/>
      <c r="K52" s="157"/>
      <c r="L52" s="157"/>
      <c r="M52" s="157"/>
      <c r="N52" s="157"/>
      <c r="O52" s="157"/>
      <c r="P52" s="157"/>
      <c r="Q52" s="157"/>
      <c r="R52" s="157"/>
      <c r="S52" s="157"/>
      <c r="T52" s="157"/>
      <c r="U52" s="157"/>
      <c r="V52" s="157"/>
      <c r="W52" s="157"/>
      <c r="X52" s="157"/>
      <c r="Y52" s="157"/>
      <c r="Z52" s="157"/>
      <c r="AA52" s="157"/>
      <c r="AB52" s="157"/>
      <c r="AC52" s="157"/>
      <c r="AD52" s="157"/>
      <c r="AE52" s="157"/>
      <c r="AF52" s="157"/>
    </row>
    <row r="53" s="45" customFormat="true" x14ac:dyDescent="0.2">
      <c r="A53" s="157"/>
      <c r="B53" s="157"/>
      <c r="C53" s="157"/>
      <c r="D53" s="157"/>
      <c r="E53" s="157"/>
      <c r="F53" s="157"/>
      <c r="G53" s="157"/>
      <c r="H53" s="157"/>
      <c r="I53" s="157"/>
      <c r="J53" s="157"/>
      <c r="K53" s="157"/>
      <c r="L53" s="157"/>
      <c r="M53" s="157"/>
      <c r="N53" s="157"/>
      <c r="O53" s="157"/>
      <c r="P53" s="157"/>
      <c r="Q53" s="157"/>
      <c r="R53" s="157"/>
      <c r="S53" s="157"/>
      <c r="T53" s="157"/>
      <c r="U53" s="157"/>
      <c r="V53" s="157"/>
      <c r="W53" s="157"/>
      <c r="X53" s="157"/>
      <c r="Y53" s="157"/>
      <c r="Z53" s="157"/>
      <c r="AA53" s="157"/>
      <c r="AB53" s="157"/>
      <c r="AC53" s="157"/>
      <c r="AD53" s="157"/>
      <c r="AE53" s="157"/>
      <c r="AF53" s="157"/>
    </row>
    <row r="54" s="45" customFormat="true" x14ac:dyDescent="0.2">
      <c r="A54" s="157"/>
      <c r="B54" s="157"/>
      <c r="C54" s="157"/>
      <c r="D54" s="157"/>
      <c r="E54" s="157"/>
      <c r="F54" s="157"/>
      <c r="G54" s="157"/>
      <c r="H54" s="157"/>
      <c r="I54" s="157"/>
      <c r="J54" s="157"/>
      <c r="K54" s="157"/>
      <c r="L54" s="157"/>
      <c r="M54" s="157"/>
      <c r="N54" s="157"/>
      <c r="O54" s="157"/>
      <c r="P54" s="157"/>
      <c r="Q54" s="157"/>
      <c r="R54" s="157"/>
      <c r="S54" s="157"/>
      <c r="T54" s="157"/>
      <c r="U54" s="157"/>
      <c r="V54" s="157"/>
      <c r="W54" s="157"/>
      <c r="X54" s="157"/>
      <c r="Y54" s="157"/>
      <c r="Z54" s="157"/>
      <c r="AA54" s="157"/>
      <c r="AB54" s="157"/>
      <c r="AC54" s="157"/>
      <c r="AD54" s="157"/>
      <c r="AE54" s="157"/>
      <c r="AF54" s="157"/>
    </row>
    <row r="55" s="45" customFormat="true" x14ac:dyDescent="0.2">
      <c r="A55" s="157"/>
      <c r="B55" s="157"/>
      <c r="C55" s="157"/>
      <c r="D55" s="157"/>
      <c r="E55" s="157"/>
      <c r="F55" s="157"/>
      <c r="G55" s="157"/>
      <c r="H55" s="157"/>
      <c r="I55" s="157"/>
      <c r="J55" s="157"/>
      <c r="K55" s="157"/>
      <c r="L55" s="157"/>
      <c r="M55" s="157"/>
      <c r="N55" s="157"/>
      <c r="O55" s="157"/>
      <c r="P55" s="157"/>
      <c r="Q55" s="157"/>
      <c r="R55" s="157"/>
      <c r="S55" s="157"/>
      <c r="T55" s="157"/>
      <c r="U55" s="157"/>
      <c r="V55" s="157"/>
      <c r="W55" s="157"/>
      <c r="X55" s="157"/>
      <c r="Y55" s="157"/>
      <c r="Z55" s="157"/>
      <c r="AA55" s="157"/>
      <c r="AB55" s="157"/>
      <c r="AC55" s="157"/>
      <c r="AD55" s="157"/>
      <c r="AE55" s="157"/>
      <c r="AF55" s="157"/>
    </row>
    <row r="56" s="45" customFormat="true" x14ac:dyDescent="0.2">
      <c r="A56" s="157"/>
      <c r="B56" s="157"/>
      <c r="C56" s="157"/>
      <c r="D56" s="157"/>
      <c r="E56" s="157"/>
      <c r="F56" s="157"/>
      <c r="G56" s="157"/>
      <c r="H56" s="157"/>
      <c r="I56" s="157"/>
      <c r="J56" s="157"/>
      <c r="K56" s="157"/>
      <c r="L56" s="157"/>
      <c r="M56" s="157"/>
      <c r="N56" s="157"/>
      <c r="O56" s="157"/>
      <c r="P56" s="157"/>
      <c r="Q56" s="157"/>
      <c r="R56" s="157"/>
      <c r="S56" s="157"/>
      <c r="T56" s="157"/>
      <c r="U56" s="157"/>
      <c r="V56" s="157"/>
      <c r="W56" s="157"/>
      <c r="X56" s="157"/>
      <c r="Y56" s="157"/>
      <c r="Z56" s="157"/>
      <c r="AA56" s="157"/>
      <c r="AB56" s="157"/>
      <c r="AC56" s="157"/>
      <c r="AD56" s="157"/>
      <c r="AE56" s="157"/>
      <c r="AF56" s="157"/>
    </row>
    <row r="57" s="45" customFormat="true" x14ac:dyDescent="0.2">
      <c r="A57" s="157"/>
      <c r="B57" s="157"/>
      <c r="C57" s="157"/>
      <c r="D57" s="157"/>
      <c r="E57" s="157"/>
      <c r="F57" s="157"/>
      <c r="G57" s="157"/>
      <c r="H57" s="157"/>
      <c r="I57" s="157"/>
      <c r="J57" s="157"/>
      <c r="K57" s="157"/>
      <c r="L57" s="157"/>
      <c r="M57" s="157"/>
      <c r="N57" s="157"/>
      <c r="O57" s="157"/>
      <c r="P57" s="157"/>
      <c r="Q57" s="157"/>
      <c r="R57" s="157"/>
      <c r="S57" s="157"/>
      <c r="T57" s="157"/>
      <c r="U57" s="157"/>
      <c r="V57" s="157"/>
      <c r="W57" s="157"/>
      <c r="X57" s="157"/>
      <c r="Y57" s="157"/>
      <c r="Z57" s="157"/>
      <c r="AA57" s="157"/>
      <c r="AB57" s="157"/>
      <c r="AC57" s="157"/>
      <c r="AD57" s="157"/>
      <c r="AE57" s="157"/>
      <c r="AF57" s="157"/>
    </row>
    <row r="58" s="45" customFormat="true" x14ac:dyDescent="0.2">
      <c r="A58" s="157"/>
      <c r="B58" s="157"/>
      <c r="C58" s="157"/>
      <c r="D58" s="157"/>
      <c r="E58" s="157"/>
      <c r="F58" s="157"/>
      <c r="G58" s="157"/>
      <c r="H58" s="157"/>
      <c r="I58" s="157"/>
      <c r="J58" s="157"/>
      <c r="K58" s="157"/>
      <c r="L58" s="157"/>
      <c r="M58" s="157"/>
      <c r="N58" s="157"/>
      <c r="O58" s="157"/>
      <c r="P58" s="157"/>
      <c r="Q58" s="157"/>
      <c r="R58" s="157"/>
      <c r="S58" s="157"/>
      <c r="T58" s="157"/>
      <c r="U58" s="157"/>
      <c r="V58" s="157"/>
      <c r="W58" s="157"/>
      <c r="X58" s="157"/>
      <c r="Y58" s="157"/>
      <c r="Z58" s="157"/>
      <c r="AA58" s="157"/>
      <c r="AB58" s="157"/>
      <c r="AC58" s="157"/>
      <c r="AD58" s="157"/>
      <c r="AE58" s="157"/>
      <c r="AF58" s="157"/>
    </row>
    <row r="59" s="45" customFormat="true" x14ac:dyDescent="0.2">
      <c r="A59" s="157"/>
      <c r="B59" s="157"/>
      <c r="C59" s="157"/>
      <c r="D59" s="157"/>
      <c r="E59" s="157"/>
      <c r="F59" s="157"/>
      <c r="G59" s="157"/>
      <c r="H59" s="157"/>
      <c r="I59" s="157"/>
      <c r="J59" s="157"/>
      <c r="K59" s="157"/>
      <c r="L59" s="157"/>
      <c r="M59" s="157"/>
      <c r="N59" s="157"/>
      <c r="O59" s="157"/>
      <c r="P59" s="157"/>
      <c r="Q59" s="157"/>
      <c r="R59" s="157"/>
      <c r="S59" s="157"/>
      <c r="T59" s="157"/>
      <c r="U59" s="157"/>
      <c r="V59" s="157"/>
      <c r="W59" s="157"/>
      <c r="X59" s="157"/>
      <c r="Y59" s="157"/>
      <c r="Z59" s="157"/>
      <c r="AA59" s="157"/>
      <c r="AB59" s="157"/>
      <c r="AC59" s="157"/>
      <c r="AD59" s="157"/>
      <c r="AE59" s="157"/>
      <c r="AF59" s="157"/>
    </row>
    <row r="60" s="45" customFormat="true" x14ac:dyDescent="0.2">
      <c r="A60" s="157"/>
      <c r="B60" s="157"/>
      <c r="C60" s="157"/>
      <c r="D60" s="157"/>
      <c r="E60" s="157"/>
      <c r="F60" s="157"/>
      <c r="G60" s="157"/>
      <c r="H60" s="157"/>
      <c r="I60" s="157"/>
      <c r="J60" s="157"/>
      <c r="K60" s="157"/>
      <c r="L60" s="157"/>
      <c r="M60" s="157"/>
      <c r="N60" s="157"/>
      <c r="O60" s="157"/>
      <c r="P60" s="157"/>
      <c r="Q60" s="157"/>
      <c r="R60" s="157"/>
      <c r="S60" s="157"/>
      <c r="T60" s="157"/>
      <c r="U60" s="157"/>
      <c r="V60" s="157"/>
      <c r="W60" s="157"/>
      <c r="X60" s="157"/>
      <c r="Y60" s="157"/>
      <c r="Z60" s="157"/>
      <c r="AA60" s="157"/>
      <c r="AB60" s="157"/>
      <c r="AC60" s="157"/>
      <c r="AD60" s="157"/>
      <c r="AE60" s="157"/>
      <c r="AF60" s="157"/>
    </row>
    <row r="61" s="45" customFormat="true" x14ac:dyDescent="0.2">
      <c r="A61" s="157"/>
      <c r="B61" s="157"/>
      <c r="C61" s="157"/>
      <c r="D61" s="157"/>
      <c r="E61" s="157"/>
      <c r="F61" s="157"/>
      <c r="G61" s="157"/>
      <c r="H61" s="157"/>
      <c r="I61" s="157"/>
      <c r="J61" s="157"/>
      <c r="K61" s="157"/>
      <c r="L61" s="157"/>
      <c r="M61" s="157"/>
      <c r="N61" s="157"/>
      <c r="O61" s="157"/>
      <c r="P61" s="157"/>
      <c r="Q61" s="157"/>
      <c r="R61" s="157"/>
      <c r="S61" s="157"/>
      <c r="T61" s="157"/>
      <c r="U61" s="157"/>
      <c r="V61" s="157"/>
      <c r="W61" s="157"/>
      <c r="X61" s="157"/>
      <c r="Y61" s="157"/>
      <c r="Z61" s="157"/>
      <c r="AA61" s="157"/>
      <c r="AB61" s="157"/>
      <c r="AC61" s="157"/>
      <c r="AD61" s="157"/>
      <c r="AE61" s="157"/>
      <c r="AF61" s="157"/>
    </row>
    <row r="62" s="45" customFormat="true" x14ac:dyDescent="0.2">
      <c r="A62" s="157"/>
      <c r="B62" s="157"/>
      <c r="C62" s="157"/>
      <c r="D62" s="157"/>
      <c r="E62" s="157"/>
      <c r="F62" s="157"/>
      <c r="G62" s="157"/>
      <c r="H62" s="157"/>
      <c r="I62" s="157"/>
      <c r="J62" s="157"/>
      <c r="K62" s="157"/>
      <c r="L62" s="157"/>
      <c r="M62" s="157"/>
      <c r="N62" s="157"/>
      <c r="O62" s="157"/>
      <c r="P62" s="157"/>
      <c r="Q62" s="157"/>
      <c r="R62" s="157"/>
      <c r="S62" s="157"/>
      <c r="T62" s="157"/>
      <c r="U62" s="157"/>
      <c r="V62" s="157"/>
      <c r="W62" s="157"/>
      <c r="X62" s="157"/>
      <c r="Y62" s="157"/>
      <c r="Z62" s="157"/>
      <c r="AA62" s="157"/>
      <c r="AB62" s="157"/>
      <c r="AC62" s="157"/>
      <c r="AD62" s="157"/>
      <c r="AE62" s="157"/>
      <c r="AF62" s="157"/>
    </row>
    <row r="63" s="45" customFormat="true" x14ac:dyDescent="0.2">
      <c r="A63" s="157"/>
      <c r="B63" s="157"/>
      <c r="C63" s="157"/>
      <c r="D63" s="157"/>
      <c r="E63" s="157"/>
      <c r="F63" s="157"/>
      <c r="G63" s="157"/>
      <c r="H63" s="157"/>
      <c r="I63" s="157"/>
      <c r="J63" s="157"/>
      <c r="K63" s="157"/>
      <c r="L63" s="157"/>
      <c r="M63" s="157"/>
      <c r="N63" s="157"/>
      <c r="O63" s="157"/>
      <c r="P63" s="157"/>
      <c r="Q63" s="157"/>
      <c r="R63" s="157"/>
      <c r="S63" s="157"/>
      <c r="T63" s="157"/>
      <c r="U63" s="157"/>
      <c r="V63" s="157"/>
      <c r="W63" s="157"/>
      <c r="X63" s="157"/>
      <c r="Y63" s="157"/>
      <c r="Z63" s="157"/>
      <c r="AA63" s="157"/>
      <c r="AB63" s="157"/>
      <c r="AC63" s="157"/>
      <c r="AD63" s="157"/>
      <c r="AE63" s="157"/>
      <c r="AF63" s="157"/>
    </row>
    <row r="64" s="45" customFormat="true" x14ac:dyDescent="0.2">
      <c r="A64" s="157"/>
      <c r="B64" s="157"/>
      <c r="C64" s="157"/>
      <c r="D64" s="157"/>
      <c r="E64" s="157"/>
      <c r="F64" s="157"/>
      <c r="G64" s="157"/>
      <c r="H64" s="157"/>
      <c r="I64" s="157"/>
      <c r="J64" s="157"/>
      <c r="K64" s="157"/>
      <c r="L64" s="157"/>
      <c r="M64" s="157"/>
      <c r="N64" s="157"/>
      <c r="O64" s="157"/>
      <c r="P64" s="157"/>
      <c r="Q64" s="157"/>
      <c r="R64" s="157"/>
      <c r="S64" s="157"/>
      <c r="T64" s="157"/>
      <c r="U64" s="157"/>
      <c r="V64" s="157"/>
      <c r="W64" s="157"/>
      <c r="X64" s="157"/>
      <c r="Y64" s="157"/>
      <c r="Z64" s="157"/>
      <c r="AA64" s="157"/>
      <c r="AB64" s="157"/>
      <c r="AC64" s="157"/>
      <c r="AD64" s="157"/>
      <c r="AE64" s="157"/>
      <c r="AF64" s="157"/>
    </row>
    <row r="65" s="45" customFormat="true" x14ac:dyDescent="0.2">
      <c r="A65" s="42" t="s">
        <v>211</v>
      </c>
      <c r="B65" s="42"/>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3" customWidth="true"/>
    <col min="2" max="2" width="9" style="33"/>
    <col min="3" max="3" width="5.875" style="33" customWidth="true"/>
    <col min="4" max="5" width="4.125" style="33" customWidth="true"/>
    <col min="6" max="6" width="3.875" style="33" customWidth="true"/>
    <col min="7" max="7" width="4.125" style="33" customWidth="true"/>
    <col min="8" max="9" width="3.875" style="33" customWidth="true"/>
    <col min="10" max="10" width="4.125" style="33" customWidth="true"/>
    <col min="11" max="12" width="3.875" style="33" customWidth="true"/>
    <col min="13" max="13" width="4.125" style="33" customWidth="true"/>
    <col min="14" max="15" width="3.875" style="33" customWidth="true"/>
    <col min="16" max="16" width="4.125" style="33" customWidth="true"/>
    <col min="17" max="18" width="3.875" style="33" customWidth="true"/>
    <col min="19" max="19" width="4.125" style="33" customWidth="true"/>
    <col min="20" max="21" width="3.875" style="33" customWidth="true"/>
    <col min="22" max="23" width="3.875" style="104" customWidth="true"/>
    <col min="24" max="25" width="3.875" style="104" hidden="true" customWidth="true"/>
    <col min="26" max="28" width="3.875" style="104" customWidth="true"/>
    <col min="29" max="30" width="3.875" style="104" hidden="true" customWidth="true"/>
    <col min="31" max="33" width="3.875" style="104" customWidth="true"/>
    <col min="34" max="35" width="3.875" style="104" hidden="true" customWidth="true"/>
    <col min="36" max="38" width="3.875" style="104" customWidth="true"/>
    <col min="39" max="40" width="3.875" style="104" hidden="true" customWidth="true"/>
    <col min="41" max="43" width="3.875" style="104" customWidth="true"/>
    <col min="44" max="45" width="3.875" style="104" hidden="true" customWidth="true"/>
    <col min="46" max="48" width="3.875" style="104" customWidth="true"/>
    <col min="49" max="50" width="3.875" style="104" hidden="true" customWidth="true"/>
    <col min="51" max="51" width="3.875" style="104" customWidth="true"/>
    <col min="52" max="69" width="3.875" style="109" customWidth="true"/>
    <col min="70" max="16384" width="9" style="33"/>
  </cols>
  <sheetData>
    <row r="1" ht="18" x14ac:dyDescent="0.25">
      <c r="A1" s="47" t="s">
        <v>114</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row>
    <row r="2" ht="15.75" x14ac:dyDescent="0.25">
      <c r="A2" s="49"/>
      <c r="B2" s="49"/>
      <c r="C2" s="49"/>
      <c r="D2" s="106" t="s">
        <v>13</v>
      </c>
      <c r="E2" s="106"/>
      <c r="F2" s="48"/>
      <c r="G2" s="106"/>
      <c r="H2" s="48"/>
      <c r="I2" s="48"/>
      <c r="J2" s="106"/>
      <c r="K2" s="50"/>
      <c r="L2" s="50"/>
      <c r="M2" s="106"/>
      <c r="N2" s="48"/>
      <c r="O2" s="48"/>
      <c r="P2" s="106"/>
      <c r="Q2" s="48"/>
      <c r="R2" s="48"/>
      <c r="S2" s="106"/>
      <c r="T2" s="48"/>
      <c r="U2" s="48"/>
      <c r="V2" s="105" t="s">
        <v>14</v>
      </c>
      <c r="W2" s="105"/>
      <c r="X2" s="50"/>
      <c r="Y2" s="50"/>
      <c r="Z2" s="50"/>
      <c r="AA2" s="105"/>
      <c r="AB2" s="50"/>
      <c r="AC2" s="50"/>
      <c r="AD2" s="50"/>
      <c r="AE2" s="50"/>
      <c r="AF2" s="105"/>
      <c r="AG2" s="50"/>
      <c r="AH2" s="50"/>
      <c r="AI2" s="50"/>
      <c r="AJ2" s="50"/>
      <c r="AK2" s="105"/>
      <c r="AL2" s="50"/>
      <c r="AM2" s="50"/>
      <c r="AN2" s="50"/>
      <c r="AO2" s="50"/>
      <c r="AP2" s="105"/>
      <c r="AQ2" s="50"/>
      <c r="AR2" s="50"/>
      <c r="AS2" s="50"/>
      <c r="AT2" s="50"/>
      <c r="AU2" s="105"/>
      <c r="AV2" s="50"/>
      <c r="AW2" s="50"/>
      <c r="AX2" s="50"/>
      <c r="AY2" s="50"/>
      <c r="AZ2" s="107" t="s">
        <v>15</v>
      </c>
      <c r="BA2" s="107"/>
      <c r="BB2" s="107"/>
      <c r="BC2" s="107"/>
      <c r="BD2" s="107"/>
      <c r="BE2" s="107"/>
      <c r="BF2" s="107"/>
      <c r="BG2" s="107"/>
      <c r="BH2" s="107"/>
      <c r="BI2" s="107"/>
      <c r="BJ2" s="107"/>
      <c r="BK2" s="107"/>
      <c r="BL2" s="107"/>
      <c r="BM2" s="107"/>
      <c r="BN2" s="107"/>
      <c r="BO2" s="107"/>
      <c r="BP2" s="107"/>
      <c r="BQ2" s="107"/>
    </row>
    <row r="3" ht="14.25" x14ac:dyDescent="0.2">
      <c r="A3" s="53"/>
      <c r="B3" s="48"/>
      <c r="C3" s="48"/>
      <c r="D3" s="54" t="s">
        <v>7</v>
      </c>
      <c r="E3" s="54"/>
      <c r="F3" s="54"/>
      <c r="G3" s="54" t="s">
        <v>1</v>
      </c>
      <c r="I3" s="54"/>
      <c r="J3" s="54" t="s">
        <v>2</v>
      </c>
      <c r="L3" s="54"/>
      <c r="M3" s="54" t="s">
        <v>16</v>
      </c>
      <c r="O3" s="54"/>
      <c r="P3" s="54" t="s">
        <v>17</v>
      </c>
      <c r="R3" s="54"/>
      <c r="S3" s="54" t="s">
        <v>18</v>
      </c>
      <c r="U3" s="54"/>
      <c r="V3" s="54" t="s">
        <v>7</v>
      </c>
      <c r="W3" s="54"/>
      <c r="X3" s="54"/>
      <c r="Y3" s="54"/>
      <c r="Z3" s="54"/>
      <c r="AA3" s="54" t="s">
        <v>1</v>
      </c>
      <c r="AB3" s="45"/>
      <c r="AC3" s="54"/>
      <c r="AD3" s="54"/>
      <c r="AE3" s="54"/>
      <c r="AF3" s="54" t="s">
        <v>2</v>
      </c>
      <c r="AG3" s="45"/>
      <c r="AH3" s="54"/>
      <c r="AI3" s="54"/>
      <c r="AJ3" s="54"/>
      <c r="AK3" s="54" t="s">
        <v>16</v>
      </c>
      <c r="AL3" s="45"/>
      <c r="AM3" s="54"/>
      <c r="AN3" s="54"/>
      <c r="AO3" s="54"/>
      <c r="AP3" s="54" t="s">
        <v>17</v>
      </c>
      <c r="AQ3" s="45"/>
      <c r="AR3" s="54"/>
      <c r="AS3" s="54"/>
      <c r="AT3" s="54"/>
      <c r="AU3" s="54" t="s">
        <v>18</v>
      </c>
      <c r="AV3" s="45"/>
      <c r="AW3" s="54"/>
      <c r="AX3" s="54"/>
      <c r="AY3" s="54"/>
      <c r="AZ3" s="54" t="s">
        <v>7</v>
      </c>
      <c r="BA3" s="54"/>
      <c r="BB3" s="54"/>
      <c r="BC3" s="54" t="s">
        <v>1</v>
      </c>
      <c r="BD3" s="45"/>
      <c r="BE3" s="54"/>
      <c r="BF3" s="54" t="s">
        <v>2</v>
      </c>
      <c r="BG3" s="45"/>
      <c r="BH3" s="54"/>
      <c r="BI3" s="54" t="s">
        <v>16</v>
      </c>
      <c r="BJ3" s="45"/>
      <c r="BK3" s="54"/>
      <c r="BL3" s="54" t="s">
        <v>17</v>
      </c>
      <c r="BM3" s="45"/>
      <c r="BN3" s="54"/>
      <c r="BO3" s="54" t="s">
        <v>18</v>
      </c>
      <c r="BP3" s="45"/>
      <c r="BQ3" s="54"/>
    </row>
    <row r="4" ht="164.25" x14ac:dyDescent="0.2">
      <c r="A4" s="55" t="s">
        <v>5</v>
      </c>
      <c r="B4" s="55" t="s">
        <v>6</v>
      </c>
      <c r="C4" s="55" t="s">
        <v>4</v>
      </c>
      <c r="D4" s="178" t="s">
        <v>25</v>
      </c>
      <c r="E4" s="179" t="s">
        <v>19</v>
      </c>
      <c r="F4" s="170" t="s">
        <v>140</v>
      </c>
      <c r="G4" s="178" t="s">
        <v>25</v>
      </c>
      <c r="H4" s="176" t="s">
        <v>19</v>
      </c>
      <c r="I4" s="170" t="s">
        <v>140</v>
      </c>
      <c r="J4" s="178" t="s">
        <v>25</v>
      </c>
      <c r="K4" s="179" t="s">
        <v>19</v>
      </c>
      <c r="L4" s="170" t="s">
        <v>140</v>
      </c>
      <c r="M4" s="178" t="s">
        <v>25</v>
      </c>
      <c r="N4" s="176" t="s">
        <v>19</v>
      </c>
      <c r="O4" s="170" t="s">
        <v>140</v>
      </c>
      <c r="P4" s="178" t="s">
        <v>25</v>
      </c>
      <c r="Q4" s="179" t="s">
        <v>19</v>
      </c>
      <c r="R4" s="170" t="s">
        <v>140</v>
      </c>
      <c r="S4" s="178" t="s">
        <v>25</v>
      </c>
      <c r="T4" s="179" t="s">
        <v>19</v>
      </c>
      <c r="U4" s="170" t="s">
        <v>140</v>
      </c>
      <c r="V4" s="185" t="s">
        <v>25</v>
      </c>
      <c r="W4" s="183" t="s">
        <v>19</v>
      </c>
      <c r="X4" s="101" t="s">
        <v>21</v>
      </c>
      <c r="Y4" s="101" t="s">
        <v>30</v>
      </c>
      <c r="Z4" s="101" t="s">
        <v>141</v>
      </c>
      <c r="AA4" s="187" t="s">
        <v>25</v>
      </c>
      <c r="AB4" s="188" t="s">
        <v>19</v>
      </c>
      <c r="AC4" s="101" t="s">
        <v>21</v>
      </c>
      <c r="AD4" s="101" t="s">
        <v>30</v>
      </c>
      <c r="AE4" s="174" t="s">
        <v>141</v>
      </c>
      <c r="AF4" s="187" t="s">
        <v>25</v>
      </c>
      <c r="AG4" s="183" t="s">
        <v>19</v>
      </c>
      <c r="AH4" s="101" t="s">
        <v>21</v>
      </c>
      <c r="AI4" s="101" t="s">
        <v>30</v>
      </c>
      <c r="AJ4" s="101" t="s">
        <v>141</v>
      </c>
      <c r="AK4" s="187" t="s">
        <v>25</v>
      </c>
      <c r="AL4" s="188" t="s">
        <v>19</v>
      </c>
      <c r="AM4" s="101" t="s">
        <v>21</v>
      </c>
      <c r="AN4" s="101" t="s">
        <v>30</v>
      </c>
      <c r="AO4" s="174" t="s">
        <v>141</v>
      </c>
      <c r="AP4" s="187" t="s">
        <v>25</v>
      </c>
      <c r="AQ4" s="183" t="s">
        <v>19</v>
      </c>
      <c r="AR4" s="101" t="s">
        <v>21</v>
      </c>
      <c r="AS4" s="101" t="s">
        <v>30</v>
      </c>
      <c r="AT4" s="101" t="s">
        <v>141</v>
      </c>
      <c r="AU4" s="187" t="s">
        <v>25</v>
      </c>
      <c r="AV4" s="188" t="s">
        <v>19</v>
      </c>
      <c r="AW4" s="171" t="s">
        <v>21</v>
      </c>
      <c r="AX4" s="171" t="s">
        <v>30</v>
      </c>
      <c r="AY4" s="174" t="s">
        <v>141</v>
      </c>
      <c r="AZ4" s="191" t="s">
        <v>25</v>
      </c>
      <c r="BA4" s="115" t="s">
        <v>160</v>
      </c>
      <c r="BB4" s="114" t="s">
        <v>162</v>
      </c>
      <c r="BC4" s="194" t="s">
        <v>25</v>
      </c>
      <c r="BD4" s="195" t="s">
        <v>160</v>
      </c>
      <c r="BE4" s="122" t="s">
        <v>162</v>
      </c>
      <c r="BF4" s="194" t="s">
        <v>25</v>
      </c>
      <c r="BG4" s="195" t="s">
        <v>160</v>
      </c>
      <c r="BH4" s="122" t="s">
        <v>162</v>
      </c>
      <c r="BI4" s="196" t="s">
        <v>25</v>
      </c>
      <c r="BJ4" s="115" t="s">
        <v>160</v>
      </c>
      <c r="BK4" s="113" t="s">
        <v>162</v>
      </c>
      <c r="BL4" s="196" t="s">
        <v>25</v>
      </c>
      <c r="BM4" s="115" t="s">
        <v>160</v>
      </c>
      <c r="BN4" s="114" t="s">
        <v>162</v>
      </c>
      <c r="BO4" s="196" t="s">
        <v>25</v>
      </c>
      <c r="BP4" s="115" t="s">
        <v>160</v>
      </c>
      <c r="BQ4" s="114" t="s">
        <v>162</v>
      </c>
    </row>
    <row r="5" ht="50.25" x14ac:dyDescent="0.2">
      <c r="A5" s="55" t="s">
        <v>40</v>
      </c>
      <c r="B5" s="55" t="s">
        <v>41</v>
      </c>
      <c r="C5" s="55" t="s">
        <v>42</v>
      </c>
      <c r="D5" s="181" t="s">
        <v>154</v>
      </c>
      <c r="E5" s="182" t="s">
        <v>43</v>
      </c>
      <c r="F5" s="180" t="s">
        <v>66</v>
      </c>
      <c r="G5" s="181" t="s">
        <v>155</v>
      </c>
      <c r="H5" s="177" t="s">
        <v>44</v>
      </c>
      <c r="I5" s="99" t="s">
        <v>67</v>
      </c>
      <c r="J5" s="181" t="s">
        <v>156</v>
      </c>
      <c r="K5" s="177" t="s">
        <v>45</v>
      </c>
      <c r="L5" s="180" t="s">
        <v>68</v>
      </c>
      <c r="M5" s="181" t="s">
        <v>157</v>
      </c>
      <c r="N5" s="177" t="s">
        <v>96</v>
      </c>
      <c r="O5" s="99" t="s">
        <v>97</v>
      </c>
      <c r="P5" s="181" t="s">
        <v>158</v>
      </c>
      <c r="Q5" s="177" t="s">
        <v>98</v>
      </c>
      <c r="R5" s="99" t="s">
        <v>99</v>
      </c>
      <c r="S5" s="181" t="s">
        <v>159</v>
      </c>
      <c r="T5" s="177" t="s">
        <v>100</v>
      </c>
      <c r="U5" s="180" t="s">
        <v>101</v>
      </c>
      <c r="V5" s="186" t="s">
        <v>148</v>
      </c>
      <c r="W5" s="184" t="s">
        <v>46</v>
      </c>
      <c r="X5" s="102" t="s">
        <v>70</v>
      </c>
      <c r="Y5" s="102" t="s">
        <v>69</v>
      </c>
      <c r="Z5" s="102" t="s">
        <v>123</v>
      </c>
      <c r="AA5" s="189" t="s">
        <v>149</v>
      </c>
      <c r="AB5" s="184" t="s">
        <v>47</v>
      </c>
      <c r="AC5" s="102" t="s">
        <v>72</v>
      </c>
      <c r="AD5" s="102" t="s">
        <v>71</v>
      </c>
      <c r="AE5" s="190" t="s">
        <v>125</v>
      </c>
      <c r="AF5" s="189" t="s">
        <v>150</v>
      </c>
      <c r="AG5" s="184" t="s">
        <v>48</v>
      </c>
      <c r="AH5" s="102" t="s">
        <v>74</v>
      </c>
      <c r="AI5" s="102" t="s">
        <v>73</v>
      </c>
      <c r="AJ5" s="102" t="s">
        <v>126</v>
      </c>
      <c r="AK5" s="189" t="s">
        <v>151</v>
      </c>
      <c r="AL5" s="184" t="s">
        <v>75</v>
      </c>
      <c r="AM5" s="102" t="s">
        <v>77</v>
      </c>
      <c r="AN5" s="102" t="s">
        <v>76</v>
      </c>
      <c r="AO5" s="190" t="s">
        <v>127</v>
      </c>
      <c r="AP5" s="189" t="s">
        <v>152</v>
      </c>
      <c r="AQ5" s="184" t="s">
        <v>78</v>
      </c>
      <c r="AR5" s="102" t="s">
        <v>80</v>
      </c>
      <c r="AS5" s="102" t="s">
        <v>79</v>
      </c>
      <c r="AT5" s="102" t="s">
        <v>128</v>
      </c>
      <c r="AU5" s="189" t="s">
        <v>153</v>
      </c>
      <c r="AV5" s="184" t="s">
        <v>81</v>
      </c>
      <c r="AW5" s="102" t="s">
        <v>83</v>
      </c>
      <c r="AX5" s="102" t="s">
        <v>82</v>
      </c>
      <c r="AY5" s="190" t="s">
        <v>129</v>
      </c>
      <c r="AZ5" s="192" t="s">
        <v>84</v>
      </c>
      <c r="BA5" s="110" t="s">
        <v>133</v>
      </c>
      <c r="BB5" s="111" t="s">
        <v>85</v>
      </c>
      <c r="BC5" s="193" t="s">
        <v>95</v>
      </c>
      <c r="BD5" s="110" t="s">
        <v>134</v>
      </c>
      <c r="BE5" s="112" t="s">
        <v>94</v>
      </c>
      <c r="BF5" s="193" t="s">
        <v>93</v>
      </c>
      <c r="BG5" s="110" t="s">
        <v>135</v>
      </c>
      <c r="BH5" s="111" t="s">
        <v>92</v>
      </c>
      <c r="BI5" s="193" t="s">
        <v>91</v>
      </c>
      <c r="BJ5" s="110" t="s">
        <v>136</v>
      </c>
      <c r="BK5" s="112" t="s">
        <v>90</v>
      </c>
      <c r="BL5" s="193" t="s">
        <v>89</v>
      </c>
      <c r="BM5" s="110" t="s">
        <v>137</v>
      </c>
      <c r="BN5" s="111" t="s">
        <v>88</v>
      </c>
      <c r="BO5" s="193" t="s">
        <v>87</v>
      </c>
      <c r="BP5" s="110" t="s">
        <v>138</v>
      </c>
      <c r="BQ5" s="112" t="s">
        <v>86</v>
      </c>
    </row>
    <row r="6" x14ac:dyDescent="0.2">
      <c r="A6" s="56" t="str">
        <f>IF('Water Data'!B1="",NA(),'Water Data'!B1)</f>
        <v>CEN10</v>
      </c>
      <c r="B6" s="56" t="str">
        <f>+IF('Water Data'!A3="",NA(),'Water Data'!A3)</f>
        <v>Census</v>
      </c>
      <c r="C6" s="56">
        <f>+IF('Water Data'!C3="",NA(),'Water Data'!C3)</f>
        <v>2010</v>
      </c>
      <c r="D6" s="57">
        <f>+IF(AND(ISNUMBER('Water Data'!C5),'Data Summary'!BS6="Yes"),100-'Water Data'!C5,NA())</f>
        <v>100</v>
      </c>
      <c r="E6" s="57">
        <f>+IF(AND(ISNUMBER('Water Data'!C7),'Data Summary'!BT6="Yes"),'Water Data'!C7,NA())</f>
        <v>86</v>
      </c>
      <c r="F6" s="57">
        <f>+IF(AND(ISNUMBER('Water Data'!C10),'Data Summary'!BU6="Yes"),'Water Data'!C10,NA())</f>
        <v>78.775999999999996</v>
      </c>
      <c r="G6" s="57">
        <f>+IF(AND(ISNUMBER('Water Data'!D5),'Data Summary'!BV6="Yes"),100-'Water Data'!D5,NA())</f>
        <v>100</v>
      </c>
      <c r="H6" s="57">
        <f>+IF(AND(ISNUMBER('Water Data'!D7),'Data Summary'!BW6="Yes"),'Water Data'!D7,NA())</f>
        <v>98.3</v>
      </c>
      <c r="I6" s="57" t="e">
        <f>+IF(AND(ISNUMBER('Water Data'!D10),'Data Summary'!BX6="Yes"),'Water Data'!D10,NA())</f>
        <v>#N/A</v>
      </c>
      <c r="J6" s="57">
        <f>+IF(AND(ISNUMBER('Water Data'!E5),'Data Summary'!BY6="Yes"),100-'Water Data'!E5,NA())</f>
        <v>100</v>
      </c>
      <c r="K6" s="57">
        <f>+IF(AND(ISNUMBER('Water Data'!E7),'Data Summary'!BZ6="Yes"),'Water Data'!E7,NA())</f>
        <v>82.800000000000011</v>
      </c>
      <c r="L6" s="57" t="e">
        <f>+IF(AND(ISNUMBER('Water Data'!E10),'Data Summary'!CA6="Yes"),'Water Data'!E10,NA())</f>
        <v>#N/A</v>
      </c>
      <c r="M6" s="57" t="e">
        <f>+IF(AND(ISNUMBER('Water Data'!F5),'Data Summary'!CB6="Yes"),100-'Water Data'!F5,NA())</f>
        <v>#N/A</v>
      </c>
      <c r="N6" s="57" t="e">
        <f>+IF(AND(ISNUMBER('Water Data'!F7),'Data Summary'!CC6="Yes"),'Water Data'!F7,NA())</f>
        <v>#N/A</v>
      </c>
      <c r="O6" s="57" t="e">
        <f>+IF(AND(ISNUMBER('Water Data'!F10),'Data Summary'!CD6="Yes"),'Water Data'!F10,NA())</f>
        <v>#N/A</v>
      </c>
      <c r="P6" s="57" t="e">
        <f>+IF(AND(ISNUMBER('Water Data'!G5),'Data Summary'!CE6="Yes"),100-'Water Data'!G5,NA())</f>
        <v>#N/A</v>
      </c>
      <c r="Q6" s="57" t="e">
        <f>+IF(AND(ISNUMBER('Water Data'!G7),'Data Summary'!CF6="Yes"),'Water Data'!G7,NA())</f>
        <v>#N/A</v>
      </c>
      <c r="R6" s="57" t="e">
        <f>+IF(AND(ISNUMBER('Water Data'!G10),'Data Summary'!CG6="Yes"),'Water Data'!G10,NA())</f>
        <v>#N/A</v>
      </c>
      <c r="S6" s="57" t="e">
        <f>+IF(AND(ISNUMBER('Water Data'!H5),'Data Summary'!CH6="Yes"),100-'Water Data'!H5,NA())</f>
        <v>#N/A</v>
      </c>
      <c r="T6" s="57" t="e">
        <f>+IF(AND(ISNUMBER('Water Data'!H7),'Data Summary'!CI6="Yes"),'Water Data'!H7,NA())</f>
        <v>#N/A</v>
      </c>
      <c r="U6" s="57" t="e">
        <f>+IF(AND(ISNUMBER('Water Data'!H10),'Data Summary'!CJ6="Yes"),'Water Data'!H10,NA())</f>
        <v>#N/A</v>
      </c>
      <c r="V6" s="103" t="e">
        <f>+IF(AND(ISNUMBER('Sanitation Data'!C5),'Data Summary'!CK6="Yes"),100-'Sanitation Data'!C5,NA())</f>
        <v>#N/A</v>
      </c>
      <c r="W6" s="103" t="e">
        <f>+IF(AND(ISNUMBER('Sanitation Data'!C7),'Data Summary'!CL6="Yes"),'Sanitation Data'!C7,NA())</f>
        <v>#N/A</v>
      </c>
      <c r="X6" s="103" t="e">
        <f>+IF(AND(ISNUMBER('Sanitation Data'!C11),'Data Summary'!CM6="Yes"),'Sanitation Data'!C11,NA())</f>
        <v>#N/A</v>
      </c>
      <c r="Y6" s="103" t="e">
        <f>+IF(AND(ISNUMBER('Sanitation Data'!C12),'Data Summary'!CN6="Yes"),'Sanitation Data'!C12,NA())</f>
        <v>#N/A</v>
      </c>
      <c r="Z6" s="103">
        <f>+IF(AND(ISNUMBER('Sanitation Data'!C13),'Data Summary'!CO6="Yes"),'Sanitation Data'!C13,NA())</f>
        <v>75.7</v>
      </c>
      <c r="AA6" s="103" t="e">
        <f>+IF(AND(ISNUMBER('Sanitation Data'!D5),'Data Summary'!CP6="Yes"),100-'Sanitation Data'!D5,NA())</f>
        <v>#N/A</v>
      </c>
      <c r="AB6" s="103" t="e">
        <f>+IF(AND(ISNUMBER('Sanitation Data'!D7),'Data Summary'!CQ6="Yes"),'Sanitation Data'!D7,NA())</f>
        <v>#N/A</v>
      </c>
      <c r="AC6" s="103" t="e">
        <f>+IF(AND(ISNUMBER('Sanitation Data'!D11),'Data Summary'!CR6="Yes"),'Sanitation Data'!D11,NA())</f>
        <v>#N/A</v>
      </c>
      <c r="AD6" s="103" t="e">
        <f>+IF(AND(ISNUMBER('Sanitation Data'!D12),'Data Summary'!CS6="Yes"),'Sanitation Data'!D12,NA())</f>
        <v>#N/A</v>
      </c>
      <c r="AE6" s="103" t="e">
        <f>+IF(AND(ISNUMBER('Sanitation Data'!D13),'Data Summary'!CT6="Yes"),'Sanitation Data'!D13,NA())</f>
        <v>#N/A</v>
      </c>
      <c r="AF6" s="103" t="e">
        <f>+IF(AND(ISNUMBER('Sanitation Data'!E5),'Data Summary'!CU6="Yes"),100-'Sanitation Data'!E5,NA())</f>
        <v>#N/A</v>
      </c>
      <c r="AG6" s="103" t="e">
        <f>+IF(AND(ISNUMBER('Sanitation Data'!E7),'Data Summary'!CV6="Yes"),'Sanitation Data'!E7,NA())</f>
        <v>#N/A</v>
      </c>
      <c r="AH6" s="103" t="e">
        <f>+IF(AND(ISNUMBER('Sanitation Data'!E11),'Data Summary'!CW6="Yes"),'Sanitation Data'!E11,NA())</f>
        <v>#N/A</v>
      </c>
      <c r="AI6" s="103" t="e">
        <f>+IF(AND(ISNUMBER('Sanitation Data'!E12),'Data Summary'!CX6="Yes"),'Sanitation Data'!E12,NA())</f>
        <v>#N/A</v>
      </c>
      <c r="AJ6" s="103" t="e">
        <f>+IF(AND(ISNUMBER('Sanitation Data'!E13),'Data Summary'!CY6="Yes"),'Sanitation Data'!E13,NA())</f>
        <v>#N/A</v>
      </c>
      <c r="AK6" s="103" t="e">
        <f>+IF(AND(ISNUMBER('Sanitation Data'!F5),'Data Summary'!CZ6="Yes"),100-'Sanitation Data'!F5,NA())</f>
        <v>#N/A</v>
      </c>
      <c r="AL6" s="103" t="e">
        <f>+IF(AND(ISNUMBER('Sanitation Data'!F7),'Data Summary'!DA6="Yes"),'Sanitation Data'!F7,NA())</f>
        <v>#N/A</v>
      </c>
      <c r="AM6" s="103" t="e">
        <f>+IF(AND(ISNUMBER('Sanitation Data'!F11),'Data Summary'!DB6="Yes"),'Sanitation Data'!F11,NA())</f>
        <v>#N/A</v>
      </c>
      <c r="AN6" s="103" t="e">
        <f>+IF(AND(ISNUMBER('Sanitation Data'!F12),'Data Summary'!DC6="Yes"),'Sanitation Data'!F12,NA())</f>
        <v>#N/A</v>
      </c>
      <c r="AO6" s="103" t="e">
        <f>+IF(AND(ISNUMBER('Sanitation Data'!F13),'Data Summary'!DD6="Yes"),'Sanitation Data'!F13,NA())</f>
        <v>#N/A</v>
      </c>
      <c r="AP6" s="103" t="e">
        <f>+IF(AND(ISNUMBER('Sanitation Data'!G5),'Data Summary'!DE6="Yes"),100-'Sanitation Data'!G5,NA())</f>
        <v>#N/A</v>
      </c>
      <c r="AQ6" s="103" t="e">
        <f>+IF(AND(ISNUMBER('Sanitation Data'!G7),'Data Summary'!DF6="Yes"),'Sanitation Data'!G7,NA())</f>
        <v>#N/A</v>
      </c>
      <c r="AR6" s="103" t="e">
        <f>+IF(AND(ISNUMBER('Sanitation Data'!G11),'Data Summary'!DG6="Yes"),'Sanitation Data'!G11,NA())</f>
        <v>#N/A</v>
      </c>
      <c r="AS6" s="103" t="e">
        <f>+IF(AND(ISNUMBER('Sanitation Data'!G12),'Data Summary'!DH6="Yes"),'Sanitation Data'!G12,NA())</f>
        <v>#N/A</v>
      </c>
      <c r="AT6" s="103" t="e">
        <f>+IF(AND(ISNUMBER('Sanitation Data'!G13),'Data Summary'!DI6="Yes"),'Sanitation Data'!G13,NA())</f>
        <v>#N/A</v>
      </c>
      <c r="AU6" s="103" t="e">
        <f>+IF(AND(ISNUMBER('Sanitation Data'!H5),'Data Summary'!DJ6="Yes"),100-'Sanitation Data'!H5,NA())</f>
        <v>#N/A</v>
      </c>
      <c r="AV6" s="103" t="e">
        <f>+IF(AND(ISNUMBER('Sanitation Data'!H7),'Data Summary'!DK6="Yes"),'Sanitation Data'!H7,NA())</f>
        <v>#N/A</v>
      </c>
      <c r="AW6" s="103" t="e">
        <f>+IF(AND(ISNUMBER('Sanitation Data'!H11),'Data Summary'!DL6="Yes"),'Sanitation Data'!H11,NA())</f>
        <v>#N/A</v>
      </c>
      <c r="AX6" s="103" t="e">
        <f>+IF(AND(ISNUMBER('Sanitation Data'!H12),'Data Summary'!DM6="Yes"),'Sanitation Data'!H12,NA())</f>
        <v>#N/A</v>
      </c>
      <c r="AY6" s="103" t="e">
        <f>+IF(AND(ISNUMBER('Sanitation Data'!H13),'Data Summary'!DN6="Yes"),'Sanitation Data'!H13,NA())</f>
        <v>#N/A</v>
      </c>
      <c r="AZ6" s="108">
        <f>+IF(AND(ISNUMBER('Hygiene Data'!C6),'Data Summary'!DO6="Yes"),'Hygiene Data'!C6,NA())</f>
        <v>98.4</v>
      </c>
      <c r="BA6" s="108">
        <f>+IF(AND(ISNUMBER('Hygiene Data'!C8),'Data Summary'!DP6="Yes"),'Hygiene Data'!C8,NA())</f>
        <v>84.8</v>
      </c>
      <c r="BB6" s="108">
        <f>+IF(AND(ISNUMBER('Hygiene Data'!C10),'Data Summary'!DQ6="Yes"),'Hygiene Data'!C10,NA())</f>
        <v>75.400000000000006</v>
      </c>
      <c r="BC6" s="108">
        <f>+IF(AND(ISNUMBER('Hygiene Data'!D6),'Data Summary'!DR6="Yes"),'Hygiene Data'!D6,NA())</f>
        <v>99.7</v>
      </c>
      <c r="BD6" s="108">
        <f>+IF(AND(ISNUMBER('Hygiene Data'!D8),'Data Summary'!DS6="Yes"),'Hygiene Data'!D8,NA())</f>
        <v>96.3</v>
      </c>
      <c r="BE6" s="108">
        <f>+IF(AND(ISNUMBER('Hygiene Data'!D10),'Data Summary'!DT6="Yes"),'Hygiene Data'!D10,NA())</f>
        <v>88.2</v>
      </c>
      <c r="BF6" s="108">
        <f>+IF(AND(ISNUMBER('Hygiene Data'!E6),'Data Summary'!DU6="Yes"),'Hygiene Data'!E6,NA())</f>
        <v>98</v>
      </c>
      <c r="BG6" s="108">
        <f>+IF(AND(ISNUMBER('Hygiene Data'!E8),'Data Summary'!DV6="Yes"),'Hygiene Data'!E8,NA())</f>
        <v>80.8</v>
      </c>
      <c r="BH6" s="108">
        <f>+IF(AND(ISNUMBER('Hygiene Data'!E10),'Data Summary'!DW6="Yes"),'Hygiene Data'!E10,NA())</f>
        <v>70.8</v>
      </c>
      <c r="BI6" s="108" t="e">
        <f>+IF(AND(ISNUMBER('Hygiene Data'!F6),'Data Summary'!DX6="Yes"),'Hygiene Data'!F6,NA())</f>
        <v>#N/A</v>
      </c>
      <c r="BJ6" s="108" t="e">
        <f>+IF(AND(ISNUMBER('Hygiene Data'!F8),'Data Summary'!DY6="Yes"),'Hygiene Data'!F8,NA())</f>
        <v>#N/A</v>
      </c>
      <c r="BK6" s="108" t="e">
        <f>+IF(AND(ISNUMBER('Hygiene Data'!F10),'Data Summary'!DZ6="Yes"),'Hygiene Data'!F10,NA())</f>
        <v>#N/A</v>
      </c>
      <c r="BL6" s="108" t="e">
        <f>+IF(AND(ISNUMBER('Hygiene Data'!G6),'Data Summary'!EA6="Yes"),'Hygiene Data'!G6,NA())</f>
        <v>#N/A</v>
      </c>
      <c r="BM6" s="108" t="e">
        <f>+IF(AND(ISNUMBER('Hygiene Data'!G8),'Data Summary'!EB6="Yes"),'Hygiene Data'!G8,NA())</f>
        <v>#N/A</v>
      </c>
      <c r="BN6" s="108" t="e">
        <f>+IF(AND(ISNUMBER('Hygiene Data'!G10),'Data Summary'!EC6="Yes"),'Hygiene Data'!G10,NA())</f>
        <v>#N/A</v>
      </c>
      <c r="BO6" s="108" t="e">
        <f>+IF(AND(ISNUMBER('Hygiene Data'!H6),'Data Summary'!ED6="Yes"),'Hygiene Data'!H6,NA())</f>
        <v>#N/A</v>
      </c>
      <c r="BP6" s="108" t="e">
        <f>+IF(AND(ISNUMBER('Hygiene Data'!H8),'Data Summary'!EE6="Yes"),'Hygiene Data'!H8,NA())</f>
        <v>#N/A</v>
      </c>
      <c r="BQ6" s="108" t="e">
        <f>+IF(AND(ISNUMBER('Hygiene Data'!H10),'Data Summary'!EF6="Yes"),'Hygiene Data'!H10,NA())</f>
        <v>#N/A</v>
      </c>
    </row>
    <row r="7" x14ac:dyDescent="0.2">
      <c r="A7" s="56" t="str">
        <f ca="true">+IF(OFFSET('Water Data'!$B$1,0,10*ROW('Water Data'!B1))="",NA(),OFFSET('Water Data'!$B$1,0,10*ROW('Water Data'!B1)))</f>
        <v>CEN14</v>
      </c>
      <c r="B7" s="56" t="str">
        <f ca="true">+IF(OFFSET('Water Data'!$A$3,0,10*ROW('Water Data'!A1))="",NA(),OFFSET('Water Data'!$A$3,0,10*ROW('Water Data'!A1)))</f>
        <v>Census</v>
      </c>
      <c r="C7" s="56">
        <f ca="true">+IF(OFFSET('Water Data'!$C$3,0,10*ROW('Water Data'!C1))="",NA(),OFFSET('Water Data'!$C$3,0,10*ROW('Water Data'!C1)))</f>
        <v>2014</v>
      </c>
      <c r="D7" s="57" t="e">
        <f ca="true">+IF(AND(ISNUMBER(OFFSET('Water Data'!$C$5,0,10*ROW('Water Data'!C1))),'Data Summary'!BS7="Yes"),100-OFFSET('Water Data'!$C$5,0,10*ROW('Water Data'!C1)),NA())</f>
        <v>#N/A</v>
      </c>
      <c r="E7" s="57">
        <f ca="true">+IF(AND(ISNUMBER(OFFSET('Water Data'!$C$7,0,10*ROW('Water Data'!C1))),'Data Summary'!BT7="Yes"),OFFSET('Water Data'!$C$7,0,10*ROW('Water Data'!C1)),NA())</f>
        <v>96</v>
      </c>
      <c r="F7" s="57" t="e">
        <f ca="true">+IF(AND(ISNUMBER(OFFSET('Water Data'!$C$10,0,10*ROW('Water Data'!C1))),'Data Summary'!BU7="Yes"),OFFSET('Water Data'!$C$10,0,10*ROW('Water Data'!C1)),NA())</f>
        <v>#N/A</v>
      </c>
      <c r="G7" s="57" t="e">
        <f ca="true">+IF(AND(ISNUMBER(OFFSET('Water Data'!$D$5,0,10*ROW('Water Data'!D1))),'Data Summary'!BV7="Yes"),100-OFFSET('Water Data'!$D$5,0,10*ROW('Water Data'!D1)),NA())</f>
        <v>#N/A</v>
      </c>
      <c r="H7" s="57" t="e">
        <f ca="true">+IF(AND(ISNUMBER(OFFSET('Water Data'!$D$7,0,10*ROW('Water Data'!D1))),'Data Summary'!BW7="Yes"),OFFSET('Water Data'!$D$7,0,10*ROW('Water Data'!D1)),NA())</f>
        <v>#N/A</v>
      </c>
      <c r="I7" s="57" t="e">
        <f ca="true">+IF(AND(ISNUMBER(OFFSET('Water Data'!$D$10,0,10*ROW('Water Data'!D1))),'Data Summary'!BX7="Yes"),OFFSET('Water Data'!$D$10,0,10*ROW('Water Data'!D1)),NA())</f>
        <v>#N/A</v>
      </c>
      <c r="J7" s="57" t="e">
        <f ca="true">+IF(AND(ISNUMBER(OFFSET('Water Data'!$E$5,0,10*ROW('Water Data'!E1))),'Data Summary'!BY7="Yes"),100-OFFSET('Water Data'!$E$5,0,10*ROW('Water Data'!E1)),NA())</f>
        <v>#N/A</v>
      </c>
      <c r="K7" s="57" t="e">
        <f ca="true">+IF(AND(ISNUMBER(OFFSET('Water Data'!$E$7,0,10*ROW('Water Data'!E1))),'Data Summary'!BZ7="Yes"),OFFSET('Water Data'!$E$7,0,10*ROW('Water Data'!E1)),NA())</f>
        <v>#N/A</v>
      </c>
      <c r="L7" s="57" t="e">
        <f ca="true">+IF(AND(ISNUMBER(OFFSET('Water Data'!$E$10,0,10*ROW('Water Data'!E1))),'Data Summary'!CA7="Yes"),OFFSET('Water Data'!$E$10,0,10*ROW('Water Data'!E1)),NA())</f>
        <v>#N/A</v>
      </c>
      <c r="M7" s="57" t="e">
        <f ca="true">+IF(AND(ISNUMBER(OFFSET('Water Data'!$F$5,0,10*ROW('Water Data'!F1))),'Data Summary'!CB7="Yes"),100-OFFSET('Water Data'!$F$5,0,10*ROW('Water Data'!F1)),NA())</f>
        <v>#N/A</v>
      </c>
      <c r="N7" s="57" t="e">
        <f ca="true">+IF(AND(ISNUMBER(OFFSET('Water Data'!$F$7,0,10*ROW('Water Data'!F1))),'Data Summary'!CC7="Yes"),OFFSET('Water Data'!$F$7,0,10*ROW('Water Data'!F1)),NA())</f>
        <v>#N/A</v>
      </c>
      <c r="O7" s="57" t="e">
        <f ca="true">+IF(AND(ISNUMBER(OFFSET('Water Data'!$F$10,0,10*ROW('Water Data'!F1))),'Data Summary'!CD7="Yes"),OFFSET('Water Data'!$F$10,0,10*ROW('Water Data'!F1)),NA())</f>
        <v>#N/A</v>
      </c>
      <c r="P7" s="57" t="e">
        <f ca="true">+IF(AND(ISNUMBER(OFFSET('Water Data'!$G$5,0,10*ROW('Water Data'!G1))),'Data Summary'!CE7="Yes"),100-OFFSET('Water Data'!$G$5,0,10*ROW('Water Data'!G1)),NA())</f>
        <v>#N/A</v>
      </c>
      <c r="Q7" s="57" t="e">
        <f ca="true">+IF(AND(ISNUMBER(OFFSET('Water Data'!$G$7,0,10*ROW('Water Data'!G1))),'Data Summary'!CF7="Yes"),OFFSET('Water Data'!$G$7,0,10*ROW('Water Data'!G1)),NA())</f>
        <v>#N/A</v>
      </c>
      <c r="R7" s="57" t="e">
        <f ca="true">+IF(AND(ISNUMBER(OFFSET('Water Data'!$G$10,0,10*ROW('Water Data'!G1))),'Data Summary'!CG7="Yes"),OFFSET('Water Data'!$G$10,0,10*ROW('Water Data'!G1)),NA())</f>
        <v>#N/A</v>
      </c>
      <c r="S7" s="57" t="e">
        <f ca="true">+IF(AND(ISNUMBER(OFFSET('Water Data'!$H$5,0,10*ROW('Water Data'!H1))),'Data Summary'!CH7="Yes"),100-OFFSET('Water Data'!$H$5,0,10*ROW('Water Data'!H1)),NA())</f>
        <v>#N/A</v>
      </c>
      <c r="T7" s="57" t="e">
        <f ca="true">+IF(AND(ISNUMBER(OFFSET('Water Data'!$H$7,0,10*ROW('Water Data'!H1))),'Data Summary'!CI7="Yes"),OFFSET('Water Data'!$H$7,0,10*ROW('Water Data'!H1)),NA())</f>
        <v>#N/A</v>
      </c>
      <c r="U7" s="57" t="e">
        <f ca="true">+IF(AND(ISNUMBER(OFFSET('Water Data'!$H$10,0,10*ROW('Water Data'!H1))),'Data Summary'!CJ7="Yes"),OFFSET('Water Data'!$H$10,0,10*ROW('Water Data'!H1)),NA())</f>
        <v>#N/A</v>
      </c>
      <c r="V7" s="103" t="e">
        <f ca="true">+IF(AND(ISNUMBER(OFFSET('Sanitation Data'!$C$5,0,10*ROW('Sanitation Data'!C1))),'Data Summary'!CK7="Yes"),100-OFFSET('Sanitation Data'!$C$5,0,10*ROW('Sanitation Data'!C1)),NA())</f>
        <v>#N/A</v>
      </c>
      <c r="W7" s="103" t="e">
        <f ca="true">+IF(AND(ISNUMBER(OFFSET('Sanitation Data'!$C$7,0,10*ROW('Sanitation Data'!C1))),'Data Summary'!CL7="Yes"),OFFSET('Sanitation Data'!$C$7,0,10*ROW('Sanitation Data'!C1)),NA())</f>
        <v>#N/A</v>
      </c>
      <c r="X7" s="103" t="e">
        <f ca="true">+IF(AND(ISNUMBER(OFFSET('Sanitation Data'!$C$11,0,10*ROW('Sanitation Data'!C1))),'Data Summary'!CM7="Yes"),OFFSET('Sanitation Data'!$C$11,0,10*ROW('Sanitation Data'!C1)),NA())</f>
        <v>#N/A</v>
      </c>
      <c r="Y7" s="103" t="e">
        <f ca="true">+IF(AND(ISNUMBER(OFFSET('Sanitation Data'!$C$12,0,10*ROW('Sanitation Data'!C1))),'Data Summary'!CN7="Yes"),OFFSET('Sanitation Data'!$C$12,0,10*ROW('Sanitation Data'!C1)),NA())</f>
        <v>#N/A</v>
      </c>
      <c r="Z7" s="103">
        <f ca="true">+IF(AND(ISNUMBER(OFFSET('Sanitation Data'!$C$13,0,10*ROW('Sanitation Data'!C1))),'Data Summary'!CO7="Yes"),OFFSET('Sanitation Data'!$C$13,0,10*ROW('Sanitation Data'!C1)),NA())</f>
        <v>79</v>
      </c>
      <c r="AA7" s="103" t="e">
        <f ca="true">+IF(AND(ISNUMBER(OFFSET('Sanitation Data'!$D$5,0,10*ROW('Sanitation Data'!D1))),'Data Summary'!CP7="Yes"),100-OFFSET('Sanitation Data'!$D$5,0,10*ROW('Sanitation Data'!D1)),NA())</f>
        <v>#N/A</v>
      </c>
      <c r="AB7" s="103" t="e">
        <f ca="true">+IF(AND(ISNUMBER(OFFSET('Sanitation Data'!$D$7,0,10*ROW('Sanitation Data'!D1))),'Data Summary'!CQ7="Yes"),OFFSET('Sanitation Data'!$D$7,0,10*ROW('Sanitation Data'!D1)),NA())</f>
        <v>#N/A</v>
      </c>
      <c r="AC7" s="103" t="e">
        <f ca="true">+IF(AND(ISNUMBER(OFFSET('Sanitation Data'!$D$11,0,10*ROW('Sanitation Data'!D1))),'Data Summary'!CR7="Yes"),OFFSET('Sanitation Data'!$D$11,0,10*ROW('Sanitation Data'!D1)),NA())</f>
        <v>#N/A</v>
      </c>
      <c r="AD7" s="103" t="e">
        <f ca="true">+IF(AND(ISNUMBER(OFFSET('Sanitation Data'!$D$12,0,10*ROW('Sanitation Data'!D1))),'Data Summary'!CS7="Yes"),OFFSET('Sanitation Data'!$D$12,0,10*ROW('Sanitation Data'!D1)),NA())</f>
        <v>#N/A</v>
      </c>
      <c r="AE7" s="103" t="e">
        <f ca="true">+IF(AND(ISNUMBER(OFFSET('Sanitation Data'!$D$13,0,10*ROW('Sanitation Data'!D1))),'Data Summary'!CT7="Yes"),OFFSET('Sanitation Data'!$D$13,0,10*ROW('Sanitation Data'!D1)),NA())</f>
        <v>#N/A</v>
      </c>
      <c r="AF7" s="103" t="e">
        <f ca="true">+IF(AND(ISNUMBER(OFFSET('Sanitation Data'!$E$5,0,10*ROW('Sanitation Data'!E1))),'Data Summary'!CU7="Yes"),100-OFFSET('Sanitation Data'!$E$5,0,10*ROW('Sanitation Data'!E1)),NA())</f>
        <v>#N/A</v>
      </c>
      <c r="AG7" s="103" t="e">
        <f ca="true">+IF(AND(ISNUMBER(OFFSET('Sanitation Data'!$E$7,0,10*ROW('Sanitation Data'!E1))),'Data Summary'!CV7="Yes"),OFFSET('Sanitation Data'!$E$7,0,10*ROW('Sanitation Data'!E1)),NA())</f>
        <v>#N/A</v>
      </c>
      <c r="AH7" s="103" t="e">
        <f ca="true">+IF(AND(ISNUMBER(OFFSET('Sanitation Data'!$E$11,0,10*ROW('Sanitation Data'!E1))),'Data Summary'!CW7="Yes"),OFFSET('Sanitation Data'!$E$11,0,10*ROW('Sanitation Data'!E1)),NA())</f>
        <v>#N/A</v>
      </c>
      <c r="AI7" s="103" t="e">
        <f ca="true">+IF(AND(ISNUMBER(OFFSET('Sanitation Data'!$E$12,0,10*ROW('Sanitation Data'!E1))),'Data Summary'!CX7="Yes"),OFFSET('Sanitation Data'!$E$12,0,10*ROW('Sanitation Data'!E1)),NA())</f>
        <v>#N/A</v>
      </c>
      <c r="AJ7" s="103" t="e">
        <f ca="true">+IF(AND(ISNUMBER(OFFSET('Sanitation Data'!$E$13,0,10*ROW('Sanitation Data'!E1))),'Data Summary'!CY7="Yes"),OFFSET('Sanitation Data'!$E$13,0,10*ROW('Sanitation Data'!E1)),NA())</f>
        <v>#N/A</v>
      </c>
      <c r="AK7" s="103" t="e">
        <f ca="true">+IF(AND(ISNUMBER(OFFSET('Sanitation Data'!$F$5,0,10*ROW('Sanitation Data'!F1))),'Data Summary'!CZ7="Yes"),100-OFFSET('Sanitation Data'!$F$5,0,10*ROW('Sanitation Data'!F1)),NA())</f>
        <v>#N/A</v>
      </c>
      <c r="AL7" s="103" t="e">
        <f ca="true">+IF(AND(ISNUMBER(OFFSET('Sanitation Data'!$F$7,0,10*ROW('Sanitation Data'!F1))),'Data Summary'!DA7="Yes"),OFFSET('Sanitation Data'!$F$7,0,10*ROW('Sanitation Data'!F1)),NA())</f>
        <v>#N/A</v>
      </c>
      <c r="AM7" s="103" t="e">
        <f ca="true">+IF(AND(ISNUMBER(OFFSET('Sanitation Data'!$F$11,0,10*ROW('Sanitation Data'!F1))),'Data Summary'!DB7="Yes"),OFFSET('Sanitation Data'!$F$11,0,10*ROW('Sanitation Data'!F1)),NA())</f>
        <v>#N/A</v>
      </c>
      <c r="AN7" s="103" t="e">
        <f ca="true">+IF(AND(ISNUMBER(OFFSET('Sanitation Data'!$F$12,0,10*ROW('Sanitation Data'!F1))),'Data Summary'!DC7="Yes"),OFFSET('Sanitation Data'!$F$12,0,10*ROW('Sanitation Data'!F1)),NA())</f>
        <v>#N/A</v>
      </c>
      <c r="AO7" s="103" t="e">
        <f ca="true">+IF(AND(ISNUMBER(OFFSET('Sanitation Data'!$F$13,0,10*ROW('Sanitation Data'!F1))),'Data Summary'!DD7="Yes"),OFFSET('Sanitation Data'!$F$13,0,10*ROW('Sanitation Data'!F1)),NA())</f>
        <v>#N/A</v>
      </c>
      <c r="AP7" s="103" t="e">
        <f ca="true">+IF(AND(ISNUMBER(OFFSET('Sanitation Data'!$G$5,0,10*ROW('Sanitation Data'!G1))),'Data Summary'!DE7="Yes"),100-OFFSET('Sanitation Data'!$G$5,0,10*ROW('Sanitation Data'!G1)),NA())</f>
        <v>#N/A</v>
      </c>
      <c r="AQ7" s="103" t="e">
        <f ca="true">+IF(AND(ISNUMBER(OFFSET('Sanitation Data'!$G$7,0,10*ROW('Sanitation Data'!G1))),'Data Summary'!DF7="Yes"),OFFSET('Sanitation Data'!$G$7,0,10*ROW('Sanitation Data'!G1)),NA())</f>
        <v>#N/A</v>
      </c>
      <c r="AR7" s="103" t="e">
        <f ca="true">+IF(AND(ISNUMBER(OFFSET('Sanitation Data'!$G$11,0,10*ROW('Sanitation Data'!G1))),'Data Summary'!DG7="Yes"),OFFSET('Sanitation Data'!$G$11,0,10*ROW('Sanitation Data'!G1)),NA())</f>
        <v>#N/A</v>
      </c>
      <c r="AS7" s="103" t="e">
        <f ca="true">+IF(AND(ISNUMBER(OFFSET('Sanitation Data'!$G$12,0,10*ROW('Sanitation Data'!G1))),'Data Summary'!DH7="Yes"),OFFSET('Sanitation Data'!$G$12,0,10*ROW('Sanitation Data'!G1)),NA())</f>
        <v>#N/A</v>
      </c>
      <c r="AT7" s="103" t="e">
        <f ca="true">+IF(AND(ISNUMBER(OFFSET('Sanitation Data'!$G$13,0,10*ROW('Sanitation Data'!G1))),'Data Summary'!DI7="Yes"),OFFSET('Sanitation Data'!$G$13,0,10*ROW('Sanitation Data'!G1)),NA())</f>
        <v>#N/A</v>
      </c>
      <c r="AU7" s="103" t="e">
        <f ca="true">+IF(AND(ISNUMBER(OFFSET('Sanitation Data'!$H$5,0,10*ROW('Sanitation Data'!H1))),'Data Summary'!DJ7="Yes"),100-OFFSET('Sanitation Data'!$H$5,0,10*ROW('Sanitation Data'!H1)),NA())</f>
        <v>#N/A</v>
      </c>
      <c r="AV7" s="103" t="e">
        <f ca="true">+IF(AND(ISNUMBER(OFFSET('Sanitation Data'!$H$7,0,10*ROW('Sanitation Data'!H1))),'Data Summary'!DK7="Yes"),OFFSET('Sanitation Data'!$H$7,0,10*ROW('Sanitation Data'!H1)),NA())</f>
        <v>#N/A</v>
      </c>
      <c r="AW7" s="103" t="e">
        <f ca="true">+IF(AND(ISNUMBER(OFFSET('Sanitation Data'!$H$11,0,10*ROW('Sanitation Data'!H1))),'Data Summary'!DL7="Yes"),OFFSET('Sanitation Data'!$H$11,0,10*ROW('Sanitation Data'!H1)),NA())</f>
        <v>#N/A</v>
      </c>
      <c r="AX7" s="103" t="e">
        <f ca="true">+IF(AND(ISNUMBER(OFFSET('Sanitation Data'!$H$12,0,10*ROW('Sanitation Data'!H1))),'Data Summary'!DM7="Yes"),OFFSET('Sanitation Data'!$H$12,0,10*ROW('Sanitation Data'!H1)),NA())</f>
        <v>#N/A</v>
      </c>
      <c r="AY7" s="103" t="e">
        <f ca="true">+IF(AND(ISNUMBER(OFFSET('Sanitation Data'!$H$13,0,10*ROW('Sanitation Data'!H1))),'Data Summary'!DN7="Yes"),OFFSET('Sanitation Data'!$H$13,0,10*ROW('Sanitation Data'!H1)),NA())</f>
        <v>#N/A</v>
      </c>
      <c r="AZ7" s="108" t="e">
        <f ca="true">+IF(AND(ISNUMBER(OFFSET('Hygiene Data'!$C$6,0,10*ROW('Hygiene Data'!C1))),'Data Summary'!DO7="Yes"),OFFSET('Hygiene Data'!$C$6,0,10*ROW('Hygiene Data'!C1)),NA())</f>
        <v>#N/A</v>
      </c>
      <c r="BA7" s="108" t="e">
        <f ca="true">+IF(AND(ISNUMBER(OFFSET('Hygiene Data'!$C$8,0,10*ROW('Hygiene Data'!C1))),'Data Summary'!DP7="Yes"),OFFSET('Hygiene Data'!$C$8,0,10*ROW('Hygiene Data'!C1)),NA())</f>
        <v>#N/A</v>
      </c>
      <c r="BB7" s="108" t="e">
        <f ca="true">+IF(AND(ISNUMBER(OFFSET('Hygiene Data'!$C$10,0,10*ROW('Hygiene Data'!C1))),'Data Summary'!DQ7="Yes"),OFFSET('Hygiene Data'!$C$10,0,10*ROW('Hygiene Data'!C1)),NA())</f>
        <v>#N/A</v>
      </c>
      <c r="BC7" s="108" t="e">
        <f ca="true">+IF(AND(ISNUMBER(OFFSET('Hygiene Data'!$D$6,0,10*ROW('Hygiene Data'!D1))),'Data Summary'!DR7="Yes"),OFFSET('Hygiene Data'!$D$6,0,10*ROW('Hygiene Data'!D1)),NA())</f>
        <v>#N/A</v>
      </c>
      <c r="BD7" s="108" t="e">
        <f ca="true">+IF(AND(ISNUMBER(OFFSET('Hygiene Data'!$D$8,0,10*ROW('Hygiene Data'!D1))),'Data Summary'!DS7="Yes"),OFFSET('Hygiene Data'!$D$8,0,10*ROW('Hygiene Data'!D1)),NA())</f>
        <v>#N/A</v>
      </c>
      <c r="BE7" s="108" t="e">
        <f ca="true">+IF(AND(ISNUMBER(OFFSET('Hygiene Data'!$D$10,0,10*ROW('Hygiene Data'!D1))),'Data Summary'!DT7="Yes"),OFFSET('Hygiene Data'!$D$10,0,10*ROW('Hygiene Data'!D1)),NA())</f>
        <v>#N/A</v>
      </c>
      <c r="BF7" s="108" t="e">
        <f ca="true">+IF(AND(ISNUMBER(OFFSET('Hygiene Data'!$E$6,0,10*ROW('Hygiene Data'!E1))),'Data Summary'!DU7="Yes"),OFFSET('Hygiene Data'!$E$6,0,10*ROW('Hygiene Data'!E1)),NA())</f>
        <v>#N/A</v>
      </c>
      <c r="BG7" s="108" t="e">
        <f ca="true">+IF(AND(ISNUMBER(OFFSET('Hygiene Data'!$E$8,0,10*ROW('Hygiene Data'!E1))),'Data Summary'!DV7="Yes"),OFFSET('Hygiene Data'!$E$8,0,10*ROW('Hygiene Data'!E1)),NA())</f>
        <v>#N/A</v>
      </c>
      <c r="BH7" s="108" t="e">
        <f ca="true">+IF(AND(ISNUMBER(OFFSET('Hygiene Data'!$E$10,0,10*ROW('Hygiene Data'!E1))),'Data Summary'!DW7="Yes"),OFFSET('Hygiene Data'!$E$10,0,10*ROW('Hygiene Data'!E1)),NA())</f>
        <v>#N/A</v>
      </c>
      <c r="BI7" s="108" t="e">
        <f ca="true">+IF(AND(ISNUMBER(OFFSET('Hygiene Data'!$F$6,0,10*ROW('Hygiene Data'!F1))),'Data Summary'!DX7="Yes"),OFFSET('Hygiene Data'!$F$6,0,10*ROW('Hygiene Data'!F1)),NA())</f>
        <v>#N/A</v>
      </c>
      <c r="BJ7" s="108" t="e">
        <f ca="true">+IF(AND(ISNUMBER(OFFSET('Hygiene Data'!$F$8,0,10*ROW('Hygiene Data'!F1))),'Data Summary'!DY7="Yes"),OFFSET('Hygiene Data'!$F$8,0,10*ROW('Hygiene Data'!F1)),NA())</f>
        <v>#N/A</v>
      </c>
      <c r="BK7" s="108" t="e">
        <f ca="true">+IF(AND(ISNUMBER(OFFSET('Hygiene Data'!$F$10,0,10*ROW('Hygiene Data'!F1))),'Data Summary'!DZ7="Yes"),OFFSET('Hygiene Data'!$F$10,0,10*ROW('Hygiene Data'!F1)),NA())</f>
        <v>#N/A</v>
      </c>
      <c r="BL7" s="108" t="e">
        <f ca="true">+IF(AND(ISNUMBER(OFFSET('Hygiene Data'!$G$6,0,10*ROW('Hygiene Data'!G1))),'Data Summary'!EA7="Yes"),OFFSET('Hygiene Data'!$G$6,0,10*ROW('Hygiene Data'!G1)),NA())</f>
        <v>#N/A</v>
      </c>
      <c r="BM7" s="108" t="e">
        <f ca="true">+IF(AND(ISNUMBER(OFFSET('Hygiene Data'!$G$8,0,10*ROW('Hygiene Data'!G1))),'Data Summary'!EB7="Yes"),OFFSET('Hygiene Data'!$G$8,0,10*ROW('Hygiene Data'!G1)),NA())</f>
        <v>#N/A</v>
      </c>
      <c r="BN7" s="108" t="e">
        <f ca="true">+IF(AND(ISNUMBER(OFFSET('Hygiene Data'!$G$10,0,10*ROW('Hygiene Data'!G1))),'Data Summary'!EC7="Yes"),OFFSET('Hygiene Data'!$G$10,0,10*ROW('Hygiene Data'!G1)),NA())</f>
        <v>#N/A</v>
      </c>
      <c r="BO7" s="108" t="e">
        <f ca="true">+IF(AND(ISNUMBER(OFFSET('Hygiene Data'!$H$6,0,10*ROW('Hygiene Data'!H1))),'Data Summary'!ED7="Yes"),OFFSET('Hygiene Data'!$H$6,0,10*ROW('Hygiene Data'!H1)),NA())</f>
        <v>#N/A</v>
      </c>
      <c r="BP7" s="108" t="e">
        <f ca="true">+IF(AND(ISNUMBER(OFFSET('Hygiene Data'!$H$8,0,10*ROW('Hygiene Data'!H1))),'Data Summary'!EE7="Yes"),OFFSET('Hygiene Data'!$H$8,0,10*ROW('Hygiene Data'!H1)),NA())</f>
        <v>#N/A</v>
      </c>
      <c r="BQ7" s="108" t="e">
        <f ca="true">+IF(AND(ISNUMBER(OFFSET('Hygiene Data'!$H$10,0,10*ROW('Hygiene Data'!H1))),'Data Summary'!EF7="Yes"),OFFSET('Hygiene Data'!$H$10,0,10*ROW('Hygiene Data'!H1)),NA())</f>
        <v>#N/A</v>
      </c>
    </row>
    <row r="8" x14ac:dyDescent="0.2">
      <c r="A8" s="56" t="str">
        <f ca="true">+IF(OFFSET('Water Data'!$B$1,0,10*ROW('Water Data'!B2))="",NA(),OFFSET('Water Data'!$B$1,0,10*ROW('Water Data'!B2)))</f>
        <v>UIS16</v>
      </c>
      <c r="B8" s="56" t="str">
        <f ca="true">+IF(OFFSET('Water Data'!$A$3,0,10*ROW('Water Data'!A2))="",NA(),OFFSET('Water Data'!$A$3,0,10*ROW('Water Data'!A2)))</f>
        <v>Other</v>
      </c>
      <c r="C8" s="56">
        <f ca="true">+IF(OFFSET('Water Data'!$C$3,0,10*ROW('Water Data'!C2))="",NA(),OFFSET('Water Data'!$C$3,0,10*ROW('Water Data'!C2)))</f>
        <v>2016</v>
      </c>
      <c r="D8" s="57">
        <f ca="true">+IF(AND(ISNUMBER(OFFSET('Water Data'!$C$5,0,10*ROW('Water Data'!C2))),'Data Summary'!BS8="Yes"),100-OFFSET('Water Data'!$C$5,0,10*ROW('Water Data'!C2)),NA())</f>
        <v>100</v>
      </c>
      <c r="E8" s="57">
        <f ca="true">+IF(AND(ISNUMBER(OFFSET('Water Data'!$C$7,0,10*ROW('Water Data'!C2))),'Data Summary'!BT8="Yes"),OFFSET('Water Data'!$C$7,0,10*ROW('Water Data'!C2)),NA())</f>
        <v>100</v>
      </c>
      <c r="F8" s="57">
        <f ca="true">+IF(AND(ISNUMBER(OFFSET('Water Data'!$C$10,0,10*ROW('Water Data'!C2))),'Data Summary'!BU8="Yes"),OFFSET('Water Data'!$C$10,0,10*ROW('Water Data'!C2)),NA())</f>
        <v>100</v>
      </c>
      <c r="G8" s="57" t="e">
        <f ca="true">+IF(AND(ISNUMBER(OFFSET('Water Data'!$D$5,0,10*ROW('Water Data'!D2))),'Data Summary'!BV8="Yes"),100-OFFSET('Water Data'!$D$5,0,10*ROW('Water Data'!D2)),NA())</f>
        <v>#N/A</v>
      </c>
      <c r="H8" s="57" t="e">
        <f ca="true">+IF(AND(ISNUMBER(OFFSET('Water Data'!$D$7,0,10*ROW('Water Data'!D2))),'Data Summary'!BW8="Yes"),OFFSET('Water Data'!$D$7,0,10*ROW('Water Data'!D2)),NA())</f>
        <v>#N/A</v>
      </c>
      <c r="I8" s="57" t="e">
        <f ca="true">+IF(AND(ISNUMBER(OFFSET('Water Data'!$D$10,0,10*ROW('Water Data'!D2))),'Data Summary'!BX8="Yes"),OFFSET('Water Data'!$D$10,0,10*ROW('Water Data'!D2)),NA())</f>
        <v>#N/A</v>
      </c>
      <c r="J8" s="57" t="e">
        <f ca="true">+IF(AND(ISNUMBER(OFFSET('Water Data'!$E$5,0,10*ROW('Water Data'!E2))),'Data Summary'!BY8="Yes"),100-OFFSET('Water Data'!$E$5,0,10*ROW('Water Data'!E2)),NA())</f>
        <v>#N/A</v>
      </c>
      <c r="K8" s="57" t="e">
        <f ca="true">+IF(AND(ISNUMBER(OFFSET('Water Data'!$E$7,0,10*ROW('Water Data'!E2))),'Data Summary'!BZ8="Yes"),OFFSET('Water Data'!$E$7,0,10*ROW('Water Data'!E2)),NA())</f>
        <v>#N/A</v>
      </c>
      <c r="L8" s="57" t="e">
        <f ca="true">+IF(AND(ISNUMBER(OFFSET('Water Data'!$E$10,0,10*ROW('Water Data'!E2))),'Data Summary'!CA8="Yes"),OFFSET('Water Data'!$E$10,0,10*ROW('Water Data'!E2)),NA())</f>
        <v>#N/A</v>
      </c>
      <c r="M8" s="57" t="e">
        <f ca="true">+IF(AND(ISNUMBER(OFFSET('Water Data'!$F$5,0,10*ROW('Water Data'!F2))),'Data Summary'!CB8="Yes"),100-OFFSET('Water Data'!$F$5,0,10*ROW('Water Data'!F2)),NA())</f>
        <v>#N/A</v>
      </c>
      <c r="N8" s="57" t="e">
        <f ca="true">+IF(AND(ISNUMBER(OFFSET('Water Data'!$F$7,0,10*ROW('Water Data'!F2))),'Data Summary'!CC8="Yes"),OFFSET('Water Data'!$F$7,0,10*ROW('Water Data'!F2)),NA())</f>
        <v>#N/A</v>
      </c>
      <c r="O8" s="57" t="e">
        <f ca="true">+IF(AND(ISNUMBER(OFFSET('Water Data'!$F$10,0,10*ROW('Water Data'!F2))),'Data Summary'!CD8="Yes"),OFFSET('Water Data'!$F$10,0,10*ROW('Water Data'!F2)),NA())</f>
        <v>#N/A</v>
      </c>
      <c r="P8" s="57">
        <f ca="true">+IF(AND(ISNUMBER(OFFSET('Water Data'!$G$5,0,10*ROW('Water Data'!G2))),'Data Summary'!CE8="Yes"),100-OFFSET('Water Data'!$G$5,0,10*ROW('Water Data'!G2)),NA())</f>
        <v>100</v>
      </c>
      <c r="Q8" s="57">
        <f ca="true">+IF(AND(ISNUMBER(OFFSET('Water Data'!$G$7,0,10*ROW('Water Data'!G2))),'Data Summary'!CF8="Yes"),OFFSET('Water Data'!$G$7,0,10*ROW('Water Data'!G2)),NA())</f>
        <v>100</v>
      </c>
      <c r="R8" s="57">
        <f ca="true">+IF(AND(ISNUMBER(OFFSET('Water Data'!$G$10,0,10*ROW('Water Data'!G2))),'Data Summary'!CG8="Yes"),OFFSET('Water Data'!$G$10,0,10*ROW('Water Data'!G2)),NA())</f>
        <v>100</v>
      </c>
      <c r="S8" s="57">
        <f ca="true">+IF(AND(ISNUMBER(OFFSET('Water Data'!$H$5,0,10*ROW('Water Data'!H2))),'Data Summary'!CH8="Yes"),100-OFFSET('Water Data'!$H$5,0,10*ROW('Water Data'!H2)),NA())</f>
        <v>100</v>
      </c>
      <c r="T8" s="57">
        <f ca="true">+IF(AND(ISNUMBER(OFFSET('Water Data'!$H$7,0,10*ROW('Water Data'!H2))),'Data Summary'!CI8="Yes"),OFFSET('Water Data'!$H$7,0,10*ROW('Water Data'!H2)),NA())</f>
        <v>100</v>
      </c>
      <c r="U8" s="57">
        <f ca="true">+IF(AND(ISNUMBER(OFFSET('Water Data'!$H$10,0,10*ROW('Water Data'!H2))),'Data Summary'!CJ8="Yes"),OFFSET('Water Data'!$H$10,0,10*ROW('Water Data'!H2)),NA())</f>
        <v>100</v>
      </c>
      <c r="V8" s="103">
        <f ca="true">+IF(AND(ISNUMBER(OFFSET('Sanitation Data'!$C$5,0,10*ROW('Sanitation Data'!C2))),'Data Summary'!CK8="Yes"),100-OFFSET('Sanitation Data'!$C$5,0,10*ROW('Sanitation Data'!C2)),NA())</f>
        <v>100</v>
      </c>
      <c r="W8" s="103">
        <f ca="true">+IF(AND(ISNUMBER(OFFSET('Sanitation Data'!$C$7,0,10*ROW('Sanitation Data'!C2))),'Data Summary'!CL8="Yes"),OFFSET('Sanitation Data'!$C$7,0,10*ROW('Sanitation Data'!C2)),NA())</f>
        <v>100</v>
      </c>
      <c r="X8" s="103" t="e">
        <f ca="true">+IF(AND(ISNUMBER(OFFSET('Sanitation Data'!$C$11,0,10*ROW('Sanitation Data'!C2))),'Data Summary'!CM8="Yes"),OFFSET('Sanitation Data'!$C$11,0,10*ROW('Sanitation Data'!C2)),NA())</f>
        <v>#N/A</v>
      </c>
      <c r="Y8" s="103" t="e">
        <f ca="true">+IF(AND(ISNUMBER(OFFSET('Sanitation Data'!$C$12,0,10*ROW('Sanitation Data'!C2))),'Data Summary'!CN8="Yes"),OFFSET('Sanitation Data'!$C$12,0,10*ROW('Sanitation Data'!C2)),NA())</f>
        <v>#N/A</v>
      </c>
      <c r="Z8" s="103">
        <f ca="true">+IF(AND(ISNUMBER(OFFSET('Sanitation Data'!$C$13,0,10*ROW('Sanitation Data'!C2))),'Data Summary'!CO8="Yes"),OFFSET('Sanitation Data'!$C$13,0,10*ROW('Sanitation Data'!C2)),NA())</f>
        <v>100</v>
      </c>
      <c r="AA8" s="103" t="e">
        <f ca="true">+IF(AND(ISNUMBER(OFFSET('Sanitation Data'!$D$5,0,10*ROW('Sanitation Data'!D2))),'Data Summary'!CP8="Yes"),100-OFFSET('Sanitation Data'!$D$5,0,10*ROW('Sanitation Data'!D2)),NA())</f>
        <v>#N/A</v>
      </c>
      <c r="AB8" s="103" t="e">
        <f ca="true">+IF(AND(ISNUMBER(OFFSET('Sanitation Data'!$D$7,0,10*ROW('Sanitation Data'!D2))),'Data Summary'!CQ8="Yes"),OFFSET('Sanitation Data'!$D$7,0,10*ROW('Sanitation Data'!D2)),NA())</f>
        <v>#N/A</v>
      </c>
      <c r="AC8" s="103" t="e">
        <f ca="true">+IF(AND(ISNUMBER(OFFSET('Sanitation Data'!$D$11,0,10*ROW('Sanitation Data'!D2))),'Data Summary'!CR8="Yes"),OFFSET('Sanitation Data'!$D$11,0,10*ROW('Sanitation Data'!D2)),NA())</f>
        <v>#N/A</v>
      </c>
      <c r="AD8" s="103" t="e">
        <f ca="true">+IF(AND(ISNUMBER(OFFSET('Sanitation Data'!$D$12,0,10*ROW('Sanitation Data'!D2))),'Data Summary'!CS8="Yes"),OFFSET('Sanitation Data'!$D$12,0,10*ROW('Sanitation Data'!D2)),NA())</f>
        <v>#N/A</v>
      </c>
      <c r="AE8" s="103" t="e">
        <f ca="true">+IF(AND(ISNUMBER(OFFSET('Sanitation Data'!$D$13,0,10*ROW('Sanitation Data'!D2))),'Data Summary'!CT8="Yes"),OFFSET('Sanitation Data'!$D$13,0,10*ROW('Sanitation Data'!D2)),NA())</f>
        <v>#N/A</v>
      </c>
      <c r="AF8" s="103" t="e">
        <f ca="true">+IF(AND(ISNUMBER(OFFSET('Sanitation Data'!$E$5,0,10*ROW('Sanitation Data'!E2))),'Data Summary'!CU8="Yes"),100-OFFSET('Sanitation Data'!$E$5,0,10*ROW('Sanitation Data'!E2)),NA())</f>
        <v>#N/A</v>
      </c>
      <c r="AG8" s="103" t="e">
        <f ca="true">+IF(AND(ISNUMBER(OFFSET('Sanitation Data'!$E$7,0,10*ROW('Sanitation Data'!E2))),'Data Summary'!CV8="Yes"),OFFSET('Sanitation Data'!$E$7,0,10*ROW('Sanitation Data'!E2)),NA())</f>
        <v>#N/A</v>
      </c>
      <c r="AH8" s="103" t="e">
        <f ca="true">+IF(AND(ISNUMBER(OFFSET('Sanitation Data'!$E$11,0,10*ROW('Sanitation Data'!E2))),'Data Summary'!CW8="Yes"),OFFSET('Sanitation Data'!$E$11,0,10*ROW('Sanitation Data'!E2)),NA())</f>
        <v>#N/A</v>
      </c>
      <c r="AI8" s="103" t="e">
        <f ca="true">+IF(AND(ISNUMBER(OFFSET('Sanitation Data'!$E$12,0,10*ROW('Sanitation Data'!E2))),'Data Summary'!CX8="Yes"),OFFSET('Sanitation Data'!$E$12,0,10*ROW('Sanitation Data'!E2)),NA())</f>
        <v>#N/A</v>
      </c>
      <c r="AJ8" s="103" t="e">
        <f ca="true">+IF(AND(ISNUMBER(OFFSET('Sanitation Data'!$E$13,0,10*ROW('Sanitation Data'!E2))),'Data Summary'!CY8="Yes"),OFFSET('Sanitation Data'!$E$13,0,10*ROW('Sanitation Data'!E2)),NA())</f>
        <v>#N/A</v>
      </c>
      <c r="AK8" s="103" t="e">
        <f ca="true">+IF(AND(ISNUMBER(OFFSET('Sanitation Data'!$F$5,0,10*ROW('Sanitation Data'!F2))),'Data Summary'!CZ8="Yes"),100-OFFSET('Sanitation Data'!$F$5,0,10*ROW('Sanitation Data'!F2)),NA())</f>
        <v>#N/A</v>
      </c>
      <c r="AL8" s="103" t="e">
        <f ca="true">+IF(AND(ISNUMBER(OFFSET('Sanitation Data'!$F$7,0,10*ROW('Sanitation Data'!F2))),'Data Summary'!DA8="Yes"),OFFSET('Sanitation Data'!$F$7,0,10*ROW('Sanitation Data'!F2)),NA())</f>
        <v>#N/A</v>
      </c>
      <c r="AM8" s="103" t="e">
        <f ca="true">+IF(AND(ISNUMBER(OFFSET('Sanitation Data'!$F$11,0,10*ROW('Sanitation Data'!F2))),'Data Summary'!DB8="Yes"),OFFSET('Sanitation Data'!$F$11,0,10*ROW('Sanitation Data'!F2)),NA())</f>
        <v>#N/A</v>
      </c>
      <c r="AN8" s="103" t="e">
        <f ca="true">+IF(AND(ISNUMBER(OFFSET('Sanitation Data'!$F$12,0,10*ROW('Sanitation Data'!F2))),'Data Summary'!DC8="Yes"),OFFSET('Sanitation Data'!$F$12,0,10*ROW('Sanitation Data'!F2)),NA())</f>
        <v>#N/A</v>
      </c>
      <c r="AO8" s="103" t="e">
        <f ca="true">+IF(AND(ISNUMBER(OFFSET('Sanitation Data'!$F$13,0,10*ROW('Sanitation Data'!F2))),'Data Summary'!DD8="Yes"),OFFSET('Sanitation Data'!$F$13,0,10*ROW('Sanitation Data'!F2)),NA())</f>
        <v>#N/A</v>
      </c>
      <c r="AP8" s="103">
        <f ca="true">+IF(AND(ISNUMBER(OFFSET('Sanitation Data'!$G$5,0,10*ROW('Sanitation Data'!G2))),'Data Summary'!DE8="Yes"),100-OFFSET('Sanitation Data'!$G$5,0,10*ROW('Sanitation Data'!G2)),NA())</f>
        <v>100</v>
      </c>
      <c r="AQ8" s="103">
        <f ca="true">+IF(AND(ISNUMBER(OFFSET('Sanitation Data'!$G$7,0,10*ROW('Sanitation Data'!G2))),'Data Summary'!DF8="Yes"),OFFSET('Sanitation Data'!$G$7,0,10*ROW('Sanitation Data'!G2)),NA())</f>
        <v>100</v>
      </c>
      <c r="AR8" s="103" t="e">
        <f ca="true">+IF(AND(ISNUMBER(OFFSET('Sanitation Data'!$G$11,0,10*ROW('Sanitation Data'!G2))),'Data Summary'!DG8="Yes"),OFFSET('Sanitation Data'!$G$11,0,10*ROW('Sanitation Data'!G2)),NA())</f>
        <v>#N/A</v>
      </c>
      <c r="AS8" s="103" t="e">
        <f ca="true">+IF(AND(ISNUMBER(OFFSET('Sanitation Data'!$G$12,0,10*ROW('Sanitation Data'!G2))),'Data Summary'!DH8="Yes"),OFFSET('Sanitation Data'!$G$12,0,10*ROW('Sanitation Data'!G2)),NA())</f>
        <v>#N/A</v>
      </c>
      <c r="AT8" s="103">
        <f ca="true">+IF(AND(ISNUMBER(OFFSET('Sanitation Data'!$G$13,0,10*ROW('Sanitation Data'!G2))),'Data Summary'!DI8="Yes"),OFFSET('Sanitation Data'!$G$13,0,10*ROW('Sanitation Data'!G2)),NA())</f>
        <v>100</v>
      </c>
      <c r="AU8" s="103">
        <f ca="true">+IF(AND(ISNUMBER(OFFSET('Sanitation Data'!$H$5,0,10*ROW('Sanitation Data'!H2))),'Data Summary'!DJ8="Yes"),100-OFFSET('Sanitation Data'!$H$5,0,10*ROW('Sanitation Data'!H2)),NA())</f>
        <v>100</v>
      </c>
      <c r="AV8" s="103">
        <f ca="true">+IF(AND(ISNUMBER(OFFSET('Sanitation Data'!$H$7,0,10*ROW('Sanitation Data'!H2))),'Data Summary'!DK8="Yes"),OFFSET('Sanitation Data'!$H$7,0,10*ROW('Sanitation Data'!H2)),NA())</f>
        <v>100</v>
      </c>
      <c r="AW8" s="103" t="e">
        <f ca="true">+IF(AND(ISNUMBER(OFFSET('Sanitation Data'!$H$11,0,10*ROW('Sanitation Data'!H2))),'Data Summary'!DL8="Yes"),OFFSET('Sanitation Data'!$H$11,0,10*ROW('Sanitation Data'!H2)),NA())</f>
        <v>#N/A</v>
      </c>
      <c r="AX8" s="103" t="e">
        <f ca="true">+IF(AND(ISNUMBER(OFFSET('Sanitation Data'!$H$12,0,10*ROW('Sanitation Data'!H2))),'Data Summary'!DM8="Yes"),OFFSET('Sanitation Data'!$H$12,0,10*ROW('Sanitation Data'!H2)),NA())</f>
        <v>#N/A</v>
      </c>
      <c r="AY8" s="103">
        <f ca="true">+IF(AND(ISNUMBER(OFFSET('Sanitation Data'!$H$13,0,10*ROW('Sanitation Data'!H2))),'Data Summary'!DN8="Yes"),OFFSET('Sanitation Data'!$H$13,0,10*ROW('Sanitation Data'!H2)),NA())</f>
        <v>100</v>
      </c>
      <c r="AZ8" s="108">
        <f ca="true">+IF(AND(ISNUMBER(OFFSET('Hygiene Data'!$C$6,0,10*ROW('Hygiene Data'!C2))),'Data Summary'!DO8="Yes"),OFFSET('Hygiene Data'!$C$6,0,10*ROW('Hygiene Data'!C2)),NA())</f>
        <v>100</v>
      </c>
      <c r="BA8" s="108">
        <f ca="true">+IF(AND(ISNUMBER(OFFSET('Hygiene Data'!$C$8,0,10*ROW('Hygiene Data'!C2))),'Data Summary'!DP8="Yes"),OFFSET('Hygiene Data'!$C$8,0,10*ROW('Hygiene Data'!C2)),NA())</f>
        <v>100</v>
      </c>
      <c r="BB8" s="108">
        <f ca="true">+IF(AND(ISNUMBER(OFFSET('Hygiene Data'!$C$10,0,10*ROW('Hygiene Data'!C2))),'Data Summary'!DQ8="Yes"),OFFSET('Hygiene Data'!$C$10,0,10*ROW('Hygiene Data'!C2)),NA())</f>
        <v>100</v>
      </c>
      <c r="BC8" s="108" t="e">
        <f ca="true">+IF(AND(ISNUMBER(OFFSET('Hygiene Data'!$D$6,0,10*ROW('Hygiene Data'!D2))),'Data Summary'!DR8="Yes"),OFFSET('Hygiene Data'!$D$6,0,10*ROW('Hygiene Data'!D2)),NA())</f>
        <v>#N/A</v>
      </c>
      <c r="BD8" s="108" t="e">
        <f ca="true">+IF(AND(ISNUMBER(OFFSET('Hygiene Data'!$D$8,0,10*ROW('Hygiene Data'!D2))),'Data Summary'!DS8="Yes"),OFFSET('Hygiene Data'!$D$8,0,10*ROW('Hygiene Data'!D2)),NA())</f>
        <v>#N/A</v>
      </c>
      <c r="BE8" s="108" t="e">
        <f ca="true">+IF(AND(ISNUMBER(OFFSET('Hygiene Data'!$D$10,0,10*ROW('Hygiene Data'!D2))),'Data Summary'!DT8="Yes"),OFFSET('Hygiene Data'!$D$10,0,10*ROW('Hygiene Data'!D2)),NA())</f>
        <v>#N/A</v>
      </c>
      <c r="BF8" s="108" t="e">
        <f ca="true">+IF(AND(ISNUMBER(OFFSET('Hygiene Data'!$E$6,0,10*ROW('Hygiene Data'!E2))),'Data Summary'!DU8="Yes"),OFFSET('Hygiene Data'!$E$6,0,10*ROW('Hygiene Data'!E2)),NA())</f>
        <v>#N/A</v>
      </c>
      <c r="BG8" s="108" t="e">
        <f ca="true">+IF(AND(ISNUMBER(OFFSET('Hygiene Data'!$E$8,0,10*ROW('Hygiene Data'!E2))),'Data Summary'!DV8="Yes"),OFFSET('Hygiene Data'!$E$8,0,10*ROW('Hygiene Data'!E2)),NA())</f>
        <v>#N/A</v>
      </c>
      <c r="BH8" s="108" t="e">
        <f ca="true">+IF(AND(ISNUMBER(OFFSET('Hygiene Data'!$E$10,0,10*ROW('Hygiene Data'!E2))),'Data Summary'!DW8="Yes"),OFFSET('Hygiene Data'!$E$10,0,10*ROW('Hygiene Data'!E2)),NA())</f>
        <v>#N/A</v>
      </c>
      <c r="BI8" s="108" t="e">
        <f ca="true">+IF(AND(ISNUMBER(OFFSET('Hygiene Data'!$F$6,0,10*ROW('Hygiene Data'!F2))),'Data Summary'!DX8="Yes"),OFFSET('Hygiene Data'!$F$6,0,10*ROW('Hygiene Data'!F2)),NA())</f>
        <v>#N/A</v>
      </c>
      <c r="BJ8" s="108" t="e">
        <f ca="true">+IF(AND(ISNUMBER(OFFSET('Hygiene Data'!$F$8,0,10*ROW('Hygiene Data'!F2))),'Data Summary'!DY8="Yes"),OFFSET('Hygiene Data'!$F$8,0,10*ROW('Hygiene Data'!F2)),NA())</f>
        <v>#N/A</v>
      </c>
      <c r="BK8" s="108" t="e">
        <f ca="true">+IF(AND(ISNUMBER(OFFSET('Hygiene Data'!$F$10,0,10*ROW('Hygiene Data'!F2))),'Data Summary'!DZ8="Yes"),OFFSET('Hygiene Data'!$F$10,0,10*ROW('Hygiene Data'!F2)),NA())</f>
        <v>#N/A</v>
      </c>
      <c r="BL8" s="108">
        <f ca="true">+IF(AND(ISNUMBER(OFFSET('Hygiene Data'!$G$6,0,10*ROW('Hygiene Data'!G2))),'Data Summary'!EA8="Yes"),OFFSET('Hygiene Data'!$G$6,0,10*ROW('Hygiene Data'!G2)),NA())</f>
        <v>100</v>
      </c>
      <c r="BM8" s="108">
        <f ca="true">+IF(AND(ISNUMBER(OFFSET('Hygiene Data'!$G$8,0,10*ROW('Hygiene Data'!G2))),'Data Summary'!EB8="Yes"),OFFSET('Hygiene Data'!$G$8,0,10*ROW('Hygiene Data'!G2)),NA())</f>
        <v>100</v>
      </c>
      <c r="BN8" s="108">
        <f ca="true">+IF(AND(ISNUMBER(OFFSET('Hygiene Data'!$G$10,0,10*ROW('Hygiene Data'!G2))),'Data Summary'!EC8="Yes"),OFFSET('Hygiene Data'!$G$10,0,10*ROW('Hygiene Data'!G2)),NA())</f>
        <v>100</v>
      </c>
      <c r="BO8" s="108">
        <f ca="true">+IF(AND(ISNUMBER(OFFSET('Hygiene Data'!$H$6,0,10*ROW('Hygiene Data'!H2))),'Data Summary'!ED8="Yes"),OFFSET('Hygiene Data'!$H$6,0,10*ROW('Hygiene Data'!H2)),NA())</f>
        <v>100</v>
      </c>
      <c r="BP8" s="108">
        <f ca="true">+IF(AND(ISNUMBER(OFFSET('Hygiene Data'!$H$8,0,10*ROW('Hygiene Data'!H2))),'Data Summary'!EE8="Yes"),OFFSET('Hygiene Data'!$H$8,0,10*ROW('Hygiene Data'!H2)),NA())</f>
        <v>100</v>
      </c>
      <c r="BQ8" s="108">
        <f ca="true">+IF(AND(ISNUMBER(OFFSET('Hygiene Data'!$H$10,0,10*ROW('Hygiene Data'!H2))),'Data Summary'!EF8="Yes"),OFFSET('Hygiene Data'!$H$10,0,10*ROW('Hygiene Data'!H2)),NA())</f>
        <v>100</v>
      </c>
    </row>
    <row r="9" x14ac:dyDescent="0.2">
      <c r="A9" s="56" t="e">
        <f ca="true">+IF(OFFSET('Water Data'!$B$1,0,10*ROW('Water Data'!B3))="",NA(),OFFSET('Water Data'!$B$1,0,10*ROW('Water Data'!B3)))</f>
        <v>#N/A</v>
      </c>
      <c r="B9" s="56" t="e">
        <f ca="true">+IF(OFFSET('Water Data'!$A$3,0,10*ROW('Water Data'!A3))="",NA(),OFFSET('Water Data'!$A$3,0,10*ROW('Water Data'!A3)))</f>
        <v>#N/A</v>
      </c>
      <c r="C9" s="56" t="e">
        <f ca="true">+IF(OFFSET('Water Data'!$C$3,0,10*ROW('Water Data'!C3))="",NA(),OFFSET('Water Data'!$C$3,0,10*ROW('Water Data'!C3)))</f>
        <v>#N/A</v>
      </c>
      <c r="D9" s="57" t="e">
        <f ca="true">+IF(AND(ISNUMBER(OFFSET('Water Data'!$C$5,0,10*ROW('Water Data'!C3))),'Data Summary'!BS9="Yes"),100-OFFSET('Water Data'!$C$5,0,10*ROW('Water Data'!C3)),NA())</f>
        <v>#N/A</v>
      </c>
      <c r="E9" s="57" t="e">
        <f ca="true">+IF(AND(ISNUMBER(OFFSET('Water Data'!$C$7,0,10*ROW('Water Data'!C3))),'Data Summary'!BT9="Yes"),OFFSET('Water Data'!$C$7,0,10*ROW('Water Data'!C3)),NA())</f>
        <v>#N/A</v>
      </c>
      <c r="F9" s="57" t="e">
        <f ca="true">+IF(AND(ISNUMBER(OFFSET('Water Data'!$C$10,0,10*ROW('Water Data'!C3))),'Data Summary'!BU9="Yes"),OFFSET('Water Data'!$C$10,0,10*ROW('Water Data'!C3)),NA())</f>
        <v>#N/A</v>
      </c>
      <c r="G9" s="57" t="e">
        <f ca="true">+IF(AND(ISNUMBER(OFFSET('Water Data'!$D$5,0,10*ROW('Water Data'!D3))),'Data Summary'!BV9="Yes"),100-OFFSET('Water Data'!$D$5,0,10*ROW('Water Data'!D3)),NA())</f>
        <v>#N/A</v>
      </c>
      <c r="H9" s="57" t="e">
        <f ca="true">+IF(AND(ISNUMBER(OFFSET('Water Data'!$D$7,0,10*ROW('Water Data'!D3))),'Data Summary'!BW9="Yes"),OFFSET('Water Data'!$D$7,0,10*ROW('Water Data'!D3)),NA())</f>
        <v>#N/A</v>
      </c>
      <c r="I9" s="57" t="e">
        <f ca="true">+IF(AND(ISNUMBER(OFFSET('Water Data'!$D$10,0,10*ROW('Water Data'!D3))),'Data Summary'!BX9="Yes"),OFFSET('Water Data'!$D$10,0,10*ROW('Water Data'!D3)),NA())</f>
        <v>#N/A</v>
      </c>
      <c r="J9" s="57" t="e">
        <f ca="true">+IF(AND(ISNUMBER(OFFSET('Water Data'!$E$5,0,10*ROW('Water Data'!E3))),'Data Summary'!BY9="Yes"),100-OFFSET('Water Data'!$E$5,0,10*ROW('Water Data'!E3)),NA())</f>
        <v>#N/A</v>
      </c>
      <c r="K9" s="57" t="e">
        <f ca="true">+IF(AND(ISNUMBER(OFFSET('Water Data'!$E$7,0,10*ROW('Water Data'!E3))),'Data Summary'!BZ9="Yes"),OFFSET('Water Data'!$E$7,0,10*ROW('Water Data'!E3)),NA())</f>
        <v>#N/A</v>
      </c>
      <c r="L9" s="57" t="e">
        <f ca="true">+IF(AND(ISNUMBER(OFFSET('Water Data'!$E$10,0,10*ROW('Water Data'!E3))),'Data Summary'!CA9="Yes"),OFFSET('Water Data'!$E$10,0,10*ROW('Water Data'!E3)),NA())</f>
        <v>#N/A</v>
      </c>
      <c r="M9" s="57" t="e">
        <f ca="true">+IF(AND(ISNUMBER(OFFSET('Water Data'!$F$5,0,10*ROW('Water Data'!F3))),'Data Summary'!CB9="Yes"),100-OFFSET('Water Data'!$F$5,0,10*ROW('Water Data'!F3)),NA())</f>
        <v>#N/A</v>
      </c>
      <c r="N9" s="57" t="e">
        <f ca="true">+IF(AND(ISNUMBER(OFFSET('Water Data'!$F$7,0,10*ROW('Water Data'!F3))),'Data Summary'!CC9="Yes"),OFFSET('Water Data'!$F$7,0,10*ROW('Water Data'!F3)),NA())</f>
        <v>#N/A</v>
      </c>
      <c r="O9" s="57" t="e">
        <f ca="true">+IF(AND(ISNUMBER(OFFSET('Water Data'!$F$10,0,10*ROW('Water Data'!F3))),'Data Summary'!CD9="Yes"),OFFSET('Water Data'!$F$10,0,10*ROW('Water Data'!F3)),NA())</f>
        <v>#N/A</v>
      </c>
      <c r="P9" s="57" t="e">
        <f ca="true">+IF(AND(ISNUMBER(OFFSET('Water Data'!$G$5,0,10*ROW('Water Data'!G3))),'Data Summary'!CE9="Yes"),100-OFFSET('Water Data'!$G$5,0,10*ROW('Water Data'!G3)),NA())</f>
        <v>#N/A</v>
      </c>
      <c r="Q9" s="57" t="e">
        <f ca="true">+IF(AND(ISNUMBER(OFFSET('Water Data'!$G$7,0,10*ROW('Water Data'!G3))),'Data Summary'!CF9="Yes"),OFFSET('Water Data'!$G$7,0,10*ROW('Water Data'!G3)),NA())</f>
        <v>#N/A</v>
      </c>
      <c r="R9" s="57" t="e">
        <f ca="true">+IF(AND(ISNUMBER(OFFSET('Water Data'!$G$10,0,10*ROW('Water Data'!G3))),'Data Summary'!CG9="Yes"),OFFSET('Water Data'!$G$10,0,10*ROW('Water Data'!G3)),NA())</f>
        <v>#N/A</v>
      </c>
      <c r="S9" s="57" t="e">
        <f ca="true">+IF(AND(ISNUMBER(OFFSET('Water Data'!$H$5,0,10*ROW('Water Data'!H3))),'Data Summary'!CH9="Yes"),100-OFFSET('Water Data'!$H$5,0,10*ROW('Water Data'!H3)),NA())</f>
        <v>#N/A</v>
      </c>
      <c r="T9" s="57" t="e">
        <f ca="true">+IF(AND(ISNUMBER(OFFSET('Water Data'!$H$7,0,10*ROW('Water Data'!H3))),'Data Summary'!CI9="Yes"),OFFSET('Water Data'!$H$7,0,10*ROW('Water Data'!H3)),NA())</f>
        <v>#N/A</v>
      </c>
      <c r="U9" s="57" t="e">
        <f ca="true">+IF(AND(ISNUMBER(OFFSET('Water Data'!$H$10,0,10*ROW('Water Data'!H3))),'Data Summary'!CJ9="Yes"),OFFSET('Water Data'!$H$10,0,10*ROW('Water Data'!H3)),NA())</f>
        <v>#N/A</v>
      </c>
      <c r="V9" s="103" t="e">
        <f ca="true">+IF(AND(ISNUMBER(OFFSET('Sanitation Data'!$C$5,0,10*ROW('Sanitation Data'!C3))),'Data Summary'!CK9="Yes"),100-OFFSET('Sanitation Data'!$C$5,0,10*ROW('Sanitation Data'!C3)),NA())</f>
        <v>#N/A</v>
      </c>
      <c r="W9" s="103" t="e">
        <f ca="true">+IF(AND(ISNUMBER(OFFSET('Sanitation Data'!$C$7,0,10*ROW('Sanitation Data'!C3))),'Data Summary'!CL9="Yes"),OFFSET('Sanitation Data'!$C$7,0,10*ROW('Sanitation Data'!C3)),NA())</f>
        <v>#N/A</v>
      </c>
      <c r="X9" s="103" t="e">
        <f ca="true">+IF(AND(ISNUMBER(OFFSET('Sanitation Data'!$C$11,0,10*ROW('Sanitation Data'!C3))),'Data Summary'!CM9="Yes"),OFFSET('Sanitation Data'!$C$11,0,10*ROW('Sanitation Data'!C3)),NA())</f>
        <v>#N/A</v>
      </c>
      <c r="Y9" s="103" t="e">
        <f ca="true">+IF(AND(ISNUMBER(OFFSET('Sanitation Data'!$C$12,0,10*ROW('Sanitation Data'!C3))),'Data Summary'!CN9="Yes"),OFFSET('Sanitation Data'!$C$12,0,10*ROW('Sanitation Data'!C3)),NA())</f>
        <v>#N/A</v>
      </c>
      <c r="Z9" s="103" t="e">
        <f ca="true">+IF(AND(ISNUMBER(OFFSET('Sanitation Data'!$C$13,0,10*ROW('Sanitation Data'!C3))),'Data Summary'!CO9="Yes"),OFFSET('Sanitation Data'!$C$13,0,10*ROW('Sanitation Data'!C3)),NA())</f>
        <v>#N/A</v>
      </c>
      <c r="AA9" s="103" t="e">
        <f ca="true">+IF(AND(ISNUMBER(OFFSET('Sanitation Data'!$D$5,0,10*ROW('Sanitation Data'!D3))),'Data Summary'!CP9="Yes"),100-OFFSET('Sanitation Data'!$D$5,0,10*ROW('Sanitation Data'!D3)),NA())</f>
        <v>#N/A</v>
      </c>
      <c r="AB9" s="103" t="e">
        <f ca="true">+IF(AND(ISNUMBER(OFFSET('Sanitation Data'!$D$7,0,10*ROW('Sanitation Data'!D3))),'Data Summary'!CQ9="Yes"),OFFSET('Sanitation Data'!$D$7,0,10*ROW('Sanitation Data'!D3)),NA())</f>
        <v>#N/A</v>
      </c>
      <c r="AC9" s="103" t="e">
        <f ca="true">+IF(AND(ISNUMBER(OFFSET('Sanitation Data'!$D$11,0,10*ROW('Sanitation Data'!D3))),'Data Summary'!CR9="Yes"),OFFSET('Sanitation Data'!$D$11,0,10*ROW('Sanitation Data'!D3)),NA())</f>
        <v>#N/A</v>
      </c>
      <c r="AD9" s="103" t="e">
        <f ca="true">+IF(AND(ISNUMBER(OFFSET('Sanitation Data'!$D$12,0,10*ROW('Sanitation Data'!D3))),'Data Summary'!CS9="Yes"),OFFSET('Sanitation Data'!$D$12,0,10*ROW('Sanitation Data'!D3)),NA())</f>
        <v>#N/A</v>
      </c>
      <c r="AE9" s="103" t="e">
        <f ca="true">+IF(AND(ISNUMBER(OFFSET('Sanitation Data'!$D$13,0,10*ROW('Sanitation Data'!D3))),'Data Summary'!CT9="Yes"),OFFSET('Sanitation Data'!$D$13,0,10*ROW('Sanitation Data'!D3)),NA())</f>
        <v>#N/A</v>
      </c>
      <c r="AF9" s="103" t="e">
        <f ca="true">+IF(AND(ISNUMBER(OFFSET('Sanitation Data'!$E$5,0,10*ROW('Sanitation Data'!E3))),'Data Summary'!CU9="Yes"),100-OFFSET('Sanitation Data'!$E$5,0,10*ROW('Sanitation Data'!E3)),NA())</f>
        <v>#N/A</v>
      </c>
      <c r="AG9" s="103" t="e">
        <f ca="true">+IF(AND(ISNUMBER(OFFSET('Sanitation Data'!$E$7,0,10*ROW('Sanitation Data'!E3))),'Data Summary'!CV9="Yes"),OFFSET('Sanitation Data'!$E$7,0,10*ROW('Sanitation Data'!E3)),NA())</f>
        <v>#N/A</v>
      </c>
      <c r="AH9" s="103" t="e">
        <f ca="true">+IF(AND(ISNUMBER(OFFSET('Sanitation Data'!$E$11,0,10*ROW('Sanitation Data'!E3))),'Data Summary'!CW9="Yes"),OFFSET('Sanitation Data'!$E$11,0,10*ROW('Sanitation Data'!E3)),NA())</f>
        <v>#N/A</v>
      </c>
      <c r="AI9" s="103" t="e">
        <f ca="true">+IF(AND(ISNUMBER(OFFSET('Sanitation Data'!$E$12,0,10*ROW('Sanitation Data'!E3))),'Data Summary'!CX9="Yes"),OFFSET('Sanitation Data'!$E$12,0,10*ROW('Sanitation Data'!E3)),NA())</f>
        <v>#N/A</v>
      </c>
      <c r="AJ9" s="103" t="e">
        <f ca="true">+IF(AND(ISNUMBER(OFFSET('Sanitation Data'!$E$13,0,10*ROW('Sanitation Data'!E3))),'Data Summary'!CY9="Yes"),OFFSET('Sanitation Data'!$E$13,0,10*ROW('Sanitation Data'!E3)),NA())</f>
        <v>#N/A</v>
      </c>
      <c r="AK9" s="103" t="e">
        <f ca="true">+IF(AND(ISNUMBER(OFFSET('Sanitation Data'!$F$5,0,10*ROW('Sanitation Data'!F3))),'Data Summary'!CZ9="Yes"),100-OFFSET('Sanitation Data'!$F$5,0,10*ROW('Sanitation Data'!F3)),NA())</f>
        <v>#N/A</v>
      </c>
      <c r="AL9" s="103" t="e">
        <f ca="true">+IF(AND(ISNUMBER(OFFSET('Sanitation Data'!$F$7,0,10*ROW('Sanitation Data'!F3))),'Data Summary'!DA9="Yes"),OFFSET('Sanitation Data'!$F$7,0,10*ROW('Sanitation Data'!F3)),NA())</f>
        <v>#N/A</v>
      </c>
      <c r="AM9" s="103" t="e">
        <f ca="true">+IF(AND(ISNUMBER(OFFSET('Sanitation Data'!$F$11,0,10*ROW('Sanitation Data'!F3))),'Data Summary'!DB9="Yes"),OFFSET('Sanitation Data'!$F$11,0,10*ROW('Sanitation Data'!F3)),NA())</f>
        <v>#N/A</v>
      </c>
      <c r="AN9" s="103" t="e">
        <f ca="true">+IF(AND(ISNUMBER(OFFSET('Sanitation Data'!$F$12,0,10*ROW('Sanitation Data'!F3))),'Data Summary'!DC9="Yes"),OFFSET('Sanitation Data'!$F$12,0,10*ROW('Sanitation Data'!F3)),NA())</f>
        <v>#N/A</v>
      </c>
      <c r="AO9" s="103" t="e">
        <f ca="true">+IF(AND(ISNUMBER(OFFSET('Sanitation Data'!$F$13,0,10*ROW('Sanitation Data'!F3))),'Data Summary'!DD9="Yes"),OFFSET('Sanitation Data'!$F$13,0,10*ROW('Sanitation Data'!F3)),NA())</f>
        <v>#N/A</v>
      </c>
      <c r="AP9" s="103" t="e">
        <f ca="true">+IF(AND(ISNUMBER(OFFSET('Sanitation Data'!$G$5,0,10*ROW('Sanitation Data'!G3))),'Data Summary'!DE9="Yes"),100-OFFSET('Sanitation Data'!$G$5,0,10*ROW('Sanitation Data'!G3)),NA())</f>
        <v>#N/A</v>
      </c>
      <c r="AQ9" s="103" t="e">
        <f ca="true">+IF(AND(ISNUMBER(OFFSET('Sanitation Data'!$G$7,0,10*ROW('Sanitation Data'!G3))),'Data Summary'!DF9="Yes"),OFFSET('Sanitation Data'!$G$7,0,10*ROW('Sanitation Data'!G3)),NA())</f>
        <v>#N/A</v>
      </c>
      <c r="AR9" s="103" t="e">
        <f ca="true">+IF(AND(ISNUMBER(OFFSET('Sanitation Data'!$G$11,0,10*ROW('Sanitation Data'!G3))),'Data Summary'!DG9="Yes"),OFFSET('Sanitation Data'!$G$11,0,10*ROW('Sanitation Data'!G3)),NA())</f>
        <v>#N/A</v>
      </c>
      <c r="AS9" s="103" t="e">
        <f ca="true">+IF(AND(ISNUMBER(OFFSET('Sanitation Data'!$G$12,0,10*ROW('Sanitation Data'!G3))),'Data Summary'!DH9="Yes"),OFFSET('Sanitation Data'!$G$12,0,10*ROW('Sanitation Data'!G3)),NA())</f>
        <v>#N/A</v>
      </c>
      <c r="AT9" s="103" t="e">
        <f ca="true">+IF(AND(ISNUMBER(OFFSET('Sanitation Data'!$G$13,0,10*ROW('Sanitation Data'!G3))),'Data Summary'!DI9="Yes"),OFFSET('Sanitation Data'!$G$13,0,10*ROW('Sanitation Data'!G3)),NA())</f>
        <v>#N/A</v>
      </c>
      <c r="AU9" s="103" t="e">
        <f ca="true">+IF(AND(ISNUMBER(OFFSET('Sanitation Data'!$H$5,0,10*ROW('Sanitation Data'!H3))),'Data Summary'!DJ9="Yes"),100-OFFSET('Sanitation Data'!$H$5,0,10*ROW('Sanitation Data'!H3)),NA())</f>
        <v>#N/A</v>
      </c>
      <c r="AV9" s="103" t="e">
        <f ca="true">+IF(AND(ISNUMBER(OFFSET('Sanitation Data'!$H$7,0,10*ROW('Sanitation Data'!H3))),'Data Summary'!DK9="Yes"),OFFSET('Sanitation Data'!$H$7,0,10*ROW('Sanitation Data'!H3)),NA())</f>
        <v>#N/A</v>
      </c>
      <c r="AW9" s="103" t="e">
        <f ca="true">+IF(AND(ISNUMBER(OFFSET('Sanitation Data'!$H$11,0,10*ROW('Sanitation Data'!H3))),'Data Summary'!DL9="Yes"),OFFSET('Sanitation Data'!$H$11,0,10*ROW('Sanitation Data'!H3)),NA())</f>
        <v>#N/A</v>
      </c>
      <c r="AX9" s="103" t="e">
        <f ca="true">+IF(AND(ISNUMBER(OFFSET('Sanitation Data'!$H$12,0,10*ROW('Sanitation Data'!H3))),'Data Summary'!DM9="Yes"),OFFSET('Sanitation Data'!$H$12,0,10*ROW('Sanitation Data'!H3)),NA())</f>
        <v>#N/A</v>
      </c>
      <c r="AY9" s="103" t="e">
        <f ca="true">+IF(AND(ISNUMBER(OFFSET('Sanitation Data'!$H$13,0,10*ROW('Sanitation Data'!H3))),'Data Summary'!DN9="Yes"),OFFSET('Sanitation Data'!$H$13,0,10*ROW('Sanitation Data'!H3)),NA())</f>
        <v>#N/A</v>
      </c>
      <c r="AZ9" s="108" t="e">
        <f ca="true">+IF(AND(ISNUMBER(OFFSET('Hygiene Data'!$C$6,0,10*ROW('Hygiene Data'!C3))),'Data Summary'!DO9="Yes"),OFFSET('Hygiene Data'!$C$6,0,10*ROW('Hygiene Data'!C3)),NA())</f>
        <v>#N/A</v>
      </c>
      <c r="BA9" s="108" t="e">
        <f ca="true">+IF(AND(ISNUMBER(OFFSET('Hygiene Data'!$C$8,0,10*ROW('Hygiene Data'!C3))),'Data Summary'!DP9="Yes"),OFFSET('Hygiene Data'!$C$8,0,10*ROW('Hygiene Data'!C3)),NA())</f>
        <v>#N/A</v>
      </c>
      <c r="BB9" s="108" t="e">
        <f ca="true">+IF(AND(ISNUMBER(OFFSET('Hygiene Data'!$C$10,0,10*ROW('Hygiene Data'!C3))),'Data Summary'!DQ9="Yes"),OFFSET('Hygiene Data'!$C$10,0,10*ROW('Hygiene Data'!C3)),NA())</f>
        <v>#N/A</v>
      </c>
      <c r="BC9" s="108" t="e">
        <f ca="true">+IF(AND(ISNUMBER(OFFSET('Hygiene Data'!$D$6,0,10*ROW('Hygiene Data'!D3))),'Data Summary'!DR9="Yes"),OFFSET('Hygiene Data'!$D$6,0,10*ROW('Hygiene Data'!D3)),NA())</f>
        <v>#N/A</v>
      </c>
      <c r="BD9" s="108" t="e">
        <f ca="true">+IF(AND(ISNUMBER(OFFSET('Hygiene Data'!$D$8,0,10*ROW('Hygiene Data'!D3))),'Data Summary'!DS9="Yes"),OFFSET('Hygiene Data'!$D$8,0,10*ROW('Hygiene Data'!D3)),NA())</f>
        <v>#N/A</v>
      </c>
      <c r="BE9" s="108" t="e">
        <f ca="true">+IF(AND(ISNUMBER(OFFSET('Hygiene Data'!$D$10,0,10*ROW('Hygiene Data'!D3))),'Data Summary'!DT9="Yes"),OFFSET('Hygiene Data'!$D$10,0,10*ROW('Hygiene Data'!D3)),NA())</f>
        <v>#N/A</v>
      </c>
      <c r="BF9" s="108" t="e">
        <f ca="true">+IF(AND(ISNUMBER(OFFSET('Hygiene Data'!$E$6,0,10*ROW('Hygiene Data'!E3))),'Data Summary'!DU9="Yes"),OFFSET('Hygiene Data'!$E$6,0,10*ROW('Hygiene Data'!E3)),NA())</f>
        <v>#N/A</v>
      </c>
      <c r="BG9" s="108" t="e">
        <f ca="true">+IF(AND(ISNUMBER(OFFSET('Hygiene Data'!$E$8,0,10*ROW('Hygiene Data'!E3))),'Data Summary'!DV9="Yes"),OFFSET('Hygiene Data'!$E$8,0,10*ROW('Hygiene Data'!E3)),NA())</f>
        <v>#N/A</v>
      </c>
      <c r="BH9" s="108" t="e">
        <f ca="true">+IF(AND(ISNUMBER(OFFSET('Hygiene Data'!$E$10,0,10*ROW('Hygiene Data'!E3))),'Data Summary'!DW9="Yes"),OFFSET('Hygiene Data'!$E$10,0,10*ROW('Hygiene Data'!E3)),NA())</f>
        <v>#N/A</v>
      </c>
      <c r="BI9" s="108" t="e">
        <f ca="true">+IF(AND(ISNUMBER(OFFSET('Hygiene Data'!$F$6,0,10*ROW('Hygiene Data'!F3))),'Data Summary'!DX9="Yes"),OFFSET('Hygiene Data'!$F$6,0,10*ROW('Hygiene Data'!F3)),NA())</f>
        <v>#N/A</v>
      </c>
      <c r="BJ9" s="108" t="e">
        <f ca="true">+IF(AND(ISNUMBER(OFFSET('Hygiene Data'!$F$8,0,10*ROW('Hygiene Data'!F3))),'Data Summary'!DY9="Yes"),OFFSET('Hygiene Data'!$F$8,0,10*ROW('Hygiene Data'!F3)),NA())</f>
        <v>#N/A</v>
      </c>
      <c r="BK9" s="108" t="e">
        <f ca="true">+IF(AND(ISNUMBER(OFFSET('Hygiene Data'!$F$10,0,10*ROW('Hygiene Data'!F3))),'Data Summary'!DZ9="Yes"),OFFSET('Hygiene Data'!$F$10,0,10*ROW('Hygiene Data'!F3)),NA())</f>
        <v>#N/A</v>
      </c>
      <c r="BL9" s="108" t="e">
        <f ca="true">+IF(AND(ISNUMBER(OFFSET('Hygiene Data'!$G$6,0,10*ROW('Hygiene Data'!G3))),'Data Summary'!EA9="Yes"),OFFSET('Hygiene Data'!$G$6,0,10*ROW('Hygiene Data'!G3)),NA())</f>
        <v>#N/A</v>
      </c>
      <c r="BM9" s="108" t="e">
        <f ca="true">+IF(AND(ISNUMBER(OFFSET('Hygiene Data'!$G$8,0,10*ROW('Hygiene Data'!G3))),'Data Summary'!EB9="Yes"),OFFSET('Hygiene Data'!$G$8,0,10*ROW('Hygiene Data'!G3)),NA())</f>
        <v>#N/A</v>
      </c>
      <c r="BN9" s="108" t="e">
        <f ca="true">+IF(AND(ISNUMBER(OFFSET('Hygiene Data'!$G$10,0,10*ROW('Hygiene Data'!G3))),'Data Summary'!EC9="Yes"),OFFSET('Hygiene Data'!$G$10,0,10*ROW('Hygiene Data'!G3)),NA())</f>
        <v>#N/A</v>
      </c>
      <c r="BO9" s="108" t="e">
        <f ca="true">+IF(AND(ISNUMBER(OFFSET('Hygiene Data'!$H$6,0,10*ROW('Hygiene Data'!H3))),'Data Summary'!ED9="Yes"),OFFSET('Hygiene Data'!$H$6,0,10*ROW('Hygiene Data'!H3)),NA())</f>
        <v>#N/A</v>
      </c>
      <c r="BP9" s="108" t="e">
        <f ca="true">+IF(AND(ISNUMBER(OFFSET('Hygiene Data'!$H$8,0,10*ROW('Hygiene Data'!H3))),'Data Summary'!EE9="Yes"),OFFSET('Hygiene Data'!$H$8,0,10*ROW('Hygiene Data'!H3)),NA())</f>
        <v>#N/A</v>
      </c>
      <c r="BQ9" s="108" t="e">
        <f ca="true">+IF(AND(ISNUMBER(OFFSET('Hygiene Data'!$H$10,0,10*ROW('Hygiene Data'!H3))),'Data Summary'!EF9="Yes"),OFFSET('Hygiene Data'!$H$10,0,10*ROW('Hygiene Data'!H3)),NA())</f>
        <v>#N/A</v>
      </c>
    </row>
    <row r="10" x14ac:dyDescent="0.2">
      <c r="A10" s="56" t="e">
        <f ca="true">+IF(OFFSET('Water Data'!$B$1,0,10*ROW('Water Data'!B4))="",NA(),OFFSET('Water Data'!$B$1,0,10*ROW('Water Data'!B4)))</f>
        <v>#N/A</v>
      </c>
      <c r="B10" s="56" t="e">
        <f ca="true">+IF(OFFSET('Water Data'!$A$3,0,10*ROW('Water Data'!A4))="",NA(),OFFSET('Water Data'!$A$3,0,10*ROW('Water Data'!A4)))</f>
        <v>#N/A</v>
      </c>
      <c r="C10" s="56" t="e">
        <f ca="true">+IF(OFFSET('Water Data'!$C$3,0,10*ROW('Water Data'!C4))="",NA(),OFFSET('Water Data'!$C$3,0,10*ROW('Water Data'!C4)))</f>
        <v>#N/A</v>
      </c>
      <c r="D10" s="57" t="e">
        <f ca="true">+IF(AND(ISNUMBER(OFFSET('Water Data'!$C$5,0,10*ROW('Water Data'!C4))),'Data Summary'!BS10="Yes"),100-OFFSET('Water Data'!$C$5,0,10*ROW('Water Data'!C4)),NA())</f>
        <v>#N/A</v>
      </c>
      <c r="E10" s="57" t="e">
        <f ca="true">+IF(AND(ISNUMBER(OFFSET('Water Data'!$C$7,0,10*ROW('Water Data'!C4))),'Data Summary'!BT10="Yes"),OFFSET('Water Data'!$C$7,0,10*ROW('Water Data'!C4)),NA())</f>
        <v>#N/A</v>
      </c>
      <c r="F10" s="57" t="e">
        <f ca="true">+IF(AND(ISNUMBER(OFFSET('Water Data'!$C$10,0,10*ROW('Water Data'!C4))),'Data Summary'!BU10="Yes"),OFFSET('Water Data'!$C$10,0,10*ROW('Water Data'!C4)),NA())</f>
        <v>#N/A</v>
      </c>
      <c r="G10" s="57" t="e">
        <f ca="true">+IF(AND(ISNUMBER(OFFSET('Water Data'!$D$5,0,10*ROW('Water Data'!D4))),'Data Summary'!BV10="Yes"),100-OFFSET('Water Data'!$D$5,0,10*ROW('Water Data'!D4)),NA())</f>
        <v>#N/A</v>
      </c>
      <c r="H10" s="57" t="e">
        <f ca="true">+IF(AND(ISNUMBER(OFFSET('Water Data'!$D$7,0,10*ROW('Water Data'!D4))),'Data Summary'!BW10="Yes"),OFFSET('Water Data'!$D$7,0,10*ROW('Water Data'!D4)),NA())</f>
        <v>#N/A</v>
      </c>
      <c r="I10" s="57" t="e">
        <f ca="true">+IF(AND(ISNUMBER(OFFSET('Water Data'!$D$10,0,10*ROW('Water Data'!D4))),'Data Summary'!BX10="Yes"),OFFSET('Water Data'!$D$10,0,10*ROW('Water Data'!D4)),NA())</f>
        <v>#N/A</v>
      </c>
      <c r="J10" s="57" t="e">
        <f ca="true">+IF(AND(ISNUMBER(OFFSET('Water Data'!$E$5,0,10*ROW('Water Data'!E4))),'Data Summary'!BY10="Yes"),100-OFFSET('Water Data'!$E$5,0,10*ROW('Water Data'!E4)),NA())</f>
        <v>#N/A</v>
      </c>
      <c r="K10" s="57" t="e">
        <f ca="true">+IF(AND(ISNUMBER(OFFSET('Water Data'!$E$7,0,10*ROW('Water Data'!E4))),'Data Summary'!BZ10="Yes"),OFFSET('Water Data'!$E$7,0,10*ROW('Water Data'!E4)),NA())</f>
        <v>#N/A</v>
      </c>
      <c r="L10" s="57" t="e">
        <f ca="true">+IF(AND(ISNUMBER(OFFSET('Water Data'!$E$10,0,10*ROW('Water Data'!E4))),'Data Summary'!CA10="Yes"),OFFSET('Water Data'!$E$10,0,10*ROW('Water Data'!E4)),NA())</f>
        <v>#N/A</v>
      </c>
      <c r="M10" s="57" t="e">
        <f ca="true">+IF(AND(ISNUMBER(OFFSET('Water Data'!$F$5,0,10*ROW('Water Data'!F4))),'Data Summary'!CB10="Yes"),100-OFFSET('Water Data'!$F$5,0,10*ROW('Water Data'!F4)),NA())</f>
        <v>#N/A</v>
      </c>
      <c r="N10" s="57" t="e">
        <f ca="true">+IF(AND(ISNUMBER(OFFSET('Water Data'!$F$7,0,10*ROW('Water Data'!F4))),'Data Summary'!CC10="Yes"),OFFSET('Water Data'!$F$7,0,10*ROW('Water Data'!F4)),NA())</f>
        <v>#N/A</v>
      </c>
      <c r="O10" s="57" t="e">
        <f ca="true">+IF(AND(ISNUMBER(OFFSET('Water Data'!$F$10,0,10*ROW('Water Data'!F4))),'Data Summary'!CD10="Yes"),OFFSET('Water Data'!$F$10,0,10*ROW('Water Data'!F4)),NA())</f>
        <v>#N/A</v>
      </c>
      <c r="P10" s="57" t="e">
        <f ca="true">+IF(AND(ISNUMBER(OFFSET('Water Data'!$G$5,0,10*ROW('Water Data'!G4))),'Data Summary'!CE10="Yes"),100-OFFSET('Water Data'!$G$5,0,10*ROW('Water Data'!G4)),NA())</f>
        <v>#N/A</v>
      </c>
      <c r="Q10" s="57" t="e">
        <f ca="true">+IF(AND(ISNUMBER(OFFSET('Water Data'!$G$7,0,10*ROW('Water Data'!G4))),'Data Summary'!CF10="Yes"),OFFSET('Water Data'!$G$7,0,10*ROW('Water Data'!G4)),NA())</f>
        <v>#N/A</v>
      </c>
      <c r="R10" s="57" t="e">
        <f ca="true">+IF(AND(ISNUMBER(OFFSET('Water Data'!$G$10,0,10*ROW('Water Data'!G4))),'Data Summary'!CG10="Yes"),OFFSET('Water Data'!$G$10,0,10*ROW('Water Data'!G4)),NA())</f>
        <v>#N/A</v>
      </c>
      <c r="S10" s="57" t="e">
        <f ca="true">+IF(AND(ISNUMBER(OFFSET('Water Data'!$H$5,0,10*ROW('Water Data'!H4))),'Data Summary'!CH10="Yes"),100-OFFSET('Water Data'!$H$5,0,10*ROW('Water Data'!H4)),NA())</f>
        <v>#N/A</v>
      </c>
      <c r="T10" s="57" t="e">
        <f ca="true">+IF(AND(ISNUMBER(OFFSET('Water Data'!$H$7,0,10*ROW('Water Data'!H4))),'Data Summary'!CI10="Yes"),OFFSET('Water Data'!$H$7,0,10*ROW('Water Data'!H4)),NA())</f>
        <v>#N/A</v>
      </c>
      <c r="U10" s="57" t="e">
        <f ca="true">+IF(AND(ISNUMBER(OFFSET('Water Data'!$H$10,0,10*ROW('Water Data'!H4))),'Data Summary'!CJ10="Yes"),OFFSET('Water Data'!$H$10,0,10*ROW('Water Data'!H4)),NA())</f>
        <v>#N/A</v>
      </c>
      <c r="V10" s="103" t="e">
        <f ca="true">+IF(AND(ISNUMBER(OFFSET('Sanitation Data'!$C$5,0,10*ROW('Sanitation Data'!C4))),'Data Summary'!CK10="Yes"),100-OFFSET('Sanitation Data'!$C$5,0,10*ROW('Sanitation Data'!C4)),NA())</f>
        <v>#N/A</v>
      </c>
      <c r="W10" s="103" t="e">
        <f ca="true">+IF(AND(ISNUMBER(OFFSET('Sanitation Data'!$C$7,0,10*ROW('Sanitation Data'!C4))),'Data Summary'!CL10="Yes"),OFFSET('Sanitation Data'!$C$7,0,10*ROW('Sanitation Data'!C4)),NA())</f>
        <v>#N/A</v>
      </c>
      <c r="X10" s="103" t="e">
        <f ca="true">+IF(AND(ISNUMBER(OFFSET('Sanitation Data'!$C$11,0,10*ROW('Sanitation Data'!C4))),'Data Summary'!CM10="Yes"),OFFSET('Sanitation Data'!$C$11,0,10*ROW('Sanitation Data'!C4)),NA())</f>
        <v>#N/A</v>
      </c>
      <c r="Y10" s="103" t="e">
        <f ca="true">+IF(AND(ISNUMBER(OFFSET('Sanitation Data'!$C$12,0,10*ROW('Sanitation Data'!C4))),'Data Summary'!CN10="Yes"),OFFSET('Sanitation Data'!$C$12,0,10*ROW('Sanitation Data'!C4)),NA())</f>
        <v>#N/A</v>
      </c>
      <c r="Z10" s="103" t="e">
        <f ca="true">+IF(AND(ISNUMBER(OFFSET('Sanitation Data'!$C$13,0,10*ROW('Sanitation Data'!C4))),'Data Summary'!CO10="Yes"),OFFSET('Sanitation Data'!$C$13,0,10*ROW('Sanitation Data'!C4)),NA())</f>
        <v>#N/A</v>
      </c>
      <c r="AA10" s="103" t="e">
        <f ca="true">+IF(AND(ISNUMBER(OFFSET('Sanitation Data'!$D$5,0,10*ROW('Sanitation Data'!D4))),'Data Summary'!CP10="Yes"),100-OFFSET('Sanitation Data'!$D$5,0,10*ROW('Sanitation Data'!D4)),NA())</f>
        <v>#N/A</v>
      </c>
      <c r="AB10" s="103" t="e">
        <f ca="true">+IF(AND(ISNUMBER(OFFSET('Sanitation Data'!$D$7,0,10*ROW('Sanitation Data'!D4))),'Data Summary'!CQ10="Yes"),OFFSET('Sanitation Data'!$D$7,0,10*ROW('Sanitation Data'!D4)),NA())</f>
        <v>#N/A</v>
      </c>
      <c r="AC10" s="103" t="e">
        <f ca="true">+IF(AND(ISNUMBER(OFFSET('Sanitation Data'!$D$11,0,10*ROW('Sanitation Data'!D4))),'Data Summary'!CR10="Yes"),OFFSET('Sanitation Data'!$D$11,0,10*ROW('Sanitation Data'!D4)),NA())</f>
        <v>#N/A</v>
      </c>
      <c r="AD10" s="103" t="e">
        <f ca="true">+IF(AND(ISNUMBER(OFFSET('Sanitation Data'!$D$12,0,10*ROW('Sanitation Data'!D4))),'Data Summary'!CS10="Yes"),OFFSET('Sanitation Data'!$D$12,0,10*ROW('Sanitation Data'!D4)),NA())</f>
        <v>#N/A</v>
      </c>
      <c r="AE10" s="103" t="e">
        <f ca="true">+IF(AND(ISNUMBER(OFFSET('Sanitation Data'!$D$13,0,10*ROW('Sanitation Data'!D4))),'Data Summary'!CT10="Yes"),OFFSET('Sanitation Data'!$D$13,0,10*ROW('Sanitation Data'!D4)),NA())</f>
        <v>#N/A</v>
      </c>
      <c r="AF10" s="103" t="e">
        <f ca="true">+IF(AND(ISNUMBER(OFFSET('Sanitation Data'!$E$5,0,10*ROW('Sanitation Data'!E4))),'Data Summary'!CU10="Yes"),100-OFFSET('Sanitation Data'!$E$5,0,10*ROW('Sanitation Data'!E4)),NA())</f>
        <v>#N/A</v>
      </c>
      <c r="AG10" s="103" t="e">
        <f ca="true">+IF(AND(ISNUMBER(OFFSET('Sanitation Data'!$E$7,0,10*ROW('Sanitation Data'!E4))),'Data Summary'!CV10="Yes"),OFFSET('Sanitation Data'!$E$7,0,10*ROW('Sanitation Data'!E4)),NA())</f>
        <v>#N/A</v>
      </c>
      <c r="AH10" s="103" t="e">
        <f ca="true">+IF(AND(ISNUMBER(OFFSET('Sanitation Data'!$E$11,0,10*ROW('Sanitation Data'!E4))),'Data Summary'!CW10="Yes"),OFFSET('Sanitation Data'!$E$11,0,10*ROW('Sanitation Data'!E4)),NA())</f>
        <v>#N/A</v>
      </c>
      <c r="AI10" s="103" t="e">
        <f ca="true">+IF(AND(ISNUMBER(OFFSET('Sanitation Data'!$E$12,0,10*ROW('Sanitation Data'!E4))),'Data Summary'!CX10="Yes"),OFFSET('Sanitation Data'!$E$12,0,10*ROW('Sanitation Data'!E4)),NA())</f>
        <v>#N/A</v>
      </c>
      <c r="AJ10" s="103" t="e">
        <f ca="true">+IF(AND(ISNUMBER(OFFSET('Sanitation Data'!$E$13,0,10*ROW('Sanitation Data'!E4))),'Data Summary'!CY10="Yes"),OFFSET('Sanitation Data'!$E$13,0,10*ROW('Sanitation Data'!E4)),NA())</f>
        <v>#N/A</v>
      </c>
      <c r="AK10" s="103" t="e">
        <f ca="true">+IF(AND(ISNUMBER(OFFSET('Sanitation Data'!$F$5,0,10*ROW('Sanitation Data'!F4))),'Data Summary'!CZ10="Yes"),100-OFFSET('Sanitation Data'!$F$5,0,10*ROW('Sanitation Data'!F4)),NA())</f>
        <v>#N/A</v>
      </c>
      <c r="AL10" s="103" t="e">
        <f ca="true">+IF(AND(ISNUMBER(OFFSET('Sanitation Data'!$F$7,0,10*ROW('Sanitation Data'!F4))),'Data Summary'!DA10="Yes"),OFFSET('Sanitation Data'!$F$7,0,10*ROW('Sanitation Data'!F4)),NA())</f>
        <v>#N/A</v>
      </c>
      <c r="AM10" s="103" t="e">
        <f ca="true">+IF(AND(ISNUMBER(OFFSET('Sanitation Data'!$F$11,0,10*ROW('Sanitation Data'!F4))),'Data Summary'!DB10="Yes"),OFFSET('Sanitation Data'!$F$11,0,10*ROW('Sanitation Data'!F4)),NA())</f>
        <v>#N/A</v>
      </c>
      <c r="AN10" s="103" t="e">
        <f ca="true">+IF(AND(ISNUMBER(OFFSET('Sanitation Data'!$F$12,0,10*ROW('Sanitation Data'!F4))),'Data Summary'!DC10="Yes"),OFFSET('Sanitation Data'!$F$12,0,10*ROW('Sanitation Data'!F4)),NA())</f>
        <v>#N/A</v>
      </c>
      <c r="AO10" s="103" t="e">
        <f ca="true">+IF(AND(ISNUMBER(OFFSET('Sanitation Data'!$F$13,0,10*ROW('Sanitation Data'!F4))),'Data Summary'!DD10="Yes"),OFFSET('Sanitation Data'!$F$13,0,10*ROW('Sanitation Data'!F4)),NA())</f>
        <v>#N/A</v>
      </c>
      <c r="AP10" s="103" t="e">
        <f ca="true">+IF(AND(ISNUMBER(OFFSET('Sanitation Data'!$G$5,0,10*ROW('Sanitation Data'!G4))),'Data Summary'!DE10="Yes"),100-OFFSET('Sanitation Data'!$G$5,0,10*ROW('Sanitation Data'!G4)),NA())</f>
        <v>#N/A</v>
      </c>
      <c r="AQ10" s="103" t="e">
        <f ca="true">+IF(AND(ISNUMBER(OFFSET('Sanitation Data'!$G$7,0,10*ROW('Sanitation Data'!G4))),'Data Summary'!DF10="Yes"),OFFSET('Sanitation Data'!$G$7,0,10*ROW('Sanitation Data'!G4)),NA())</f>
        <v>#N/A</v>
      </c>
      <c r="AR10" s="103" t="e">
        <f ca="true">+IF(AND(ISNUMBER(OFFSET('Sanitation Data'!$G$11,0,10*ROW('Sanitation Data'!G4))),'Data Summary'!DG10="Yes"),OFFSET('Sanitation Data'!$G$11,0,10*ROW('Sanitation Data'!G4)),NA())</f>
        <v>#N/A</v>
      </c>
      <c r="AS10" s="103" t="e">
        <f ca="true">+IF(AND(ISNUMBER(OFFSET('Sanitation Data'!$G$12,0,10*ROW('Sanitation Data'!G4))),'Data Summary'!DH10="Yes"),OFFSET('Sanitation Data'!$G$12,0,10*ROW('Sanitation Data'!G4)),NA())</f>
        <v>#N/A</v>
      </c>
      <c r="AT10" s="103" t="e">
        <f ca="true">+IF(AND(ISNUMBER(OFFSET('Sanitation Data'!$G$13,0,10*ROW('Sanitation Data'!G4))),'Data Summary'!DI10="Yes"),OFFSET('Sanitation Data'!$G$13,0,10*ROW('Sanitation Data'!G4)),NA())</f>
        <v>#N/A</v>
      </c>
      <c r="AU10" s="103" t="e">
        <f ca="true">+IF(AND(ISNUMBER(OFFSET('Sanitation Data'!$H$5,0,10*ROW('Sanitation Data'!H4))),'Data Summary'!DJ10="Yes"),100-OFFSET('Sanitation Data'!$H$5,0,10*ROW('Sanitation Data'!H4)),NA())</f>
        <v>#N/A</v>
      </c>
      <c r="AV10" s="103" t="e">
        <f ca="true">+IF(AND(ISNUMBER(OFFSET('Sanitation Data'!$H$7,0,10*ROW('Sanitation Data'!H4))),'Data Summary'!DK10="Yes"),OFFSET('Sanitation Data'!$H$7,0,10*ROW('Sanitation Data'!H4)),NA())</f>
        <v>#N/A</v>
      </c>
      <c r="AW10" s="103" t="e">
        <f ca="true">+IF(AND(ISNUMBER(OFFSET('Sanitation Data'!$H$11,0,10*ROW('Sanitation Data'!H4))),'Data Summary'!DL10="Yes"),OFFSET('Sanitation Data'!$H$11,0,10*ROW('Sanitation Data'!H4)),NA())</f>
        <v>#N/A</v>
      </c>
      <c r="AX10" s="103" t="e">
        <f ca="true">+IF(AND(ISNUMBER(OFFSET('Sanitation Data'!$H$12,0,10*ROW('Sanitation Data'!H4))),'Data Summary'!DM10="Yes"),OFFSET('Sanitation Data'!$H$12,0,10*ROW('Sanitation Data'!H4)),NA())</f>
        <v>#N/A</v>
      </c>
      <c r="AY10" s="103" t="e">
        <f ca="true">+IF(AND(ISNUMBER(OFFSET('Sanitation Data'!$H$13,0,10*ROW('Sanitation Data'!H4))),'Data Summary'!DN10="Yes"),OFFSET('Sanitation Data'!$H$13,0,10*ROW('Sanitation Data'!H4)),NA())</f>
        <v>#N/A</v>
      </c>
      <c r="AZ10" s="108" t="e">
        <f ca="true">+IF(AND(ISNUMBER(OFFSET('Hygiene Data'!$C$6,0,10*ROW('Hygiene Data'!C4))),'Data Summary'!DO10="Yes"),OFFSET('Hygiene Data'!$C$6,0,10*ROW('Hygiene Data'!C4)),NA())</f>
        <v>#N/A</v>
      </c>
      <c r="BA10" s="108" t="e">
        <f ca="true">+IF(AND(ISNUMBER(OFFSET('Hygiene Data'!$C$8,0,10*ROW('Hygiene Data'!C4))),'Data Summary'!DP10="Yes"),OFFSET('Hygiene Data'!$C$8,0,10*ROW('Hygiene Data'!C4)),NA())</f>
        <v>#N/A</v>
      </c>
      <c r="BB10" s="108" t="e">
        <f ca="true">+IF(AND(ISNUMBER(OFFSET('Hygiene Data'!$C$10,0,10*ROW('Hygiene Data'!C4))),'Data Summary'!DQ10="Yes"),OFFSET('Hygiene Data'!$C$10,0,10*ROW('Hygiene Data'!C4)),NA())</f>
        <v>#N/A</v>
      </c>
      <c r="BC10" s="108" t="e">
        <f ca="true">+IF(AND(ISNUMBER(OFFSET('Hygiene Data'!$D$6,0,10*ROW('Hygiene Data'!D4))),'Data Summary'!DR10="Yes"),OFFSET('Hygiene Data'!$D$6,0,10*ROW('Hygiene Data'!D4)),NA())</f>
        <v>#N/A</v>
      </c>
      <c r="BD10" s="108" t="e">
        <f ca="true">+IF(AND(ISNUMBER(OFFSET('Hygiene Data'!$D$8,0,10*ROW('Hygiene Data'!D4))),'Data Summary'!DS10="Yes"),OFFSET('Hygiene Data'!$D$8,0,10*ROW('Hygiene Data'!D4)),NA())</f>
        <v>#N/A</v>
      </c>
      <c r="BE10" s="108" t="e">
        <f ca="true">+IF(AND(ISNUMBER(OFFSET('Hygiene Data'!$D$10,0,10*ROW('Hygiene Data'!D4))),'Data Summary'!DT10="Yes"),OFFSET('Hygiene Data'!$D$10,0,10*ROW('Hygiene Data'!D4)),NA())</f>
        <v>#N/A</v>
      </c>
      <c r="BF10" s="108" t="e">
        <f ca="true">+IF(AND(ISNUMBER(OFFSET('Hygiene Data'!$E$6,0,10*ROW('Hygiene Data'!E4))),'Data Summary'!DU10="Yes"),OFFSET('Hygiene Data'!$E$6,0,10*ROW('Hygiene Data'!E4)),NA())</f>
        <v>#N/A</v>
      </c>
      <c r="BG10" s="108" t="e">
        <f ca="true">+IF(AND(ISNUMBER(OFFSET('Hygiene Data'!$E$8,0,10*ROW('Hygiene Data'!E4))),'Data Summary'!DV10="Yes"),OFFSET('Hygiene Data'!$E$8,0,10*ROW('Hygiene Data'!E4)),NA())</f>
        <v>#N/A</v>
      </c>
      <c r="BH10" s="108" t="e">
        <f ca="true">+IF(AND(ISNUMBER(OFFSET('Hygiene Data'!$E$10,0,10*ROW('Hygiene Data'!E4))),'Data Summary'!DW10="Yes"),OFFSET('Hygiene Data'!$E$10,0,10*ROW('Hygiene Data'!E4)),NA())</f>
        <v>#N/A</v>
      </c>
      <c r="BI10" s="108" t="e">
        <f ca="true">+IF(AND(ISNUMBER(OFFSET('Hygiene Data'!$F$6,0,10*ROW('Hygiene Data'!F4))),'Data Summary'!DX10="Yes"),OFFSET('Hygiene Data'!$F$6,0,10*ROW('Hygiene Data'!F4)),NA())</f>
        <v>#N/A</v>
      </c>
      <c r="BJ10" s="108" t="e">
        <f ca="true">+IF(AND(ISNUMBER(OFFSET('Hygiene Data'!$F$8,0,10*ROW('Hygiene Data'!F4))),'Data Summary'!DY10="Yes"),OFFSET('Hygiene Data'!$F$8,0,10*ROW('Hygiene Data'!F4)),NA())</f>
        <v>#N/A</v>
      </c>
      <c r="BK10" s="108" t="e">
        <f ca="true">+IF(AND(ISNUMBER(OFFSET('Hygiene Data'!$F$10,0,10*ROW('Hygiene Data'!F4))),'Data Summary'!DZ10="Yes"),OFFSET('Hygiene Data'!$F$10,0,10*ROW('Hygiene Data'!F4)),NA())</f>
        <v>#N/A</v>
      </c>
      <c r="BL10" s="108" t="e">
        <f ca="true">+IF(AND(ISNUMBER(OFFSET('Hygiene Data'!$G$6,0,10*ROW('Hygiene Data'!G4))),'Data Summary'!EA10="Yes"),OFFSET('Hygiene Data'!$G$6,0,10*ROW('Hygiene Data'!G4)),NA())</f>
        <v>#N/A</v>
      </c>
      <c r="BM10" s="108" t="e">
        <f ca="true">+IF(AND(ISNUMBER(OFFSET('Hygiene Data'!$G$8,0,10*ROW('Hygiene Data'!G4))),'Data Summary'!EB10="Yes"),OFFSET('Hygiene Data'!$G$8,0,10*ROW('Hygiene Data'!G4)),NA())</f>
        <v>#N/A</v>
      </c>
      <c r="BN10" s="108" t="e">
        <f ca="true">+IF(AND(ISNUMBER(OFFSET('Hygiene Data'!$G$10,0,10*ROW('Hygiene Data'!G4))),'Data Summary'!EC10="Yes"),OFFSET('Hygiene Data'!$G$10,0,10*ROW('Hygiene Data'!G4)),NA())</f>
        <v>#N/A</v>
      </c>
      <c r="BO10" s="108" t="e">
        <f ca="true">+IF(AND(ISNUMBER(OFFSET('Hygiene Data'!$H$6,0,10*ROW('Hygiene Data'!H4))),'Data Summary'!ED10="Yes"),OFFSET('Hygiene Data'!$H$6,0,10*ROW('Hygiene Data'!H4)),NA())</f>
        <v>#N/A</v>
      </c>
      <c r="BP10" s="108" t="e">
        <f ca="true">+IF(AND(ISNUMBER(OFFSET('Hygiene Data'!$H$8,0,10*ROW('Hygiene Data'!H4))),'Data Summary'!EE10="Yes"),OFFSET('Hygiene Data'!$H$8,0,10*ROW('Hygiene Data'!H4)),NA())</f>
        <v>#N/A</v>
      </c>
      <c r="BQ10" s="108" t="e">
        <f ca="true">+IF(AND(ISNUMBER(OFFSET('Hygiene Data'!$H$10,0,10*ROW('Hygiene Data'!H4))),'Data Summary'!EF10="Yes"),OFFSET('Hygiene Data'!$H$10,0,10*ROW('Hygiene Data'!H4)),NA())</f>
        <v>#N/A</v>
      </c>
    </row>
    <row r="11" x14ac:dyDescent="0.2">
      <c r="A11" s="56" t="e">
        <f ca="true">+IF(OFFSET('Water Data'!$B$1,0,10*ROW('Water Data'!B5))="",NA(),OFFSET('Water Data'!$B$1,0,10*ROW('Water Data'!B5)))</f>
        <v>#N/A</v>
      </c>
      <c r="B11" s="56" t="e">
        <f ca="true">+IF(OFFSET('Water Data'!$A$3,0,10*ROW('Water Data'!A5))="",NA(),OFFSET('Water Data'!$A$3,0,10*ROW('Water Data'!A5)))</f>
        <v>#N/A</v>
      </c>
      <c r="C11" s="56" t="e">
        <f ca="true">+IF(OFFSET('Water Data'!$C$3,0,10*ROW('Water Data'!C5))="",NA(),OFFSET('Water Data'!$C$3,0,10*ROW('Water Data'!C5)))</f>
        <v>#N/A</v>
      </c>
      <c r="D11" s="57" t="e">
        <f ca="true">+IF(AND(ISNUMBER(OFFSET('Water Data'!$C$5,0,10*ROW('Water Data'!C5))),'Data Summary'!BS11="Yes"),100-OFFSET('Water Data'!$C$5,0,10*ROW('Water Data'!C5)),NA())</f>
        <v>#N/A</v>
      </c>
      <c r="E11" s="57" t="e">
        <f ca="true">+IF(AND(ISNUMBER(OFFSET('Water Data'!$C$7,0,10*ROW('Water Data'!C5))),'Data Summary'!BT11="Yes"),OFFSET('Water Data'!$C$7,0,10*ROW('Water Data'!C5)),NA())</f>
        <v>#N/A</v>
      </c>
      <c r="F11" s="57" t="e">
        <f ca="true">+IF(AND(ISNUMBER(OFFSET('Water Data'!$C$10,0,10*ROW('Water Data'!C5))),'Data Summary'!BU11="Yes"),OFFSET('Water Data'!$C$10,0,10*ROW('Water Data'!C5)),NA())</f>
        <v>#N/A</v>
      </c>
      <c r="G11" s="57" t="e">
        <f ca="true">+IF(AND(ISNUMBER(OFFSET('Water Data'!$D$5,0,10*ROW('Water Data'!D5))),'Data Summary'!BV11="Yes"),100-OFFSET('Water Data'!$D$5,0,10*ROW('Water Data'!D5)),NA())</f>
        <v>#N/A</v>
      </c>
      <c r="H11" s="57" t="e">
        <f ca="true">+IF(AND(ISNUMBER(OFFSET('Water Data'!$D$7,0,10*ROW('Water Data'!D5))),'Data Summary'!BW11="Yes"),OFFSET('Water Data'!$D$7,0,10*ROW('Water Data'!D5)),NA())</f>
        <v>#N/A</v>
      </c>
      <c r="I11" s="57" t="e">
        <f ca="true">+IF(AND(ISNUMBER(OFFSET('Water Data'!$D$10,0,10*ROW('Water Data'!D5))),'Data Summary'!BX11="Yes"),OFFSET('Water Data'!$D$10,0,10*ROW('Water Data'!D5)),NA())</f>
        <v>#N/A</v>
      </c>
      <c r="J11" s="57" t="e">
        <f ca="true">+IF(AND(ISNUMBER(OFFSET('Water Data'!$E$5,0,10*ROW('Water Data'!E5))),'Data Summary'!BY11="Yes"),100-OFFSET('Water Data'!$E$5,0,10*ROW('Water Data'!E5)),NA())</f>
        <v>#N/A</v>
      </c>
      <c r="K11" s="57" t="e">
        <f ca="true">+IF(AND(ISNUMBER(OFFSET('Water Data'!$E$7,0,10*ROW('Water Data'!E5))),'Data Summary'!BZ11="Yes"),OFFSET('Water Data'!$E$7,0,10*ROW('Water Data'!E5)),NA())</f>
        <v>#N/A</v>
      </c>
      <c r="L11" s="57" t="e">
        <f ca="true">+IF(AND(ISNUMBER(OFFSET('Water Data'!$E$10,0,10*ROW('Water Data'!E5))),'Data Summary'!CA11="Yes"),OFFSET('Water Data'!$E$10,0,10*ROW('Water Data'!E5)),NA())</f>
        <v>#N/A</v>
      </c>
      <c r="M11" s="57" t="e">
        <f ca="true">+IF(AND(ISNUMBER(OFFSET('Water Data'!$F$5,0,10*ROW('Water Data'!F5))),'Data Summary'!CB11="Yes"),100-OFFSET('Water Data'!$F$5,0,10*ROW('Water Data'!F5)),NA())</f>
        <v>#N/A</v>
      </c>
      <c r="N11" s="57" t="e">
        <f ca="true">+IF(AND(ISNUMBER(OFFSET('Water Data'!$F$7,0,10*ROW('Water Data'!F5))),'Data Summary'!CC11="Yes"),OFFSET('Water Data'!$F$7,0,10*ROW('Water Data'!F5)),NA())</f>
        <v>#N/A</v>
      </c>
      <c r="O11" s="57" t="e">
        <f ca="true">+IF(AND(ISNUMBER(OFFSET('Water Data'!$F$10,0,10*ROW('Water Data'!F5))),'Data Summary'!CD11="Yes"),OFFSET('Water Data'!$F$10,0,10*ROW('Water Data'!F5)),NA())</f>
        <v>#N/A</v>
      </c>
      <c r="P11" s="57" t="e">
        <f ca="true">+IF(AND(ISNUMBER(OFFSET('Water Data'!$G$5,0,10*ROW('Water Data'!G5))),'Data Summary'!CE11="Yes"),100-OFFSET('Water Data'!$G$5,0,10*ROW('Water Data'!G5)),NA())</f>
        <v>#N/A</v>
      </c>
      <c r="Q11" s="57" t="e">
        <f ca="true">+IF(AND(ISNUMBER(OFFSET('Water Data'!$G$7,0,10*ROW('Water Data'!G5))),'Data Summary'!CF11="Yes"),OFFSET('Water Data'!$G$7,0,10*ROW('Water Data'!G5)),NA())</f>
        <v>#N/A</v>
      </c>
      <c r="R11" s="57" t="e">
        <f ca="true">+IF(AND(ISNUMBER(OFFSET('Water Data'!$G$10,0,10*ROW('Water Data'!G5))),'Data Summary'!CG11="Yes"),OFFSET('Water Data'!$G$10,0,10*ROW('Water Data'!G5)),NA())</f>
        <v>#N/A</v>
      </c>
      <c r="S11" s="57" t="e">
        <f ca="true">+IF(AND(ISNUMBER(OFFSET('Water Data'!$H$5,0,10*ROW('Water Data'!H5))),'Data Summary'!CH11="Yes"),100-OFFSET('Water Data'!$H$5,0,10*ROW('Water Data'!H5)),NA())</f>
        <v>#N/A</v>
      </c>
      <c r="T11" s="57" t="e">
        <f ca="true">+IF(AND(ISNUMBER(OFFSET('Water Data'!$H$7,0,10*ROW('Water Data'!H5))),'Data Summary'!CI11="Yes"),OFFSET('Water Data'!$H$7,0,10*ROW('Water Data'!H5)),NA())</f>
        <v>#N/A</v>
      </c>
      <c r="U11" s="57" t="e">
        <f ca="true">+IF(AND(ISNUMBER(OFFSET('Water Data'!$H$10,0,10*ROW('Water Data'!H5))),'Data Summary'!CJ11="Yes"),OFFSET('Water Data'!$H$10,0,10*ROW('Water Data'!H5)),NA())</f>
        <v>#N/A</v>
      </c>
      <c r="V11" s="103" t="e">
        <f ca="true">+IF(AND(ISNUMBER(OFFSET('Sanitation Data'!$C$5,0,10*ROW('Sanitation Data'!C5))),'Data Summary'!CK11="Yes"),100-OFFSET('Sanitation Data'!$C$5,0,10*ROW('Sanitation Data'!C5)),NA())</f>
        <v>#N/A</v>
      </c>
      <c r="W11" s="103" t="e">
        <f ca="true">+IF(AND(ISNUMBER(OFFSET('Sanitation Data'!$C$7,0,10*ROW('Sanitation Data'!C5))),'Data Summary'!CL11="Yes"),OFFSET('Sanitation Data'!$C$7,0,10*ROW('Sanitation Data'!C5)),NA())</f>
        <v>#N/A</v>
      </c>
      <c r="X11" s="103" t="e">
        <f ca="true">+IF(AND(ISNUMBER(OFFSET('Sanitation Data'!$C$11,0,10*ROW('Sanitation Data'!C5))),'Data Summary'!CM11="Yes"),OFFSET('Sanitation Data'!$C$11,0,10*ROW('Sanitation Data'!C5)),NA())</f>
        <v>#N/A</v>
      </c>
      <c r="Y11" s="103" t="e">
        <f ca="true">+IF(AND(ISNUMBER(OFFSET('Sanitation Data'!$C$12,0,10*ROW('Sanitation Data'!C5))),'Data Summary'!CN11="Yes"),OFFSET('Sanitation Data'!$C$12,0,10*ROW('Sanitation Data'!C5)),NA())</f>
        <v>#N/A</v>
      </c>
      <c r="Z11" s="103" t="e">
        <f ca="true">+IF(AND(ISNUMBER(OFFSET('Sanitation Data'!$C$13,0,10*ROW('Sanitation Data'!C5))),'Data Summary'!CO11="Yes"),OFFSET('Sanitation Data'!$C$13,0,10*ROW('Sanitation Data'!C5)),NA())</f>
        <v>#N/A</v>
      </c>
      <c r="AA11" s="103" t="e">
        <f ca="true">+IF(AND(ISNUMBER(OFFSET('Sanitation Data'!$D$5,0,10*ROW('Sanitation Data'!D5))),'Data Summary'!CP11="Yes"),100-OFFSET('Sanitation Data'!$D$5,0,10*ROW('Sanitation Data'!D5)),NA())</f>
        <v>#N/A</v>
      </c>
      <c r="AB11" s="103" t="e">
        <f ca="true">+IF(AND(ISNUMBER(OFFSET('Sanitation Data'!$D$7,0,10*ROW('Sanitation Data'!D5))),'Data Summary'!CQ11="Yes"),OFFSET('Sanitation Data'!$D$7,0,10*ROW('Sanitation Data'!D5)),NA())</f>
        <v>#N/A</v>
      </c>
      <c r="AC11" s="103" t="e">
        <f ca="true">+IF(AND(ISNUMBER(OFFSET('Sanitation Data'!$D$11,0,10*ROW('Sanitation Data'!D5))),'Data Summary'!CR11="Yes"),OFFSET('Sanitation Data'!$D$11,0,10*ROW('Sanitation Data'!D5)),NA())</f>
        <v>#N/A</v>
      </c>
      <c r="AD11" s="103" t="e">
        <f ca="true">+IF(AND(ISNUMBER(OFFSET('Sanitation Data'!$D$12,0,10*ROW('Sanitation Data'!D5))),'Data Summary'!CS11="Yes"),OFFSET('Sanitation Data'!$D$12,0,10*ROW('Sanitation Data'!D5)),NA())</f>
        <v>#N/A</v>
      </c>
      <c r="AE11" s="103" t="e">
        <f ca="true">+IF(AND(ISNUMBER(OFFSET('Sanitation Data'!$D$13,0,10*ROW('Sanitation Data'!D5))),'Data Summary'!CT11="Yes"),OFFSET('Sanitation Data'!$D$13,0,10*ROW('Sanitation Data'!D5)),NA())</f>
        <v>#N/A</v>
      </c>
      <c r="AF11" s="103" t="e">
        <f ca="true">+IF(AND(ISNUMBER(OFFSET('Sanitation Data'!$E$5,0,10*ROW('Sanitation Data'!E5))),'Data Summary'!CU11="Yes"),100-OFFSET('Sanitation Data'!$E$5,0,10*ROW('Sanitation Data'!E5)),NA())</f>
        <v>#N/A</v>
      </c>
      <c r="AG11" s="103" t="e">
        <f ca="true">+IF(AND(ISNUMBER(OFFSET('Sanitation Data'!$E$7,0,10*ROW('Sanitation Data'!E5))),'Data Summary'!CV11="Yes"),OFFSET('Sanitation Data'!$E$7,0,10*ROW('Sanitation Data'!E5)),NA())</f>
        <v>#N/A</v>
      </c>
      <c r="AH11" s="103" t="e">
        <f ca="true">+IF(AND(ISNUMBER(OFFSET('Sanitation Data'!$E$11,0,10*ROW('Sanitation Data'!E5))),'Data Summary'!CW11="Yes"),OFFSET('Sanitation Data'!$E$11,0,10*ROW('Sanitation Data'!E5)),NA())</f>
        <v>#N/A</v>
      </c>
      <c r="AI11" s="103" t="e">
        <f ca="true">+IF(AND(ISNUMBER(OFFSET('Sanitation Data'!$E$12,0,10*ROW('Sanitation Data'!E5))),'Data Summary'!CX11="Yes"),OFFSET('Sanitation Data'!$E$12,0,10*ROW('Sanitation Data'!E5)),NA())</f>
        <v>#N/A</v>
      </c>
      <c r="AJ11" s="103" t="e">
        <f ca="true">+IF(AND(ISNUMBER(OFFSET('Sanitation Data'!$E$13,0,10*ROW('Sanitation Data'!E5))),'Data Summary'!CY11="Yes"),OFFSET('Sanitation Data'!$E$13,0,10*ROW('Sanitation Data'!E5)),NA())</f>
        <v>#N/A</v>
      </c>
      <c r="AK11" s="103" t="e">
        <f ca="true">+IF(AND(ISNUMBER(OFFSET('Sanitation Data'!$F$5,0,10*ROW('Sanitation Data'!F5))),'Data Summary'!CZ11="Yes"),100-OFFSET('Sanitation Data'!$F$5,0,10*ROW('Sanitation Data'!F5)),NA())</f>
        <v>#N/A</v>
      </c>
      <c r="AL11" s="103" t="e">
        <f ca="true">+IF(AND(ISNUMBER(OFFSET('Sanitation Data'!$F$7,0,10*ROW('Sanitation Data'!F5))),'Data Summary'!DA11="Yes"),OFFSET('Sanitation Data'!$F$7,0,10*ROW('Sanitation Data'!F5)),NA())</f>
        <v>#N/A</v>
      </c>
      <c r="AM11" s="103" t="e">
        <f ca="true">+IF(AND(ISNUMBER(OFFSET('Sanitation Data'!$F$11,0,10*ROW('Sanitation Data'!F5))),'Data Summary'!DB11="Yes"),OFFSET('Sanitation Data'!$F$11,0,10*ROW('Sanitation Data'!F5)),NA())</f>
        <v>#N/A</v>
      </c>
      <c r="AN11" s="103" t="e">
        <f ca="true">+IF(AND(ISNUMBER(OFFSET('Sanitation Data'!$F$12,0,10*ROW('Sanitation Data'!F5))),'Data Summary'!DC11="Yes"),OFFSET('Sanitation Data'!$F$12,0,10*ROW('Sanitation Data'!F5)),NA())</f>
        <v>#N/A</v>
      </c>
      <c r="AO11" s="103" t="e">
        <f ca="true">+IF(AND(ISNUMBER(OFFSET('Sanitation Data'!$F$13,0,10*ROW('Sanitation Data'!F5))),'Data Summary'!DD11="Yes"),OFFSET('Sanitation Data'!$F$13,0,10*ROW('Sanitation Data'!F5)),NA())</f>
        <v>#N/A</v>
      </c>
      <c r="AP11" s="103" t="e">
        <f ca="true">+IF(AND(ISNUMBER(OFFSET('Sanitation Data'!$G$5,0,10*ROW('Sanitation Data'!G5))),'Data Summary'!DE11="Yes"),100-OFFSET('Sanitation Data'!$G$5,0,10*ROW('Sanitation Data'!G5)),NA())</f>
        <v>#N/A</v>
      </c>
      <c r="AQ11" s="103" t="e">
        <f ca="true">+IF(AND(ISNUMBER(OFFSET('Sanitation Data'!$G$7,0,10*ROW('Sanitation Data'!G5))),'Data Summary'!DF11="Yes"),OFFSET('Sanitation Data'!$G$7,0,10*ROW('Sanitation Data'!G5)),NA())</f>
        <v>#N/A</v>
      </c>
      <c r="AR11" s="103" t="e">
        <f ca="true">+IF(AND(ISNUMBER(OFFSET('Sanitation Data'!$G$11,0,10*ROW('Sanitation Data'!G5))),'Data Summary'!DG11="Yes"),OFFSET('Sanitation Data'!$G$11,0,10*ROW('Sanitation Data'!G5)),NA())</f>
        <v>#N/A</v>
      </c>
      <c r="AS11" s="103" t="e">
        <f ca="true">+IF(AND(ISNUMBER(OFFSET('Sanitation Data'!$G$12,0,10*ROW('Sanitation Data'!G5))),'Data Summary'!DH11="Yes"),OFFSET('Sanitation Data'!$G$12,0,10*ROW('Sanitation Data'!G5)),NA())</f>
        <v>#N/A</v>
      </c>
      <c r="AT11" s="103" t="e">
        <f ca="true">+IF(AND(ISNUMBER(OFFSET('Sanitation Data'!$G$13,0,10*ROW('Sanitation Data'!G5))),'Data Summary'!DI11="Yes"),OFFSET('Sanitation Data'!$G$13,0,10*ROW('Sanitation Data'!G5)),NA())</f>
        <v>#N/A</v>
      </c>
      <c r="AU11" s="103" t="e">
        <f ca="true">+IF(AND(ISNUMBER(OFFSET('Sanitation Data'!$H$5,0,10*ROW('Sanitation Data'!H5))),'Data Summary'!DJ11="Yes"),100-OFFSET('Sanitation Data'!$H$5,0,10*ROW('Sanitation Data'!H5)),NA())</f>
        <v>#N/A</v>
      </c>
      <c r="AV11" s="103" t="e">
        <f ca="true">+IF(AND(ISNUMBER(OFFSET('Sanitation Data'!$H$7,0,10*ROW('Sanitation Data'!H5))),'Data Summary'!DK11="Yes"),OFFSET('Sanitation Data'!$H$7,0,10*ROW('Sanitation Data'!H5)),NA())</f>
        <v>#N/A</v>
      </c>
      <c r="AW11" s="103" t="e">
        <f ca="true">+IF(AND(ISNUMBER(OFFSET('Sanitation Data'!$H$11,0,10*ROW('Sanitation Data'!H5))),'Data Summary'!DL11="Yes"),OFFSET('Sanitation Data'!$H$11,0,10*ROW('Sanitation Data'!H5)),NA())</f>
        <v>#N/A</v>
      </c>
      <c r="AX11" s="103" t="e">
        <f ca="true">+IF(AND(ISNUMBER(OFFSET('Sanitation Data'!$H$12,0,10*ROW('Sanitation Data'!H5))),'Data Summary'!DM11="Yes"),OFFSET('Sanitation Data'!$H$12,0,10*ROW('Sanitation Data'!H5)),NA())</f>
        <v>#N/A</v>
      </c>
      <c r="AY11" s="103" t="e">
        <f ca="true">+IF(AND(ISNUMBER(OFFSET('Sanitation Data'!$H$13,0,10*ROW('Sanitation Data'!H5))),'Data Summary'!DN11="Yes"),OFFSET('Sanitation Data'!$H$13,0,10*ROW('Sanitation Data'!H5)),NA())</f>
        <v>#N/A</v>
      </c>
      <c r="AZ11" s="108" t="e">
        <f ca="true">+IF(AND(ISNUMBER(OFFSET('Hygiene Data'!$C$6,0,10*ROW('Hygiene Data'!C5))),'Data Summary'!DO11="Yes"),OFFSET('Hygiene Data'!$C$6,0,10*ROW('Hygiene Data'!C5)),NA())</f>
        <v>#N/A</v>
      </c>
      <c r="BA11" s="108" t="e">
        <f ca="true">+IF(AND(ISNUMBER(OFFSET('Hygiene Data'!$C$8,0,10*ROW('Hygiene Data'!C5))),'Data Summary'!DP11="Yes"),OFFSET('Hygiene Data'!$C$8,0,10*ROW('Hygiene Data'!C5)),NA())</f>
        <v>#N/A</v>
      </c>
      <c r="BB11" s="108" t="e">
        <f ca="true">+IF(AND(ISNUMBER(OFFSET('Hygiene Data'!$C$10,0,10*ROW('Hygiene Data'!C5))),'Data Summary'!DQ11="Yes"),OFFSET('Hygiene Data'!$C$10,0,10*ROW('Hygiene Data'!C5)),NA())</f>
        <v>#N/A</v>
      </c>
      <c r="BC11" s="108" t="e">
        <f ca="true">+IF(AND(ISNUMBER(OFFSET('Hygiene Data'!$D$6,0,10*ROW('Hygiene Data'!D5))),'Data Summary'!DR11="Yes"),OFFSET('Hygiene Data'!$D$6,0,10*ROW('Hygiene Data'!D5)),NA())</f>
        <v>#N/A</v>
      </c>
      <c r="BD11" s="108" t="e">
        <f ca="true">+IF(AND(ISNUMBER(OFFSET('Hygiene Data'!$D$8,0,10*ROW('Hygiene Data'!D5))),'Data Summary'!DS11="Yes"),OFFSET('Hygiene Data'!$D$8,0,10*ROW('Hygiene Data'!D5)),NA())</f>
        <v>#N/A</v>
      </c>
      <c r="BE11" s="108" t="e">
        <f ca="true">+IF(AND(ISNUMBER(OFFSET('Hygiene Data'!$D$10,0,10*ROW('Hygiene Data'!D5))),'Data Summary'!DT11="Yes"),OFFSET('Hygiene Data'!$D$10,0,10*ROW('Hygiene Data'!D5)),NA())</f>
        <v>#N/A</v>
      </c>
      <c r="BF11" s="108" t="e">
        <f ca="true">+IF(AND(ISNUMBER(OFFSET('Hygiene Data'!$E$6,0,10*ROW('Hygiene Data'!E5))),'Data Summary'!DU11="Yes"),OFFSET('Hygiene Data'!$E$6,0,10*ROW('Hygiene Data'!E5)),NA())</f>
        <v>#N/A</v>
      </c>
      <c r="BG11" s="108" t="e">
        <f ca="true">+IF(AND(ISNUMBER(OFFSET('Hygiene Data'!$E$8,0,10*ROW('Hygiene Data'!E5))),'Data Summary'!DV11="Yes"),OFFSET('Hygiene Data'!$E$8,0,10*ROW('Hygiene Data'!E5)),NA())</f>
        <v>#N/A</v>
      </c>
      <c r="BH11" s="108" t="e">
        <f ca="true">+IF(AND(ISNUMBER(OFFSET('Hygiene Data'!$E$10,0,10*ROW('Hygiene Data'!E5))),'Data Summary'!DW11="Yes"),OFFSET('Hygiene Data'!$E$10,0,10*ROW('Hygiene Data'!E5)),NA())</f>
        <v>#N/A</v>
      </c>
      <c r="BI11" s="108" t="e">
        <f ca="true">+IF(AND(ISNUMBER(OFFSET('Hygiene Data'!$F$6,0,10*ROW('Hygiene Data'!F5))),'Data Summary'!DX11="Yes"),OFFSET('Hygiene Data'!$F$6,0,10*ROW('Hygiene Data'!F5)),NA())</f>
        <v>#N/A</v>
      </c>
      <c r="BJ11" s="108" t="e">
        <f ca="true">+IF(AND(ISNUMBER(OFFSET('Hygiene Data'!$F$8,0,10*ROW('Hygiene Data'!F5))),'Data Summary'!DY11="Yes"),OFFSET('Hygiene Data'!$F$8,0,10*ROW('Hygiene Data'!F5)),NA())</f>
        <v>#N/A</v>
      </c>
      <c r="BK11" s="108" t="e">
        <f ca="true">+IF(AND(ISNUMBER(OFFSET('Hygiene Data'!$F$10,0,10*ROW('Hygiene Data'!F5))),'Data Summary'!DZ11="Yes"),OFFSET('Hygiene Data'!$F$10,0,10*ROW('Hygiene Data'!F5)),NA())</f>
        <v>#N/A</v>
      </c>
      <c r="BL11" s="108" t="e">
        <f ca="true">+IF(AND(ISNUMBER(OFFSET('Hygiene Data'!$G$6,0,10*ROW('Hygiene Data'!G5))),'Data Summary'!EA11="Yes"),OFFSET('Hygiene Data'!$G$6,0,10*ROW('Hygiene Data'!G5)),NA())</f>
        <v>#N/A</v>
      </c>
      <c r="BM11" s="108" t="e">
        <f ca="true">+IF(AND(ISNUMBER(OFFSET('Hygiene Data'!$G$8,0,10*ROW('Hygiene Data'!G5))),'Data Summary'!EB11="Yes"),OFFSET('Hygiene Data'!$G$8,0,10*ROW('Hygiene Data'!G5)),NA())</f>
        <v>#N/A</v>
      </c>
      <c r="BN11" s="108" t="e">
        <f ca="true">+IF(AND(ISNUMBER(OFFSET('Hygiene Data'!$G$10,0,10*ROW('Hygiene Data'!G5))),'Data Summary'!EC11="Yes"),OFFSET('Hygiene Data'!$G$10,0,10*ROW('Hygiene Data'!G5)),NA())</f>
        <v>#N/A</v>
      </c>
      <c r="BO11" s="108" t="e">
        <f ca="true">+IF(AND(ISNUMBER(OFFSET('Hygiene Data'!$H$6,0,10*ROW('Hygiene Data'!H5))),'Data Summary'!ED11="Yes"),OFFSET('Hygiene Data'!$H$6,0,10*ROW('Hygiene Data'!H5)),NA())</f>
        <v>#N/A</v>
      </c>
      <c r="BP11" s="108" t="e">
        <f ca="true">+IF(AND(ISNUMBER(OFFSET('Hygiene Data'!$H$8,0,10*ROW('Hygiene Data'!H5))),'Data Summary'!EE11="Yes"),OFFSET('Hygiene Data'!$H$8,0,10*ROW('Hygiene Data'!H5)),NA())</f>
        <v>#N/A</v>
      </c>
      <c r="BQ11" s="108" t="e">
        <f ca="true">+IF(AND(ISNUMBER(OFFSET('Hygiene Data'!$H$10,0,10*ROW('Hygiene Data'!H5))),'Data Summary'!EF11="Yes"),OFFSET('Hygiene Data'!$H$10,0,10*ROW('Hygiene Data'!H5)),NA())</f>
        <v>#N/A</v>
      </c>
    </row>
    <row r="12" x14ac:dyDescent="0.2">
      <c r="A12" s="56" t="e">
        <f ca="true">+IF(OFFSET('Water Data'!$B$1,0,10*ROW('Water Data'!B6))="",NA(),OFFSET('Water Data'!$B$1,0,10*ROW('Water Data'!B6)))</f>
        <v>#N/A</v>
      </c>
      <c r="B12" s="56" t="e">
        <f ca="true">+IF(OFFSET('Water Data'!$A$3,0,10*ROW('Water Data'!A6))="",NA(),OFFSET('Water Data'!$A$3,0,10*ROW('Water Data'!A6)))</f>
        <v>#N/A</v>
      </c>
      <c r="C12" s="56" t="e">
        <f ca="true">+IF(OFFSET('Water Data'!$C$3,0,10*ROW('Water Data'!C6))="",NA(),OFFSET('Water Data'!$C$3,0,10*ROW('Water Data'!C6)))</f>
        <v>#N/A</v>
      </c>
      <c r="D12" s="57" t="e">
        <f ca="true">+IF(AND(ISNUMBER(OFFSET('Water Data'!$C$5,0,10*ROW('Water Data'!C6))),'Data Summary'!BS12="Yes"),100-OFFSET('Water Data'!$C$5,0,10*ROW('Water Data'!C6)),NA())</f>
        <v>#N/A</v>
      </c>
      <c r="E12" s="57" t="e">
        <f ca="true">+IF(AND(ISNUMBER(OFFSET('Water Data'!$C$7,0,10*ROW('Water Data'!C6))),'Data Summary'!BT12="Yes"),OFFSET('Water Data'!$C$7,0,10*ROW('Water Data'!C6)),NA())</f>
        <v>#N/A</v>
      </c>
      <c r="F12" s="57" t="e">
        <f ca="true">+IF(AND(ISNUMBER(OFFSET('Water Data'!$C$10,0,10*ROW('Water Data'!C6))),'Data Summary'!BU12="Yes"),OFFSET('Water Data'!$C$10,0,10*ROW('Water Data'!C6)),NA())</f>
        <v>#N/A</v>
      </c>
      <c r="G12" s="57" t="e">
        <f ca="true">+IF(AND(ISNUMBER(OFFSET('Water Data'!$D$5,0,10*ROW('Water Data'!D6))),'Data Summary'!BV12="Yes"),100-OFFSET('Water Data'!$D$5,0,10*ROW('Water Data'!D6)),NA())</f>
        <v>#N/A</v>
      </c>
      <c r="H12" s="57" t="e">
        <f ca="true">+IF(AND(ISNUMBER(OFFSET('Water Data'!$D$7,0,10*ROW('Water Data'!D6))),'Data Summary'!BW12="Yes"),OFFSET('Water Data'!$D$7,0,10*ROW('Water Data'!D6)),NA())</f>
        <v>#N/A</v>
      </c>
      <c r="I12" s="57" t="e">
        <f ca="true">+IF(AND(ISNUMBER(OFFSET('Water Data'!$D$10,0,10*ROW('Water Data'!D6))),'Data Summary'!BX12="Yes"),OFFSET('Water Data'!$D$10,0,10*ROW('Water Data'!D6)),NA())</f>
        <v>#N/A</v>
      </c>
      <c r="J12" s="57" t="e">
        <f ca="true">+IF(AND(ISNUMBER(OFFSET('Water Data'!$E$5,0,10*ROW('Water Data'!E6))),'Data Summary'!BY12="Yes"),100-OFFSET('Water Data'!$E$5,0,10*ROW('Water Data'!E6)),NA())</f>
        <v>#N/A</v>
      </c>
      <c r="K12" s="57" t="e">
        <f ca="true">+IF(AND(ISNUMBER(OFFSET('Water Data'!$E$7,0,10*ROW('Water Data'!E6))),'Data Summary'!BZ12="Yes"),OFFSET('Water Data'!$E$7,0,10*ROW('Water Data'!E6)),NA())</f>
        <v>#N/A</v>
      </c>
      <c r="L12" s="57" t="e">
        <f ca="true">+IF(AND(ISNUMBER(OFFSET('Water Data'!$E$10,0,10*ROW('Water Data'!E6))),'Data Summary'!CA12="Yes"),OFFSET('Water Data'!$E$10,0,10*ROW('Water Data'!E6)),NA())</f>
        <v>#N/A</v>
      </c>
      <c r="M12" s="57" t="e">
        <f ca="true">+IF(AND(ISNUMBER(OFFSET('Water Data'!$F$5,0,10*ROW('Water Data'!F6))),'Data Summary'!CB12="Yes"),100-OFFSET('Water Data'!$F$5,0,10*ROW('Water Data'!F6)),NA())</f>
        <v>#N/A</v>
      </c>
      <c r="N12" s="57" t="e">
        <f ca="true">+IF(AND(ISNUMBER(OFFSET('Water Data'!$F$7,0,10*ROW('Water Data'!F6))),'Data Summary'!CC12="Yes"),OFFSET('Water Data'!$F$7,0,10*ROW('Water Data'!F6)),NA())</f>
        <v>#N/A</v>
      </c>
      <c r="O12" s="57" t="e">
        <f ca="true">+IF(AND(ISNUMBER(OFFSET('Water Data'!$F$10,0,10*ROW('Water Data'!F6))),'Data Summary'!CD12="Yes"),OFFSET('Water Data'!$F$10,0,10*ROW('Water Data'!F6)),NA())</f>
        <v>#N/A</v>
      </c>
      <c r="P12" s="57" t="e">
        <f ca="true">+IF(AND(ISNUMBER(OFFSET('Water Data'!$G$5,0,10*ROW('Water Data'!G6))),'Data Summary'!CE12="Yes"),100-OFFSET('Water Data'!$G$5,0,10*ROW('Water Data'!G6)),NA())</f>
        <v>#N/A</v>
      </c>
      <c r="Q12" s="57" t="e">
        <f ca="true">+IF(AND(ISNUMBER(OFFSET('Water Data'!$G$7,0,10*ROW('Water Data'!G6))),'Data Summary'!CF12="Yes"),OFFSET('Water Data'!$G$7,0,10*ROW('Water Data'!G6)),NA())</f>
        <v>#N/A</v>
      </c>
      <c r="R12" s="57" t="e">
        <f ca="true">+IF(AND(ISNUMBER(OFFSET('Water Data'!$G$10,0,10*ROW('Water Data'!G6))),'Data Summary'!CG12="Yes"),OFFSET('Water Data'!$G$10,0,10*ROW('Water Data'!G6)),NA())</f>
        <v>#N/A</v>
      </c>
      <c r="S12" s="57" t="e">
        <f ca="true">+IF(AND(ISNUMBER(OFFSET('Water Data'!$H$5,0,10*ROW('Water Data'!H6))),'Data Summary'!CH12="Yes"),100-OFFSET('Water Data'!$H$5,0,10*ROW('Water Data'!H6)),NA())</f>
        <v>#N/A</v>
      </c>
      <c r="T12" s="57" t="e">
        <f ca="true">+IF(AND(ISNUMBER(OFFSET('Water Data'!$H$7,0,10*ROW('Water Data'!H6))),'Data Summary'!CI12="Yes"),OFFSET('Water Data'!$H$7,0,10*ROW('Water Data'!H6)),NA())</f>
        <v>#N/A</v>
      </c>
      <c r="U12" s="57" t="e">
        <f ca="true">+IF(AND(ISNUMBER(OFFSET('Water Data'!$H$10,0,10*ROW('Water Data'!H6))),'Data Summary'!CJ12="Yes"),OFFSET('Water Data'!$H$10,0,10*ROW('Water Data'!H6)),NA())</f>
        <v>#N/A</v>
      </c>
      <c r="V12" s="103" t="e">
        <f ca="true">+IF(AND(ISNUMBER(OFFSET('Sanitation Data'!$C$5,0,10*ROW('Sanitation Data'!C6))),'Data Summary'!CK12="Yes"),100-OFFSET('Sanitation Data'!$C$5,0,10*ROW('Sanitation Data'!C6)),NA())</f>
        <v>#N/A</v>
      </c>
      <c r="W12" s="103" t="e">
        <f ca="true">+IF(AND(ISNUMBER(OFFSET('Sanitation Data'!$C$7,0,10*ROW('Sanitation Data'!C6))),'Data Summary'!CL12="Yes"),OFFSET('Sanitation Data'!$C$7,0,10*ROW('Sanitation Data'!C6)),NA())</f>
        <v>#N/A</v>
      </c>
      <c r="X12" s="103" t="e">
        <f ca="true">+IF(AND(ISNUMBER(OFFSET('Sanitation Data'!$C$11,0,10*ROW('Sanitation Data'!C6))),'Data Summary'!CM12="Yes"),OFFSET('Sanitation Data'!$C$11,0,10*ROW('Sanitation Data'!C6)),NA())</f>
        <v>#N/A</v>
      </c>
      <c r="Y12" s="103" t="e">
        <f ca="true">+IF(AND(ISNUMBER(OFFSET('Sanitation Data'!$C$12,0,10*ROW('Sanitation Data'!C6))),'Data Summary'!CN12="Yes"),OFFSET('Sanitation Data'!$C$12,0,10*ROW('Sanitation Data'!C6)),NA())</f>
        <v>#N/A</v>
      </c>
      <c r="Z12" s="103" t="e">
        <f ca="true">+IF(AND(ISNUMBER(OFFSET('Sanitation Data'!$C$13,0,10*ROW('Sanitation Data'!C6))),'Data Summary'!CO12="Yes"),OFFSET('Sanitation Data'!$C$13,0,10*ROW('Sanitation Data'!C6)),NA())</f>
        <v>#N/A</v>
      </c>
      <c r="AA12" s="103" t="e">
        <f ca="true">+IF(AND(ISNUMBER(OFFSET('Sanitation Data'!$D$5,0,10*ROW('Sanitation Data'!D6))),'Data Summary'!CP12="Yes"),100-OFFSET('Sanitation Data'!$D$5,0,10*ROW('Sanitation Data'!D6)),NA())</f>
        <v>#N/A</v>
      </c>
      <c r="AB12" s="103" t="e">
        <f ca="true">+IF(AND(ISNUMBER(OFFSET('Sanitation Data'!$D$7,0,10*ROW('Sanitation Data'!D6))),'Data Summary'!CQ12="Yes"),OFFSET('Sanitation Data'!$D$7,0,10*ROW('Sanitation Data'!D6)),NA())</f>
        <v>#N/A</v>
      </c>
      <c r="AC12" s="103" t="e">
        <f ca="true">+IF(AND(ISNUMBER(OFFSET('Sanitation Data'!$D$11,0,10*ROW('Sanitation Data'!D6))),'Data Summary'!CR12="Yes"),OFFSET('Sanitation Data'!$D$11,0,10*ROW('Sanitation Data'!D6)),NA())</f>
        <v>#N/A</v>
      </c>
      <c r="AD12" s="103" t="e">
        <f ca="true">+IF(AND(ISNUMBER(OFFSET('Sanitation Data'!$D$12,0,10*ROW('Sanitation Data'!D6))),'Data Summary'!CS12="Yes"),OFFSET('Sanitation Data'!$D$12,0,10*ROW('Sanitation Data'!D6)),NA())</f>
        <v>#N/A</v>
      </c>
      <c r="AE12" s="103" t="e">
        <f ca="true">+IF(AND(ISNUMBER(OFFSET('Sanitation Data'!$D$13,0,10*ROW('Sanitation Data'!D6))),'Data Summary'!CT12="Yes"),OFFSET('Sanitation Data'!$D$13,0,10*ROW('Sanitation Data'!D6)),NA())</f>
        <v>#N/A</v>
      </c>
      <c r="AF12" s="103" t="e">
        <f ca="true">+IF(AND(ISNUMBER(OFFSET('Sanitation Data'!$E$5,0,10*ROW('Sanitation Data'!E6))),'Data Summary'!CU12="Yes"),100-OFFSET('Sanitation Data'!$E$5,0,10*ROW('Sanitation Data'!E6)),NA())</f>
        <v>#N/A</v>
      </c>
      <c r="AG12" s="103" t="e">
        <f ca="true">+IF(AND(ISNUMBER(OFFSET('Sanitation Data'!$E$7,0,10*ROW('Sanitation Data'!E6))),'Data Summary'!CV12="Yes"),OFFSET('Sanitation Data'!$E$7,0,10*ROW('Sanitation Data'!E6)),NA())</f>
        <v>#N/A</v>
      </c>
      <c r="AH12" s="103" t="e">
        <f ca="true">+IF(AND(ISNUMBER(OFFSET('Sanitation Data'!$E$11,0,10*ROW('Sanitation Data'!E6))),'Data Summary'!CW12="Yes"),OFFSET('Sanitation Data'!$E$11,0,10*ROW('Sanitation Data'!E6)),NA())</f>
        <v>#N/A</v>
      </c>
      <c r="AI12" s="103" t="e">
        <f ca="true">+IF(AND(ISNUMBER(OFFSET('Sanitation Data'!$E$12,0,10*ROW('Sanitation Data'!E6))),'Data Summary'!CX12="Yes"),OFFSET('Sanitation Data'!$E$12,0,10*ROW('Sanitation Data'!E6)),NA())</f>
        <v>#N/A</v>
      </c>
      <c r="AJ12" s="103" t="e">
        <f ca="true">+IF(AND(ISNUMBER(OFFSET('Sanitation Data'!$E$13,0,10*ROW('Sanitation Data'!E6))),'Data Summary'!CY12="Yes"),OFFSET('Sanitation Data'!$E$13,0,10*ROW('Sanitation Data'!E6)),NA())</f>
        <v>#N/A</v>
      </c>
      <c r="AK12" s="103" t="e">
        <f ca="true">+IF(AND(ISNUMBER(OFFSET('Sanitation Data'!$F$5,0,10*ROW('Sanitation Data'!F6))),'Data Summary'!CZ12="Yes"),100-OFFSET('Sanitation Data'!$F$5,0,10*ROW('Sanitation Data'!F6)),NA())</f>
        <v>#N/A</v>
      </c>
      <c r="AL12" s="103" t="e">
        <f ca="true">+IF(AND(ISNUMBER(OFFSET('Sanitation Data'!$F$7,0,10*ROW('Sanitation Data'!F6))),'Data Summary'!DA12="Yes"),OFFSET('Sanitation Data'!$F$7,0,10*ROW('Sanitation Data'!F6)),NA())</f>
        <v>#N/A</v>
      </c>
      <c r="AM12" s="103" t="e">
        <f ca="true">+IF(AND(ISNUMBER(OFFSET('Sanitation Data'!$F$11,0,10*ROW('Sanitation Data'!F6))),'Data Summary'!DB12="Yes"),OFFSET('Sanitation Data'!$F$11,0,10*ROW('Sanitation Data'!F6)),NA())</f>
        <v>#N/A</v>
      </c>
      <c r="AN12" s="103" t="e">
        <f ca="true">+IF(AND(ISNUMBER(OFFSET('Sanitation Data'!$F$12,0,10*ROW('Sanitation Data'!F6))),'Data Summary'!DC12="Yes"),OFFSET('Sanitation Data'!$F$12,0,10*ROW('Sanitation Data'!F6)),NA())</f>
        <v>#N/A</v>
      </c>
      <c r="AO12" s="103" t="e">
        <f ca="true">+IF(AND(ISNUMBER(OFFSET('Sanitation Data'!$F$13,0,10*ROW('Sanitation Data'!F6))),'Data Summary'!DD12="Yes"),OFFSET('Sanitation Data'!$F$13,0,10*ROW('Sanitation Data'!F6)),NA())</f>
        <v>#N/A</v>
      </c>
      <c r="AP12" s="103" t="e">
        <f ca="true">+IF(AND(ISNUMBER(OFFSET('Sanitation Data'!$G$5,0,10*ROW('Sanitation Data'!G6))),'Data Summary'!DE12="Yes"),100-OFFSET('Sanitation Data'!$G$5,0,10*ROW('Sanitation Data'!G6)),NA())</f>
        <v>#N/A</v>
      </c>
      <c r="AQ12" s="103" t="e">
        <f ca="true">+IF(AND(ISNUMBER(OFFSET('Sanitation Data'!$G$7,0,10*ROW('Sanitation Data'!G6))),'Data Summary'!DF12="Yes"),OFFSET('Sanitation Data'!$G$7,0,10*ROW('Sanitation Data'!G6)),NA())</f>
        <v>#N/A</v>
      </c>
      <c r="AR12" s="103" t="e">
        <f ca="true">+IF(AND(ISNUMBER(OFFSET('Sanitation Data'!$G$11,0,10*ROW('Sanitation Data'!G6))),'Data Summary'!DG12="Yes"),OFFSET('Sanitation Data'!$G$11,0,10*ROW('Sanitation Data'!G6)),NA())</f>
        <v>#N/A</v>
      </c>
      <c r="AS12" s="103" t="e">
        <f ca="true">+IF(AND(ISNUMBER(OFFSET('Sanitation Data'!$G$12,0,10*ROW('Sanitation Data'!G6))),'Data Summary'!DH12="Yes"),OFFSET('Sanitation Data'!$G$12,0,10*ROW('Sanitation Data'!G6)),NA())</f>
        <v>#N/A</v>
      </c>
      <c r="AT12" s="103" t="e">
        <f ca="true">+IF(AND(ISNUMBER(OFFSET('Sanitation Data'!$G$13,0,10*ROW('Sanitation Data'!G6))),'Data Summary'!DI12="Yes"),OFFSET('Sanitation Data'!$G$13,0,10*ROW('Sanitation Data'!G6)),NA())</f>
        <v>#N/A</v>
      </c>
      <c r="AU12" s="103" t="e">
        <f ca="true">+IF(AND(ISNUMBER(OFFSET('Sanitation Data'!$H$5,0,10*ROW('Sanitation Data'!H6))),'Data Summary'!DJ12="Yes"),100-OFFSET('Sanitation Data'!$H$5,0,10*ROW('Sanitation Data'!H6)),NA())</f>
        <v>#N/A</v>
      </c>
      <c r="AV12" s="103" t="e">
        <f ca="true">+IF(AND(ISNUMBER(OFFSET('Sanitation Data'!$H$7,0,10*ROW('Sanitation Data'!H6))),'Data Summary'!DK12="Yes"),OFFSET('Sanitation Data'!$H$7,0,10*ROW('Sanitation Data'!H6)),NA())</f>
        <v>#N/A</v>
      </c>
      <c r="AW12" s="103" t="e">
        <f ca="true">+IF(AND(ISNUMBER(OFFSET('Sanitation Data'!$H$11,0,10*ROW('Sanitation Data'!H6))),'Data Summary'!DL12="Yes"),OFFSET('Sanitation Data'!$H$11,0,10*ROW('Sanitation Data'!H6)),NA())</f>
        <v>#N/A</v>
      </c>
      <c r="AX12" s="103" t="e">
        <f ca="true">+IF(AND(ISNUMBER(OFFSET('Sanitation Data'!$H$12,0,10*ROW('Sanitation Data'!H6))),'Data Summary'!DM12="Yes"),OFFSET('Sanitation Data'!$H$12,0,10*ROW('Sanitation Data'!H6)),NA())</f>
        <v>#N/A</v>
      </c>
      <c r="AY12" s="103" t="e">
        <f ca="true">+IF(AND(ISNUMBER(OFFSET('Sanitation Data'!$H$13,0,10*ROW('Sanitation Data'!H6))),'Data Summary'!DN12="Yes"),OFFSET('Sanitation Data'!$H$13,0,10*ROW('Sanitation Data'!H6)),NA())</f>
        <v>#N/A</v>
      </c>
      <c r="AZ12" s="108" t="e">
        <f ca="true">+IF(AND(ISNUMBER(OFFSET('Hygiene Data'!$C$6,0,10*ROW('Hygiene Data'!C6))),'Data Summary'!DO12="Yes"),OFFSET('Hygiene Data'!$C$6,0,10*ROW('Hygiene Data'!C6)),NA())</f>
        <v>#N/A</v>
      </c>
      <c r="BA12" s="108" t="e">
        <f ca="true">+IF(AND(ISNUMBER(OFFSET('Hygiene Data'!$C$8,0,10*ROW('Hygiene Data'!C6))),'Data Summary'!DP12="Yes"),OFFSET('Hygiene Data'!$C$8,0,10*ROW('Hygiene Data'!C6)),NA())</f>
        <v>#N/A</v>
      </c>
      <c r="BB12" s="108" t="e">
        <f ca="true">+IF(AND(ISNUMBER(OFFSET('Hygiene Data'!$C$10,0,10*ROW('Hygiene Data'!C6))),'Data Summary'!DQ12="Yes"),OFFSET('Hygiene Data'!$C$10,0,10*ROW('Hygiene Data'!C6)),NA())</f>
        <v>#N/A</v>
      </c>
      <c r="BC12" s="108" t="e">
        <f ca="true">+IF(AND(ISNUMBER(OFFSET('Hygiene Data'!$D$6,0,10*ROW('Hygiene Data'!D6))),'Data Summary'!DR12="Yes"),OFFSET('Hygiene Data'!$D$6,0,10*ROW('Hygiene Data'!D6)),NA())</f>
        <v>#N/A</v>
      </c>
      <c r="BD12" s="108" t="e">
        <f ca="true">+IF(AND(ISNUMBER(OFFSET('Hygiene Data'!$D$8,0,10*ROW('Hygiene Data'!D6))),'Data Summary'!DS12="Yes"),OFFSET('Hygiene Data'!$D$8,0,10*ROW('Hygiene Data'!D6)),NA())</f>
        <v>#N/A</v>
      </c>
      <c r="BE12" s="108" t="e">
        <f ca="true">+IF(AND(ISNUMBER(OFFSET('Hygiene Data'!$D$10,0,10*ROW('Hygiene Data'!D6))),'Data Summary'!DT12="Yes"),OFFSET('Hygiene Data'!$D$10,0,10*ROW('Hygiene Data'!D6)),NA())</f>
        <v>#N/A</v>
      </c>
      <c r="BF12" s="108" t="e">
        <f ca="true">+IF(AND(ISNUMBER(OFFSET('Hygiene Data'!$E$6,0,10*ROW('Hygiene Data'!E6))),'Data Summary'!DU12="Yes"),OFFSET('Hygiene Data'!$E$6,0,10*ROW('Hygiene Data'!E6)),NA())</f>
        <v>#N/A</v>
      </c>
      <c r="BG12" s="108" t="e">
        <f ca="true">+IF(AND(ISNUMBER(OFFSET('Hygiene Data'!$E$8,0,10*ROW('Hygiene Data'!E6))),'Data Summary'!DV12="Yes"),OFFSET('Hygiene Data'!$E$8,0,10*ROW('Hygiene Data'!E6)),NA())</f>
        <v>#N/A</v>
      </c>
      <c r="BH12" s="108" t="e">
        <f ca="true">+IF(AND(ISNUMBER(OFFSET('Hygiene Data'!$E$10,0,10*ROW('Hygiene Data'!E6))),'Data Summary'!DW12="Yes"),OFFSET('Hygiene Data'!$E$10,0,10*ROW('Hygiene Data'!E6)),NA())</f>
        <v>#N/A</v>
      </c>
      <c r="BI12" s="108" t="e">
        <f ca="true">+IF(AND(ISNUMBER(OFFSET('Hygiene Data'!$F$6,0,10*ROW('Hygiene Data'!F6))),'Data Summary'!DX12="Yes"),OFFSET('Hygiene Data'!$F$6,0,10*ROW('Hygiene Data'!F6)),NA())</f>
        <v>#N/A</v>
      </c>
      <c r="BJ12" s="108" t="e">
        <f ca="true">+IF(AND(ISNUMBER(OFFSET('Hygiene Data'!$F$8,0,10*ROW('Hygiene Data'!F6))),'Data Summary'!DY12="Yes"),OFFSET('Hygiene Data'!$F$8,0,10*ROW('Hygiene Data'!F6)),NA())</f>
        <v>#N/A</v>
      </c>
      <c r="BK12" s="108" t="e">
        <f ca="true">+IF(AND(ISNUMBER(OFFSET('Hygiene Data'!$F$10,0,10*ROW('Hygiene Data'!F6))),'Data Summary'!DZ12="Yes"),OFFSET('Hygiene Data'!$F$10,0,10*ROW('Hygiene Data'!F6)),NA())</f>
        <v>#N/A</v>
      </c>
      <c r="BL12" s="108" t="e">
        <f ca="true">+IF(AND(ISNUMBER(OFFSET('Hygiene Data'!$G$6,0,10*ROW('Hygiene Data'!G6))),'Data Summary'!EA12="Yes"),OFFSET('Hygiene Data'!$G$6,0,10*ROW('Hygiene Data'!G6)),NA())</f>
        <v>#N/A</v>
      </c>
      <c r="BM12" s="108" t="e">
        <f ca="true">+IF(AND(ISNUMBER(OFFSET('Hygiene Data'!$G$8,0,10*ROW('Hygiene Data'!G6))),'Data Summary'!EB12="Yes"),OFFSET('Hygiene Data'!$G$8,0,10*ROW('Hygiene Data'!G6)),NA())</f>
        <v>#N/A</v>
      </c>
      <c r="BN12" s="108" t="e">
        <f ca="true">+IF(AND(ISNUMBER(OFFSET('Hygiene Data'!$G$10,0,10*ROW('Hygiene Data'!G6))),'Data Summary'!EC12="Yes"),OFFSET('Hygiene Data'!$G$10,0,10*ROW('Hygiene Data'!G6)),NA())</f>
        <v>#N/A</v>
      </c>
      <c r="BO12" s="108" t="e">
        <f ca="true">+IF(AND(ISNUMBER(OFFSET('Hygiene Data'!$H$6,0,10*ROW('Hygiene Data'!H6))),'Data Summary'!ED12="Yes"),OFFSET('Hygiene Data'!$H$6,0,10*ROW('Hygiene Data'!H6)),NA())</f>
        <v>#N/A</v>
      </c>
      <c r="BP12" s="108" t="e">
        <f ca="true">+IF(AND(ISNUMBER(OFFSET('Hygiene Data'!$H$8,0,10*ROW('Hygiene Data'!H6))),'Data Summary'!EE12="Yes"),OFFSET('Hygiene Data'!$H$8,0,10*ROW('Hygiene Data'!H6)),NA())</f>
        <v>#N/A</v>
      </c>
      <c r="BQ12" s="108" t="e">
        <f ca="true">+IF(AND(ISNUMBER(OFFSET('Hygiene Data'!$H$10,0,10*ROW('Hygiene Data'!H6))),'Data Summary'!EF12="Yes"),OFFSET('Hygiene Data'!$H$10,0,10*ROW('Hygiene Data'!H6)),NA())</f>
        <v>#N/A</v>
      </c>
    </row>
    <row r="13" x14ac:dyDescent="0.2">
      <c r="A13" s="56" t="e">
        <f ca="true">+IF(OFFSET('Water Data'!$B$1,0,10*ROW('Water Data'!B7))="",NA(),OFFSET('Water Data'!$B$1,0,10*ROW('Water Data'!B7)))</f>
        <v>#N/A</v>
      </c>
      <c r="B13" s="56" t="e">
        <f ca="true">+IF(OFFSET('Water Data'!$A$3,0,10*ROW('Water Data'!A7))="",NA(),OFFSET('Water Data'!$A$3,0,10*ROW('Water Data'!A7)))</f>
        <v>#N/A</v>
      </c>
      <c r="C13" s="56" t="e">
        <f ca="true">+IF(OFFSET('Water Data'!$C$3,0,10*ROW('Water Data'!C7))="",NA(),OFFSET('Water Data'!$C$3,0,10*ROW('Water Data'!C7)))</f>
        <v>#N/A</v>
      </c>
      <c r="D13" s="57" t="e">
        <f ca="true">+IF(AND(ISNUMBER(OFFSET('Water Data'!$C$5,0,10*ROW('Water Data'!C7))),'Data Summary'!BS13="Yes"),100-OFFSET('Water Data'!$C$5,0,10*ROW('Water Data'!C7)),NA())</f>
        <v>#N/A</v>
      </c>
      <c r="E13" s="57" t="e">
        <f ca="true">+IF(AND(ISNUMBER(OFFSET('Water Data'!$C$7,0,10*ROW('Water Data'!C7))),'Data Summary'!BT13="Yes"),OFFSET('Water Data'!$C$7,0,10*ROW('Water Data'!C7)),NA())</f>
        <v>#N/A</v>
      </c>
      <c r="F13" s="57" t="e">
        <f ca="true">+IF(AND(ISNUMBER(OFFSET('Water Data'!$C$10,0,10*ROW('Water Data'!C7))),'Data Summary'!BU13="Yes"),OFFSET('Water Data'!$C$10,0,10*ROW('Water Data'!C7)),NA())</f>
        <v>#N/A</v>
      </c>
      <c r="G13" s="57" t="e">
        <f ca="true">+IF(AND(ISNUMBER(OFFSET('Water Data'!$D$5,0,10*ROW('Water Data'!D7))),'Data Summary'!BV13="Yes"),100-OFFSET('Water Data'!$D$5,0,10*ROW('Water Data'!D7)),NA())</f>
        <v>#N/A</v>
      </c>
      <c r="H13" s="57" t="e">
        <f ca="true">+IF(AND(ISNUMBER(OFFSET('Water Data'!$D$7,0,10*ROW('Water Data'!D7))),'Data Summary'!BW13="Yes"),OFFSET('Water Data'!$D$7,0,10*ROW('Water Data'!D7)),NA())</f>
        <v>#N/A</v>
      </c>
      <c r="I13" s="57" t="e">
        <f ca="true">+IF(AND(ISNUMBER(OFFSET('Water Data'!$D$10,0,10*ROW('Water Data'!D7))),'Data Summary'!BX13="Yes"),OFFSET('Water Data'!$D$10,0,10*ROW('Water Data'!D7)),NA())</f>
        <v>#N/A</v>
      </c>
      <c r="J13" s="57" t="e">
        <f ca="true">+IF(AND(ISNUMBER(OFFSET('Water Data'!$E$5,0,10*ROW('Water Data'!E7))),'Data Summary'!BY13="Yes"),100-OFFSET('Water Data'!$E$5,0,10*ROW('Water Data'!E7)),NA())</f>
        <v>#N/A</v>
      </c>
      <c r="K13" s="57" t="e">
        <f ca="true">+IF(AND(ISNUMBER(OFFSET('Water Data'!$E$7,0,10*ROW('Water Data'!E7))),'Data Summary'!BZ13="Yes"),OFFSET('Water Data'!$E$7,0,10*ROW('Water Data'!E7)),NA())</f>
        <v>#N/A</v>
      </c>
      <c r="L13" s="57" t="e">
        <f ca="true">+IF(AND(ISNUMBER(OFFSET('Water Data'!$E$10,0,10*ROW('Water Data'!E7))),'Data Summary'!CA13="Yes"),OFFSET('Water Data'!$E$10,0,10*ROW('Water Data'!E7)),NA())</f>
        <v>#N/A</v>
      </c>
      <c r="M13" s="57" t="e">
        <f ca="true">+IF(AND(ISNUMBER(OFFSET('Water Data'!$F$5,0,10*ROW('Water Data'!F7))),'Data Summary'!CB13="Yes"),100-OFFSET('Water Data'!$F$5,0,10*ROW('Water Data'!F7)),NA())</f>
        <v>#N/A</v>
      </c>
      <c r="N13" s="57" t="e">
        <f ca="true">+IF(AND(ISNUMBER(OFFSET('Water Data'!$F$7,0,10*ROW('Water Data'!F7))),'Data Summary'!CC13="Yes"),OFFSET('Water Data'!$F$7,0,10*ROW('Water Data'!F7)),NA())</f>
        <v>#N/A</v>
      </c>
      <c r="O13" s="57" t="e">
        <f ca="true">+IF(AND(ISNUMBER(OFFSET('Water Data'!$F$10,0,10*ROW('Water Data'!F7))),'Data Summary'!CD13="Yes"),OFFSET('Water Data'!$F$10,0,10*ROW('Water Data'!F7)),NA())</f>
        <v>#N/A</v>
      </c>
      <c r="P13" s="57" t="e">
        <f ca="true">+IF(AND(ISNUMBER(OFFSET('Water Data'!$G$5,0,10*ROW('Water Data'!G7))),'Data Summary'!CE13="Yes"),100-OFFSET('Water Data'!$G$5,0,10*ROW('Water Data'!G7)),NA())</f>
        <v>#N/A</v>
      </c>
      <c r="Q13" s="57" t="e">
        <f ca="true">+IF(AND(ISNUMBER(OFFSET('Water Data'!$G$7,0,10*ROW('Water Data'!G7))),'Data Summary'!CF13="Yes"),OFFSET('Water Data'!$G$7,0,10*ROW('Water Data'!G7)),NA())</f>
        <v>#N/A</v>
      </c>
      <c r="R13" s="57" t="e">
        <f ca="true">+IF(AND(ISNUMBER(OFFSET('Water Data'!$G$10,0,10*ROW('Water Data'!G7))),'Data Summary'!CG13="Yes"),OFFSET('Water Data'!$G$10,0,10*ROW('Water Data'!G7)),NA())</f>
        <v>#N/A</v>
      </c>
      <c r="S13" s="57" t="e">
        <f ca="true">+IF(AND(ISNUMBER(OFFSET('Water Data'!$H$5,0,10*ROW('Water Data'!H7))),'Data Summary'!CH13="Yes"),100-OFFSET('Water Data'!$H$5,0,10*ROW('Water Data'!H7)),NA())</f>
        <v>#N/A</v>
      </c>
      <c r="T13" s="57" t="e">
        <f ca="true">+IF(AND(ISNUMBER(OFFSET('Water Data'!$H$7,0,10*ROW('Water Data'!H7))),'Data Summary'!CI13="Yes"),OFFSET('Water Data'!$H$7,0,10*ROW('Water Data'!H7)),NA())</f>
        <v>#N/A</v>
      </c>
      <c r="U13" s="57" t="e">
        <f ca="true">+IF(AND(ISNUMBER(OFFSET('Water Data'!$H$10,0,10*ROW('Water Data'!H7))),'Data Summary'!CJ13="Yes"),OFFSET('Water Data'!$H$10,0,10*ROW('Water Data'!H7)),NA())</f>
        <v>#N/A</v>
      </c>
      <c r="V13" s="103" t="e">
        <f ca="true">+IF(AND(ISNUMBER(OFFSET('Sanitation Data'!$C$5,0,10*ROW('Sanitation Data'!C7))),'Data Summary'!CK13="Yes"),100-OFFSET('Sanitation Data'!$C$5,0,10*ROW('Sanitation Data'!C7)),NA())</f>
        <v>#N/A</v>
      </c>
      <c r="W13" s="103" t="e">
        <f ca="true">+IF(AND(ISNUMBER(OFFSET('Sanitation Data'!$C$7,0,10*ROW('Sanitation Data'!C7))),'Data Summary'!CL13="Yes"),OFFSET('Sanitation Data'!$C$7,0,10*ROW('Sanitation Data'!C7)),NA())</f>
        <v>#N/A</v>
      </c>
      <c r="X13" s="103" t="e">
        <f ca="true">+IF(AND(ISNUMBER(OFFSET('Sanitation Data'!$C$11,0,10*ROW('Sanitation Data'!C7))),'Data Summary'!CM13="Yes"),OFFSET('Sanitation Data'!$C$11,0,10*ROW('Sanitation Data'!C7)),NA())</f>
        <v>#N/A</v>
      </c>
      <c r="Y13" s="103" t="e">
        <f ca="true">+IF(AND(ISNUMBER(OFFSET('Sanitation Data'!$C$12,0,10*ROW('Sanitation Data'!C7))),'Data Summary'!CN13="Yes"),OFFSET('Sanitation Data'!$C$12,0,10*ROW('Sanitation Data'!C7)),NA())</f>
        <v>#N/A</v>
      </c>
      <c r="Z13" s="103" t="e">
        <f ca="true">+IF(AND(ISNUMBER(OFFSET('Sanitation Data'!$C$13,0,10*ROW('Sanitation Data'!C7))),'Data Summary'!CO13="Yes"),OFFSET('Sanitation Data'!$C$13,0,10*ROW('Sanitation Data'!C7)),NA())</f>
        <v>#N/A</v>
      </c>
      <c r="AA13" s="103" t="e">
        <f ca="true">+IF(AND(ISNUMBER(OFFSET('Sanitation Data'!$D$5,0,10*ROW('Sanitation Data'!D7))),'Data Summary'!CP13="Yes"),100-OFFSET('Sanitation Data'!$D$5,0,10*ROW('Sanitation Data'!D7)),NA())</f>
        <v>#N/A</v>
      </c>
      <c r="AB13" s="103" t="e">
        <f ca="true">+IF(AND(ISNUMBER(OFFSET('Sanitation Data'!$D$7,0,10*ROW('Sanitation Data'!D7))),'Data Summary'!CQ13="Yes"),OFFSET('Sanitation Data'!$D$7,0,10*ROW('Sanitation Data'!D7)),NA())</f>
        <v>#N/A</v>
      </c>
      <c r="AC13" s="103" t="e">
        <f ca="true">+IF(AND(ISNUMBER(OFFSET('Sanitation Data'!$D$11,0,10*ROW('Sanitation Data'!D7))),'Data Summary'!CR13="Yes"),OFFSET('Sanitation Data'!$D$11,0,10*ROW('Sanitation Data'!D7)),NA())</f>
        <v>#N/A</v>
      </c>
      <c r="AD13" s="103" t="e">
        <f ca="true">+IF(AND(ISNUMBER(OFFSET('Sanitation Data'!$D$12,0,10*ROW('Sanitation Data'!D7))),'Data Summary'!CS13="Yes"),OFFSET('Sanitation Data'!$D$12,0,10*ROW('Sanitation Data'!D7)),NA())</f>
        <v>#N/A</v>
      </c>
      <c r="AE13" s="103" t="e">
        <f ca="true">+IF(AND(ISNUMBER(OFFSET('Sanitation Data'!$D$13,0,10*ROW('Sanitation Data'!D7))),'Data Summary'!CT13="Yes"),OFFSET('Sanitation Data'!$D$13,0,10*ROW('Sanitation Data'!D7)),NA())</f>
        <v>#N/A</v>
      </c>
      <c r="AF13" s="103" t="e">
        <f ca="true">+IF(AND(ISNUMBER(OFFSET('Sanitation Data'!$E$5,0,10*ROW('Sanitation Data'!E7))),'Data Summary'!CU13="Yes"),100-OFFSET('Sanitation Data'!$E$5,0,10*ROW('Sanitation Data'!E7)),NA())</f>
        <v>#N/A</v>
      </c>
      <c r="AG13" s="103" t="e">
        <f ca="true">+IF(AND(ISNUMBER(OFFSET('Sanitation Data'!$E$7,0,10*ROW('Sanitation Data'!E7))),'Data Summary'!CV13="Yes"),OFFSET('Sanitation Data'!$E$7,0,10*ROW('Sanitation Data'!E7)),NA())</f>
        <v>#N/A</v>
      </c>
      <c r="AH13" s="103" t="e">
        <f ca="true">+IF(AND(ISNUMBER(OFFSET('Sanitation Data'!$E$11,0,10*ROW('Sanitation Data'!E7))),'Data Summary'!CW13="Yes"),OFFSET('Sanitation Data'!$E$11,0,10*ROW('Sanitation Data'!E7)),NA())</f>
        <v>#N/A</v>
      </c>
      <c r="AI13" s="103" t="e">
        <f ca="true">+IF(AND(ISNUMBER(OFFSET('Sanitation Data'!$E$12,0,10*ROW('Sanitation Data'!E7))),'Data Summary'!CX13="Yes"),OFFSET('Sanitation Data'!$E$12,0,10*ROW('Sanitation Data'!E7)),NA())</f>
        <v>#N/A</v>
      </c>
      <c r="AJ13" s="103" t="e">
        <f ca="true">+IF(AND(ISNUMBER(OFFSET('Sanitation Data'!$E$13,0,10*ROW('Sanitation Data'!E7))),'Data Summary'!CY13="Yes"),OFFSET('Sanitation Data'!$E$13,0,10*ROW('Sanitation Data'!E7)),NA())</f>
        <v>#N/A</v>
      </c>
      <c r="AK13" s="103" t="e">
        <f ca="true">+IF(AND(ISNUMBER(OFFSET('Sanitation Data'!$F$5,0,10*ROW('Sanitation Data'!F7))),'Data Summary'!CZ13="Yes"),100-OFFSET('Sanitation Data'!$F$5,0,10*ROW('Sanitation Data'!F7)),NA())</f>
        <v>#N/A</v>
      </c>
      <c r="AL13" s="103" t="e">
        <f ca="true">+IF(AND(ISNUMBER(OFFSET('Sanitation Data'!$F$7,0,10*ROW('Sanitation Data'!F7))),'Data Summary'!DA13="Yes"),OFFSET('Sanitation Data'!$F$7,0,10*ROW('Sanitation Data'!F7)),NA())</f>
        <v>#N/A</v>
      </c>
      <c r="AM13" s="103" t="e">
        <f ca="true">+IF(AND(ISNUMBER(OFFSET('Sanitation Data'!$F$11,0,10*ROW('Sanitation Data'!F7))),'Data Summary'!DB13="Yes"),OFFSET('Sanitation Data'!$F$11,0,10*ROW('Sanitation Data'!F7)),NA())</f>
        <v>#N/A</v>
      </c>
      <c r="AN13" s="103" t="e">
        <f ca="true">+IF(AND(ISNUMBER(OFFSET('Sanitation Data'!$F$12,0,10*ROW('Sanitation Data'!F7))),'Data Summary'!DC13="Yes"),OFFSET('Sanitation Data'!$F$12,0,10*ROW('Sanitation Data'!F7)),NA())</f>
        <v>#N/A</v>
      </c>
      <c r="AO13" s="103" t="e">
        <f ca="true">+IF(AND(ISNUMBER(OFFSET('Sanitation Data'!$F$13,0,10*ROW('Sanitation Data'!F7))),'Data Summary'!DD13="Yes"),OFFSET('Sanitation Data'!$F$13,0,10*ROW('Sanitation Data'!F7)),NA())</f>
        <v>#N/A</v>
      </c>
      <c r="AP13" s="103" t="e">
        <f ca="true">+IF(AND(ISNUMBER(OFFSET('Sanitation Data'!$G$5,0,10*ROW('Sanitation Data'!G7))),'Data Summary'!DE13="Yes"),100-OFFSET('Sanitation Data'!$G$5,0,10*ROW('Sanitation Data'!G7)),NA())</f>
        <v>#N/A</v>
      </c>
      <c r="AQ13" s="103" t="e">
        <f ca="true">+IF(AND(ISNUMBER(OFFSET('Sanitation Data'!$G$7,0,10*ROW('Sanitation Data'!G7))),'Data Summary'!DF13="Yes"),OFFSET('Sanitation Data'!$G$7,0,10*ROW('Sanitation Data'!G7)),NA())</f>
        <v>#N/A</v>
      </c>
      <c r="AR13" s="103" t="e">
        <f ca="true">+IF(AND(ISNUMBER(OFFSET('Sanitation Data'!$G$11,0,10*ROW('Sanitation Data'!G7))),'Data Summary'!DG13="Yes"),OFFSET('Sanitation Data'!$G$11,0,10*ROW('Sanitation Data'!G7)),NA())</f>
        <v>#N/A</v>
      </c>
      <c r="AS13" s="103" t="e">
        <f ca="true">+IF(AND(ISNUMBER(OFFSET('Sanitation Data'!$G$12,0,10*ROW('Sanitation Data'!G7))),'Data Summary'!DH13="Yes"),OFFSET('Sanitation Data'!$G$12,0,10*ROW('Sanitation Data'!G7)),NA())</f>
        <v>#N/A</v>
      </c>
      <c r="AT13" s="103" t="e">
        <f ca="true">+IF(AND(ISNUMBER(OFFSET('Sanitation Data'!$G$13,0,10*ROW('Sanitation Data'!G7))),'Data Summary'!DI13="Yes"),OFFSET('Sanitation Data'!$G$13,0,10*ROW('Sanitation Data'!G7)),NA())</f>
        <v>#N/A</v>
      </c>
      <c r="AU13" s="103" t="e">
        <f ca="true">+IF(AND(ISNUMBER(OFFSET('Sanitation Data'!$H$5,0,10*ROW('Sanitation Data'!H7))),'Data Summary'!DJ13="Yes"),100-OFFSET('Sanitation Data'!$H$5,0,10*ROW('Sanitation Data'!H7)),NA())</f>
        <v>#N/A</v>
      </c>
      <c r="AV13" s="103" t="e">
        <f ca="true">+IF(AND(ISNUMBER(OFFSET('Sanitation Data'!$H$7,0,10*ROW('Sanitation Data'!H7))),'Data Summary'!DK13="Yes"),OFFSET('Sanitation Data'!$H$7,0,10*ROW('Sanitation Data'!H7)),NA())</f>
        <v>#N/A</v>
      </c>
      <c r="AW13" s="103" t="e">
        <f ca="true">+IF(AND(ISNUMBER(OFFSET('Sanitation Data'!$H$11,0,10*ROW('Sanitation Data'!H7))),'Data Summary'!DL13="Yes"),OFFSET('Sanitation Data'!$H$11,0,10*ROW('Sanitation Data'!H7)),NA())</f>
        <v>#N/A</v>
      </c>
      <c r="AX13" s="103" t="e">
        <f ca="true">+IF(AND(ISNUMBER(OFFSET('Sanitation Data'!$H$12,0,10*ROW('Sanitation Data'!H7))),'Data Summary'!DM13="Yes"),OFFSET('Sanitation Data'!$H$12,0,10*ROW('Sanitation Data'!H7)),NA())</f>
        <v>#N/A</v>
      </c>
      <c r="AY13" s="103" t="e">
        <f ca="true">+IF(AND(ISNUMBER(OFFSET('Sanitation Data'!$H$13,0,10*ROW('Sanitation Data'!H7))),'Data Summary'!DN13="Yes"),OFFSET('Sanitation Data'!$H$13,0,10*ROW('Sanitation Data'!H7)),NA())</f>
        <v>#N/A</v>
      </c>
      <c r="AZ13" s="108" t="e">
        <f ca="true">+IF(AND(ISNUMBER(OFFSET('Hygiene Data'!$C$6,0,10*ROW('Hygiene Data'!C7))),'Data Summary'!DO13="Yes"),OFFSET('Hygiene Data'!$C$6,0,10*ROW('Hygiene Data'!C7)),NA())</f>
        <v>#N/A</v>
      </c>
      <c r="BA13" s="108" t="e">
        <f ca="true">+IF(AND(ISNUMBER(OFFSET('Hygiene Data'!$C$8,0,10*ROW('Hygiene Data'!C7))),'Data Summary'!DP13="Yes"),OFFSET('Hygiene Data'!$C$8,0,10*ROW('Hygiene Data'!C7)),NA())</f>
        <v>#N/A</v>
      </c>
      <c r="BB13" s="108" t="e">
        <f ca="true">+IF(AND(ISNUMBER(OFFSET('Hygiene Data'!$C$10,0,10*ROW('Hygiene Data'!C7))),'Data Summary'!DQ13="Yes"),OFFSET('Hygiene Data'!$C$10,0,10*ROW('Hygiene Data'!C7)),NA())</f>
        <v>#N/A</v>
      </c>
      <c r="BC13" s="108" t="e">
        <f ca="true">+IF(AND(ISNUMBER(OFFSET('Hygiene Data'!$D$6,0,10*ROW('Hygiene Data'!D7))),'Data Summary'!DR13="Yes"),OFFSET('Hygiene Data'!$D$6,0,10*ROW('Hygiene Data'!D7)),NA())</f>
        <v>#N/A</v>
      </c>
      <c r="BD13" s="108" t="e">
        <f ca="true">+IF(AND(ISNUMBER(OFFSET('Hygiene Data'!$D$8,0,10*ROW('Hygiene Data'!D7))),'Data Summary'!DS13="Yes"),OFFSET('Hygiene Data'!$D$8,0,10*ROW('Hygiene Data'!D7)),NA())</f>
        <v>#N/A</v>
      </c>
      <c r="BE13" s="108" t="e">
        <f ca="true">+IF(AND(ISNUMBER(OFFSET('Hygiene Data'!$D$10,0,10*ROW('Hygiene Data'!D7))),'Data Summary'!DT13="Yes"),OFFSET('Hygiene Data'!$D$10,0,10*ROW('Hygiene Data'!D7)),NA())</f>
        <v>#N/A</v>
      </c>
      <c r="BF13" s="108" t="e">
        <f ca="true">+IF(AND(ISNUMBER(OFFSET('Hygiene Data'!$E$6,0,10*ROW('Hygiene Data'!E7))),'Data Summary'!DU13="Yes"),OFFSET('Hygiene Data'!$E$6,0,10*ROW('Hygiene Data'!E7)),NA())</f>
        <v>#N/A</v>
      </c>
      <c r="BG13" s="108" t="e">
        <f ca="true">+IF(AND(ISNUMBER(OFFSET('Hygiene Data'!$E$8,0,10*ROW('Hygiene Data'!E7))),'Data Summary'!DV13="Yes"),OFFSET('Hygiene Data'!$E$8,0,10*ROW('Hygiene Data'!E7)),NA())</f>
        <v>#N/A</v>
      </c>
      <c r="BH13" s="108" t="e">
        <f ca="true">+IF(AND(ISNUMBER(OFFSET('Hygiene Data'!$E$10,0,10*ROW('Hygiene Data'!E7))),'Data Summary'!DW13="Yes"),OFFSET('Hygiene Data'!$E$10,0,10*ROW('Hygiene Data'!E7)),NA())</f>
        <v>#N/A</v>
      </c>
      <c r="BI13" s="108" t="e">
        <f ca="true">+IF(AND(ISNUMBER(OFFSET('Hygiene Data'!$F$6,0,10*ROW('Hygiene Data'!F7))),'Data Summary'!DX13="Yes"),OFFSET('Hygiene Data'!$F$6,0,10*ROW('Hygiene Data'!F7)),NA())</f>
        <v>#N/A</v>
      </c>
      <c r="BJ13" s="108" t="e">
        <f ca="true">+IF(AND(ISNUMBER(OFFSET('Hygiene Data'!$F$8,0,10*ROW('Hygiene Data'!F7))),'Data Summary'!DY13="Yes"),OFFSET('Hygiene Data'!$F$8,0,10*ROW('Hygiene Data'!F7)),NA())</f>
        <v>#N/A</v>
      </c>
      <c r="BK13" s="108" t="e">
        <f ca="true">+IF(AND(ISNUMBER(OFFSET('Hygiene Data'!$F$10,0,10*ROW('Hygiene Data'!F7))),'Data Summary'!DZ13="Yes"),OFFSET('Hygiene Data'!$F$10,0,10*ROW('Hygiene Data'!F7)),NA())</f>
        <v>#N/A</v>
      </c>
      <c r="BL13" s="108" t="e">
        <f ca="true">+IF(AND(ISNUMBER(OFFSET('Hygiene Data'!$G$6,0,10*ROW('Hygiene Data'!G7))),'Data Summary'!EA13="Yes"),OFFSET('Hygiene Data'!$G$6,0,10*ROW('Hygiene Data'!G7)),NA())</f>
        <v>#N/A</v>
      </c>
      <c r="BM13" s="108" t="e">
        <f ca="true">+IF(AND(ISNUMBER(OFFSET('Hygiene Data'!$G$8,0,10*ROW('Hygiene Data'!G7))),'Data Summary'!EB13="Yes"),OFFSET('Hygiene Data'!$G$8,0,10*ROW('Hygiene Data'!G7)),NA())</f>
        <v>#N/A</v>
      </c>
      <c r="BN13" s="108" t="e">
        <f ca="true">+IF(AND(ISNUMBER(OFFSET('Hygiene Data'!$G$10,0,10*ROW('Hygiene Data'!G7))),'Data Summary'!EC13="Yes"),OFFSET('Hygiene Data'!$G$10,0,10*ROW('Hygiene Data'!G7)),NA())</f>
        <v>#N/A</v>
      </c>
      <c r="BO13" s="108" t="e">
        <f ca="true">+IF(AND(ISNUMBER(OFFSET('Hygiene Data'!$H$6,0,10*ROW('Hygiene Data'!H7))),'Data Summary'!ED13="Yes"),OFFSET('Hygiene Data'!$H$6,0,10*ROW('Hygiene Data'!H7)),NA())</f>
        <v>#N/A</v>
      </c>
      <c r="BP13" s="108" t="e">
        <f ca="true">+IF(AND(ISNUMBER(OFFSET('Hygiene Data'!$H$8,0,10*ROW('Hygiene Data'!H7))),'Data Summary'!EE13="Yes"),OFFSET('Hygiene Data'!$H$8,0,10*ROW('Hygiene Data'!H7)),NA())</f>
        <v>#N/A</v>
      </c>
      <c r="BQ13" s="108" t="e">
        <f ca="true">+IF(AND(ISNUMBER(OFFSET('Hygiene Data'!$H$10,0,10*ROW('Hygiene Data'!H7))),'Data Summary'!EF13="Yes"),OFFSET('Hygiene Data'!$H$10,0,10*ROW('Hygiene Data'!H7)),NA())</f>
        <v>#N/A</v>
      </c>
    </row>
    <row r="14" x14ac:dyDescent="0.2">
      <c r="A14" s="56" t="e">
        <f ca="true">+IF(OFFSET('Water Data'!$B$1,0,10*ROW('Water Data'!B8))="",NA(),OFFSET('Water Data'!$B$1,0,10*ROW('Water Data'!B8)))</f>
        <v>#N/A</v>
      </c>
      <c r="B14" s="56" t="e">
        <f ca="true">+IF(OFFSET('Water Data'!$A$3,0,10*ROW('Water Data'!A8))="",NA(),OFFSET('Water Data'!$A$3,0,10*ROW('Water Data'!A8)))</f>
        <v>#N/A</v>
      </c>
      <c r="C14" s="56" t="e">
        <f ca="true">+IF(OFFSET('Water Data'!$C$3,0,10*ROW('Water Data'!C8))="",NA(),OFFSET('Water Data'!$C$3,0,10*ROW('Water Data'!C8)))</f>
        <v>#N/A</v>
      </c>
      <c r="D14" s="57" t="e">
        <f ca="true">+IF(AND(ISNUMBER(OFFSET('Water Data'!$C$5,0,10*ROW('Water Data'!C8))),'Data Summary'!BS14="Yes"),100-OFFSET('Water Data'!$C$5,0,10*ROW('Water Data'!C8)),NA())</f>
        <v>#N/A</v>
      </c>
      <c r="E14" s="57" t="e">
        <f ca="true">+IF(AND(ISNUMBER(OFFSET('Water Data'!$C$7,0,10*ROW('Water Data'!C8))),'Data Summary'!BT14="Yes"),OFFSET('Water Data'!$C$7,0,10*ROW('Water Data'!C8)),NA())</f>
        <v>#N/A</v>
      </c>
      <c r="F14" s="57" t="e">
        <f ca="true">+IF(AND(ISNUMBER(OFFSET('Water Data'!$C$10,0,10*ROW('Water Data'!C8))),'Data Summary'!BU14="Yes"),OFFSET('Water Data'!$C$10,0,10*ROW('Water Data'!C8)),NA())</f>
        <v>#N/A</v>
      </c>
      <c r="G14" s="57" t="e">
        <f ca="true">+IF(AND(ISNUMBER(OFFSET('Water Data'!$D$5,0,10*ROW('Water Data'!D8))),'Data Summary'!BV14="Yes"),100-OFFSET('Water Data'!$D$5,0,10*ROW('Water Data'!D8)),NA())</f>
        <v>#N/A</v>
      </c>
      <c r="H14" s="57" t="e">
        <f ca="true">+IF(AND(ISNUMBER(OFFSET('Water Data'!$D$7,0,10*ROW('Water Data'!D8))),'Data Summary'!BW14="Yes"),OFFSET('Water Data'!$D$7,0,10*ROW('Water Data'!D8)),NA())</f>
        <v>#N/A</v>
      </c>
      <c r="I14" s="57" t="e">
        <f ca="true">+IF(AND(ISNUMBER(OFFSET('Water Data'!$D$10,0,10*ROW('Water Data'!D8))),'Data Summary'!BX14="Yes"),OFFSET('Water Data'!$D$10,0,10*ROW('Water Data'!D8)),NA())</f>
        <v>#N/A</v>
      </c>
      <c r="J14" s="57" t="e">
        <f ca="true">+IF(AND(ISNUMBER(OFFSET('Water Data'!$E$5,0,10*ROW('Water Data'!E8))),'Data Summary'!BY14="Yes"),100-OFFSET('Water Data'!$E$5,0,10*ROW('Water Data'!E8)),NA())</f>
        <v>#N/A</v>
      </c>
      <c r="K14" s="57" t="e">
        <f ca="true">+IF(AND(ISNUMBER(OFFSET('Water Data'!$E$7,0,10*ROW('Water Data'!E8))),'Data Summary'!BZ14="Yes"),OFFSET('Water Data'!$E$7,0,10*ROW('Water Data'!E8)),NA())</f>
        <v>#N/A</v>
      </c>
      <c r="L14" s="57" t="e">
        <f ca="true">+IF(AND(ISNUMBER(OFFSET('Water Data'!$E$10,0,10*ROW('Water Data'!E8))),'Data Summary'!CA14="Yes"),OFFSET('Water Data'!$E$10,0,10*ROW('Water Data'!E8)),NA())</f>
        <v>#N/A</v>
      </c>
      <c r="M14" s="57" t="e">
        <f ca="true">+IF(AND(ISNUMBER(OFFSET('Water Data'!$F$5,0,10*ROW('Water Data'!F8))),'Data Summary'!CB14="Yes"),100-OFFSET('Water Data'!$F$5,0,10*ROW('Water Data'!F8)),NA())</f>
        <v>#N/A</v>
      </c>
      <c r="N14" s="57" t="e">
        <f ca="true">+IF(AND(ISNUMBER(OFFSET('Water Data'!$F$7,0,10*ROW('Water Data'!F8))),'Data Summary'!CC14="Yes"),OFFSET('Water Data'!$F$7,0,10*ROW('Water Data'!F8)),NA())</f>
        <v>#N/A</v>
      </c>
      <c r="O14" s="57" t="e">
        <f ca="true">+IF(AND(ISNUMBER(OFFSET('Water Data'!$F$10,0,10*ROW('Water Data'!F8))),'Data Summary'!CD14="Yes"),OFFSET('Water Data'!$F$10,0,10*ROW('Water Data'!F8)),NA())</f>
        <v>#N/A</v>
      </c>
      <c r="P14" s="57" t="e">
        <f ca="true">+IF(AND(ISNUMBER(OFFSET('Water Data'!$G$5,0,10*ROW('Water Data'!G8))),'Data Summary'!CE14="Yes"),100-OFFSET('Water Data'!$G$5,0,10*ROW('Water Data'!G8)),NA())</f>
        <v>#N/A</v>
      </c>
      <c r="Q14" s="57" t="e">
        <f ca="true">+IF(AND(ISNUMBER(OFFSET('Water Data'!$G$7,0,10*ROW('Water Data'!G8))),'Data Summary'!CF14="Yes"),OFFSET('Water Data'!$G$7,0,10*ROW('Water Data'!G8)),NA())</f>
        <v>#N/A</v>
      </c>
      <c r="R14" s="57" t="e">
        <f ca="true">+IF(AND(ISNUMBER(OFFSET('Water Data'!$G$10,0,10*ROW('Water Data'!G8))),'Data Summary'!CG14="Yes"),OFFSET('Water Data'!$G$10,0,10*ROW('Water Data'!G8)),NA())</f>
        <v>#N/A</v>
      </c>
      <c r="S14" s="57" t="e">
        <f ca="true">+IF(AND(ISNUMBER(OFFSET('Water Data'!$H$5,0,10*ROW('Water Data'!H8))),'Data Summary'!CH14="Yes"),100-OFFSET('Water Data'!$H$5,0,10*ROW('Water Data'!H8)),NA())</f>
        <v>#N/A</v>
      </c>
      <c r="T14" s="57" t="e">
        <f ca="true">+IF(AND(ISNUMBER(OFFSET('Water Data'!$H$7,0,10*ROW('Water Data'!H8))),'Data Summary'!CI14="Yes"),OFFSET('Water Data'!$H$7,0,10*ROW('Water Data'!H8)),NA())</f>
        <v>#N/A</v>
      </c>
      <c r="U14" s="57" t="e">
        <f ca="true">+IF(AND(ISNUMBER(OFFSET('Water Data'!$H$10,0,10*ROW('Water Data'!H8))),'Data Summary'!CJ14="Yes"),OFFSET('Water Data'!$H$10,0,10*ROW('Water Data'!H8)),NA())</f>
        <v>#N/A</v>
      </c>
      <c r="V14" s="103" t="e">
        <f ca="true">+IF(AND(ISNUMBER(OFFSET('Sanitation Data'!$C$5,0,10*ROW('Sanitation Data'!C8))),'Data Summary'!CK14="Yes"),100-OFFSET('Sanitation Data'!$C$5,0,10*ROW('Sanitation Data'!C8)),NA())</f>
        <v>#N/A</v>
      </c>
      <c r="W14" s="103" t="e">
        <f ca="true">+IF(AND(ISNUMBER(OFFSET('Sanitation Data'!$C$7,0,10*ROW('Sanitation Data'!C8))),'Data Summary'!CL14="Yes"),OFFSET('Sanitation Data'!$C$7,0,10*ROW('Sanitation Data'!C8)),NA())</f>
        <v>#N/A</v>
      </c>
      <c r="X14" s="103" t="e">
        <f ca="true">+IF(AND(ISNUMBER(OFFSET('Sanitation Data'!$C$11,0,10*ROW('Sanitation Data'!C8))),'Data Summary'!CM14="Yes"),OFFSET('Sanitation Data'!$C$11,0,10*ROW('Sanitation Data'!C8)),NA())</f>
        <v>#N/A</v>
      </c>
      <c r="Y14" s="103" t="e">
        <f ca="true">+IF(AND(ISNUMBER(OFFSET('Sanitation Data'!$C$12,0,10*ROW('Sanitation Data'!C8))),'Data Summary'!CN14="Yes"),OFFSET('Sanitation Data'!$C$12,0,10*ROW('Sanitation Data'!C8)),NA())</f>
        <v>#N/A</v>
      </c>
      <c r="Z14" s="103" t="e">
        <f ca="true">+IF(AND(ISNUMBER(OFFSET('Sanitation Data'!$C$13,0,10*ROW('Sanitation Data'!C8))),'Data Summary'!CO14="Yes"),OFFSET('Sanitation Data'!$C$13,0,10*ROW('Sanitation Data'!C8)),NA())</f>
        <v>#N/A</v>
      </c>
      <c r="AA14" s="103" t="e">
        <f ca="true">+IF(AND(ISNUMBER(OFFSET('Sanitation Data'!$D$5,0,10*ROW('Sanitation Data'!D8))),'Data Summary'!CP14="Yes"),100-OFFSET('Sanitation Data'!$D$5,0,10*ROW('Sanitation Data'!D8)),NA())</f>
        <v>#N/A</v>
      </c>
      <c r="AB14" s="103" t="e">
        <f ca="true">+IF(AND(ISNUMBER(OFFSET('Sanitation Data'!$D$7,0,10*ROW('Sanitation Data'!D8))),'Data Summary'!CQ14="Yes"),OFFSET('Sanitation Data'!$D$7,0,10*ROW('Sanitation Data'!D8)),NA())</f>
        <v>#N/A</v>
      </c>
      <c r="AC14" s="103" t="e">
        <f ca="true">+IF(AND(ISNUMBER(OFFSET('Sanitation Data'!$D$11,0,10*ROW('Sanitation Data'!D8))),'Data Summary'!CR14="Yes"),OFFSET('Sanitation Data'!$D$11,0,10*ROW('Sanitation Data'!D8)),NA())</f>
        <v>#N/A</v>
      </c>
      <c r="AD14" s="103" t="e">
        <f ca="true">+IF(AND(ISNUMBER(OFFSET('Sanitation Data'!$D$12,0,10*ROW('Sanitation Data'!D8))),'Data Summary'!CS14="Yes"),OFFSET('Sanitation Data'!$D$12,0,10*ROW('Sanitation Data'!D8)),NA())</f>
        <v>#N/A</v>
      </c>
      <c r="AE14" s="103" t="e">
        <f ca="true">+IF(AND(ISNUMBER(OFFSET('Sanitation Data'!$D$13,0,10*ROW('Sanitation Data'!D8))),'Data Summary'!CT14="Yes"),OFFSET('Sanitation Data'!$D$13,0,10*ROW('Sanitation Data'!D8)),NA())</f>
        <v>#N/A</v>
      </c>
      <c r="AF14" s="103" t="e">
        <f ca="true">+IF(AND(ISNUMBER(OFFSET('Sanitation Data'!$E$5,0,10*ROW('Sanitation Data'!E8))),'Data Summary'!CU14="Yes"),100-OFFSET('Sanitation Data'!$E$5,0,10*ROW('Sanitation Data'!E8)),NA())</f>
        <v>#N/A</v>
      </c>
      <c r="AG14" s="103" t="e">
        <f ca="true">+IF(AND(ISNUMBER(OFFSET('Sanitation Data'!$E$7,0,10*ROW('Sanitation Data'!E8))),'Data Summary'!CV14="Yes"),OFFSET('Sanitation Data'!$E$7,0,10*ROW('Sanitation Data'!E8)),NA())</f>
        <v>#N/A</v>
      </c>
      <c r="AH14" s="103" t="e">
        <f ca="true">+IF(AND(ISNUMBER(OFFSET('Sanitation Data'!$E$11,0,10*ROW('Sanitation Data'!E8))),'Data Summary'!CW14="Yes"),OFFSET('Sanitation Data'!$E$11,0,10*ROW('Sanitation Data'!E8)),NA())</f>
        <v>#N/A</v>
      </c>
      <c r="AI14" s="103" t="e">
        <f ca="true">+IF(AND(ISNUMBER(OFFSET('Sanitation Data'!$E$12,0,10*ROW('Sanitation Data'!E8))),'Data Summary'!CX14="Yes"),OFFSET('Sanitation Data'!$E$12,0,10*ROW('Sanitation Data'!E8)),NA())</f>
        <v>#N/A</v>
      </c>
      <c r="AJ14" s="103" t="e">
        <f ca="true">+IF(AND(ISNUMBER(OFFSET('Sanitation Data'!$E$13,0,10*ROW('Sanitation Data'!E8))),'Data Summary'!CY14="Yes"),OFFSET('Sanitation Data'!$E$13,0,10*ROW('Sanitation Data'!E8)),NA())</f>
        <v>#N/A</v>
      </c>
      <c r="AK14" s="103" t="e">
        <f ca="true">+IF(AND(ISNUMBER(OFFSET('Sanitation Data'!$F$5,0,10*ROW('Sanitation Data'!F8))),'Data Summary'!CZ14="Yes"),100-OFFSET('Sanitation Data'!$F$5,0,10*ROW('Sanitation Data'!F8)),NA())</f>
        <v>#N/A</v>
      </c>
      <c r="AL14" s="103" t="e">
        <f ca="true">+IF(AND(ISNUMBER(OFFSET('Sanitation Data'!$F$7,0,10*ROW('Sanitation Data'!F8))),'Data Summary'!DA14="Yes"),OFFSET('Sanitation Data'!$F$7,0,10*ROW('Sanitation Data'!F8)),NA())</f>
        <v>#N/A</v>
      </c>
      <c r="AM14" s="103" t="e">
        <f ca="true">+IF(AND(ISNUMBER(OFFSET('Sanitation Data'!$F$11,0,10*ROW('Sanitation Data'!F8))),'Data Summary'!DB14="Yes"),OFFSET('Sanitation Data'!$F$11,0,10*ROW('Sanitation Data'!F8)),NA())</f>
        <v>#N/A</v>
      </c>
      <c r="AN14" s="103" t="e">
        <f ca="true">+IF(AND(ISNUMBER(OFFSET('Sanitation Data'!$F$12,0,10*ROW('Sanitation Data'!F8))),'Data Summary'!DC14="Yes"),OFFSET('Sanitation Data'!$F$12,0,10*ROW('Sanitation Data'!F8)),NA())</f>
        <v>#N/A</v>
      </c>
      <c r="AO14" s="103" t="e">
        <f ca="true">+IF(AND(ISNUMBER(OFFSET('Sanitation Data'!$F$13,0,10*ROW('Sanitation Data'!F8))),'Data Summary'!DD14="Yes"),OFFSET('Sanitation Data'!$F$13,0,10*ROW('Sanitation Data'!F8)),NA())</f>
        <v>#N/A</v>
      </c>
      <c r="AP14" s="103" t="e">
        <f ca="true">+IF(AND(ISNUMBER(OFFSET('Sanitation Data'!$G$5,0,10*ROW('Sanitation Data'!G8))),'Data Summary'!DE14="Yes"),100-OFFSET('Sanitation Data'!$G$5,0,10*ROW('Sanitation Data'!G8)),NA())</f>
        <v>#N/A</v>
      </c>
      <c r="AQ14" s="103" t="e">
        <f ca="true">+IF(AND(ISNUMBER(OFFSET('Sanitation Data'!$G$7,0,10*ROW('Sanitation Data'!G8))),'Data Summary'!DF14="Yes"),OFFSET('Sanitation Data'!$G$7,0,10*ROW('Sanitation Data'!G8)),NA())</f>
        <v>#N/A</v>
      </c>
      <c r="AR14" s="103" t="e">
        <f ca="true">+IF(AND(ISNUMBER(OFFSET('Sanitation Data'!$G$11,0,10*ROW('Sanitation Data'!G8))),'Data Summary'!DG14="Yes"),OFFSET('Sanitation Data'!$G$11,0,10*ROW('Sanitation Data'!G8)),NA())</f>
        <v>#N/A</v>
      </c>
      <c r="AS14" s="103" t="e">
        <f ca="true">+IF(AND(ISNUMBER(OFFSET('Sanitation Data'!$G$12,0,10*ROW('Sanitation Data'!G8))),'Data Summary'!DH14="Yes"),OFFSET('Sanitation Data'!$G$12,0,10*ROW('Sanitation Data'!G8)),NA())</f>
        <v>#N/A</v>
      </c>
      <c r="AT14" s="103" t="e">
        <f ca="true">+IF(AND(ISNUMBER(OFFSET('Sanitation Data'!$G$13,0,10*ROW('Sanitation Data'!G8))),'Data Summary'!DI14="Yes"),OFFSET('Sanitation Data'!$G$13,0,10*ROW('Sanitation Data'!G8)),NA())</f>
        <v>#N/A</v>
      </c>
      <c r="AU14" s="103" t="e">
        <f ca="true">+IF(AND(ISNUMBER(OFFSET('Sanitation Data'!$H$5,0,10*ROW('Sanitation Data'!H8))),'Data Summary'!DJ14="Yes"),100-OFFSET('Sanitation Data'!$H$5,0,10*ROW('Sanitation Data'!H8)),NA())</f>
        <v>#N/A</v>
      </c>
      <c r="AV14" s="103" t="e">
        <f ca="true">+IF(AND(ISNUMBER(OFFSET('Sanitation Data'!$H$7,0,10*ROW('Sanitation Data'!H8))),'Data Summary'!DK14="Yes"),OFFSET('Sanitation Data'!$H$7,0,10*ROW('Sanitation Data'!H8)),NA())</f>
        <v>#N/A</v>
      </c>
      <c r="AW14" s="103" t="e">
        <f ca="true">+IF(AND(ISNUMBER(OFFSET('Sanitation Data'!$H$11,0,10*ROW('Sanitation Data'!H8))),'Data Summary'!DL14="Yes"),OFFSET('Sanitation Data'!$H$11,0,10*ROW('Sanitation Data'!H8)),NA())</f>
        <v>#N/A</v>
      </c>
      <c r="AX14" s="103" t="e">
        <f ca="true">+IF(AND(ISNUMBER(OFFSET('Sanitation Data'!$H$12,0,10*ROW('Sanitation Data'!H8))),'Data Summary'!DM14="Yes"),OFFSET('Sanitation Data'!$H$12,0,10*ROW('Sanitation Data'!H8)),NA())</f>
        <v>#N/A</v>
      </c>
      <c r="AY14" s="103" t="e">
        <f ca="true">+IF(AND(ISNUMBER(OFFSET('Sanitation Data'!$H$13,0,10*ROW('Sanitation Data'!H8))),'Data Summary'!DN14="Yes"),OFFSET('Sanitation Data'!$H$13,0,10*ROW('Sanitation Data'!H8)),NA())</f>
        <v>#N/A</v>
      </c>
      <c r="AZ14" s="108" t="e">
        <f ca="true">+IF(AND(ISNUMBER(OFFSET('Hygiene Data'!$C$6,0,10*ROW('Hygiene Data'!C8))),'Data Summary'!DO14="Yes"),OFFSET('Hygiene Data'!$C$6,0,10*ROW('Hygiene Data'!C8)),NA())</f>
        <v>#N/A</v>
      </c>
      <c r="BA14" s="108" t="e">
        <f ca="true">+IF(AND(ISNUMBER(OFFSET('Hygiene Data'!$C$8,0,10*ROW('Hygiene Data'!C8))),'Data Summary'!DP14="Yes"),OFFSET('Hygiene Data'!$C$8,0,10*ROW('Hygiene Data'!C8)),NA())</f>
        <v>#N/A</v>
      </c>
      <c r="BB14" s="108" t="e">
        <f ca="true">+IF(AND(ISNUMBER(OFFSET('Hygiene Data'!$C$10,0,10*ROW('Hygiene Data'!C8))),'Data Summary'!DQ14="Yes"),OFFSET('Hygiene Data'!$C$10,0,10*ROW('Hygiene Data'!C8)),NA())</f>
        <v>#N/A</v>
      </c>
      <c r="BC14" s="108" t="e">
        <f ca="true">+IF(AND(ISNUMBER(OFFSET('Hygiene Data'!$D$6,0,10*ROW('Hygiene Data'!D8))),'Data Summary'!DR14="Yes"),OFFSET('Hygiene Data'!$D$6,0,10*ROW('Hygiene Data'!D8)),NA())</f>
        <v>#N/A</v>
      </c>
      <c r="BD14" s="108" t="e">
        <f ca="true">+IF(AND(ISNUMBER(OFFSET('Hygiene Data'!$D$8,0,10*ROW('Hygiene Data'!D8))),'Data Summary'!DS14="Yes"),OFFSET('Hygiene Data'!$D$8,0,10*ROW('Hygiene Data'!D8)),NA())</f>
        <v>#N/A</v>
      </c>
      <c r="BE14" s="108" t="e">
        <f ca="true">+IF(AND(ISNUMBER(OFFSET('Hygiene Data'!$D$10,0,10*ROW('Hygiene Data'!D8))),'Data Summary'!DT14="Yes"),OFFSET('Hygiene Data'!$D$10,0,10*ROW('Hygiene Data'!D8)),NA())</f>
        <v>#N/A</v>
      </c>
      <c r="BF14" s="108" t="e">
        <f ca="true">+IF(AND(ISNUMBER(OFFSET('Hygiene Data'!$E$6,0,10*ROW('Hygiene Data'!E8))),'Data Summary'!DU14="Yes"),OFFSET('Hygiene Data'!$E$6,0,10*ROW('Hygiene Data'!E8)),NA())</f>
        <v>#N/A</v>
      </c>
      <c r="BG14" s="108" t="e">
        <f ca="true">+IF(AND(ISNUMBER(OFFSET('Hygiene Data'!$E$8,0,10*ROW('Hygiene Data'!E8))),'Data Summary'!DV14="Yes"),OFFSET('Hygiene Data'!$E$8,0,10*ROW('Hygiene Data'!E8)),NA())</f>
        <v>#N/A</v>
      </c>
      <c r="BH14" s="108" t="e">
        <f ca="true">+IF(AND(ISNUMBER(OFFSET('Hygiene Data'!$E$10,0,10*ROW('Hygiene Data'!E8))),'Data Summary'!DW14="Yes"),OFFSET('Hygiene Data'!$E$10,0,10*ROW('Hygiene Data'!E8)),NA())</f>
        <v>#N/A</v>
      </c>
      <c r="BI14" s="108" t="e">
        <f ca="true">+IF(AND(ISNUMBER(OFFSET('Hygiene Data'!$F$6,0,10*ROW('Hygiene Data'!F8))),'Data Summary'!DX14="Yes"),OFFSET('Hygiene Data'!$F$6,0,10*ROW('Hygiene Data'!F8)),NA())</f>
        <v>#N/A</v>
      </c>
      <c r="BJ14" s="108" t="e">
        <f ca="true">+IF(AND(ISNUMBER(OFFSET('Hygiene Data'!$F$8,0,10*ROW('Hygiene Data'!F8))),'Data Summary'!DY14="Yes"),OFFSET('Hygiene Data'!$F$8,0,10*ROW('Hygiene Data'!F8)),NA())</f>
        <v>#N/A</v>
      </c>
      <c r="BK14" s="108" t="e">
        <f ca="true">+IF(AND(ISNUMBER(OFFSET('Hygiene Data'!$F$10,0,10*ROW('Hygiene Data'!F8))),'Data Summary'!DZ14="Yes"),OFFSET('Hygiene Data'!$F$10,0,10*ROW('Hygiene Data'!F8)),NA())</f>
        <v>#N/A</v>
      </c>
      <c r="BL14" s="108" t="e">
        <f ca="true">+IF(AND(ISNUMBER(OFFSET('Hygiene Data'!$G$6,0,10*ROW('Hygiene Data'!G8))),'Data Summary'!EA14="Yes"),OFFSET('Hygiene Data'!$G$6,0,10*ROW('Hygiene Data'!G8)),NA())</f>
        <v>#N/A</v>
      </c>
      <c r="BM14" s="108" t="e">
        <f ca="true">+IF(AND(ISNUMBER(OFFSET('Hygiene Data'!$G$8,0,10*ROW('Hygiene Data'!G8))),'Data Summary'!EB14="Yes"),OFFSET('Hygiene Data'!$G$8,0,10*ROW('Hygiene Data'!G8)),NA())</f>
        <v>#N/A</v>
      </c>
      <c r="BN14" s="108" t="e">
        <f ca="true">+IF(AND(ISNUMBER(OFFSET('Hygiene Data'!$G$10,0,10*ROW('Hygiene Data'!G8))),'Data Summary'!EC14="Yes"),OFFSET('Hygiene Data'!$G$10,0,10*ROW('Hygiene Data'!G8)),NA())</f>
        <v>#N/A</v>
      </c>
      <c r="BO14" s="108" t="e">
        <f ca="true">+IF(AND(ISNUMBER(OFFSET('Hygiene Data'!$H$6,0,10*ROW('Hygiene Data'!H8))),'Data Summary'!ED14="Yes"),OFFSET('Hygiene Data'!$H$6,0,10*ROW('Hygiene Data'!H8)),NA())</f>
        <v>#N/A</v>
      </c>
      <c r="BP14" s="108" t="e">
        <f ca="true">+IF(AND(ISNUMBER(OFFSET('Hygiene Data'!$H$8,0,10*ROW('Hygiene Data'!H8))),'Data Summary'!EE14="Yes"),OFFSET('Hygiene Data'!$H$8,0,10*ROW('Hygiene Data'!H8)),NA())</f>
        <v>#N/A</v>
      </c>
      <c r="BQ14" s="108" t="e">
        <f ca="true">+IF(AND(ISNUMBER(OFFSET('Hygiene Data'!$H$10,0,10*ROW('Hygiene Data'!H8))),'Data Summary'!EF14="Yes"),OFFSET('Hygiene Data'!$H$10,0,10*ROW('Hygiene Data'!H8)),NA())</f>
        <v>#N/A</v>
      </c>
    </row>
    <row r="15" x14ac:dyDescent="0.2">
      <c r="A15" s="56" t="e">
        <f ca="true">+IF(OFFSET('Water Data'!$B$1,0,10*ROW('Water Data'!B9))="",NA(),OFFSET('Water Data'!$B$1,0,10*ROW('Water Data'!B9)))</f>
        <v>#N/A</v>
      </c>
      <c r="B15" s="56" t="e">
        <f ca="true">+IF(OFFSET('Water Data'!$A$3,0,10*ROW('Water Data'!A9))="",NA(),OFFSET('Water Data'!$A$3,0,10*ROW('Water Data'!A9)))</f>
        <v>#N/A</v>
      </c>
      <c r="C15" s="56" t="e">
        <f ca="true">+IF(OFFSET('Water Data'!$C$3,0,10*ROW('Water Data'!C9))="",NA(),OFFSET('Water Data'!$C$3,0,10*ROW('Water Data'!C9)))</f>
        <v>#N/A</v>
      </c>
      <c r="D15" s="57" t="e">
        <f ca="true">+IF(AND(ISNUMBER(OFFSET('Water Data'!$C$5,0,10*ROW('Water Data'!C9))),'Data Summary'!BS15="Yes"),100-OFFSET('Water Data'!$C$5,0,10*ROW('Water Data'!C9)),NA())</f>
        <v>#N/A</v>
      </c>
      <c r="E15" s="57" t="e">
        <f ca="true">+IF(AND(ISNUMBER(OFFSET('Water Data'!$C$7,0,10*ROW('Water Data'!C9))),'Data Summary'!BT15="Yes"),OFFSET('Water Data'!$C$7,0,10*ROW('Water Data'!C9)),NA())</f>
        <v>#N/A</v>
      </c>
      <c r="F15" s="57" t="e">
        <f ca="true">+IF(AND(ISNUMBER(OFFSET('Water Data'!$C$10,0,10*ROW('Water Data'!C9))),'Data Summary'!BU15="Yes"),OFFSET('Water Data'!$C$10,0,10*ROW('Water Data'!C9)),NA())</f>
        <v>#N/A</v>
      </c>
      <c r="G15" s="57" t="e">
        <f ca="true">+IF(AND(ISNUMBER(OFFSET('Water Data'!$D$5,0,10*ROW('Water Data'!D9))),'Data Summary'!BV15="Yes"),100-OFFSET('Water Data'!$D$5,0,10*ROW('Water Data'!D9)),NA())</f>
        <v>#N/A</v>
      </c>
      <c r="H15" s="57" t="e">
        <f ca="true">+IF(AND(ISNUMBER(OFFSET('Water Data'!$D$7,0,10*ROW('Water Data'!D9))),'Data Summary'!BW15="Yes"),OFFSET('Water Data'!$D$7,0,10*ROW('Water Data'!D9)),NA())</f>
        <v>#N/A</v>
      </c>
      <c r="I15" s="57" t="e">
        <f ca="true">+IF(AND(ISNUMBER(OFFSET('Water Data'!$D$10,0,10*ROW('Water Data'!D9))),'Data Summary'!BX15="Yes"),OFFSET('Water Data'!$D$10,0,10*ROW('Water Data'!D9)),NA())</f>
        <v>#N/A</v>
      </c>
      <c r="J15" s="57" t="e">
        <f ca="true">+IF(AND(ISNUMBER(OFFSET('Water Data'!$E$5,0,10*ROW('Water Data'!E9))),'Data Summary'!BY15="Yes"),100-OFFSET('Water Data'!$E$5,0,10*ROW('Water Data'!E9)),NA())</f>
        <v>#N/A</v>
      </c>
      <c r="K15" s="57" t="e">
        <f ca="true">+IF(AND(ISNUMBER(OFFSET('Water Data'!$E$7,0,10*ROW('Water Data'!E9))),'Data Summary'!BZ15="Yes"),OFFSET('Water Data'!$E$7,0,10*ROW('Water Data'!E9)),NA())</f>
        <v>#N/A</v>
      </c>
      <c r="L15" s="57" t="e">
        <f ca="true">+IF(AND(ISNUMBER(OFFSET('Water Data'!$E$10,0,10*ROW('Water Data'!E9))),'Data Summary'!CA15="Yes"),OFFSET('Water Data'!$E$10,0,10*ROW('Water Data'!E9)),NA())</f>
        <v>#N/A</v>
      </c>
      <c r="M15" s="57" t="e">
        <f ca="true">+IF(AND(ISNUMBER(OFFSET('Water Data'!$F$5,0,10*ROW('Water Data'!F9))),'Data Summary'!CB15="Yes"),100-OFFSET('Water Data'!$F$5,0,10*ROW('Water Data'!F9)),NA())</f>
        <v>#N/A</v>
      </c>
      <c r="N15" s="57" t="e">
        <f ca="true">+IF(AND(ISNUMBER(OFFSET('Water Data'!$F$7,0,10*ROW('Water Data'!F9))),'Data Summary'!CC15="Yes"),OFFSET('Water Data'!$F$7,0,10*ROW('Water Data'!F9)),NA())</f>
        <v>#N/A</v>
      </c>
      <c r="O15" s="57" t="e">
        <f ca="true">+IF(AND(ISNUMBER(OFFSET('Water Data'!$F$10,0,10*ROW('Water Data'!F9))),'Data Summary'!CD15="Yes"),OFFSET('Water Data'!$F$10,0,10*ROW('Water Data'!F9)),NA())</f>
        <v>#N/A</v>
      </c>
      <c r="P15" s="57" t="e">
        <f ca="true">+IF(AND(ISNUMBER(OFFSET('Water Data'!$G$5,0,10*ROW('Water Data'!G9))),'Data Summary'!CE15="Yes"),100-OFFSET('Water Data'!$G$5,0,10*ROW('Water Data'!G9)),NA())</f>
        <v>#N/A</v>
      </c>
      <c r="Q15" s="57" t="e">
        <f ca="true">+IF(AND(ISNUMBER(OFFSET('Water Data'!$G$7,0,10*ROW('Water Data'!G9))),'Data Summary'!CF15="Yes"),OFFSET('Water Data'!$G$7,0,10*ROW('Water Data'!G9)),NA())</f>
        <v>#N/A</v>
      </c>
      <c r="R15" s="57" t="e">
        <f ca="true">+IF(AND(ISNUMBER(OFFSET('Water Data'!$G$10,0,10*ROW('Water Data'!G9))),'Data Summary'!CG15="Yes"),OFFSET('Water Data'!$G$10,0,10*ROW('Water Data'!G9)),NA())</f>
        <v>#N/A</v>
      </c>
      <c r="S15" s="57" t="e">
        <f ca="true">+IF(AND(ISNUMBER(OFFSET('Water Data'!$H$5,0,10*ROW('Water Data'!H9))),'Data Summary'!CH15="Yes"),100-OFFSET('Water Data'!$H$5,0,10*ROW('Water Data'!H9)),NA())</f>
        <v>#N/A</v>
      </c>
      <c r="T15" s="57" t="e">
        <f ca="true">+IF(AND(ISNUMBER(OFFSET('Water Data'!$H$7,0,10*ROW('Water Data'!H9))),'Data Summary'!CI15="Yes"),OFFSET('Water Data'!$H$7,0,10*ROW('Water Data'!H9)),NA())</f>
        <v>#N/A</v>
      </c>
      <c r="U15" s="57" t="e">
        <f ca="true">+IF(AND(ISNUMBER(OFFSET('Water Data'!$H$10,0,10*ROW('Water Data'!H9))),'Data Summary'!CJ15="Yes"),OFFSET('Water Data'!$H$10,0,10*ROW('Water Data'!H9)),NA())</f>
        <v>#N/A</v>
      </c>
      <c r="V15" s="103" t="e">
        <f ca="true">+IF(AND(ISNUMBER(OFFSET('Sanitation Data'!$C$5,0,10*ROW('Sanitation Data'!C9))),'Data Summary'!CK15="Yes"),100-OFFSET('Sanitation Data'!$C$5,0,10*ROW('Sanitation Data'!C9)),NA())</f>
        <v>#N/A</v>
      </c>
      <c r="W15" s="103" t="e">
        <f ca="true">+IF(AND(ISNUMBER(OFFSET('Sanitation Data'!$C$7,0,10*ROW('Sanitation Data'!C9))),'Data Summary'!CL15="Yes"),OFFSET('Sanitation Data'!$C$7,0,10*ROW('Sanitation Data'!C9)),NA())</f>
        <v>#N/A</v>
      </c>
      <c r="X15" s="103" t="e">
        <f ca="true">+IF(AND(ISNUMBER(OFFSET('Sanitation Data'!$C$11,0,10*ROW('Sanitation Data'!C9))),'Data Summary'!CM15="Yes"),OFFSET('Sanitation Data'!$C$11,0,10*ROW('Sanitation Data'!C9)),NA())</f>
        <v>#N/A</v>
      </c>
      <c r="Y15" s="103" t="e">
        <f ca="true">+IF(AND(ISNUMBER(OFFSET('Sanitation Data'!$C$12,0,10*ROW('Sanitation Data'!C9))),'Data Summary'!CN15="Yes"),OFFSET('Sanitation Data'!$C$12,0,10*ROW('Sanitation Data'!C9)),NA())</f>
        <v>#N/A</v>
      </c>
      <c r="Z15" s="103" t="e">
        <f ca="true">+IF(AND(ISNUMBER(OFFSET('Sanitation Data'!$C$13,0,10*ROW('Sanitation Data'!C9))),'Data Summary'!CO15="Yes"),OFFSET('Sanitation Data'!$C$13,0,10*ROW('Sanitation Data'!C9)),NA())</f>
        <v>#N/A</v>
      </c>
      <c r="AA15" s="103" t="e">
        <f ca="true">+IF(AND(ISNUMBER(OFFSET('Sanitation Data'!$D$5,0,10*ROW('Sanitation Data'!D9))),'Data Summary'!CP15="Yes"),100-OFFSET('Sanitation Data'!$D$5,0,10*ROW('Sanitation Data'!D9)),NA())</f>
        <v>#N/A</v>
      </c>
      <c r="AB15" s="103" t="e">
        <f ca="true">+IF(AND(ISNUMBER(OFFSET('Sanitation Data'!$D$7,0,10*ROW('Sanitation Data'!D9))),'Data Summary'!CQ15="Yes"),OFFSET('Sanitation Data'!$D$7,0,10*ROW('Sanitation Data'!D9)),NA())</f>
        <v>#N/A</v>
      </c>
      <c r="AC15" s="103" t="e">
        <f ca="true">+IF(AND(ISNUMBER(OFFSET('Sanitation Data'!$D$11,0,10*ROW('Sanitation Data'!D9))),'Data Summary'!CR15="Yes"),OFFSET('Sanitation Data'!$D$11,0,10*ROW('Sanitation Data'!D9)),NA())</f>
        <v>#N/A</v>
      </c>
      <c r="AD15" s="103" t="e">
        <f ca="true">+IF(AND(ISNUMBER(OFFSET('Sanitation Data'!$D$12,0,10*ROW('Sanitation Data'!D9))),'Data Summary'!CS15="Yes"),OFFSET('Sanitation Data'!$D$12,0,10*ROW('Sanitation Data'!D9)),NA())</f>
        <v>#N/A</v>
      </c>
      <c r="AE15" s="103" t="e">
        <f ca="true">+IF(AND(ISNUMBER(OFFSET('Sanitation Data'!$D$13,0,10*ROW('Sanitation Data'!D9))),'Data Summary'!CT15="Yes"),OFFSET('Sanitation Data'!$D$13,0,10*ROW('Sanitation Data'!D9)),NA())</f>
        <v>#N/A</v>
      </c>
      <c r="AF15" s="103" t="e">
        <f ca="true">+IF(AND(ISNUMBER(OFFSET('Sanitation Data'!$E$5,0,10*ROW('Sanitation Data'!E9))),'Data Summary'!CU15="Yes"),100-OFFSET('Sanitation Data'!$E$5,0,10*ROW('Sanitation Data'!E9)),NA())</f>
        <v>#N/A</v>
      </c>
      <c r="AG15" s="103" t="e">
        <f ca="true">+IF(AND(ISNUMBER(OFFSET('Sanitation Data'!$E$7,0,10*ROW('Sanitation Data'!E9))),'Data Summary'!CV15="Yes"),OFFSET('Sanitation Data'!$E$7,0,10*ROW('Sanitation Data'!E9)),NA())</f>
        <v>#N/A</v>
      </c>
      <c r="AH15" s="103" t="e">
        <f ca="true">+IF(AND(ISNUMBER(OFFSET('Sanitation Data'!$E$11,0,10*ROW('Sanitation Data'!E9))),'Data Summary'!CW15="Yes"),OFFSET('Sanitation Data'!$E$11,0,10*ROW('Sanitation Data'!E9)),NA())</f>
        <v>#N/A</v>
      </c>
      <c r="AI15" s="103" t="e">
        <f ca="true">+IF(AND(ISNUMBER(OFFSET('Sanitation Data'!$E$12,0,10*ROW('Sanitation Data'!E9))),'Data Summary'!CX15="Yes"),OFFSET('Sanitation Data'!$E$12,0,10*ROW('Sanitation Data'!E9)),NA())</f>
        <v>#N/A</v>
      </c>
      <c r="AJ15" s="103" t="e">
        <f ca="true">+IF(AND(ISNUMBER(OFFSET('Sanitation Data'!$E$13,0,10*ROW('Sanitation Data'!E9))),'Data Summary'!CY15="Yes"),OFFSET('Sanitation Data'!$E$13,0,10*ROW('Sanitation Data'!E9)),NA())</f>
        <v>#N/A</v>
      </c>
      <c r="AK15" s="103" t="e">
        <f ca="true">+IF(AND(ISNUMBER(OFFSET('Sanitation Data'!$F$5,0,10*ROW('Sanitation Data'!F9))),'Data Summary'!CZ15="Yes"),100-OFFSET('Sanitation Data'!$F$5,0,10*ROW('Sanitation Data'!F9)),NA())</f>
        <v>#N/A</v>
      </c>
      <c r="AL15" s="103" t="e">
        <f ca="true">+IF(AND(ISNUMBER(OFFSET('Sanitation Data'!$F$7,0,10*ROW('Sanitation Data'!F9))),'Data Summary'!DA15="Yes"),OFFSET('Sanitation Data'!$F$7,0,10*ROW('Sanitation Data'!F9)),NA())</f>
        <v>#N/A</v>
      </c>
      <c r="AM15" s="103" t="e">
        <f ca="true">+IF(AND(ISNUMBER(OFFSET('Sanitation Data'!$F$11,0,10*ROW('Sanitation Data'!F9))),'Data Summary'!DB15="Yes"),OFFSET('Sanitation Data'!$F$11,0,10*ROW('Sanitation Data'!F9)),NA())</f>
        <v>#N/A</v>
      </c>
      <c r="AN15" s="103" t="e">
        <f ca="true">+IF(AND(ISNUMBER(OFFSET('Sanitation Data'!$F$12,0,10*ROW('Sanitation Data'!F9))),'Data Summary'!DC15="Yes"),OFFSET('Sanitation Data'!$F$12,0,10*ROW('Sanitation Data'!F9)),NA())</f>
        <v>#N/A</v>
      </c>
      <c r="AO15" s="103" t="e">
        <f ca="true">+IF(AND(ISNUMBER(OFFSET('Sanitation Data'!$F$13,0,10*ROW('Sanitation Data'!F9))),'Data Summary'!DD15="Yes"),OFFSET('Sanitation Data'!$F$13,0,10*ROW('Sanitation Data'!F9)),NA())</f>
        <v>#N/A</v>
      </c>
      <c r="AP15" s="103" t="e">
        <f ca="true">+IF(AND(ISNUMBER(OFFSET('Sanitation Data'!$G$5,0,10*ROW('Sanitation Data'!G9))),'Data Summary'!DE15="Yes"),100-OFFSET('Sanitation Data'!$G$5,0,10*ROW('Sanitation Data'!G9)),NA())</f>
        <v>#N/A</v>
      </c>
      <c r="AQ15" s="103" t="e">
        <f ca="true">+IF(AND(ISNUMBER(OFFSET('Sanitation Data'!$G$7,0,10*ROW('Sanitation Data'!G9))),'Data Summary'!DF15="Yes"),OFFSET('Sanitation Data'!$G$7,0,10*ROW('Sanitation Data'!G9)),NA())</f>
        <v>#N/A</v>
      </c>
      <c r="AR15" s="103" t="e">
        <f ca="true">+IF(AND(ISNUMBER(OFFSET('Sanitation Data'!$G$11,0,10*ROW('Sanitation Data'!G9))),'Data Summary'!DG15="Yes"),OFFSET('Sanitation Data'!$G$11,0,10*ROW('Sanitation Data'!G9)),NA())</f>
        <v>#N/A</v>
      </c>
      <c r="AS15" s="103" t="e">
        <f ca="true">+IF(AND(ISNUMBER(OFFSET('Sanitation Data'!$G$12,0,10*ROW('Sanitation Data'!G9))),'Data Summary'!DH15="Yes"),OFFSET('Sanitation Data'!$G$12,0,10*ROW('Sanitation Data'!G9)),NA())</f>
        <v>#N/A</v>
      </c>
      <c r="AT15" s="103" t="e">
        <f ca="true">+IF(AND(ISNUMBER(OFFSET('Sanitation Data'!$G$13,0,10*ROW('Sanitation Data'!G9))),'Data Summary'!DI15="Yes"),OFFSET('Sanitation Data'!$G$13,0,10*ROW('Sanitation Data'!G9)),NA())</f>
        <v>#N/A</v>
      </c>
      <c r="AU15" s="103" t="e">
        <f ca="true">+IF(AND(ISNUMBER(OFFSET('Sanitation Data'!$H$5,0,10*ROW('Sanitation Data'!H9))),'Data Summary'!DJ15="Yes"),100-OFFSET('Sanitation Data'!$H$5,0,10*ROW('Sanitation Data'!H9)),NA())</f>
        <v>#N/A</v>
      </c>
      <c r="AV15" s="103" t="e">
        <f ca="true">+IF(AND(ISNUMBER(OFFSET('Sanitation Data'!$H$7,0,10*ROW('Sanitation Data'!H9))),'Data Summary'!DK15="Yes"),OFFSET('Sanitation Data'!$H$7,0,10*ROW('Sanitation Data'!H9)),NA())</f>
        <v>#N/A</v>
      </c>
      <c r="AW15" s="103" t="e">
        <f ca="true">+IF(AND(ISNUMBER(OFFSET('Sanitation Data'!$H$11,0,10*ROW('Sanitation Data'!H9))),'Data Summary'!DL15="Yes"),OFFSET('Sanitation Data'!$H$11,0,10*ROW('Sanitation Data'!H9)),NA())</f>
        <v>#N/A</v>
      </c>
      <c r="AX15" s="103" t="e">
        <f ca="true">+IF(AND(ISNUMBER(OFFSET('Sanitation Data'!$H$12,0,10*ROW('Sanitation Data'!H9))),'Data Summary'!DM15="Yes"),OFFSET('Sanitation Data'!$H$12,0,10*ROW('Sanitation Data'!H9)),NA())</f>
        <v>#N/A</v>
      </c>
      <c r="AY15" s="103" t="e">
        <f ca="true">+IF(AND(ISNUMBER(OFFSET('Sanitation Data'!$H$13,0,10*ROW('Sanitation Data'!H9))),'Data Summary'!DN15="Yes"),OFFSET('Sanitation Data'!$H$13,0,10*ROW('Sanitation Data'!H9)),NA())</f>
        <v>#N/A</v>
      </c>
      <c r="AZ15" s="108" t="e">
        <f ca="true">+IF(AND(ISNUMBER(OFFSET('Hygiene Data'!$C$6,0,10*ROW('Hygiene Data'!C9))),'Data Summary'!DO15="Yes"),OFFSET('Hygiene Data'!$C$6,0,10*ROW('Hygiene Data'!C9)),NA())</f>
        <v>#N/A</v>
      </c>
      <c r="BA15" s="108" t="e">
        <f ca="true">+IF(AND(ISNUMBER(OFFSET('Hygiene Data'!$C$8,0,10*ROW('Hygiene Data'!C9))),'Data Summary'!DP15="Yes"),OFFSET('Hygiene Data'!$C$8,0,10*ROW('Hygiene Data'!C9)),NA())</f>
        <v>#N/A</v>
      </c>
      <c r="BB15" s="108" t="e">
        <f ca="true">+IF(AND(ISNUMBER(OFFSET('Hygiene Data'!$C$10,0,10*ROW('Hygiene Data'!C9))),'Data Summary'!DQ15="Yes"),OFFSET('Hygiene Data'!$C$10,0,10*ROW('Hygiene Data'!C9)),NA())</f>
        <v>#N/A</v>
      </c>
      <c r="BC15" s="108" t="e">
        <f ca="true">+IF(AND(ISNUMBER(OFFSET('Hygiene Data'!$D$6,0,10*ROW('Hygiene Data'!D9))),'Data Summary'!DR15="Yes"),OFFSET('Hygiene Data'!$D$6,0,10*ROW('Hygiene Data'!D9)),NA())</f>
        <v>#N/A</v>
      </c>
      <c r="BD15" s="108" t="e">
        <f ca="true">+IF(AND(ISNUMBER(OFFSET('Hygiene Data'!$D$8,0,10*ROW('Hygiene Data'!D9))),'Data Summary'!DS15="Yes"),OFFSET('Hygiene Data'!$D$8,0,10*ROW('Hygiene Data'!D9)),NA())</f>
        <v>#N/A</v>
      </c>
      <c r="BE15" s="108" t="e">
        <f ca="true">+IF(AND(ISNUMBER(OFFSET('Hygiene Data'!$D$10,0,10*ROW('Hygiene Data'!D9))),'Data Summary'!DT15="Yes"),OFFSET('Hygiene Data'!$D$10,0,10*ROW('Hygiene Data'!D9)),NA())</f>
        <v>#N/A</v>
      </c>
      <c r="BF15" s="108" t="e">
        <f ca="true">+IF(AND(ISNUMBER(OFFSET('Hygiene Data'!$E$6,0,10*ROW('Hygiene Data'!E9))),'Data Summary'!DU15="Yes"),OFFSET('Hygiene Data'!$E$6,0,10*ROW('Hygiene Data'!E9)),NA())</f>
        <v>#N/A</v>
      </c>
      <c r="BG15" s="108" t="e">
        <f ca="true">+IF(AND(ISNUMBER(OFFSET('Hygiene Data'!$E$8,0,10*ROW('Hygiene Data'!E9))),'Data Summary'!DV15="Yes"),OFFSET('Hygiene Data'!$E$8,0,10*ROW('Hygiene Data'!E9)),NA())</f>
        <v>#N/A</v>
      </c>
      <c r="BH15" s="108" t="e">
        <f ca="true">+IF(AND(ISNUMBER(OFFSET('Hygiene Data'!$E$10,0,10*ROW('Hygiene Data'!E9))),'Data Summary'!DW15="Yes"),OFFSET('Hygiene Data'!$E$10,0,10*ROW('Hygiene Data'!E9)),NA())</f>
        <v>#N/A</v>
      </c>
      <c r="BI15" s="108" t="e">
        <f ca="true">+IF(AND(ISNUMBER(OFFSET('Hygiene Data'!$F$6,0,10*ROW('Hygiene Data'!F9))),'Data Summary'!DX15="Yes"),OFFSET('Hygiene Data'!$F$6,0,10*ROW('Hygiene Data'!F9)),NA())</f>
        <v>#N/A</v>
      </c>
      <c r="BJ15" s="108" t="e">
        <f ca="true">+IF(AND(ISNUMBER(OFFSET('Hygiene Data'!$F$8,0,10*ROW('Hygiene Data'!F9))),'Data Summary'!DY15="Yes"),OFFSET('Hygiene Data'!$F$8,0,10*ROW('Hygiene Data'!F9)),NA())</f>
        <v>#N/A</v>
      </c>
      <c r="BK15" s="108" t="e">
        <f ca="true">+IF(AND(ISNUMBER(OFFSET('Hygiene Data'!$F$10,0,10*ROW('Hygiene Data'!F9))),'Data Summary'!DZ15="Yes"),OFFSET('Hygiene Data'!$F$10,0,10*ROW('Hygiene Data'!F9)),NA())</f>
        <v>#N/A</v>
      </c>
      <c r="BL15" s="108" t="e">
        <f ca="true">+IF(AND(ISNUMBER(OFFSET('Hygiene Data'!$G$6,0,10*ROW('Hygiene Data'!G9))),'Data Summary'!EA15="Yes"),OFFSET('Hygiene Data'!$G$6,0,10*ROW('Hygiene Data'!G9)),NA())</f>
        <v>#N/A</v>
      </c>
      <c r="BM15" s="108" t="e">
        <f ca="true">+IF(AND(ISNUMBER(OFFSET('Hygiene Data'!$G$8,0,10*ROW('Hygiene Data'!G9))),'Data Summary'!EB15="Yes"),OFFSET('Hygiene Data'!$G$8,0,10*ROW('Hygiene Data'!G9)),NA())</f>
        <v>#N/A</v>
      </c>
      <c r="BN15" s="108" t="e">
        <f ca="true">+IF(AND(ISNUMBER(OFFSET('Hygiene Data'!$G$10,0,10*ROW('Hygiene Data'!G9))),'Data Summary'!EC15="Yes"),OFFSET('Hygiene Data'!$G$10,0,10*ROW('Hygiene Data'!G9)),NA())</f>
        <v>#N/A</v>
      </c>
      <c r="BO15" s="108" t="e">
        <f ca="true">+IF(AND(ISNUMBER(OFFSET('Hygiene Data'!$H$6,0,10*ROW('Hygiene Data'!H9))),'Data Summary'!ED15="Yes"),OFFSET('Hygiene Data'!$H$6,0,10*ROW('Hygiene Data'!H9)),NA())</f>
        <v>#N/A</v>
      </c>
      <c r="BP15" s="108" t="e">
        <f ca="true">+IF(AND(ISNUMBER(OFFSET('Hygiene Data'!$H$8,0,10*ROW('Hygiene Data'!H9))),'Data Summary'!EE15="Yes"),OFFSET('Hygiene Data'!$H$8,0,10*ROW('Hygiene Data'!H9)),NA())</f>
        <v>#N/A</v>
      </c>
      <c r="BQ15" s="108" t="e">
        <f ca="true">+IF(AND(ISNUMBER(OFFSET('Hygiene Data'!$H$10,0,10*ROW('Hygiene Data'!H9))),'Data Summary'!EF15="Yes"),OFFSET('Hygiene Data'!$H$10,0,10*ROW('Hygiene Data'!H9)),NA())</f>
        <v>#N/A</v>
      </c>
    </row>
    <row r="16" x14ac:dyDescent="0.2">
      <c r="A16" s="56" t="e">
        <f ca="true">+IF(OFFSET('Water Data'!$B$1,0,10*ROW('Water Data'!B10))="",NA(),OFFSET('Water Data'!$B$1,0,10*ROW('Water Data'!B10)))</f>
        <v>#N/A</v>
      </c>
      <c r="B16" s="56" t="e">
        <f ca="true">+IF(OFFSET('Water Data'!$A$3,0,10*ROW('Water Data'!A10))="",NA(),OFFSET('Water Data'!$A$3,0,10*ROW('Water Data'!A10)))</f>
        <v>#N/A</v>
      </c>
      <c r="C16" s="56" t="e">
        <f ca="true">+IF(OFFSET('Water Data'!$C$3,0,10*ROW('Water Data'!C10))="",NA(),OFFSET('Water Data'!$C$3,0,10*ROW('Water Data'!C10)))</f>
        <v>#N/A</v>
      </c>
      <c r="D16" s="57" t="e">
        <f ca="true">+IF(AND(ISNUMBER(OFFSET('Water Data'!$C$5,0,10*ROW('Water Data'!C10))),'Data Summary'!BS16="Yes"),100-OFFSET('Water Data'!$C$5,0,10*ROW('Water Data'!C10)),NA())</f>
        <v>#N/A</v>
      </c>
      <c r="E16" s="57" t="e">
        <f ca="true">+IF(AND(ISNUMBER(OFFSET('Water Data'!$C$7,0,10*ROW('Water Data'!C10))),'Data Summary'!BT16="Yes"),OFFSET('Water Data'!$C$7,0,10*ROW('Water Data'!C10)),NA())</f>
        <v>#N/A</v>
      </c>
      <c r="F16" s="57" t="e">
        <f ca="true">+IF(AND(ISNUMBER(OFFSET('Water Data'!$C$10,0,10*ROW('Water Data'!C10))),'Data Summary'!BU16="Yes"),OFFSET('Water Data'!$C$10,0,10*ROW('Water Data'!C10)),NA())</f>
        <v>#N/A</v>
      </c>
      <c r="G16" s="57" t="e">
        <f ca="true">+IF(AND(ISNUMBER(OFFSET('Water Data'!$D$5,0,10*ROW('Water Data'!D10))),'Data Summary'!BV16="Yes"),100-OFFSET('Water Data'!$D$5,0,10*ROW('Water Data'!D10)),NA())</f>
        <v>#N/A</v>
      </c>
      <c r="H16" s="57" t="e">
        <f ca="true">+IF(AND(ISNUMBER(OFFSET('Water Data'!$D$7,0,10*ROW('Water Data'!D10))),'Data Summary'!BW16="Yes"),OFFSET('Water Data'!$D$7,0,10*ROW('Water Data'!D10)),NA())</f>
        <v>#N/A</v>
      </c>
      <c r="I16" s="57" t="e">
        <f ca="true">+IF(AND(ISNUMBER(OFFSET('Water Data'!$D$10,0,10*ROW('Water Data'!D10))),'Data Summary'!BX16="Yes"),OFFSET('Water Data'!$D$10,0,10*ROW('Water Data'!D10)),NA())</f>
        <v>#N/A</v>
      </c>
      <c r="J16" s="57" t="e">
        <f ca="true">+IF(AND(ISNUMBER(OFFSET('Water Data'!$E$5,0,10*ROW('Water Data'!E10))),'Data Summary'!BY16="Yes"),100-OFFSET('Water Data'!$E$5,0,10*ROW('Water Data'!E10)),NA())</f>
        <v>#N/A</v>
      </c>
      <c r="K16" s="57" t="e">
        <f ca="true">+IF(AND(ISNUMBER(OFFSET('Water Data'!$E$7,0,10*ROW('Water Data'!E10))),'Data Summary'!BZ16="Yes"),OFFSET('Water Data'!$E$7,0,10*ROW('Water Data'!E10)),NA())</f>
        <v>#N/A</v>
      </c>
      <c r="L16" s="57" t="e">
        <f ca="true">+IF(AND(ISNUMBER(OFFSET('Water Data'!$E$10,0,10*ROW('Water Data'!E10))),'Data Summary'!CA16="Yes"),OFFSET('Water Data'!$E$10,0,10*ROW('Water Data'!E10)),NA())</f>
        <v>#N/A</v>
      </c>
      <c r="M16" s="57" t="e">
        <f ca="true">+IF(AND(ISNUMBER(OFFSET('Water Data'!$F$5,0,10*ROW('Water Data'!F10))),'Data Summary'!CB16="Yes"),100-OFFSET('Water Data'!$F$5,0,10*ROW('Water Data'!F10)),NA())</f>
        <v>#N/A</v>
      </c>
      <c r="N16" s="57" t="e">
        <f ca="true">+IF(AND(ISNUMBER(OFFSET('Water Data'!$F$7,0,10*ROW('Water Data'!F10))),'Data Summary'!CC16="Yes"),OFFSET('Water Data'!$F$7,0,10*ROW('Water Data'!F10)),NA())</f>
        <v>#N/A</v>
      </c>
      <c r="O16" s="57" t="e">
        <f ca="true">+IF(AND(ISNUMBER(OFFSET('Water Data'!$F$10,0,10*ROW('Water Data'!F10))),'Data Summary'!CD16="Yes"),OFFSET('Water Data'!$F$10,0,10*ROW('Water Data'!F10)),NA())</f>
        <v>#N/A</v>
      </c>
      <c r="P16" s="57" t="e">
        <f ca="true">+IF(AND(ISNUMBER(OFFSET('Water Data'!$G$5,0,10*ROW('Water Data'!G10))),'Data Summary'!CE16="Yes"),100-OFFSET('Water Data'!$G$5,0,10*ROW('Water Data'!G10)),NA())</f>
        <v>#N/A</v>
      </c>
      <c r="Q16" s="57" t="e">
        <f ca="true">+IF(AND(ISNUMBER(OFFSET('Water Data'!$G$7,0,10*ROW('Water Data'!G10))),'Data Summary'!CF16="Yes"),OFFSET('Water Data'!$G$7,0,10*ROW('Water Data'!G10)),NA())</f>
        <v>#N/A</v>
      </c>
      <c r="R16" s="57" t="e">
        <f ca="true">+IF(AND(ISNUMBER(OFFSET('Water Data'!$G$10,0,10*ROW('Water Data'!G10))),'Data Summary'!CG16="Yes"),OFFSET('Water Data'!$G$10,0,10*ROW('Water Data'!G10)),NA())</f>
        <v>#N/A</v>
      </c>
      <c r="S16" s="57" t="e">
        <f ca="true">+IF(AND(ISNUMBER(OFFSET('Water Data'!$H$5,0,10*ROW('Water Data'!H10))),'Data Summary'!CH16="Yes"),100-OFFSET('Water Data'!$H$5,0,10*ROW('Water Data'!H10)),NA())</f>
        <v>#N/A</v>
      </c>
      <c r="T16" s="57" t="e">
        <f ca="true">+IF(AND(ISNUMBER(OFFSET('Water Data'!$H$7,0,10*ROW('Water Data'!H10))),'Data Summary'!CI16="Yes"),OFFSET('Water Data'!$H$7,0,10*ROW('Water Data'!H10)),NA())</f>
        <v>#N/A</v>
      </c>
      <c r="U16" s="57" t="e">
        <f ca="true">+IF(AND(ISNUMBER(OFFSET('Water Data'!$H$10,0,10*ROW('Water Data'!H10))),'Data Summary'!CJ16="Yes"),OFFSET('Water Data'!$H$10,0,10*ROW('Water Data'!H10)),NA())</f>
        <v>#N/A</v>
      </c>
      <c r="V16" s="103" t="e">
        <f ca="true">+IF(AND(ISNUMBER(OFFSET('Sanitation Data'!$C$5,0,10*ROW('Sanitation Data'!C10))),'Data Summary'!CK16="Yes"),100-OFFSET('Sanitation Data'!$C$5,0,10*ROW('Sanitation Data'!C10)),NA())</f>
        <v>#N/A</v>
      </c>
      <c r="W16" s="103" t="e">
        <f ca="true">+IF(AND(ISNUMBER(OFFSET('Sanitation Data'!$C$7,0,10*ROW('Sanitation Data'!C10))),'Data Summary'!CL16="Yes"),OFFSET('Sanitation Data'!$C$7,0,10*ROW('Sanitation Data'!C10)),NA())</f>
        <v>#N/A</v>
      </c>
      <c r="X16" s="103" t="e">
        <f ca="true">+IF(AND(ISNUMBER(OFFSET('Sanitation Data'!$C$11,0,10*ROW('Sanitation Data'!C10))),'Data Summary'!CM16="Yes"),OFFSET('Sanitation Data'!$C$11,0,10*ROW('Sanitation Data'!C10)),NA())</f>
        <v>#N/A</v>
      </c>
      <c r="Y16" s="103" t="e">
        <f ca="true">+IF(AND(ISNUMBER(OFFSET('Sanitation Data'!$C$12,0,10*ROW('Sanitation Data'!C10))),'Data Summary'!CN16="Yes"),OFFSET('Sanitation Data'!$C$12,0,10*ROW('Sanitation Data'!C10)),NA())</f>
        <v>#N/A</v>
      </c>
      <c r="Z16" s="103" t="e">
        <f ca="true">+IF(AND(ISNUMBER(OFFSET('Sanitation Data'!$C$13,0,10*ROW('Sanitation Data'!C10))),'Data Summary'!CO16="Yes"),OFFSET('Sanitation Data'!$C$13,0,10*ROW('Sanitation Data'!C10)),NA())</f>
        <v>#N/A</v>
      </c>
      <c r="AA16" s="103" t="e">
        <f ca="true">+IF(AND(ISNUMBER(OFFSET('Sanitation Data'!$D$5,0,10*ROW('Sanitation Data'!D10))),'Data Summary'!CP16="Yes"),100-OFFSET('Sanitation Data'!$D$5,0,10*ROW('Sanitation Data'!D10)),NA())</f>
        <v>#N/A</v>
      </c>
      <c r="AB16" s="103" t="e">
        <f ca="true">+IF(AND(ISNUMBER(OFFSET('Sanitation Data'!$D$7,0,10*ROW('Sanitation Data'!D10))),'Data Summary'!CQ16="Yes"),OFFSET('Sanitation Data'!$D$7,0,10*ROW('Sanitation Data'!D10)),NA())</f>
        <v>#N/A</v>
      </c>
      <c r="AC16" s="103" t="e">
        <f ca="true">+IF(AND(ISNUMBER(OFFSET('Sanitation Data'!$D$11,0,10*ROW('Sanitation Data'!D10))),'Data Summary'!CR16="Yes"),OFFSET('Sanitation Data'!$D$11,0,10*ROW('Sanitation Data'!D10)),NA())</f>
        <v>#N/A</v>
      </c>
      <c r="AD16" s="103" t="e">
        <f ca="true">+IF(AND(ISNUMBER(OFFSET('Sanitation Data'!$D$12,0,10*ROW('Sanitation Data'!D10))),'Data Summary'!CS16="Yes"),OFFSET('Sanitation Data'!$D$12,0,10*ROW('Sanitation Data'!D10)),NA())</f>
        <v>#N/A</v>
      </c>
      <c r="AE16" s="103" t="e">
        <f ca="true">+IF(AND(ISNUMBER(OFFSET('Sanitation Data'!$D$13,0,10*ROW('Sanitation Data'!D10))),'Data Summary'!CT16="Yes"),OFFSET('Sanitation Data'!$D$13,0,10*ROW('Sanitation Data'!D10)),NA())</f>
        <v>#N/A</v>
      </c>
      <c r="AF16" s="103" t="e">
        <f ca="true">+IF(AND(ISNUMBER(OFFSET('Sanitation Data'!$E$5,0,10*ROW('Sanitation Data'!E10))),'Data Summary'!CU16="Yes"),100-OFFSET('Sanitation Data'!$E$5,0,10*ROW('Sanitation Data'!E10)),NA())</f>
        <v>#N/A</v>
      </c>
      <c r="AG16" s="103" t="e">
        <f ca="true">+IF(AND(ISNUMBER(OFFSET('Sanitation Data'!$E$7,0,10*ROW('Sanitation Data'!E10))),'Data Summary'!CV16="Yes"),OFFSET('Sanitation Data'!$E$7,0,10*ROW('Sanitation Data'!E10)),NA())</f>
        <v>#N/A</v>
      </c>
      <c r="AH16" s="103" t="e">
        <f ca="true">+IF(AND(ISNUMBER(OFFSET('Sanitation Data'!$E$11,0,10*ROW('Sanitation Data'!E10))),'Data Summary'!CW16="Yes"),OFFSET('Sanitation Data'!$E$11,0,10*ROW('Sanitation Data'!E10)),NA())</f>
        <v>#N/A</v>
      </c>
      <c r="AI16" s="103" t="e">
        <f ca="true">+IF(AND(ISNUMBER(OFFSET('Sanitation Data'!$E$12,0,10*ROW('Sanitation Data'!E10))),'Data Summary'!CX16="Yes"),OFFSET('Sanitation Data'!$E$12,0,10*ROW('Sanitation Data'!E10)),NA())</f>
        <v>#N/A</v>
      </c>
      <c r="AJ16" s="103" t="e">
        <f ca="true">+IF(AND(ISNUMBER(OFFSET('Sanitation Data'!$E$13,0,10*ROW('Sanitation Data'!E10))),'Data Summary'!CY16="Yes"),OFFSET('Sanitation Data'!$E$13,0,10*ROW('Sanitation Data'!E10)),NA())</f>
        <v>#N/A</v>
      </c>
      <c r="AK16" s="103" t="e">
        <f ca="true">+IF(AND(ISNUMBER(OFFSET('Sanitation Data'!$F$5,0,10*ROW('Sanitation Data'!F10))),'Data Summary'!CZ16="Yes"),100-OFFSET('Sanitation Data'!$F$5,0,10*ROW('Sanitation Data'!F10)),NA())</f>
        <v>#N/A</v>
      </c>
      <c r="AL16" s="103" t="e">
        <f ca="true">+IF(AND(ISNUMBER(OFFSET('Sanitation Data'!$F$7,0,10*ROW('Sanitation Data'!F10))),'Data Summary'!DA16="Yes"),OFFSET('Sanitation Data'!$F$7,0,10*ROW('Sanitation Data'!F10)),NA())</f>
        <v>#N/A</v>
      </c>
      <c r="AM16" s="103" t="e">
        <f ca="true">+IF(AND(ISNUMBER(OFFSET('Sanitation Data'!$F$11,0,10*ROW('Sanitation Data'!F10))),'Data Summary'!DB16="Yes"),OFFSET('Sanitation Data'!$F$11,0,10*ROW('Sanitation Data'!F10)),NA())</f>
        <v>#N/A</v>
      </c>
      <c r="AN16" s="103" t="e">
        <f ca="true">+IF(AND(ISNUMBER(OFFSET('Sanitation Data'!$F$12,0,10*ROW('Sanitation Data'!F10))),'Data Summary'!DC16="Yes"),OFFSET('Sanitation Data'!$F$12,0,10*ROW('Sanitation Data'!F10)),NA())</f>
        <v>#N/A</v>
      </c>
      <c r="AO16" s="103" t="e">
        <f ca="true">+IF(AND(ISNUMBER(OFFSET('Sanitation Data'!$F$13,0,10*ROW('Sanitation Data'!F10))),'Data Summary'!DD16="Yes"),OFFSET('Sanitation Data'!$F$13,0,10*ROW('Sanitation Data'!F10)),NA())</f>
        <v>#N/A</v>
      </c>
      <c r="AP16" s="103" t="e">
        <f ca="true">+IF(AND(ISNUMBER(OFFSET('Sanitation Data'!$G$5,0,10*ROW('Sanitation Data'!G10))),'Data Summary'!DE16="Yes"),100-OFFSET('Sanitation Data'!$G$5,0,10*ROW('Sanitation Data'!G10)),NA())</f>
        <v>#N/A</v>
      </c>
      <c r="AQ16" s="103" t="e">
        <f ca="true">+IF(AND(ISNUMBER(OFFSET('Sanitation Data'!$G$7,0,10*ROW('Sanitation Data'!G10))),'Data Summary'!DF16="Yes"),OFFSET('Sanitation Data'!$G$7,0,10*ROW('Sanitation Data'!G10)),NA())</f>
        <v>#N/A</v>
      </c>
      <c r="AR16" s="103" t="e">
        <f ca="true">+IF(AND(ISNUMBER(OFFSET('Sanitation Data'!$G$11,0,10*ROW('Sanitation Data'!G10))),'Data Summary'!DG16="Yes"),OFFSET('Sanitation Data'!$G$11,0,10*ROW('Sanitation Data'!G10)),NA())</f>
        <v>#N/A</v>
      </c>
      <c r="AS16" s="103" t="e">
        <f ca="true">+IF(AND(ISNUMBER(OFFSET('Sanitation Data'!$G$12,0,10*ROW('Sanitation Data'!G10))),'Data Summary'!DH16="Yes"),OFFSET('Sanitation Data'!$G$12,0,10*ROW('Sanitation Data'!G10)),NA())</f>
        <v>#N/A</v>
      </c>
      <c r="AT16" s="103" t="e">
        <f ca="true">+IF(AND(ISNUMBER(OFFSET('Sanitation Data'!$G$13,0,10*ROW('Sanitation Data'!G10))),'Data Summary'!DI16="Yes"),OFFSET('Sanitation Data'!$G$13,0,10*ROW('Sanitation Data'!G10)),NA())</f>
        <v>#N/A</v>
      </c>
      <c r="AU16" s="103" t="e">
        <f ca="true">+IF(AND(ISNUMBER(OFFSET('Sanitation Data'!$H$5,0,10*ROW('Sanitation Data'!H10))),'Data Summary'!DJ16="Yes"),100-OFFSET('Sanitation Data'!$H$5,0,10*ROW('Sanitation Data'!H10)),NA())</f>
        <v>#N/A</v>
      </c>
      <c r="AV16" s="103" t="e">
        <f ca="true">+IF(AND(ISNUMBER(OFFSET('Sanitation Data'!$H$7,0,10*ROW('Sanitation Data'!H10))),'Data Summary'!DK16="Yes"),OFFSET('Sanitation Data'!$H$7,0,10*ROW('Sanitation Data'!H10)),NA())</f>
        <v>#N/A</v>
      </c>
      <c r="AW16" s="103" t="e">
        <f ca="true">+IF(AND(ISNUMBER(OFFSET('Sanitation Data'!$H$11,0,10*ROW('Sanitation Data'!H10))),'Data Summary'!DL16="Yes"),OFFSET('Sanitation Data'!$H$11,0,10*ROW('Sanitation Data'!H10)),NA())</f>
        <v>#N/A</v>
      </c>
      <c r="AX16" s="103" t="e">
        <f ca="true">+IF(AND(ISNUMBER(OFFSET('Sanitation Data'!$H$12,0,10*ROW('Sanitation Data'!H10))),'Data Summary'!DM16="Yes"),OFFSET('Sanitation Data'!$H$12,0,10*ROW('Sanitation Data'!H10)),NA())</f>
        <v>#N/A</v>
      </c>
      <c r="AY16" s="103" t="e">
        <f ca="true">+IF(AND(ISNUMBER(OFFSET('Sanitation Data'!$H$13,0,10*ROW('Sanitation Data'!H10))),'Data Summary'!DN16="Yes"),OFFSET('Sanitation Data'!$H$13,0,10*ROW('Sanitation Data'!H10)),NA())</f>
        <v>#N/A</v>
      </c>
      <c r="AZ16" s="108" t="e">
        <f ca="true">+IF(AND(ISNUMBER(OFFSET('Hygiene Data'!$C$6,0,10*ROW('Hygiene Data'!C10))),'Data Summary'!DO16="Yes"),OFFSET('Hygiene Data'!$C$6,0,10*ROW('Hygiene Data'!C10)),NA())</f>
        <v>#N/A</v>
      </c>
      <c r="BA16" s="108" t="e">
        <f ca="true">+IF(AND(ISNUMBER(OFFSET('Hygiene Data'!$C$8,0,10*ROW('Hygiene Data'!C10))),'Data Summary'!DP16="Yes"),OFFSET('Hygiene Data'!$C$8,0,10*ROW('Hygiene Data'!C10)),NA())</f>
        <v>#N/A</v>
      </c>
      <c r="BB16" s="108" t="e">
        <f ca="true">+IF(AND(ISNUMBER(OFFSET('Hygiene Data'!$C$10,0,10*ROW('Hygiene Data'!C10))),'Data Summary'!DQ16="Yes"),OFFSET('Hygiene Data'!$C$10,0,10*ROW('Hygiene Data'!C10)),NA())</f>
        <v>#N/A</v>
      </c>
      <c r="BC16" s="108" t="e">
        <f ca="true">+IF(AND(ISNUMBER(OFFSET('Hygiene Data'!$D$6,0,10*ROW('Hygiene Data'!D10))),'Data Summary'!DR16="Yes"),OFFSET('Hygiene Data'!$D$6,0,10*ROW('Hygiene Data'!D10)),NA())</f>
        <v>#N/A</v>
      </c>
      <c r="BD16" s="108" t="e">
        <f ca="true">+IF(AND(ISNUMBER(OFFSET('Hygiene Data'!$D$8,0,10*ROW('Hygiene Data'!D10))),'Data Summary'!DS16="Yes"),OFFSET('Hygiene Data'!$D$8,0,10*ROW('Hygiene Data'!D10)),NA())</f>
        <v>#N/A</v>
      </c>
      <c r="BE16" s="108" t="e">
        <f ca="true">+IF(AND(ISNUMBER(OFFSET('Hygiene Data'!$D$10,0,10*ROW('Hygiene Data'!D10))),'Data Summary'!DT16="Yes"),OFFSET('Hygiene Data'!$D$10,0,10*ROW('Hygiene Data'!D10)),NA())</f>
        <v>#N/A</v>
      </c>
      <c r="BF16" s="108" t="e">
        <f ca="true">+IF(AND(ISNUMBER(OFFSET('Hygiene Data'!$E$6,0,10*ROW('Hygiene Data'!E10))),'Data Summary'!DU16="Yes"),OFFSET('Hygiene Data'!$E$6,0,10*ROW('Hygiene Data'!E10)),NA())</f>
        <v>#N/A</v>
      </c>
      <c r="BG16" s="108" t="e">
        <f ca="true">+IF(AND(ISNUMBER(OFFSET('Hygiene Data'!$E$8,0,10*ROW('Hygiene Data'!E10))),'Data Summary'!DV16="Yes"),OFFSET('Hygiene Data'!$E$8,0,10*ROW('Hygiene Data'!E10)),NA())</f>
        <v>#N/A</v>
      </c>
      <c r="BH16" s="108" t="e">
        <f ca="true">+IF(AND(ISNUMBER(OFFSET('Hygiene Data'!$E$10,0,10*ROW('Hygiene Data'!E10))),'Data Summary'!DW16="Yes"),OFFSET('Hygiene Data'!$E$10,0,10*ROW('Hygiene Data'!E10)),NA())</f>
        <v>#N/A</v>
      </c>
      <c r="BI16" s="108" t="e">
        <f ca="true">+IF(AND(ISNUMBER(OFFSET('Hygiene Data'!$F$6,0,10*ROW('Hygiene Data'!F10))),'Data Summary'!DX16="Yes"),OFFSET('Hygiene Data'!$F$6,0,10*ROW('Hygiene Data'!F10)),NA())</f>
        <v>#N/A</v>
      </c>
      <c r="BJ16" s="108" t="e">
        <f ca="true">+IF(AND(ISNUMBER(OFFSET('Hygiene Data'!$F$8,0,10*ROW('Hygiene Data'!F10))),'Data Summary'!DY16="Yes"),OFFSET('Hygiene Data'!$F$8,0,10*ROW('Hygiene Data'!F10)),NA())</f>
        <v>#N/A</v>
      </c>
      <c r="BK16" s="108" t="e">
        <f ca="true">+IF(AND(ISNUMBER(OFFSET('Hygiene Data'!$F$10,0,10*ROW('Hygiene Data'!F10))),'Data Summary'!DZ16="Yes"),OFFSET('Hygiene Data'!$F$10,0,10*ROW('Hygiene Data'!F10)),NA())</f>
        <v>#N/A</v>
      </c>
      <c r="BL16" s="108" t="e">
        <f ca="true">+IF(AND(ISNUMBER(OFFSET('Hygiene Data'!$G$6,0,10*ROW('Hygiene Data'!G10))),'Data Summary'!EA16="Yes"),OFFSET('Hygiene Data'!$G$6,0,10*ROW('Hygiene Data'!G10)),NA())</f>
        <v>#N/A</v>
      </c>
      <c r="BM16" s="108" t="e">
        <f ca="true">+IF(AND(ISNUMBER(OFFSET('Hygiene Data'!$G$8,0,10*ROW('Hygiene Data'!G10))),'Data Summary'!EB16="Yes"),OFFSET('Hygiene Data'!$G$8,0,10*ROW('Hygiene Data'!G10)),NA())</f>
        <v>#N/A</v>
      </c>
      <c r="BN16" s="108" t="e">
        <f ca="true">+IF(AND(ISNUMBER(OFFSET('Hygiene Data'!$G$10,0,10*ROW('Hygiene Data'!G10))),'Data Summary'!EC16="Yes"),OFFSET('Hygiene Data'!$G$10,0,10*ROW('Hygiene Data'!G10)),NA())</f>
        <v>#N/A</v>
      </c>
      <c r="BO16" s="108" t="e">
        <f ca="true">+IF(AND(ISNUMBER(OFFSET('Hygiene Data'!$H$6,0,10*ROW('Hygiene Data'!H10))),'Data Summary'!ED16="Yes"),OFFSET('Hygiene Data'!$H$6,0,10*ROW('Hygiene Data'!H10)),NA())</f>
        <v>#N/A</v>
      </c>
      <c r="BP16" s="108" t="e">
        <f ca="true">+IF(AND(ISNUMBER(OFFSET('Hygiene Data'!$H$8,0,10*ROW('Hygiene Data'!H10))),'Data Summary'!EE16="Yes"),OFFSET('Hygiene Data'!$H$8,0,10*ROW('Hygiene Data'!H10)),NA())</f>
        <v>#N/A</v>
      </c>
      <c r="BQ16" s="108" t="e">
        <f ca="true">+IF(AND(ISNUMBER(OFFSET('Hygiene Data'!$H$10,0,10*ROW('Hygiene Data'!H10))),'Data Summary'!EF16="Yes"),OFFSET('Hygiene Data'!$H$10,0,10*ROW('Hygiene Data'!H10)),NA())</f>
        <v>#N/A</v>
      </c>
    </row>
    <row r="17" x14ac:dyDescent="0.2">
      <c r="A17" s="56" t="e">
        <f ca="true">+IF(OFFSET('Water Data'!$B$1,0,10*ROW('Water Data'!B11))="",NA(),OFFSET('Water Data'!$B$1,0,10*ROW('Water Data'!B11)))</f>
        <v>#N/A</v>
      </c>
      <c r="B17" s="56" t="e">
        <f ca="true">+IF(OFFSET('Water Data'!$A$3,0,10*ROW('Water Data'!A11))="",NA(),OFFSET('Water Data'!$A$3,0,10*ROW('Water Data'!A11)))</f>
        <v>#N/A</v>
      </c>
      <c r="C17" s="56" t="e">
        <f ca="true">+IF(OFFSET('Water Data'!$C$3,0,10*ROW('Water Data'!C11))="",NA(),OFFSET('Water Data'!$C$3,0,10*ROW('Water Data'!C11)))</f>
        <v>#N/A</v>
      </c>
      <c r="D17" s="57" t="e">
        <f ca="true">+IF(AND(ISNUMBER(OFFSET('Water Data'!$C$5,0,10*ROW('Water Data'!C11))),'Data Summary'!BS17="Yes"),100-OFFSET('Water Data'!$C$5,0,10*ROW('Water Data'!C11)),NA())</f>
        <v>#N/A</v>
      </c>
      <c r="E17" s="57" t="e">
        <f ca="true">+IF(AND(ISNUMBER(OFFSET('Water Data'!$C$7,0,10*ROW('Water Data'!C11))),'Data Summary'!BT17="Yes"),OFFSET('Water Data'!$C$7,0,10*ROW('Water Data'!C11)),NA())</f>
        <v>#N/A</v>
      </c>
      <c r="F17" s="57" t="e">
        <f ca="true">+IF(AND(ISNUMBER(OFFSET('Water Data'!$C$10,0,10*ROW('Water Data'!C11))),'Data Summary'!BU17="Yes"),OFFSET('Water Data'!$C$10,0,10*ROW('Water Data'!C11)),NA())</f>
        <v>#N/A</v>
      </c>
      <c r="G17" s="57" t="e">
        <f ca="true">+IF(AND(ISNUMBER(OFFSET('Water Data'!$D$5,0,10*ROW('Water Data'!D11))),'Data Summary'!BV17="Yes"),100-OFFSET('Water Data'!$D$5,0,10*ROW('Water Data'!D11)),NA())</f>
        <v>#N/A</v>
      </c>
      <c r="H17" s="57" t="e">
        <f ca="true">+IF(AND(ISNUMBER(OFFSET('Water Data'!$D$7,0,10*ROW('Water Data'!D11))),'Data Summary'!BW17="Yes"),OFFSET('Water Data'!$D$7,0,10*ROW('Water Data'!D11)),NA())</f>
        <v>#N/A</v>
      </c>
      <c r="I17" s="57" t="e">
        <f ca="true">+IF(AND(ISNUMBER(OFFSET('Water Data'!$D$10,0,10*ROW('Water Data'!D11))),'Data Summary'!BX17="Yes"),OFFSET('Water Data'!$D$10,0,10*ROW('Water Data'!D11)),NA())</f>
        <v>#N/A</v>
      </c>
      <c r="J17" s="57" t="e">
        <f ca="true">+IF(AND(ISNUMBER(OFFSET('Water Data'!$E$5,0,10*ROW('Water Data'!E11))),'Data Summary'!BY17="Yes"),100-OFFSET('Water Data'!$E$5,0,10*ROW('Water Data'!E11)),NA())</f>
        <v>#N/A</v>
      </c>
      <c r="K17" s="57" t="e">
        <f ca="true">+IF(AND(ISNUMBER(OFFSET('Water Data'!$E$7,0,10*ROW('Water Data'!E11))),'Data Summary'!BZ17="Yes"),OFFSET('Water Data'!$E$7,0,10*ROW('Water Data'!E11)),NA())</f>
        <v>#N/A</v>
      </c>
      <c r="L17" s="57" t="e">
        <f ca="true">+IF(AND(ISNUMBER(OFFSET('Water Data'!$E$10,0,10*ROW('Water Data'!E11))),'Data Summary'!CA17="Yes"),OFFSET('Water Data'!$E$10,0,10*ROW('Water Data'!E11)),NA())</f>
        <v>#N/A</v>
      </c>
      <c r="M17" s="57" t="e">
        <f ca="true">+IF(AND(ISNUMBER(OFFSET('Water Data'!$F$5,0,10*ROW('Water Data'!F11))),'Data Summary'!CB17="Yes"),100-OFFSET('Water Data'!$F$5,0,10*ROW('Water Data'!F11)),NA())</f>
        <v>#N/A</v>
      </c>
      <c r="N17" s="57" t="e">
        <f ca="true">+IF(AND(ISNUMBER(OFFSET('Water Data'!$F$7,0,10*ROW('Water Data'!F11))),'Data Summary'!CC17="Yes"),OFFSET('Water Data'!$F$7,0,10*ROW('Water Data'!F11)),NA())</f>
        <v>#N/A</v>
      </c>
      <c r="O17" s="57" t="e">
        <f ca="true">+IF(AND(ISNUMBER(OFFSET('Water Data'!$F$10,0,10*ROW('Water Data'!F11))),'Data Summary'!CD17="Yes"),OFFSET('Water Data'!$F$10,0,10*ROW('Water Data'!F11)),NA())</f>
        <v>#N/A</v>
      </c>
      <c r="P17" s="57" t="e">
        <f ca="true">+IF(AND(ISNUMBER(OFFSET('Water Data'!$G$5,0,10*ROW('Water Data'!G11))),'Data Summary'!CE17="Yes"),100-OFFSET('Water Data'!$G$5,0,10*ROW('Water Data'!G11)),NA())</f>
        <v>#N/A</v>
      </c>
      <c r="Q17" s="57" t="e">
        <f ca="true">+IF(AND(ISNUMBER(OFFSET('Water Data'!$G$7,0,10*ROW('Water Data'!G11))),'Data Summary'!CF17="Yes"),OFFSET('Water Data'!$G$7,0,10*ROW('Water Data'!G11)),NA())</f>
        <v>#N/A</v>
      </c>
      <c r="R17" s="57" t="e">
        <f ca="true">+IF(AND(ISNUMBER(OFFSET('Water Data'!$G$10,0,10*ROW('Water Data'!G11))),'Data Summary'!CG17="Yes"),OFFSET('Water Data'!$G$10,0,10*ROW('Water Data'!G11)),NA())</f>
        <v>#N/A</v>
      </c>
      <c r="S17" s="57" t="e">
        <f ca="true">+IF(AND(ISNUMBER(OFFSET('Water Data'!$H$5,0,10*ROW('Water Data'!H11))),'Data Summary'!CH17="Yes"),100-OFFSET('Water Data'!$H$5,0,10*ROW('Water Data'!H11)),NA())</f>
        <v>#N/A</v>
      </c>
      <c r="T17" s="57" t="e">
        <f ca="true">+IF(AND(ISNUMBER(OFFSET('Water Data'!$H$7,0,10*ROW('Water Data'!H11))),'Data Summary'!CI17="Yes"),OFFSET('Water Data'!$H$7,0,10*ROW('Water Data'!H11)),NA())</f>
        <v>#N/A</v>
      </c>
      <c r="U17" s="57" t="e">
        <f ca="true">+IF(AND(ISNUMBER(OFFSET('Water Data'!$H$10,0,10*ROW('Water Data'!H11))),'Data Summary'!CJ17="Yes"),OFFSET('Water Data'!$H$10,0,10*ROW('Water Data'!H11)),NA())</f>
        <v>#N/A</v>
      </c>
      <c r="V17" s="103" t="e">
        <f ca="true">+IF(AND(ISNUMBER(OFFSET('Sanitation Data'!$C$5,0,10*ROW('Sanitation Data'!C11))),'Data Summary'!CK17="Yes"),100-OFFSET('Sanitation Data'!$C$5,0,10*ROW('Sanitation Data'!C11)),NA())</f>
        <v>#N/A</v>
      </c>
      <c r="W17" s="103" t="e">
        <f ca="true">+IF(AND(ISNUMBER(OFFSET('Sanitation Data'!$C$7,0,10*ROW('Sanitation Data'!C11))),'Data Summary'!CL17="Yes"),OFFSET('Sanitation Data'!$C$7,0,10*ROW('Sanitation Data'!C11)),NA())</f>
        <v>#N/A</v>
      </c>
      <c r="X17" s="103" t="e">
        <f ca="true">+IF(AND(ISNUMBER(OFFSET('Sanitation Data'!$C$11,0,10*ROW('Sanitation Data'!C11))),'Data Summary'!CM17="Yes"),OFFSET('Sanitation Data'!$C$11,0,10*ROW('Sanitation Data'!C11)),NA())</f>
        <v>#N/A</v>
      </c>
      <c r="Y17" s="103" t="e">
        <f ca="true">+IF(AND(ISNUMBER(OFFSET('Sanitation Data'!$C$12,0,10*ROW('Sanitation Data'!C11))),'Data Summary'!CN17="Yes"),OFFSET('Sanitation Data'!$C$12,0,10*ROW('Sanitation Data'!C11)),NA())</f>
        <v>#N/A</v>
      </c>
      <c r="Z17" s="103" t="e">
        <f ca="true">+IF(AND(ISNUMBER(OFFSET('Sanitation Data'!$C$13,0,10*ROW('Sanitation Data'!C11))),'Data Summary'!CO17="Yes"),OFFSET('Sanitation Data'!$C$13,0,10*ROW('Sanitation Data'!C11)),NA())</f>
        <v>#N/A</v>
      </c>
      <c r="AA17" s="103" t="e">
        <f ca="true">+IF(AND(ISNUMBER(OFFSET('Sanitation Data'!$D$5,0,10*ROW('Sanitation Data'!D11))),'Data Summary'!CP17="Yes"),100-OFFSET('Sanitation Data'!$D$5,0,10*ROW('Sanitation Data'!D11)),NA())</f>
        <v>#N/A</v>
      </c>
      <c r="AB17" s="103" t="e">
        <f ca="true">+IF(AND(ISNUMBER(OFFSET('Sanitation Data'!$D$7,0,10*ROW('Sanitation Data'!D11))),'Data Summary'!CQ17="Yes"),OFFSET('Sanitation Data'!$D$7,0,10*ROW('Sanitation Data'!D11)),NA())</f>
        <v>#N/A</v>
      </c>
      <c r="AC17" s="103" t="e">
        <f ca="true">+IF(AND(ISNUMBER(OFFSET('Sanitation Data'!$D$11,0,10*ROW('Sanitation Data'!D11))),'Data Summary'!CR17="Yes"),OFFSET('Sanitation Data'!$D$11,0,10*ROW('Sanitation Data'!D11)),NA())</f>
        <v>#N/A</v>
      </c>
      <c r="AD17" s="103" t="e">
        <f ca="true">+IF(AND(ISNUMBER(OFFSET('Sanitation Data'!$D$12,0,10*ROW('Sanitation Data'!D11))),'Data Summary'!CS17="Yes"),OFFSET('Sanitation Data'!$D$12,0,10*ROW('Sanitation Data'!D11)),NA())</f>
        <v>#N/A</v>
      </c>
      <c r="AE17" s="103" t="e">
        <f ca="true">+IF(AND(ISNUMBER(OFFSET('Sanitation Data'!$D$13,0,10*ROW('Sanitation Data'!D11))),'Data Summary'!CT17="Yes"),OFFSET('Sanitation Data'!$D$13,0,10*ROW('Sanitation Data'!D11)),NA())</f>
        <v>#N/A</v>
      </c>
      <c r="AF17" s="103" t="e">
        <f ca="true">+IF(AND(ISNUMBER(OFFSET('Sanitation Data'!$E$5,0,10*ROW('Sanitation Data'!E11))),'Data Summary'!CU17="Yes"),100-OFFSET('Sanitation Data'!$E$5,0,10*ROW('Sanitation Data'!E11)),NA())</f>
        <v>#N/A</v>
      </c>
      <c r="AG17" s="103" t="e">
        <f ca="true">+IF(AND(ISNUMBER(OFFSET('Sanitation Data'!$E$7,0,10*ROW('Sanitation Data'!E11))),'Data Summary'!CV17="Yes"),OFFSET('Sanitation Data'!$E$7,0,10*ROW('Sanitation Data'!E11)),NA())</f>
        <v>#N/A</v>
      </c>
      <c r="AH17" s="103" t="e">
        <f ca="true">+IF(AND(ISNUMBER(OFFSET('Sanitation Data'!$E$11,0,10*ROW('Sanitation Data'!E11))),'Data Summary'!CW17="Yes"),OFFSET('Sanitation Data'!$E$11,0,10*ROW('Sanitation Data'!E11)),NA())</f>
        <v>#N/A</v>
      </c>
      <c r="AI17" s="103" t="e">
        <f ca="true">+IF(AND(ISNUMBER(OFFSET('Sanitation Data'!$E$12,0,10*ROW('Sanitation Data'!E11))),'Data Summary'!CX17="Yes"),OFFSET('Sanitation Data'!$E$12,0,10*ROW('Sanitation Data'!E11)),NA())</f>
        <v>#N/A</v>
      </c>
      <c r="AJ17" s="103" t="e">
        <f ca="true">+IF(AND(ISNUMBER(OFFSET('Sanitation Data'!$E$13,0,10*ROW('Sanitation Data'!E11))),'Data Summary'!CY17="Yes"),OFFSET('Sanitation Data'!$E$13,0,10*ROW('Sanitation Data'!E11)),NA())</f>
        <v>#N/A</v>
      </c>
      <c r="AK17" s="103" t="e">
        <f ca="true">+IF(AND(ISNUMBER(OFFSET('Sanitation Data'!$F$5,0,10*ROW('Sanitation Data'!F11))),'Data Summary'!CZ17="Yes"),100-OFFSET('Sanitation Data'!$F$5,0,10*ROW('Sanitation Data'!F11)),NA())</f>
        <v>#N/A</v>
      </c>
      <c r="AL17" s="103" t="e">
        <f ca="true">+IF(AND(ISNUMBER(OFFSET('Sanitation Data'!$F$7,0,10*ROW('Sanitation Data'!F11))),'Data Summary'!DA17="Yes"),OFFSET('Sanitation Data'!$F$7,0,10*ROW('Sanitation Data'!F11)),NA())</f>
        <v>#N/A</v>
      </c>
      <c r="AM17" s="103" t="e">
        <f ca="true">+IF(AND(ISNUMBER(OFFSET('Sanitation Data'!$F$11,0,10*ROW('Sanitation Data'!F11))),'Data Summary'!DB17="Yes"),OFFSET('Sanitation Data'!$F$11,0,10*ROW('Sanitation Data'!F11)),NA())</f>
        <v>#N/A</v>
      </c>
      <c r="AN17" s="103" t="e">
        <f ca="true">+IF(AND(ISNUMBER(OFFSET('Sanitation Data'!$F$12,0,10*ROW('Sanitation Data'!F11))),'Data Summary'!DC17="Yes"),OFFSET('Sanitation Data'!$F$12,0,10*ROW('Sanitation Data'!F11)),NA())</f>
        <v>#N/A</v>
      </c>
      <c r="AO17" s="103" t="e">
        <f ca="true">+IF(AND(ISNUMBER(OFFSET('Sanitation Data'!$F$13,0,10*ROW('Sanitation Data'!F11))),'Data Summary'!DD17="Yes"),OFFSET('Sanitation Data'!$F$13,0,10*ROW('Sanitation Data'!F11)),NA())</f>
        <v>#N/A</v>
      </c>
      <c r="AP17" s="103" t="e">
        <f ca="true">+IF(AND(ISNUMBER(OFFSET('Sanitation Data'!$G$5,0,10*ROW('Sanitation Data'!G11))),'Data Summary'!DE17="Yes"),100-OFFSET('Sanitation Data'!$G$5,0,10*ROW('Sanitation Data'!G11)),NA())</f>
        <v>#N/A</v>
      </c>
      <c r="AQ17" s="103" t="e">
        <f ca="true">+IF(AND(ISNUMBER(OFFSET('Sanitation Data'!$G$7,0,10*ROW('Sanitation Data'!G11))),'Data Summary'!DF17="Yes"),OFFSET('Sanitation Data'!$G$7,0,10*ROW('Sanitation Data'!G11)),NA())</f>
        <v>#N/A</v>
      </c>
      <c r="AR17" s="103" t="e">
        <f ca="true">+IF(AND(ISNUMBER(OFFSET('Sanitation Data'!$G$11,0,10*ROW('Sanitation Data'!G11))),'Data Summary'!DG17="Yes"),OFFSET('Sanitation Data'!$G$11,0,10*ROW('Sanitation Data'!G11)),NA())</f>
        <v>#N/A</v>
      </c>
      <c r="AS17" s="103" t="e">
        <f ca="true">+IF(AND(ISNUMBER(OFFSET('Sanitation Data'!$G$12,0,10*ROW('Sanitation Data'!G11))),'Data Summary'!DH17="Yes"),OFFSET('Sanitation Data'!$G$12,0,10*ROW('Sanitation Data'!G11)),NA())</f>
        <v>#N/A</v>
      </c>
      <c r="AT17" s="103" t="e">
        <f ca="true">+IF(AND(ISNUMBER(OFFSET('Sanitation Data'!$G$13,0,10*ROW('Sanitation Data'!G11))),'Data Summary'!DI17="Yes"),OFFSET('Sanitation Data'!$G$13,0,10*ROW('Sanitation Data'!G11)),NA())</f>
        <v>#N/A</v>
      </c>
      <c r="AU17" s="103" t="e">
        <f ca="true">+IF(AND(ISNUMBER(OFFSET('Sanitation Data'!$H$5,0,10*ROW('Sanitation Data'!H11))),'Data Summary'!DJ17="Yes"),100-OFFSET('Sanitation Data'!$H$5,0,10*ROW('Sanitation Data'!H11)),NA())</f>
        <v>#N/A</v>
      </c>
      <c r="AV17" s="103" t="e">
        <f ca="true">+IF(AND(ISNUMBER(OFFSET('Sanitation Data'!$H$7,0,10*ROW('Sanitation Data'!H11))),'Data Summary'!DK17="Yes"),OFFSET('Sanitation Data'!$H$7,0,10*ROW('Sanitation Data'!H11)),NA())</f>
        <v>#N/A</v>
      </c>
      <c r="AW17" s="103" t="e">
        <f ca="true">+IF(AND(ISNUMBER(OFFSET('Sanitation Data'!$H$11,0,10*ROW('Sanitation Data'!H11))),'Data Summary'!DL17="Yes"),OFFSET('Sanitation Data'!$H$11,0,10*ROW('Sanitation Data'!H11)),NA())</f>
        <v>#N/A</v>
      </c>
      <c r="AX17" s="103" t="e">
        <f ca="true">+IF(AND(ISNUMBER(OFFSET('Sanitation Data'!$H$12,0,10*ROW('Sanitation Data'!H11))),'Data Summary'!DM17="Yes"),OFFSET('Sanitation Data'!$H$12,0,10*ROW('Sanitation Data'!H11)),NA())</f>
        <v>#N/A</v>
      </c>
      <c r="AY17" s="103" t="e">
        <f ca="true">+IF(AND(ISNUMBER(OFFSET('Sanitation Data'!$H$13,0,10*ROW('Sanitation Data'!H11))),'Data Summary'!DN17="Yes"),OFFSET('Sanitation Data'!$H$13,0,10*ROW('Sanitation Data'!H11)),NA())</f>
        <v>#N/A</v>
      </c>
      <c r="AZ17" s="108" t="e">
        <f ca="true">+IF(AND(ISNUMBER(OFFSET('Hygiene Data'!$C$6,0,10*ROW('Hygiene Data'!C11))),'Data Summary'!DO17="Yes"),OFFSET('Hygiene Data'!$C$6,0,10*ROW('Hygiene Data'!C11)),NA())</f>
        <v>#N/A</v>
      </c>
      <c r="BA17" s="108" t="e">
        <f ca="true">+IF(AND(ISNUMBER(OFFSET('Hygiene Data'!$C$8,0,10*ROW('Hygiene Data'!C11))),'Data Summary'!DP17="Yes"),OFFSET('Hygiene Data'!$C$8,0,10*ROW('Hygiene Data'!C11)),NA())</f>
        <v>#N/A</v>
      </c>
      <c r="BB17" s="108" t="e">
        <f ca="true">+IF(AND(ISNUMBER(OFFSET('Hygiene Data'!$C$10,0,10*ROW('Hygiene Data'!C11))),'Data Summary'!DQ17="Yes"),OFFSET('Hygiene Data'!$C$10,0,10*ROW('Hygiene Data'!C11)),NA())</f>
        <v>#N/A</v>
      </c>
      <c r="BC17" s="108" t="e">
        <f ca="true">+IF(AND(ISNUMBER(OFFSET('Hygiene Data'!$D$6,0,10*ROW('Hygiene Data'!D11))),'Data Summary'!DR17="Yes"),OFFSET('Hygiene Data'!$D$6,0,10*ROW('Hygiene Data'!D11)),NA())</f>
        <v>#N/A</v>
      </c>
      <c r="BD17" s="108" t="e">
        <f ca="true">+IF(AND(ISNUMBER(OFFSET('Hygiene Data'!$D$8,0,10*ROW('Hygiene Data'!D11))),'Data Summary'!DS17="Yes"),OFFSET('Hygiene Data'!$D$8,0,10*ROW('Hygiene Data'!D11)),NA())</f>
        <v>#N/A</v>
      </c>
      <c r="BE17" s="108" t="e">
        <f ca="true">+IF(AND(ISNUMBER(OFFSET('Hygiene Data'!$D$10,0,10*ROW('Hygiene Data'!D11))),'Data Summary'!DT17="Yes"),OFFSET('Hygiene Data'!$D$10,0,10*ROW('Hygiene Data'!D11)),NA())</f>
        <v>#N/A</v>
      </c>
      <c r="BF17" s="108" t="e">
        <f ca="true">+IF(AND(ISNUMBER(OFFSET('Hygiene Data'!$E$6,0,10*ROW('Hygiene Data'!E11))),'Data Summary'!DU17="Yes"),OFFSET('Hygiene Data'!$E$6,0,10*ROW('Hygiene Data'!E11)),NA())</f>
        <v>#N/A</v>
      </c>
      <c r="BG17" s="108" t="e">
        <f ca="true">+IF(AND(ISNUMBER(OFFSET('Hygiene Data'!$E$8,0,10*ROW('Hygiene Data'!E11))),'Data Summary'!DV17="Yes"),OFFSET('Hygiene Data'!$E$8,0,10*ROW('Hygiene Data'!E11)),NA())</f>
        <v>#N/A</v>
      </c>
      <c r="BH17" s="108" t="e">
        <f ca="true">+IF(AND(ISNUMBER(OFFSET('Hygiene Data'!$E$10,0,10*ROW('Hygiene Data'!E11))),'Data Summary'!DW17="Yes"),OFFSET('Hygiene Data'!$E$10,0,10*ROW('Hygiene Data'!E11)),NA())</f>
        <v>#N/A</v>
      </c>
      <c r="BI17" s="108" t="e">
        <f ca="true">+IF(AND(ISNUMBER(OFFSET('Hygiene Data'!$F$6,0,10*ROW('Hygiene Data'!F11))),'Data Summary'!DX17="Yes"),OFFSET('Hygiene Data'!$F$6,0,10*ROW('Hygiene Data'!F11)),NA())</f>
        <v>#N/A</v>
      </c>
      <c r="BJ17" s="108" t="e">
        <f ca="true">+IF(AND(ISNUMBER(OFFSET('Hygiene Data'!$F$8,0,10*ROW('Hygiene Data'!F11))),'Data Summary'!DY17="Yes"),OFFSET('Hygiene Data'!$F$8,0,10*ROW('Hygiene Data'!F11)),NA())</f>
        <v>#N/A</v>
      </c>
      <c r="BK17" s="108" t="e">
        <f ca="true">+IF(AND(ISNUMBER(OFFSET('Hygiene Data'!$F$10,0,10*ROW('Hygiene Data'!F11))),'Data Summary'!DZ17="Yes"),OFFSET('Hygiene Data'!$F$10,0,10*ROW('Hygiene Data'!F11)),NA())</f>
        <v>#N/A</v>
      </c>
      <c r="BL17" s="108" t="e">
        <f ca="true">+IF(AND(ISNUMBER(OFFSET('Hygiene Data'!$G$6,0,10*ROW('Hygiene Data'!G11))),'Data Summary'!EA17="Yes"),OFFSET('Hygiene Data'!$G$6,0,10*ROW('Hygiene Data'!G11)),NA())</f>
        <v>#N/A</v>
      </c>
      <c r="BM17" s="108" t="e">
        <f ca="true">+IF(AND(ISNUMBER(OFFSET('Hygiene Data'!$G$8,0,10*ROW('Hygiene Data'!G11))),'Data Summary'!EB17="Yes"),OFFSET('Hygiene Data'!$G$8,0,10*ROW('Hygiene Data'!G11)),NA())</f>
        <v>#N/A</v>
      </c>
      <c r="BN17" s="108" t="e">
        <f ca="true">+IF(AND(ISNUMBER(OFFSET('Hygiene Data'!$G$10,0,10*ROW('Hygiene Data'!G11))),'Data Summary'!EC17="Yes"),OFFSET('Hygiene Data'!$G$10,0,10*ROW('Hygiene Data'!G11)),NA())</f>
        <v>#N/A</v>
      </c>
      <c r="BO17" s="108" t="e">
        <f ca="true">+IF(AND(ISNUMBER(OFFSET('Hygiene Data'!$H$6,0,10*ROW('Hygiene Data'!H11))),'Data Summary'!ED17="Yes"),OFFSET('Hygiene Data'!$H$6,0,10*ROW('Hygiene Data'!H11)),NA())</f>
        <v>#N/A</v>
      </c>
      <c r="BP17" s="108" t="e">
        <f ca="true">+IF(AND(ISNUMBER(OFFSET('Hygiene Data'!$H$8,0,10*ROW('Hygiene Data'!H11))),'Data Summary'!EE17="Yes"),OFFSET('Hygiene Data'!$H$8,0,10*ROW('Hygiene Data'!H11)),NA())</f>
        <v>#N/A</v>
      </c>
      <c r="BQ17" s="108" t="e">
        <f ca="true">+IF(AND(ISNUMBER(OFFSET('Hygiene Data'!$H$10,0,10*ROW('Hygiene Data'!H11))),'Data Summary'!EF17="Yes"),OFFSET('Hygiene Data'!$H$10,0,10*ROW('Hygiene Data'!H11)),NA())</f>
        <v>#N/A</v>
      </c>
    </row>
    <row r="18" x14ac:dyDescent="0.2">
      <c r="A18" s="56" t="e">
        <f ca="true">+IF(OFFSET('Water Data'!$B$1,0,10*ROW('Water Data'!B12))="",NA(),OFFSET('Water Data'!$B$1,0,10*ROW('Water Data'!B12)))</f>
        <v>#N/A</v>
      </c>
      <c r="B18" s="56" t="e">
        <f ca="true">+IF(OFFSET('Water Data'!$A$3,0,10*ROW('Water Data'!A12))="",NA(),OFFSET('Water Data'!$A$3,0,10*ROW('Water Data'!A12)))</f>
        <v>#N/A</v>
      </c>
      <c r="C18" s="56" t="e">
        <f ca="true">+IF(OFFSET('Water Data'!$C$3,0,10*ROW('Water Data'!C12))="",NA(),OFFSET('Water Data'!$C$3,0,10*ROW('Water Data'!C12)))</f>
        <v>#N/A</v>
      </c>
      <c r="D18" s="57" t="e">
        <f ca="true">+IF(AND(ISNUMBER(OFFSET('Water Data'!$C$5,0,10*ROW('Water Data'!C12))),'Data Summary'!BS18="Yes"),100-OFFSET('Water Data'!$C$5,0,10*ROW('Water Data'!C12)),NA())</f>
        <v>#N/A</v>
      </c>
      <c r="E18" s="57" t="e">
        <f ca="true">+IF(AND(ISNUMBER(OFFSET('Water Data'!$C$7,0,10*ROW('Water Data'!C12))),'Data Summary'!BT18="Yes"),OFFSET('Water Data'!$C$7,0,10*ROW('Water Data'!C12)),NA())</f>
        <v>#N/A</v>
      </c>
      <c r="F18" s="57" t="e">
        <f ca="true">+IF(AND(ISNUMBER(OFFSET('Water Data'!$C$10,0,10*ROW('Water Data'!C12))),'Data Summary'!BU18="Yes"),OFFSET('Water Data'!$C$10,0,10*ROW('Water Data'!C12)),NA())</f>
        <v>#N/A</v>
      </c>
      <c r="G18" s="57" t="e">
        <f ca="true">+IF(AND(ISNUMBER(OFFSET('Water Data'!$D$5,0,10*ROW('Water Data'!D12))),'Data Summary'!BV18="Yes"),100-OFFSET('Water Data'!$D$5,0,10*ROW('Water Data'!D12)),NA())</f>
        <v>#N/A</v>
      </c>
      <c r="H18" s="57" t="e">
        <f ca="true">+IF(AND(ISNUMBER(OFFSET('Water Data'!$D$7,0,10*ROW('Water Data'!D12))),'Data Summary'!BW18="Yes"),OFFSET('Water Data'!$D$7,0,10*ROW('Water Data'!D12)),NA())</f>
        <v>#N/A</v>
      </c>
      <c r="I18" s="57" t="e">
        <f ca="true">+IF(AND(ISNUMBER(OFFSET('Water Data'!$D$10,0,10*ROW('Water Data'!D12))),'Data Summary'!BX18="Yes"),OFFSET('Water Data'!$D$10,0,10*ROW('Water Data'!D12)),NA())</f>
        <v>#N/A</v>
      </c>
      <c r="J18" s="57" t="e">
        <f ca="true">+IF(AND(ISNUMBER(OFFSET('Water Data'!$E$5,0,10*ROW('Water Data'!E12))),'Data Summary'!BY18="Yes"),100-OFFSET('Water Data'!$E$5,0,10*ROW('Water Data'!E12)),NA())</f>
        <v>#N/A</v>
      </c>
      <c r="K18" s="57" t="e">
        <f ca="true">+IF(AND(ISNUMBER(OFFSET('Water Data'!$E$7,0,10*ROW('Water Data'!E12))),'Data Summary'!BZ18="Yes"),OFFSET('Water Data'!$E$7,0,10*ROW('Water Data'!E12)),NA())</f>
        <v>#N/A</v>
      </c>
      <c r="L18" s="57" t="e">
        <f ca="true">+IF(AND(ISNUMBER(OFFSET('Water Data'!$E$10,0,10*ROW('Water Data'!E12))),'Data Summary'!CA18="Yes"),OFFSET('Water Data'!$E$10,0,10*ROW('Water Data'!E12)),NA())</f>
        <v>#N/A</v>
      </c>
      <c r="M18" s="57" t="e">
        <f ca="true">+IF(AND(ISNUMBER(OFFSET('Water Data'!$F$5,0,10*ROW('Water Data'!F12))),'Data Summary'!CB18="Yes"),100-OFFSET('Water Data'!$F$5,0,10*ROW('Water Data'!F12)),NA())</f>
        <v>#N/A</v>
      </c>
      <c r="N18" s="57" t="e">
        <f ca="true">+IF(AND(ISNUMBER(OFFSET('Water Data'!$F$7,0,10*ROW('Water Data'!F12))),'Data Summary'!CC18="Yes"),OFFSET('Water Data'!$F$7,0,10*ROW('Water Data'!F12)),NA())</f>
        <v>#N/A</v>
      </c>
      <c r="O18" s="57" t="e">
        <f ca="true">+IF(AND(ISNUMBER(OFFSET('Water Data'!$F$10,0,10*ROW('Water Data'!F12))),'Data Summary'!CD18="Yes"),OFFSET('Water Data'!$F$10,0,10*ROW('Water Data'!F12)),NA())</f>
        <v>#N/A</v>
      </c>
      <c r="P18" s="57" t="e">
        <f ca="true">+IF(AND(ISNUMBER(OFFSET('Water Data'!$G$5,0,10*ROW('Water Data'!G12))),'Data Summary'!CE18="Yes"),100-OFFSET('Water Data'!$G$5,0,10*ROW('Water Data'!G12)),NA())</f>
        <v>#N/A</v>
      </c>
      <c r="Q18" s="57" t="e">
        <f ca="true">+IF(AND(ISNUMBER(OFFSET('Water Data'!$G$7,0,10*ROW('Water Data'!G12))),'Data Summary'!CF18="Yes"),OFFSET('Water Data'!$G$7,0,10*ROW('Water Data'!G12)),NA())</f>
        <v>#N/A</v>
      </c>
      <c r="R18" s="57" t="e">
        <f ca="true">+IF(AND(ISNUMBER(OFFSET('Water Data'!$G$10,0,10*ROW('Water Data'!G12))),'Data Summary'!CG18="Yes"),OFFSET('Water Data'!$G$10,0,10*ROW('Water Data'!G12)),NA())</f>
        <v>#N/A</v>
      </c>
      <c r="S18" s="57" t="e">
        <f ca="true">+IF(AND(ISNUMBER(OFFSET('Water Data'!$H$5,0,10*ROW('Water Data'!H12))),'Data Summary'!CH18="Yes"),100-OFFSET('Water Data'!$H$5,0,10*ROW('Water Data'!H12)),NA())</f>
        <v>#N/A</v>
      </c>
      <c r="T18" s="57" t="e">
        <f ca="true">+IF(AND(ISNUMBER(OFFSET('Water Data'!$H$7,0,10*ROW('Water Data'!H12))),'Data Summary'!CI18="Yes"),OFFSET('Water Data'!$H$7,0,10*ROW('Water Data'!H12)),NA())</f>
        <v>#N/A</v>
      </c>
      <c r="U18" s="57" t="e">
        <f ca="true">+IF(AND(ISNUMBER(OFFSET('Water Data'!$H$10,0,10*ROW('Water Data'!H12))),'Data Summary'!CJ18="Yes"),OFFSET('Water Data'!$H$10,0,10*ROW('Water Data'!H12)),NA())</f>
        <v>#N/A</v>
      </c>
      <c r="V18" s="103" t="e">
        <f ca="true">+IF(AND(ISNUMBER(OFFSET('Sanitation Data'!$C$5,0,10*ROW('Sanitation Data'!C12))),'Data Summary'!CK18="Yes"),100-OFFSET('Sanitation Data'!$C$5,0,10*ROW('Sanitation Data'!C12)),NA())</f>
        <v>#N/A</v>
      </c>
      <c r="W18" s="103" t="e">
        <f ca="true">+IF(AND(ISNUMBER(OFFSET('Sanitation Data'!$C$7,0,10*ROW('Sanitation Data'!C12))),'Data Summary'!CL18="Yes"),OFFSET('Sanitation Data'!$C$7,0,10*ROW('Sanitation Data'!C12)),NA())</f>
        <v>#N/A</v>
      </c>
      <c r="X18" s="103" t="e">
        <f ca="true">+IF(AND(ISNUMBER(OFFSET('Sanitation Data'!$C$11,0,10*ROW('Sanitation Data'!C12))),'Data Summary'!CM18="Yes"),OFFSET('Sanitation Data'!$C$11,0,10*ROW('Sanitation Data'!C12)),NA())</f>
        <v>#N/A</v>
      </c>
      <c r="Y18" s="103" t="e">
        <f ca="true">+IF(AND(ISNUMBER(OFFSET('Sanitation Data'!$C$12,0,10*ROW('Sanitation Data'!C12))),'Data Summary'!CN18="Yes"),OFFSET('Sanitation Data'!$C$12,0,10*ROW('Sanitation Data'!C12)),NA())</f>
        <v>#N/A</v>
      </c>
      <c r="Z18" s="103" t="e">
        <f ca="true">+IF(AND(ISNUMBER(OFFSET('Sanitation Data'!$C$13,0,10*ROW('Sanitation Data'!C12))),'Data Summary'!CO18="Yes"),OFFSET('Sanitation Data'!$C$13,0,10*ROW('Sanitation Data'!C12)),NA())</f>
        <v>#N/A</v>
      </c>
      <c r="AA18" s="103" t="e">
        <f ca="true">+IF(AND(ISNUMBER(OFFSET('Sanitation Data'!$D$5,0,10*ROW('Sanitation Data'!D12))),'Data Summary'!CP18="Yes"),100-OFFSET('Sanitation Data'!$D$5,0,10*ROW('Sanitation Data'!D12)),NA())</f>
        <v>#N/A</v>
      </c>
      <c r="AB18" s="103" t="e">
        <f ca="true">+IF(AND(ISNUMBER(OFFSET('Sanitation Data'!$D$7,0,10*ROW('Sanitation Data'!D12))),'Data Summary'!CQ18="Yes"),OFFSET('Sanitation Data'!$D$7,0,10*ROW('Sanitation Data'!D12)),NA())</f>
        <v>#N/A</v>
      </c>
      <c r="AC18" s="103" t="e">
        <f ca="true">+IF(AND(ISNUMBER(OFFSET('Sanitation Data'!$D$11,0,10*ROW('Sanitation Data'!D12))),'Data Summary'!CR18="Yes"),OFFSET('Sanitation Data'!$D$11,0,10*ROW('Sanitation Data'!D12)),NA())</f>
        <v>#N/A</v>
      </c>
      <c r="AD18" s="103" t="e">
        <f ca="true">+IF(AND(ISNUMBER(OFFSET('Sanitation Data'!$D$12,0,10*ROW('Sanitation Data'!D12))),'Data Summary'!CS18="Yes"),OFFSET('Sanitation Data'!$D$12,0,10*ROW('Sanitation Data'!D12)),NA())</f>
        <v>#N/A</v>
      </c>
      <c r="AE18" s="103" t="e">
        <f ca="true">+IF(AND(ISNUMBER(OFFSET('Sanitation Data'!$D$13,0,10*ROW('Sanitation Data'!D12))),'Data Summary'!CT18="Yes"),OFFSET('Sanitation Data'!$D$13,0,10*ROW('Sanitation Data'!D12)),NA())</f>
        <v>#N/A</v>
      </c>
      <c r="AF18" s="103" t="e">
        <f ca="true">+IF(AND(ISNUMBER(OFFSET('Sanitation Data'!$E$5,0,10*ROW('Sanitation Data'!E12))),'Data Summary'!CU18="Yes"),100-OFFSET('Sanitation Data'!$E$5,0,10*ROW('Sanitation Data'!E12)),NA())</f>
        <v>#N/A</v>
      </c>
      <c r="AG18" s="103" t="e">
        <f ca="true">+IF(AND(ISNUMBER(OFFSET('Sanitation Data'!$E$7,0,10*ROW('Sanitation Data'!E12))),'Data Summary'!CV18="Yes"),OFFSET('Sanitation Data'!$E$7,0,10*ROW('Sanitation Data'!E12)),NA())</f>
        <v>#N/A</v>
      </c>
      <c r="AH18" s="103" t="e">
        <f ca="true">+IF(AND(ISNUMBER(OFFSET('Sanitation Data'!$E$11,0,10*ROW('Sanitation Data'!E12))),'Data Summary'!CW18="Yes"),OFFSET('Sanitation Data'!$E$11,0,10*ROW('Sanitation Data'!E12)),NA())</f>
        <v>#N/A</v>
      </c>
      <c r="AI18" s="103" t="e">
        <f ca="true">+IF(AND(ISNUMBER(OFFSET('Sanitation Data'!$E$12,0,10*ROW('Sanitation Data'!E12))),'Data Summary'!CX18="Yes"),OFFSET('Sanitation Data'!$E$12,0,10*ROW('Sanitation Data'!E12)),NA())</f>
        <v>#N/A</v>
      </c>
      <c r="AJ18" s="103" t="e">
        <f ca="true">+IF(AND(ISNUMBER(OFFSET('Sanitation Data'!$E$13,0,10*ROW('Sanitation Data'!E12))),'Data Summary'!CY18="Yes"),OFFSET('Sanitation Data'!$E$13,0,10*ROW('Sanitation Data'!E12)),NA())</f>
        <v>#N/A</v>
      </c>
      <c r="AK18" s="103" t="e">
        <f ca="true">+IF(AND(ISNUMBER(OFFSET('Sanitation Data'!$F$5,0,10*ROW('Sanitation Data'!F12))),'Data Summary'!CZ18="Yes"),100-OFFSET('Sanitation Data'!$F$5,0,10*ROW('Sanitation Data'!F12)),NA())</f>
        <v>#N/A</v>
      </c>
      <c r="AL18" s="103" t="e">
        <f ca="true">+IF(AND(ISNUMBER(OFFSET('Sanitation Data'!$F$7,0,10*ROW('Sanitation Data'!F12))),'Data Summary'!DA18="Yes"),OFFSET('Sanitation Data'!$F$7,0,10*ROW('Sanitation Data'!F12)),NA())</f>
        <v>#N/A</v>
      </c>
      <c r="AM18" s="103" t="e">
        <f ca="true">+IF(AND(ISNUMBER(OFFSET('Sanitation Data'!$F$11,0,10*ROW('Sanitation Data'!F12))),'Data Summary'!DB18="Yes"),OFFSET('Sanitation Data'!$F$11,0,10*ROW('Sanitation Data'!F12)),NA())</f>
        <v>#N/A</v>
      </c>
      <c r="AN18" s="103" t="e">
        <f ca="true">+IF(AND(ISNUMBER(OFFSET('Sanitation Data'!$F$12,0,10*ROW('Sanitation Data'!F12))),'Data Summary'!DC18="Yes"),OFFSET('Sanitation Data'!$F$12,0,10*ROW('Sanitation Data'!F12)),NA())</f>
        <v>#N/A</v>
      </c>
      <c r="AO18" s="103" t="e">
        <f ca="true">+IF(AND(ISNUMBER(OFFSET('Sanitation Data'!$F$13,0,10*ROW('Sanitation Data'!F12))),'Data Summary'!DD18="Yes"),OFFSET('Sanitation Data'!$F$13,0,10*ROW('Sanitation Data'!F12)),NA())</f>
        <v>#N/A</v>
      </c>
      <c r="AP18" s="103" t="e">
        <f ca="true">+IF(AND(ISNUMBER(OFFSET('Sanitation Data'!$G$5,0,10*ROW('Sanitation Data'!G12))),'Data Summary'!DE18="Yes"),100-OFFSET('Sanitation Data'!$G$5,0,10*ROW('Sanitation Data'!G12)),NA())</f>
        <v>#N/A</v>
      </c>
      <c r="AQ18" s="103" t="e">
        <f ca="true">+IF(AND(ISNUMBER(OFFSET('Sanitation Data'!$G$7,0,10*ROW('Sanitation Data'!G12))),'Data Summary'!DF18="Yes"),OFFSET('Sanitation Data'!$G$7,0,10*ROW('Sanitation Data'!G12)),NA())</f>
        <v>#N/A</v>
      </c>
      <c r="AR18" s="103" t="e">
        <f ca="true">+IF(AND(ISNUMBER(OFFSET('Sanitation Data'!$G$11,0,10*ROW('Sanitation Data'!G12))),'Data Summary'!DG18="Yes"),OFFSET('Sanitation Data'!$G$11,0,10*ROW('Sanitation Data'!G12)),NA())</f>
        <v>#N/A</v>
      </c>
      <c r="AS18" s="103" t="e">
        <f ca="true">+IF(AND(ISNUMBER(OFFSET('Sanitation Data'!$G$12,0,10*ROW('Sanitation Data'!G12))),'Data Summary'!DH18="Yes"),OFFSET('Sanitation Data'!$G$12,0,10*ROW('Sanitation Data'!G12)),NA())</f>
        <v>#N/A</v>
      </c>
      <c r="AT18" s="103" t="e">
        <f ca="true">+IF(AND(ISNUMBER(OFFSET('Sanitation Data'!$G$13,0,10*ROW('Sanitation Data'!G12))),'Data Summary'!DI18="Yes"),OFFSET('Sanitation Data'!$G$13,0,10*ROW('Sanitation Data'!G12)),NA())</f>
        <v>#N/A</v>
      </c>
      <c r="AU18" s="103" t="e">
        <f ca="true">+IF(AND(ISNUMBER(OFFSET('Sanitation Data'!$H$5,0,10*ROW('Sanitation Data'!H12))),'Data Summary'!DJ18="Yes"),100-OFFSET('Sanitation Data'!$H$5,0,10*ROW('Sanitation Data'!H12)),NA())</f>
        <v>#N/A</v>
      </c>
      <c r="AV18" s="103" t="e">
        <f ca="true">+IF(AND(ISNUMBER(OFFSET('Sanitation Data'!$H$7,0,10*ROW('Sanitation Data'!H12))),'Data Summary'!DK18="Yes"),OFFSET('Sanitation Data'!$H$7,0,10*ROW('Sanitation Data'!H12)),NA())</f>
        <v>#N/A</v>
      </c>
      <c r="AW18" s="103" t="e">
        <f ca="true">+IF(AND(ISNUMBER(OFFSET('Sanitation Data'!$H$11,0,10*ROW('Sanitation Data'!H12))),'Data Summary'!DL18="Yes"),OFFSET('Sanitation Data'!$H$11,0,10*ROW('Sanitation Data'!H12)),NA())</f>
        <v>#N/A</v>
      </c>
      <c r="AX18" s="103" t="e">
        <f ca="true">+IF(AND(ISNUMBER(OFFSET('Sanitation Data'!$H$12,0,10*ROW('Sanitation Data'!H12))),'Data Summary'!DM18="Yes"),OFFSET('Sanitation Data'!$H$12,0,10*ROW('Sanitation Data'!H12)),NA())</f>
        <v>#N/A</v>
      </c>
      <c r="AY18" s="103" t="e">
        <f ca="true">+IF(AND(ISNUMBER(OFFSET('Sanitation Data'!$H$13,0,10*ROW('Sanitation Data'!H12))),'Data Summary'!DN18="Yes"),OFFSET('Sanitation Data'!$H$13,0,10*ROW('Sanitation Data'!H12)),NA())</f>
        <v>#N/A</v>
      </c>
      <c r="AZ18" s="108" t="e">
        <f ca="true">+IF(AND(ISNUMBER(OFFSET('Hygiene Data'!$C$6,0,10*ROW('Hygiene Data'!C12))),'Data Summary'!DO18="Yes"),OFFSET('Hygiene Data'!$C$6,0,10*ROW('Hygiene Data'!C12)),NA())</f>
        <v>#N/A</v>
      </c>
      <c r="BA18" s="108" t="e">
        <f ca="true">+IF(AND(ISNUMBER(OFFSET('Hygiene Data'!$C$8,0,10*ROW('Hygiene Data'!C12))),'Data Summary'!DP18="Yes"),OFFSET('Hygiene Data'!$C$8,0,10*ROW('Hygiene Data'!C12)),NA())</f>
        <v>#N/A</v>
      </c>
      <c r="BB18" s="108" t="e">
        <f ca="true">+IF(AND(ISNUMBER(OFFSET('Hygiene Data'!$C$10,0,10*ROW('Hygiene Data'!C12))),'Data Summary'!DQ18="Yes"),OFFSET('Hygiene Data'!$C$10,0,10*ROW('Hygiene Data'!C12)),NA())</f>
        <v>#N/A</v>
      </c>
      <c r="BC18" s="108" t="e">
        <f ca="true">+IF(AND(ISNUMBER(OFFSET('Hygiene Data'!$D$6,0,10*ROW('Hygiene Data'!D12))),'Data Summary'!DR18="Yes"),OFFSET('Hygiene Data'!$D$6,0,10*ROW('Hygiene Data'!D12)),NA())</f>
        <v>#N/A</v>
      </c>
      <c r="BD18" s="108" t="e">
        <f ca="true">+IF(AND(ISNUMBER(OFFSET('Hygiene Data'!$D$8,0,10*ROW('Hygiene Data'!D12))),'Data Summary'!DS18="Yes"),OFFSET('Hygiene Data'!$D$8,0,10*ROW('Hygiene Data'!D12)),NA())</f>
        <v>#N/A</v>
      </c>
      <c r="BE18" s="108" t="e">
        <f ca="true">+IF(AND(ISNUMBER(OFFSET('Hygiene Data'!$D$10,0,10*ROW('Hygiene Data'!D12))),'Data Summary'!DT18="Yes"),OFFSET('Hygiene Data'!$D$10,0,10*ROW('Hygiene Data'!D12)),NA())</f>
        <v>#N/A</v>
      </c>
      <c r="BF18" s="108" t="e">
        <f ca="true">+IF(AND(ISNUMBER(OFFSET('Hygiene Data'!$E$6,0,10*ROW('Hygiene Data'!E12))),'Data Summary'!DU18="Yes"),OFFSET('Hygiene Data'!$E$6,0,10*ROW('Hygiene Data'!E12)),NA())</f>
        <v>#N/A</v>
      </c>
      <c r="BG18" s="108" t="e">
        <f ca="true">+IF(AND(ISNUMBER(OFFSET('Hygiene Data'!$E$8,0,10*ROW('Hygiene Data'!E12))),'Data Summary'!DV18="Yes"),OFFSET('Hygiene Data'!$E$8,0,10*ROW('Hygiene Data'!E12)),NA())</f>
        <v>#N/A</v>
      </c>
      <c r="BH18" s="108" t="e">
        <f ca="true">+IF(AND(ISNUMBER(OFFSET('Hygiene Data'!$E$10,0,10*ROW('Hygiene Data'!E12))),'Data Summary'!DW18="Yes"),OFFSET('Hygiene Data'!$E$10,0,10*ROW('Hygiene Data'!E12)),NA())</f>
        <v>#N/A</v>
      </c>
      <c r="BI18" s="108" t="e">
        <f ca="true">+IF(AND(ISNUMBER(OFFSET('Hygiene Data'!$F$6,0,10*ROW('Hygiene Data'!F12))),'Data Summary'!DX18="Yes"),OFFSET('Hygiene Data'!$F$6,0,10*ROW('Hygiene Data'!F12)),NA())</f>
        <v>#N/A</v>
      </c>
      <c r="BJ18" s="108" t="e">
        <f ca="true">+IF(AND(ISNUMBER(OFFSET('Hygiene Data'!$F$8,0,10*ROW('Hygiene Data'!F12))),'Data Summary'!DY18="Yes"),OFFSET('Hygiene Data'!$F$8,0,10*ROW('Hygiene Data'!F12)),NA())</f>
        <v>#N/A</v>
      </c>
      <c r="BK18" s="108" t="e">
        <f ca="true">+IF(AND(ISNUMBER(OFFSET('Hygiene Data'!$F$10,0,10*ROW('Hygiene Data'!F12))),'Data Summary'!DZ18="Yes"),OFFSET('Hygiene Data'!$F$10,0,10*ROW('Hygiene Data'!F12)),NA())</f>
        <v>#N/A</v>
      </c>
      <c r="BL18" s="108" t="e">
        <f ca="true">+IF(AND(ISNUMBER(OFFSET('Hygiene Data'!$G$6,0,10*ROW('Hygiene Data'!G12))),'Data Summary'!EA18="Yes"),OFFSET('Hygiene Data'!$G$6,0,10*ROW('Hygiene Data'!G12)),NA())</f>
        <v>#N/A</v>
      </c>
      <c r="BM18" s="108" t="e">
        <f ca="true">+IF(AND(ISNUMBER(OFFSET('Hygiene Data'!$G$8,0,10*ROW('Hygiene Data'!G12))),'Data Summary'!EB18="Yes"),OFFSET('Hygiene Data'!$G$8,0,10*ROW('Hygiene Data'!G12)),NA())</f>
        <v>#N/A</v>
      </c>
      <c r="BN18" s="108" t="e">
        <f ca="true">+IF(AND(ISNUMBER(OFFSET('Hygiene Data'!$G$10,0,10*ROW('Hygiene Data'!G12))),'Data Summary'!EC18="Yes"),OFFSET('Hygiene Data'!$G$10,0,10*ROW('Hygiene Data'!G12)),NA())</f>
        <v>#N/A</v>
      </c>
      <c r="BO18" s="108" t="e">
        <f ca="true">+IF(AND(ISNUMBER(OFFSET('Hygiene Data'!$H$6,0,10*ROW('Hygiene Data'!H12))),'Data Summary'!ED18="Yes"),OFFSET('Hygiene Data'!$H$6,0,10*ROW('Hygiene Data'!H12)),NA())</f>
        <v>#N/A</v>
      </c>
      <c r="BP18" s="108" t="e">
        <f ca="true">+IF(AND(ISNUMBER(OFFSET('Hygiene Data'!$H$8,0,10*ROW('Hygiene Data'!H12))),'Data Summary'!EE18="Yes"),OFFSET('Hygiene Data'!$H$8,0,10*ROW('Hygiene Data'!H12)),NA())</f>
        <v>#N/A</v>
      </c>
      <c r="BQ18" s="108" t="e">
        <f ca="true">+IF(AND(ISNUMBER(OFFSET('Hygiene Data'!$H$10,0,10*ROW('Hygiene Data'!H12))),'Data Summary'!EF18="Yes"),OFFSET('Hygiene Data'!$H$10,0,10*ROW('Hygiene Data'!H12)),NA())</f>
        <v>#N/A</v>
      </c>
    </row>
    <row r="19" x14ac:dyDescent="0.2">
      <c r="A19" s="56" t="e">
        <f ca="true">+IF(OFFSET('Water Data'!$B$1,0,10*ROW('Water Data'!B13))="",NA(),OFFSET('Water Data'!$B$1,0,10*ROW('Water Data'!B13)))</f>
        <v>#N/A</v>
      </c>
      <c r="B19" s="56" t="e">
        <f ca="true">+IF(OFFSET('Water Data'!$A$3,0,10*ROW('Water Data'!A13))="",NA(),OFFSET('Water Data'!$A$3,0,10*ROW('Water Data'!A13)))</f>
        <v>#N/A</v>
      </c>
      <c r="C19" s="56" t="e">
        <f ca="true">+IF(OFFSET('Water Data'!$C$3,0,10*ROW('Water Data'!C13))="",NA(),OFFSET('Water Data'!$C$3,0,10*ROW('Water Data'!C13)))</f>
        <v>#N/A</v>
      </c>
      <c r="D19" s="57" t="e">
        <f ca="true">+IF(AND(ISNUMBER(OFFSET('Water Data'!$C$5,0,10*ROW('Water Data'!C13))),'Data Summary'!BS19="Yes"),100-OFFSET('Water Data'!$C$5,0,10*ROW('Water Data'!C13)),NA())</f>
        <v>#N/A</v>
      </c>
      <c r="E19" s="57" t="e">
        <f ca="true">+IF(AND(ISNUMBER(OFFSET('Water Data'!$C$7,0,10*ROW('Water Data'!C13))),'Data Summary'!BT19="Yes"),OFFSET('Water Data'!$C$7,0,10*ROW('Water Data'!C13)),NA())</f>
        <v>#N/A</v>
      </c>
      <c r="F19" s="57" t="e">
        <f ca="true">+IF(AND(ISNUMBER(OFFSET('Water Data'!$C$10,0,10*ROW('Water Data'!C13))),'Data Summary'!BU19="Yes"),OFFSET('Water Data'!$C$10,0,10*ROW('Water Data'!C13)),NA())</f>
        <v>#N/A</v>
      </c>
      <c r="G19" s="57" t="e">
        <f ca="true">+IF(AND(ISNUMBER(OFFSET('Water Data'!$D$5,0,10*ROW('Water Data'!D13))),'Data Summary'!BV19="Yes"),100-OFFSET('Water Data'!$D$5,0,10*ROW('Water Data'!D13)),NA())</f>
        <v>#N/A</v>
      </c>
      <c r="H19" s="57" t="e">
        <f ca="true">+IF(AND(ISNUMBER(OFFSET('Water Data'!$D$7,0,10*ROW('Water Data'!D13))),'Data Summary'!BW19="Yes"),OFFSET('Water Data'!$D$7,0,10*ROW('Water Data'!D13)),NA())</f>
        <v>#N/A</v>
      </c>
      <c r="I19" s="57" t="e">
        <f ca="true">+IF(AND(ISNUMBER(OFFSET('Water Data'!$D$10,0,10*ROW('Water Data'!D13))),'Data Summary'!BX19="Yes"),OFFSET('Water Data'!$D$10,0,10*ROW('Water Data'!D13)),NA())</f>
        <v>#N/A</v>
      </c>
      <c r="J19" s="57" t="e">
        <f ca="true">+IF(AND(ISNUMBER(OFFSET('Water Data'!$E$5,0,10*ROW('Water Data'!E13))),'Data Summary'!BY19="Yes"),100-OFFSET('Water Data'!$E$5,0,10*ROW('Water Data'!E13)),NA())</f>
        <v>#N/A</v>
      </c>
      <c r="K19" s="57" t="e">
        <f ca="true">+IF(AND(ISNUMBER(OFFSET('Water Data'!$E$7,0,10*ROW('Water Data'!E13))),'Data Summary'!BZ19="Yes"),OFFSET('Water Data'!$E$7,0,10*ROW('Water Data'!E13)),NA())</f>
        <v>#N/A</v>
      </c>
      <c r="L19" s="57" t="e">
        <f ca="true">+IF(AND(ISNUMBER(OFFSET('Water Data'!$E$10,0,10*ROW('Water Data'!E13))),'Data Summary'!CA19="Yes"),OFFSET('Water Data'!$E$10,0,10*ROW('Water Data'!E13)),NA())</f>
        <v>#N/A</v>
      </c>
      <c r="M19" s="57" t="e">
        <f ca="true">+IF(AND(ISNUMBER(OFFSET('Water Data'!$F$5,0,10*ROW('Water Data'!F13))),'Data Summary'!CB19="Yes"),100-OFFSET('Water Data'!$F$5,0,10*ROW('Water Data'!F13)),NA())</f>
        <v>#N/A</v>
      </c>
      <c r="N19" s="57" t="e">
        <f ca="true">+IF(AND(ISNUMBER(OFFSET('Water Data'!$F$7,0,10*ROW('Water Data'!F13))),'Data Summary'!CC19="Yes"),OFFSET('Water Data'!$F$7,0,10*ROW('Water Data'!F13)),NA())</f>
        <v>#N/A</v>
      </c>
      <c r="O19" s="57" t="e">
        <f ca="true">+IF(AND(ISNUMBER(OFFSET('Water Data'!$F$10,0,10*ROW('Water Data'!F13))),'Data Summary'!CD19="Yes"),OFFSET('Water Data'!$F$10,0,10*ROW('Water Data'!F13)),NA())</f>
        <v>#N/A</v>
      </c>
      <c r="P19" s="57" t="e">
        <f ca="true">+IF(AND(ISNUMBER(OFFSET('Water Data'!$G$5,0,10*ROW('Water Data'!G13))),'Data Summary'!CE19="Yes"),100-OFFSET('Water Data'!$G$5,0,10*ROW('Water Data'!G13)),NA())</f>
        <v>#N/A</v>
      </c>
      <c r="Q19" s="57" t="e">
        <f ca="true">+IF(AND(ISNUMBER(OFFSET('Water Data'!$G$7,0,10*ROW('Water Data'!G13))),'Data Summary'!CF19="Yes"),OFFSET('Water Data'!$G$7,0,10*ROW('Water Data'!G13)),NA())</f>
        <v>#N/A</v>
      </c>
      <c r="R19" s="57" t="e">
        <f ca="true">+IF(AND(ISNUMBER(OFFSET('Water Data'!$G$10,0,10*ROW('Water Data'!G13))),'Data Summary'!CG19="Yes"),OFFSET('Water Data'!$G$10,0,10*ROW('Water Data'!G13)),NA())</f>
        <v>#N/A</v>
      </c>
      <c r="S19" s="57" t="e">
        <f ca="true">+IF(AND(ISNUMBER(OFFSET('Water Data'!$H$5,0,10*ROW('Water Data'!H13))),'Data Summary'!CH19="Yes"),100-OFFSET('Water Data'!$H$5,0,10*ROW('Water Data'!H13)),NA())</f>
        <v>#N/A</v>
      </c>
      <c r="T19" s="57" t="e">
        <f ca="true">+IF(AND(ISNUMBER(OFFSET('Water Data'!$H$7,0,10*ROW('Water Data'!H13))),'Data Summary'!CI19="Yes"),OFFSET('Water Data'!$H$7,0,10*ROW('Water Data'!H13)),NA())</f>
        <v>#N/A</v>
      </c>
      <c r="U19" s="57" t="e">
        <f ca="true">+IF(AND(ISNUMBER(OFFSET('Water Data'!$H$10,0,10*ROW('Water Data'!H13))),'Data Summary'!CJ19="Yes"),OFFSET('Water Data'!$H$10,0,10*ROW('Water Data'!H13)),NA())</f>
        <v>#N/A</v>
      </c>
      <c r="V19" s="103" t="e">
        <f ca="true">+IF(AND(ISNUMBER(OFFSET('Sanitation Data'!$C$5,0,10*ROW('Sanitation Data'!C13))),'Data Summary'!CK19="Yes"),100-OFFSET('Sanitation Data'!$C$5,0,10*ROW('Sanitation Data'!C13)),NA())</f>
        <v>#N/A</v>
      </c>
      <c r="W19" s="103" t="e">
        <f ca="true">+IF(AND(ISNUMBER(OFFSET('Sanitation Data'!$C$7,0,10*ROW('Sanitation Data'!C13))),'Data Summary'!CL19="Yes"),OFFSET('Sanitation Data'!$C$7,0,10*ROW('Sanitation Data'!C13)),NA())</f>
        <v>#N/A</v>
      </c>
      <c r="X19" s="103" t="e">
        <f ca="true">+IF(AND(ISNUMBER(OFFSET('Sanitation Data'!$C$11,0,10*ROW('Sanitation Data'!C13))),'Data Summary'!CM19="Yes"),OFFSET('Sanitation Data'!$C$11,0,10*ROW('Sanitation Data'!C13)),NA())</f>
        <v>#N/A</v>
      </c>
      <c r="Y19" s="103" t="e">
        <f ca="true">+IF(AND(ISNUMBER(OFFSET('Sanitation Data'!$C$12,0,10*ROW('Sanitation Data'!C13))),'Data Summary'!CN19="Yes"),OFFSET('Sanitation Data'!$C$12,0,10*ROW('Sanitation Data'!C13)),NA())</f>
        <v>#N/A</v>
      </c>
      <c r="Z19" s="103" t="e">
        <f ca="true">+IF(AND(ISNUMBER(OFFSET('Sanitation Data'!$C$13,0,10*ROW('Sanitation Data'!C13))),'Data Summary'!CO19="Yes"),OFFSET('Sanitation Data'!$C$13,0,10*ROW('Sanitation Data'!C13)),NA())</f>
        <v>#N/A</v>
      </c>
      <c r="AA19" s="103" t="e">
        <f ca="true">+IF(AND(ISNUMBER(OFFSET('Sanitation Data'!$D$5,0,10*ROW('Sanitation Data'!D13))),'Data Summary'!CP19="Yes"),100-OFFSET('Sanitation Data'!$D$5,0,10*ROW('Sanitation Data'!D13)),NA())</f>
        <v>#N/A</v>
      </c>
      <c r="AB19" s="103" t="e">
        <f ca="true">+IF(AND(ISNUMBER(OFFSET('Sanitation Data'!$D$7,0,10*ROW('Sanitation Data'!D13))),'Data Summary'!CQ19="Yes"),OFFSET('Sanitation Data'!$D$7,0,10*ROW('Sanitation Data'!D13)),NA())</f>
        <v>#N/A</v>
      </c>
      <c r="AC19" s="103" t="e">
        <f ca="true">+IF(AND(ISNUMBER(OFFSET('Sanitation Data'!$D$11,0,10*ROW('Sanitation Data'!D13))),'Data Summary'!CR19="Yes"),OFFSET('Sanitation Data'!$D$11,0,10*ROW('Sanitation Data'!D13)),NA())</f>
        <v>#N/A</v>
      </c>
      <c r="AD19" s="103" t="e">
        <f ca="true">+IF(AND(ISNUMBER(OFFSET('Sanitation Data'!$D$12,0,10*ROW('Sanitation Data'!D13))),'Data Summary'!CS19="Yes"),OFFSET('Sanitation Data'!$D$12,0,10*ROW('Sanitation Data'!D13)),NA())</f>
        <v>#N/A</v>
      </c>
      <c r="AE19" s="103" t="e">
        <f ca="true">+IF(AND(ISNUMBER(OFFSET('Sanitation Data'!$D$13,0,10*ROW('Sanitation Data'!D13))),'Data Summary'!CT19="Yes"),OFFSET('Sanitation Data'!$D$13,0,10*ROW('Sanitation Data'!D13)),NA())</f>
        <v>#N/A</v>
      </c>
      <c r="AF19" s="103" t="e">
        <f ca="true">+IF(AND(ISNUMBER(OFFSET('Sanitation Data'!$E$5,0,10*ROW('Sanitation Data'!E13))),'Data Summary'!CU19="Yes"),100-OFFSET('Sanitation Data'!$E$5,0,10*ROW('Sanitation Data'!E13)),NA())</f>
        <v>#N/A</v>
      </c>
      <c r="AG19" s="103" t="e">
        <f ca="true">+IF(AND(ISNUMBER(OFFSET('Sanitation Data'!$E$7,0,10*ROW('Sanitation Data'!E13))),'Data Summary'!CV19="Yes"),OFFSET('Sanitation Data'!$E$7,0,10*ROW('Sanitation Data'!E13)),NA())</f>
        <v>#N/A</v>
      </c>
      <c r="AH19" s="103" t="e">
        <f ca="true">+IF(AND(ISNUMBER(OFFSET('Sanitation Data'!$E$11,0,10*ROW('Sanitation Data'!E13))),'Data Summary'!CW19="Yes"),OFFSET('Sanitation Data'!$E$11,0,10*ROW('Sanitation Data'!E13)),NA())</f>
        <v>#N/A</v>
      </c>
      <c r="AI19" s="103" t="e">
        <f ca="true">+IF(AND(ISNUMBER(OFFSET('Sanitation Data'!$E$12,0,10*ROW('Sanitation Data'!E13))),'Data Summary'!CX19="Yes"),OFFSET('Sanitation Data'!$E$12,0,10*ROW('Sanitation Data'!E13)),NA())</f>
        <v>#N/A</v>
      </c>
      <c r="AJ19" s="103" t="e">
        <f ca="true">+IF(AND(ISNUMBER(OFFSET('Sanitation Data'!$E$13,0,10*ROW('Sanitation Data'!E13))),'Data Summary'!CY19="Yes"),OFFSET('Sanitation Data'!$E$13,0,10*ROW('Sanitation Data'!E13)),NA())</f>
        <v>#N/A</v>
      </c>
      <c r="AK19" s="103" t="e">
        <f ca="true">+IF(AND(ISNUMBER(OFFSET('Sanitation Data'!$F$5,0,10*ROW('Sanitation Data'!F13))),'Data Summary'!CZ19="Yes"),100-OFFSET('Sanitation Data'!$F$5,0,10*ROW('Sanitation Data'!F13)),NA())</f>
        <v>#N/A</v>
      </c>
      <c r="AL19" s="103" t="e">
        <f ca="true">+IF(AND(ISNUMBER(OFFSET('Sanitation Data'!$F$7,0,10*ROW('Sanitation Data'!F13))),'Data Summary'!DA19="Yes"),OFFSET('Sanitation Data'!$F$7,0,10*ROW('Sanitation Data'!F13)),NA())</f>
        <v>#N/A</v>
      </c>
      <c r="AM19" s="103" t="e">
        <f ca="true">+IF(AND(ISNUMBER(OFFSET('Sanitation Data'!$F$11,0,10*ROW('Sanitation Data'!F13))),'Data Summary'!DB19="Yes"),OFFSET('Sanitation Data'!$F$11,0,10*ROW('Sanitation Data'!F13)),NA())</f>
        <v>#N/A</v>
      </c>
      <c r="AN19" s="103" t="e">
        <f ca="true">+IF(AND(ISNUMBER(OFFSET('Sanitation Data'!$F$12,0,10*ROW('Sanitation Data'!F13))),'Data Summary'!DC19="Yes"),OFFSET('Sanitation Data'!$F$12,0,10*ROW('Sanitation Data'!F13)),NA())</f>
        <v>#N/A</v>
      </c>
      <c r="AO19" s="103" t="e">
        <f ca="true">+IF(AND(ISNUMBER(OFFSET('Sanitation Data'!$F$13,0,10*ROW('Sanitation Data'!F13))),'Data Summary'!DD19="Yes"),OFFSET('Sanitation Data'!$F$13,0,10*ROW('Sanitation Data'!F13)),NA())</f>
        <v>#N/A</v>
      </c>
      <c r="AP19" s="103" t="e">
        <f ca="true">+IF(AND(ISNUMBER(OFFSET('Sanitation Data'!$G$5,0,10*ROW('Sanitation Data'!G13))),'Data Summary'!DE19="Yes"),100-OFFSET('Sanitation Data'!$G$5,0,10*ROW('Sanitation Data'!G13)),NA())</f>
        <v>#N/A</v>
      </c>
      <c r="AQ19" s="103" t="e">
        <f ca="true">+IF(AND(ISNUMBER(OFFSET('Sanitation Data'!$G$7,0,10*ROW('Sanitation Data'!G13))),'Data Summary'!DF19="Yes"),OFFSET('Sanitation Data'!$G$7,0,10*ROW('Sanitation Data'!G13)),NA())</f>
        <v>#N/A</v>
      </c>
      <c r="AR19" s="103" t="e">
        <f ca="true">+IF(AND(ISNUMBER(OFFSET('Sanitation Data'!$G$11,0,10*ROW('Sanitation Data'!G13))),'Data Summary'!DG19="Yes"),OFFSET('Sanitation Data'!$G$11,0,10*ROW('Sanitation Data'!G13)),NA())</f>
        <v>#N/A</v>
      </c>
      <c r="AS19" s="103" t="e">
        <f ca="true">+IF(AND(ISNUMBER(OFFSET('Sanitation Data'!$G$12,0,10*ROW('Sanitation Data'!G13))),'Data Summary'!DH19="Yes"),OFFSET('Sanitation Data'!$G$12,0,10*ROW('Sanitation Data'!G13)),NA())</f>
        <v>#N/A</v>
      </c>
      <c r="AT19" s="103" t="e">
        <f ca="true">+IF(AND(ISNUMBER(OFFSET('Sanitation Data'!$G$13,0,10*ROW('Sanitation Data'!G13))),'Data Summary'!DI19="Yes"),OFFSET('Sanitation Data'!$G$13,0,10*ROW('Sanitation Data'!G13)),NA())</f>
        <v>#N/A</v>
      </c>
      <c r="AU19" s="103" t="e">
        <f ca="true">+IF(AND(ISNUMBER(OFFSET('Sanitation Data'!$H$5,0,10*ROW('Sanitation Data'!H13))),'Data Summary'!DJ19="Yes"),100-OFFSET('Sanitation Data'!$H$5,0,10*ROW('Sanitation Data'!H13)),NA())</f>
        <v>#N/A</v>
      </c>
      <c r="AV19" s="103" t="e">
        <f ca="true">+IF(AND(ISNUMBER(OFFSET('Sanitation Data'!$H$7,0,10*ROW('Sanitation Data'!H13))),'Data Summary'!DK19="Yes"),OFFSET('Sanitation Data'!$H$7,0,10*ROW('Sanitation Data'!H13)),NA())</f>
        <v>#N/A</v>
      </c>
      <c r="AW19" s="103" t="e">
        <f ca="true">+IF(AND(ISNUMBER(OFFSET('Sanitation Data'!$H$11,0,10*ROW('Sanitation Data'!H13))),'Data Summary'!DL19="Yes"),OFFSET('Sanitation Data'!$H$11,0,10*ROW('Sanitation Data'!H13)),NA())</f>
        <v>#N/A</v>
      </c>
      <c r="AX19" s="103" t="e">
        <f ca="true">+IF(AND(ISNUMBER(OFFSET('Sanitation Data'!$H$12,0,10*ROW('Sanitation Data'!H13))),'Data Summary'!DM19="Yes"),OFFSET('Sanitation Data'!$H$12,0,10*ROW('Sanitation Data'!H13)),NA())</f>
        <v>#N/A</v>
      </c>
      <c r="AY19" s="103" t="e">
        <f ca="true">+IF(AND(ISNUMBER(OFFSET('Sanitation Data'!$H$13,0,10*ROW('Sanitation Data'!H13))),'Data Summary'!DN19="Yes"),OFFSET('Sanitation Data'!$H$13,0,10*ROW('Sanitation Data'!H13)),NA())</f>
        <v>#N/A</v>
      </c>
      <c r="AZ19" s="108" t="e">
        <f ca="true">+IF(AND(ISNUMBER(OFFSET('Hygiene Data'!$C$6,0,10*ROW('Hygiene Data'!C13))),'Data Summary'!DO19="Yes"),OFFSET('Hygiene Data'!$C$6,0,10*ROW('Hygiene Data'!C13)),NA())</f>
        <v>#N/A</v>
      </c>
      <c r="BA19" s="108" t="e">
        <f ca="true">+IF(AND(ISNUMBER(OFFSET('Hygiene Data'!$C$8,0,10*ROW('Hygiene Data'!C13))),'Data Summary'!DP19="Yes"),OFFSET('Hygiene Data'!$C$8,0,10*ROW('Hygiene Data'!C13)),NA())</f>
        <v>#N/A</v>
      </c>
      <c r="BB19" s="108" t="e">
        <f ca="true">+IF(AND(ISNUMBER(OFFSET('Hygiene Data'!$C$10,0,10*ROW('Hygiene Data'!C13))),'Data Summary'!DQ19="Yes"),OFFSET('Hygiene Data'!$C$10,0,10*ROW('Hygiene Data'!C13)),NA())</f>
        <v>#N/A</v>
      </c>
      <c r="BC19" s="108" t="e">
        <f ca="true">+IF(AND(ISNUMBER(OFFSET('Hygiene Data'!$D$6,0,10*ROW('Hygiene Data'!D13))),'Data Summary'!DR19="Yes"),OFFSET('Hygiene Data'!$D$6,0,10*ROW('Hygiene Data'!D13)),NA())</f>
        <v>#N/A</v>
      </c>
      <c r="BD19" s="108" t="e">
        <f ca="true">+IF(AND(ISNUMBER(OFFSET('Hygiene Data'!$D$8,0,10*ROW('Hygiene Data'!D13))),'Data Summary'!DS19="Yes"),OFFSET('Hygiene Data'!$D$8,0,10*ROW('Hygiene Data'!D13)),NA())</f>
        <v>#N/A</v>
      </c>
      <c r="BE19" s="108" t="e">
        <f ca="true">+IF(AND(ISNUMBER(OFFSET('Hygiene Data'!$D$10,0,10*ROW('Hygiene Data'!D13))),'Data Summary'!DT19="Yes"),OFFSET('Hygiene Data'!$D$10,0,10*ROW('Hygiene Data'!D13)),NA())</f>
        <v>#N/A</v>
      </c>
      <c r="BF19" s="108" t="e">
        <f ca="true">+IF(AND(ISNUMBER(OFFSET('Hygiene Data'!$E$6,0,10*ROW('Hygiene Data'!E13))),'Data Summary'!DU19="Yes"),OFFSET('Hygiene Data'!$E$6,0,10*ROW('Hygiene Data'!E13)),NA())</f>
        <v>#N/A</v>
      </c>
      <c r="BG19" s="108" t="e">
        <f ca="true">+IF(AND(ISNUMBER(OFFSET('Hygiene Data'!$E$8,0,10*ROW('Hygiene Data'!E13))),'Data Summary'!DV19="Yes"),OFFSET('Hygiene Data'!$E$8,0,10*ROW('Hygiene Data'!E13)),NA())</f>
        <v>#N/A</v>
      </c>
      <c r="BH19" s="108" t="e">
        <f ca="true">+IF(AND(ISNUMBER(OFFSET('Hygiene Data'!$E$10,0,10*ROW('Hygiene Data'!E13))),'Data Summary'!DW19="Yes"),OFFSET('Hygiene Data'!$E$10,0,10*ROW('Hygiene Data'!E13)),NA())</f>
        <v>#N/A</v>
      </c>
      <c r="BI19" s="108" t="e">
        <f ca="true">+IF(AND(ISNUMBER(OFFSET('Hygiene Data'!$F$6,0,10*ROW('Hygiene Data'!F13))),'Data Summary'!DX19="Yes"),OFFSET('Hygiene Data'!$F$6,0,10*ROW('Hygiene Data'!F13)),NA())</f>
        <v>#N/A</v>
      </c>
      <c r="BJ19" s="108" t="e">
        <f ca="true">+IF(AND(ISNUMBER(OFFSET('Hygiene Data'!$F$8,0,10*ROW('Hygiene Data'!F13))),'Data Summary'!DY19="Yes"),OFFSET('Hygiene Data'!$F$8,0,10*ROW('Hygiene Data'!F13)),NA())</f>
        <v>#N/A</v>
      </c>
      <c r="BK19" s="108" t="e">
        <f ca="true">+IF(AND(ISNUMBER(OFFSET('Hygiene Data'!$F$10,0,10*ROW('Hygiene Data'!F13))),'Data Summary'!DZ19="Yes"),OFFSET('Hygiene Data'!$F$10,0,10*ROW('Hygiene Data'!F13)),NA())</f>
        <v>#N/A</v>
      </c>
      <c r="BL19" s="108" t="e">
        <f ca="true">+IF(AND(ISNUMBER(OFFSET('Hygiene Data'!$G$6,0,10*ROW('Hygiene Data'!G13))),'Data Summary'!EA19="Yes"),OFFSET('Hygiene Data'!$G$6,0,10*ROW('Hygiene Data'!G13)),NA())</f>
        <v>#N/A</v>
      </c>
      <c r="BM19" s="108" t="e">
        <f ca="true">+IF(AND(ISNUMBER(OFFSET('Hygiene Data'!$G$8,0,10*ROW('Hygiene Data'!G13))),'Data Summary'!EB19="Yes"),OFFSET('Hygiene Data'!$G$8,0,10*ROW('Hygiene Data'!G13)),NA())</f>
        <v>#N/A</v>
      </c>
      <c r="BN19" s="108" t="e">
        <f ca="true">+IF(AND(ISNUMBER(OFFSET('Hygiene Data'!$G$10,0,10*ROW('Hygiene Data'!G13))),'Data Summary'!EC19="Yes"),OFFSET('Hygiene Data'!$G$10,0,10*ROW('Hygiene Data'!G13)),NA())</f>
        <v>#N/A</v>
      </c>
      <c r="BO19" s="108" t="e">
        <f ca="true">+IF(AND(ISNUMBER(OFFSET('Hygiene Data'!$H$6,0,10*ROW('Hygiene Data'!H13))),'Data Summary'!ED19="Yes"),OFFSET('Hygiene Data'!$H$6,0,10*ROW('Hygiene Data'!H13)),NA())</f>
        <v>#N/A</v>
      </c>
      <c r="BP19" s="108" t="e">
        <f ca="true">+IF(AND(ISNUMBER(OFFSET('Hygiene Data'!$H$8,0,10*ROW('Hygiene Data'!H13))),'Data Summary'!EE19="Yes"),OFFSET('Hygiene Data'!$H$8,0,10*ROW('Hygiene Data'!H13)),NA())</f>
        <v>#N/A</v>
      </c>
      <c r="BQ19" s="108" t="e">
        <f ca="true">+IF(AND(ISNUMBER(OFFSET('Hygiene Data'!$H$10,0,10*ROW('Hygiene Data'!H13))),'Data Summary'!EF19="Yes"),OFFSET('Hygiene Data'!$H$10,0,10*ROW('Hygiene Data'!H13)),NA())</f>
        <v>#N/A</v>
      </c>
    </row>
    <row r="20" x14ac:dyDescent="0.2">
      <c r="A20" s="56" t="e">
        <f ca="true">+IF(OFFSET('Water Data'!$B$1,0,10*ROW('Water Data'!B14))="",NA(),OFFSET('Water Data'!$B$1,0,10*ROW('Water Data'!B14)))</f>
        <v>#N/A</v>
      </c>
      <c r="B20" s="56" t="e">
        <f ca="true">+IF(OFFSET('Water Data'!$A$3,0,10*ROW('Water Data'!A14))="",NA(),OFFSET('Water Data'!$A$3,0,10*ROW('Water Data'!A14)))</f>
        <v>#N/A</v>
      </c>
      <c r="C20" s="56" t="e">
        <f ca="true">+IF(OFFSET('Water Data'!$C$3,0,10*ROW('Water Data'!C14))="",NA(),OFFSET('Water Data'!$C$3,0,10*ROW('Water Data'!C14)))</f>
        <v>#N/A</v>
      </c>
      <c r="D20" s="57" t="e">
        <f ca="true">+IF(AND(ISNUMBER(OFFSET('Water Data'!$C$5,0,10*ROW('Water Data'!C14))),'Data Summary'!BS20="Yes"),100-OFFSET('Water Data'!$C$5,0,10*ROW('Water Data'!C14)),NA())</f>
        <v>#N/A</v>
      </c>
      <c r="E20" s="57" t="e">
        <f ca="true">+IF(AND(ISNUMBER(OFFSET('Water Data'!$C$7,0,10*ROW('Water Data'!C14))),'Data Summary'!BT20="Yes"),OFFSET('Water Data'!$C$7,0,10*ROW('Water Data'!C14)),NA())</f>
        <v>#N/A</v>
      </c>
      <c r="F20" s="57" t="e">
        <f ca="true">+IF(AND(ISNUMBER(OFFSET('Water Data'!$C$10,0,10*ROW('Water Data'!C14))),'Data Summary'!BU20="Yes"),OFFSET('Water Data'!$C$10,0,10*ROW('Water Data'!C14)),NA())</f>
        <v>#N/A</v>
      </c>
      <c r="G20" s="57" t="e">
        <f ca="true">+IF(AND(ISNUMBER(OFFSET('Water Data'!$D$5,0,10*ROW('Water Data'!D14))),'Data Summary'!BV20="Yes"),100-OFFSET('Water Data'!$D$5,0,10*ROW('Water Data'!D14)),NA())</f>
        <v>#N/A</v>
      </c>
      <c r="H20" s="57" t="e">
        <f ca="true">+IF(AND(ISNUMBER(OFFSET('Water Data'!$D$7,0,10*ROW('Water Data'!D14))),'Data Summary'!BW20="Yes"),OFFSET('Water Data'!$D$7,0,10*ROW('Water Data'!D14)),NA())</f>
        <v>#N/A</v>
      </c>
      <c r="I20" s="57" t="e">
        <f ca="true">+IF(AND(ISNUMBER(OFFSET('Water Data'!$D$10,0,10*ROW('Water Data'!D14))),'Data Summary'!BX20="Yes"),OFFSET('Water Data'!$D$10,0,10*ROW('Water Data'!D14)),NA())</f>
        <v>#N/A</v>
      </c>
      <c r="J20" s="57" t="e">
        <f ca="true">+IF(AND(ISNUMBER(OFFSET('Water Data'!$E$5,0,10*ROW('Water Data'!E14))),'Data Summary'!BY20="Yes"),100-OFFSET('Water Data'!$E$5,0,10*ROW('Water Data'!E14)),NA())</f>
        <v>#N/A</v>
      </c>
      <c r="K20" s="57" t="e">
        <f ca="true">+IF(AND(ISNUMBER(OFFSET('Water Data'!$E$7,0,10*ROW('Water Data'!E14))),'Data Summary'!BZ20="Yes"),OFFSET('Water Data'!$E$7,0,10*ROW('Water Data'!E14)),NA())</f>
        <v>#N/A</v>
      </c>
      <c r="L20" s="57" t="e">
        <f ca="true">+IF(AND(ISNUMBER(OFFSET('Water Data'!$E$10,0,10*ROW('Water Data'!E14))),'Data Summary'!CA20="Yes"),OFFSET('Water Data'!$E$10,0,10*ROW('Water Data'!E14)),NA())</f>
        <v>#N/A</v>
      </c>
      <c r="M20" s="57" t="e">
        <f ca="true">+IF(AND(ISNUMBER(OFFSET('Water Data'!$F$5,0,10*ROW('Water Data'!F14))),'Data Summary'!CB20="Yes"),100-OFFSET('Water Data'!$F$5,0,10*ROW('Water Data'!F14)),NA())</f>
        <v>#N/A</v>
      </c>
      <c r="N20" s="57" t="e">
        <f ca="true">+IF(AND(ISNUMBER(OFFSET('Water Data'!$F$7,0,10*ROW('Water Data'!F14))),'Data Summary'!CC20="Yes"),OFFSET('Water Data'!$F$7,0,10*ROW('Water Data'!F14)),NA())</f>
        <v>#N/A</v>
      </c>
      <c r="O20" s="57" t="e">
        <f ca="true">+IF(AND(ISNUMBER(OFFSET('Water Data'!$F$10,0,10*ROW('Water Data'!F14))),'Data Summary'!CD20="Yes"),OFFSET('Water Data'!$F$10,0,10*ROW('Water Data'!F14)),NA())</f>
        <v>#N/A</v>
      </c>
      <c r="P20" s="57" t="e">
        <f ca="true">+IF(AND(ISNUMBER(OFFSET('Water Data'!$G$5,0,10*ROW('Water Data'!G14))),'Data Summary'!CE20="Yes"),100-OFFSET('Water Data'!$G$5,0,10*ROW('Water Data'!G14)),NA())</f>
        <v>#N/A</v>
      </c>
      <c r="Q20" s="57" t="e">
        <f ca="true">+IF(AND(ISNUMBER(OFFSET('Water Data'!$G$7,0,10*ROW('Water Data'!G14))),'Data Summary'!CF20="Yes"),OFFSET('Water Data'!$G$7,0,10*ROW('Water Data'!G14)),NA())</f>
        <v>#N/A</v>
      </c>
      <c r="R20" s="57" t="e">
        <f ca="true">+IF(AND(ISNUMBER(OFFSET('Water Data'!$G$10,0,10*ROW('Water Data'!G14))),'Data Summary'!CG20="Yes"),OFFSET('Water Data'!$G$10,0,10*ROW('Water Data'!G14)),NA())</f>
        <v>#N/A</v>
      </c>
      <c r="S20" s="57" t="e">
        <f ca="true">+IF(AND(ISNUMBER(OFFSET('Water Data'!$H$5,0,10*ROW('Water Data'!H14))),'Data Summary'!CH20="Yes"),100-OFFSET('Water Data'!$H$5,0,10*ROW('Water Data'!H14)),NA())</f>
        <v>#N/A</v>
      </c>
      <c r="T20" s="57" t="e">
        <f ca="true">+IF(AND(ISNUMBER(OFFSET('Water Data'!$H$7,0,10*ROW('Water Data'!H14))),'Data Summary'!CI20="Yes"),OFFSET('Water Data'!$H$7,0,10*ROW('Water Data'!H14)),NA())</f>
        <v>#N/A</v>
      </c>
      <c r="U20" s="57" t="e">
        <f ca="true">+IF(AND(ISNUMBER(OFFSET('Water Data'!$H$10,0,10*ROW('Water Data'!H14))),'Data Summary'!CJ20="Yes"),OFFSET('Water Data'!$H$10,0,10*ROW('Water Data'!H14)),NA())</f>
        <v>#N/A</v>
      </c>
      <c r="V20" s="103" t="e">
        <f ca="true">+IF(AND(ISNUMBER(OFFSET('Sanitation Data'!$C$5,0,10*ROW('Sanitation Data'!C14))),'Data Summary'!CK20="Yes"),100-OFFSET('Sanitation Data'!$C$5,0,10*ROW('Sanitation Data'!C14)),NA())</f>
        <v>#N/A</v>
      </c>
      <c r="W20" s="103" t="e">
        <f ca="true">+IF(AND(ISNUMBER(OFFSET('Sanitation Data'!$C$7,0,10*ROW('Sanitation Data'!C14))),'Data Summary'!CL20="Yes"),OFFSET('Sanitation Data'!$C$7,0,10*ROW('Sanitation Data'!C14)),NA())</f>
        <v>#N/A</v>
      </c>
      <c r="X20" s="103" t="e">
        <f ca="true">+IF(AND(ISNUMBER(OFFSET('Sanitation Data'!$C$11,0,10*ROW('Sanitation Data'!C14))),'Data Summary'!CM20="Yes"),OFFSET('Sanitation Data'!$C$11,0,10*ROW('Sanitation Data'!C14)),NA())</f>
        <v>#N/A</v>
      </c>
      <c r="Y20" s="103" t="e">
        <f ca="true">+IF(AND(ISNUMBER(OFFSET('Sanitation Data'!$C$12,0,10*ROW('Sanitation Data'!C14))),'Data Summary'!CN20="Yes"),OFFSET('Sanitation Data'!$C$12,0,10*ROW('Sanitation Data'!C14)),NA())</f>
        <v>#N/A</v>
      </c>
      <c r="Z20" s="103" t="e">
        <f ca="true">+IF(AND(ISNUMBER(OFFSET('Sanitation Data'!$C$13,0,10*ROW('Sanitation Data'!C14))),'Data Summary'!CO20="Yes"),OFFSET('Sanitation Data'!$C$13,0,10*ROW('Sanitation Data'!C14)),NA())</f>
        <v>#N/A</v>
      </c>
      <c r="AA20" s="103" t="e">
        <f ca="true">+IF(AND(ISNUMBER(OFFSET('Sanitation Data'!$D$5,0,10*ROW('Sanitation Data'!D14))),'Data Summary'!CP20="Yes"),100-OFFSET('Sanitation Data'!$D$5,0,10*ROW('Sanitation Data'!D14)),NA())</f>
        <v>#N/A</v>
      </c>
      <c r="AB20" s="103" t="e">
        <f ca="true">+IF(AND(ISNUMBER(OFFSET('Sanitation Data'!$D$7,0,10*ROW('Sanitation Data'!D14))),'Data Summary'!CQ20="Yes"),OFFSET('Sanitation Data'!$D$7,0,10*ROW('Sanitation Data'!D14)),NA())</f>
        <v>#N/A</v>
      </c>
      <c r="AC20" s="103" t="e">
        <f ca="true">+IF(AND(ISNUMBER(OFFSET('Sanitation Data'!$D$11,0,10*ROW('Sanitation Data'!D14))),'Data Summary'!CR20="Yes"),OFFSET('Sanitation Data'!$D$11,0,10*ROW('Sanitation Data'!D14)),NA())</f>
        <v>#N/A</v>
      </c>
      <c r="AD20" s="103" t="e">
        <f ca="true">+IF(AND(ISNUMBER(OFFSET('Sanitation Data'!$D$12,0,10*ROW('Sanitation Data'!D14))),'Data Summary'!CS20="Yes"),OFFSET('Sanitation Data'!$D$12,0,10*ROW('Sanitation Data'!D14)),NA())</f>
        <v>#N/A</v>
      </c>
      <c r="AE20" s="103" t="e">
        <f ca="true">+IF(AND(ISNUMBER(OFFSET('Sanitation Data'!$D$13,0,10*ROW('Sanitation Data'!D14))),'Data Summary'!CT20="Yes"),OFFSET('Sanitation Data'!$D$13,0,10*ROW('Sanitation Data'!D14)),NA())</f>
        <v>#N/A</v>
      </c>
      <c r="AF20" s="103" t="e">
        <f ca="true">+IF(AND(ISNUMBER(OFFSET('Sanitation Data'!$E$5,0,10*ROW('Sanitation Data'!E14))),'Data Summary'!CU20="Yes"),100-OFFSET('Sanitation Data'!$E$5,0,10*ROW('Sanitation Data'!E14)),NA())</f>
        <v>#N/A</v>
      </c>
      <c r="AG20" s="103" t="e">
        <f ca="true">+IF(AND(ISNUMBER(OFFSET('Sanitation Data'!$E$7,0,10*ROW('Sanitation Data'!E14))),'Data Summary'!CV20="Yes"),OFFSET('Sanitation Data'!$E$7,0,10*ROW('Sanitation Data'!E14)),NA())</f>
        <v>#N/A</v>
      </c>
      <c r="AH20" s="103" t="e">
        <f ca="true">+IF(AND(ISNUMBER(OFFSET('Sanitation Data'!$E$11,0,10*ROW('Sanitation Data'!E14))),'Data Summary'!CW20="Yes"),OFFSET('Sanitation Data'!$E$11,0,10*ROW('Sanitation Data'!E14)),NA())</f>
        <v>#N/A</v>
      </c>
      <c r="AI20" s="103" t="e">
        <f ca="true">+IF(AND(ISNUMBER(OFFSET('Sanitation Data'!$E$12,0,10*ROW('Sanitation Data'!E14))),'Data Summary'!CX20="Yes"),OFFSET('Sanitation Data'!$E$12,0,10*ROW('Sanitation Data'!E14)),NA())</f>
        <v>#N/A</v>
      </c>
      <c r="AJ20" s="103" t="e">
        <f ca="true">+IF(AND(ISNUMBER(OFFSET('Sanitation Data'!$E$13,0,10*ROW('Sanitation Data'!E14))),'Data Summary'!CY20="Yes"),OFFSET('Sanitation Data'!$E$13,0,10*ROW('Sanitation Data'!E14)),NA())</f>
        <v>#N/A</v>
      </c>
      <c r="AK20" s="103" t="e">
        <f ca="true">+IF(AND(ISNUMBER(OFFSET('Sanitation Data'!$F$5,0,10*ROW('Sanitation Data'!F14))),'Data Summary'!CZ20="Yes"),100-OFFSET('Sanitation Data'!$F$5,0,10*ROW('Sanitation Data'!F14)),NA())</f>
        <v>#N/A</v>
      </c>
      <c r="AL20" s="103" t="e">
        <f ca="true">+IF(AND(ISNUMBER(OFFSET('Sanitation Data'!$F$7,0,10*ROW('Sanitation Data'!F14))),'Data Summary'!DA20="Yes"),OFFSET('Sanitation Data'!$F$7,0,10*ROW('Sanitation Data'!F14)),NA())</f>
        <v>#N/A</v>
      </c>
      <c r="AM20" s="103" t="e">
        <f ca="true">+IF(AND(ISNUMBER(OFFSET('Sanitation Data'!$F$11,0,10*ROW('Sanitation Data'!F14))),'Data Summary'!DB20="Yes"),OFFSET('Sanitation Data'!$F$11,0,10*ROW('Sanitation Data'!F14)),NA())</f>
        <v>#N/A</v>
      </c>
      <c r="AN20" s="103" t="e">
        <f ca="true">+IF(AND(ISNUMBER(OFFSET('Sanitation Data'!$F$12,0,10*ROW('Sanitation Data'!F14))),'Data Summary'!DC20="Yes"),OFFSET('Sanitation Data'!$F$12,0,10*ROW('Sanitation Data'!F14)),NA())</f>
        <v>#N/A</v>
      </c>
      <c r="AO20" s="103" t="e">
        <f ca="true">+IF(AND(ISNUMBER(OFFSET('Sanitation Data'!$F$13,0,10*ROW('Sanitation Data'!F14))),'Data Summary'!DD20="Yes"),OFFSET('Sanitation Data'!$F$13,0,10*ROW('Sanitation Data'!F14)),NA())</f>
        <v>#N/A</v>
      </c>
      <c r="AP20" s="103" t="e">
        <f ca="true">+IF(AND(ISNUMBER(OFFSET('Sanitation Data'!$G$5,0,10*ROW('Sanitation Data'!G14))),'Data Summary'!DE20="Yes"),100-OFFSET('Sanitation Data'!$G$5,0,10*ROW('Sanitation Data'!G14)),NA())</f>
        <v>#N/A</v>
      </c>
      <c r="AQ20" s="103" t="e">
        <f ca="true">+IF(AND(ISNUMBER(OFFSET('Sanitation Data'!$G$7,0,10*ROW('Sanitation Data'!G14))),'Data Summary'!DF20="Yes"),OFFSET('Sanitation Data'!$G$7,0,10*ROW('Sanitation Data'!G14)),NA())</f>
        <v>#N/A</v>
      </c>
      <c r="AR20" s="103" t="e">
        <f ca="true">+IF(AND(ISNUMBER(OFFSET('Sanitation Data'!$G$11,0,10*ROW('Sanitation Data'!G14))),'Data Summary'!DG20="Yes"),OFFSET('Sanitation Data'!$G$11,0,10*ROW('Sanitation Data'!G14)),NA())</f>
        <v>#N/A</v>
      </c>
      <c r="AS20" s="103" t="e">
        <f ca="true">+IF(AND(ISNUMBER(OFFSET('Sanitation Data'!$G$12,0,10*ROW('Sanitation Data'!G14))),'Data Summary'!DH20="Yes"),OFFSET('Sanitation Data'!$G$12,0,10*ROW('Sanitation Data'!G14)),NA())</f>
        <v>#N/A</v>
      </c>
      <c r="AT20" s="103" t="e">
        <f ca="true">+IF(AND(ISNUMBER(OFFSET('Sanitation Data'!$G$13,0,10*ROW('Sanitation Data'!G14))),'Data Summary'!DI20="Yes"),OFFSET('Sanitation Data'!$G$13,0,10*ROW('Sanitation Data'!G14)),NA())</f>
        <v>#N/A</v>
      </c>
      <c r="AU20" s="103" t="e">
        <f ca="true">+IF(AND(ISNUMBER(OFFSET('Sanitation Data'!$H$5,0,10*ROW('Sanitation Data'!H14))),'Data Summary'!DJ20="Yes"),100-OFFSET('Sanitation Data'!$H$5,0,10*ROW('Sanitation Data'!H14)),NA())</f>
        <v>#N/A</v>
      </c>
      <c r="AV20" s="103" t="e">
        <f ca="true">+IF(AND(ISNUMBER(OFFSET('Sanitation Data'!$H$7,0,10*ROW('Sanitation Data'!H14))),'Data Summary'!DK20="Yes"),OFFSET('Sanitation Data'!$H$7,0,10*ROW('Sanitation Data'!H14)),NA())</f>
        <v>#N/A</v>
      </c>
      <c r="AW20" s="103" t="e">
        <f ca="true">+IF(AND(ISNUMBER(OFFSET('Sanitation Data'!$H$11,0,10*ROW('Sanitation Data'!H14))),'Data Summary'!DL20="Yes"),OFFSET('Sanitation Data'!$H$11,0,10*ROW('Sanitation Data'!H14)),NA())</f>
        <v>#N/A</v>
      </c>
      <c r="AX20" s="103" t="e">
        <f ca="true">+IF(AND(ISNUMBER(OFFSET('Sanitation Data'!$H$12,0,10*ROW('Sanitation Data'!H14))),'Data Summary'!DM20="Yes"),OFFSET('Sanitation Data'!$H$12,0,10*ROW('Sanitation Data'!H14)),NA())</f>
        <v>#N/A</v>
      </c>
      <c r="AY20" s="103" t="e">
        <f ca="true">+IF(AND(ISNUMBER(OFFSET('Sanitation Data'!$H$13,0,10*ROW('Sanitation Data'!H14))),'Data Summary'!DN20="Yes"),OFFSET('Sanitation Data'!$H$13,0,10*ROW('Sanitation Data'!H14)),NA())</f>
        <v>#N/A</v>
      </c>
      <c r="AZ20" s="108" t="e">
        <f ca="true">+IF(AND(ISNUMBER(OFFSET('Hygiene Data'!$C$6,0,10*ROW('Hygiene Data'!C14))),'Data Summary'!DO20="Yes"),OFFSET('Hygiene Data'!$C$6,0,10*ROW('Hygiene Data'!C14)),NA())</f>
        <v>#N/A</v>
      </c>
      <c r="BA20" s="108" t="e">
        <f ca="true">+IF(AND(ISNUMBER(OFFSET('Hygiene Data'!$C$8,0,10*ROW('Hygiene Data'!C14))),'Data Summary'!DP20="Yes"),OFFSET('Hygiene Data'!$C$8,0,10*ROW('Hygiene Data'!C14)),NA())</f>
        <v>#N/A</v>
      </c>
      <c r="BB20" s="108" t="e">
        <f ca="true">+IF(AND(ISNUMBER(OFFSET('Hygiene Data'!$C$10,0,10*ROW('Hygiene Data'!C14))),'Data Summary'!DQ20="Yes"),OFFSET('Hygiene Data'!$C$10,0,10*ROW('Hygiene Data'!C14)),NA())</f>
        <v>#N/A</v>
      </c>
      <c r="BC20" s="108" t="e">
        <f ca="true">+IF(AND(ISNUMBER(OFFSET('Hygiene Data'!$D$6,0,10*ROW('Hygiene Data'!D14))),'Data Summary'!DR20="Yes"),OFFSET('Hygiene Data'!$D$6,0,10*ROW('Hygiene Data'!D14)),NA())</f>
        <v>#N/A</v>
      </c>
      <c r="BD20" s="108" t="e">
        <f ca="true">+IF(AND(ISNUMBER(OFFSET('Hygiene Data'!$D$8,0,10*ROW('Hygiene Data'!D14))),'Data Summary'!DS20="Yes"),OFFSET('Hygiene Data'!$D$8,0,10*ROW('Hygiene Data'!D14)),NA())</f>
        <v>#N/A</v>
      </c>
      <c r="BE20" s="108" t="e">
        <f ca="true">+IF(AND(ISNUMBER(OFFSET('Hygiene Data'!$D$10,0,10*ROW('Hygiene Data'!D14))),'Data Summary'!DT20="Yes"),OFFSET('Hygiene Data'!$D$10,0,10*ROW('Hygiene Data'!D14)),NA())</f>
        <v>#N/A</v>
      </c>
      <c r="BF20" s="108" t="e">
        <f ca="true">+IF(AND(ISNUMBER(OFFSET('Hygiene Data'!$E$6,0,10*ROW('Hygiene Data'!E14))),'Data Summary'!DU20="Yes"),OFFSET('Hygiene Data'!$E$6,0,10*ROW('Hygiene Data'!E14)),NA())</f>
        <v>#N/A</v>
      </c>
      <c r="BG20" s="108" t="e">
        <f ca="true">+IF(AND(ISNUMBER(OFFSET('Hygiene Data'!$E$8,0,10*ROW('Hygiene Data'!E14))),'Data Summary'!DV20="Yes"),OFFSET('Hygiene Data'!$E$8,0,10*ROW('Hygiene Data'!E14)),NA())</f>
        <v>#N/A</v>
      </c>
      <c r="BH20" s="108" t="e">
        <f ca="true">+IF(AND(ISNUMBER(OFFSET('Hygiene Data'!$E$10,0,10*ROW('Hygiene Data'!E14))),'Data Summary'!DW20="Yes"),OFFSET('Hygiene Data'!$E$10,0,10*ROW('Hygiene Data'!E14)),NA())</f>
        <v>#N/A</v>
      </c>
      <c r="BI20" s="108" t="e">
        <f ca="true">+IF(AND(ISNUMBER(OFFSET('Hygiene Data'!$F$6,0,10*ROW('Hygiene Data'!F14))),'Data Summary'!DX20="Yes"),OFFSET('Hygiene Data'!$F$6,0,10*ROW('Hygiene Data'!F14)),NA())</f>
        <v>#N/A</v>
      </c>
      <c r="BJ20" s="108" t="e">
        <f ca="true">+IF(AND(ISNUMBER(OFFSET('Hygiene Data'!$F$8,0,10*ROW('Hygiene Data'!F14))),'Data Summary'!DY20="Yes"),OFFSET('Hygiene Data'!$F$8,0,10*ROW('Hygiene Data'!F14)),NA())</f>
        <v>#N/A</v>
      </c>
      <c r="BK20" s="108" t="e">
        <f ca="true">+IF(AND(ISNUMBER(OFFSET('Hygiene Data'!$F$10,0,10*ROW('Hygiene Data'!F14))),'Data Summary'!DZ20="Yes"),OFFSET('Hygiene Data'!$F$10,0,10*ROW('Hygiene Data'!F14)),NA())</f>
        <v>#N/A</v>
      </c>
      <c r="BL20" s="108" t="e">
        <f ca="true">+IF(AND(ISNUMBER(OFFSET('Hygiene Data'!$G$6,0,10*ROW('Hygiene Data'!G14))),'Data Summary'!EA20="Yes"),OFFSET('Hygiene Data'!$G$6,0,10*ROW('Hygiene Data'!G14)),NA())</f>
        <v>#N/A</v>
      </c>
      <c r="BM20" s="108" t="e">
        <f ca="true">+IF(AND(ISNUMBER(OFFSET('Hygiene Data'!$G$8,0,10*ROW('Hygiene Data'!G14))),'Data Summary'!EB20="Yes"),OFFSET('Hygiene Data'!$G$8,0,10*ROW('Hygiene Data'!G14)),NA())</f>
        <v>#N/A</v>
      </c>
      <c r="BN20" s="108" t="e">
        <f ca="true">+IF(AND(ISNUMBER(OFFSET('Hygiene Data'!$G$10,0,10*ROW('Hygiene Data'!G14))),'Data Summary'!EC20="Yes"),OFFSET('Hygiene Data'!$G$10,0,10*ROW('Hygiene Data'!G14)),NA())</f>
        <v>#N/A</v>
      </c>
      <c r="BO20" s="108" t="e">
        <f ca="true">+IF(AND(ISNUMBER(OFFSET('Hygiene Data'!$H$6,0,10*ROW('Hygiene Data'!H14))),'Data Summary'!ED20="Yes"),OFFSET('Hygiene Data'!$H$6,0,10*ROW('Hygiene Data'!H14)),NA())</f>
        <v>#N/A</v>
      </c>
      <c r="BP20" s="108" t="e">
        <f ca="true">+IF(AND(ISNUMBER(OFFSET('Hygiene Data'!$H$8,0,10*ROW('Hygiene Data'!H14))),'Data Summary'!EE20="Yes"),OFFSET('Hygiene Data'!$H$8,0,10*ROW('Hygiene Data'!H14)),NA())</f>
        <v>#N/A</v>
      </c>
      <c r="BQ20" s="108" t="e">
        <f ca="true">+IF(AND(ISNUMBER(OFFSET('Hygiene Data'!$H$10,0,10*ROW('Hygiene Data'!H14))),'Data Summary'!EF20="Yes"),OFFSET('Hygiene Data'!$H$10,0,10*ROW('Hygiene Data'!H14)),NA())</f>
        <v>#N/A</v>
      </c>
    </row>
    <row r="21" x14ac:dyDescent="0.2">
      <c r="A21" s="56" t="e">
        <f ca="true">+IF(OFFSET('Water Data'!$B$1,0,10*ROW('Water Data'!B15))="",NA(),OFFSET('Water Data'!$B$1,0,10*ROW('Water Data'!B15)))</f>
        <v>#N/A</v>
      </c>
      <c r="B21" s="56" t="e">
        <f ca="true">+IF(OFFSET('Water Data'!$A$3,0,10*ROW('Water Data'!A15))="",NA(),OFFSET('Water Data'!$A$3,0,10*ROW('Water Data'!A15)))</f>
        <v>#N/A</v>
      </c>
      <c r="C21" s="56" t="e">
        <f ca="true">+IF(OFFSET('Water Data'!$C$3,0,10*ROW('Water Data'!C15))="",NA(),OFFSET('Water Data'!$C$3,0,10*ROW('Water Data'!C15)))</f>
        <v>#N/A</v>
      </c>
      <c r="D21" s="57" t="e">
        <f ca="true">+IF(AND(ISNUMBER(OFFSET('Water Data'!$C$5,0,10*ROW('Water Data'!C15))),'Data Summary'!BS21="Yes"),100-OFFSET('Water Data'!$C$5,0,10*ROW('Water Data'!C15)),NA())</f>
        <v>#N/A</v>
      </c>
      <c r="E21" s="57" t="e">
        <f ca="true">+IF(AND(ISNUMBER(OFFSET('Water Data'!$C$7,0,10*ROW('Water Data'!C15))),'Data Summary'!BT21="Yes"),OFFSET('Water Data'!$C$7,0,10*ROW('Water Data'!C15)),NA())</f>
        <v>#N/A</v>
      </c>
      <c r="F21" s="57" t="e">
        <f ca="true">+IF(AND(ISNUMBER(OFFSET('Water Data'!$C$10,0,10*ROW('Water Data'!C15))),'Data Summary'!BU21="Yes"),OFFSET('Water Data'!$C$10,0,10*ROW('Water Data'!C15)),NA())</f>
        <v>#N/A</v>
      </c>
      <c r="G21" s="57" t="e">
        <f ca="true">+IF(AND(ISNUMBER(OFFSET('Water Data'!$D$5,0,10*ROW('Water Data'!D15))),'Data Summary'!BV21="Yes"),100-OFFSET('Water Data'!$D$5,0,10*ROW('Water Data'!D15)),NA())</f>
        <v>#N/A</v>
      </c>
      <c r="H21" s="57" t="e">
        <f ca="true">+IF(AND(ISNUMBER(OFFSET('Water Data'!$D$7,0,10*ROW('Water Data'!D15))),'Data Summary'!BW21="Yes"),OFFSET('Water Data'!$D$7,0,10*ROW('Water Data'!D15)),NA())</f>
        <v>#N/A</v>
      </c>
      <c r="I21" s="57" t="e">
        <f ca="true">+IF(AND(ISNUMBER(OFFSET('Water Data'!$D$10,0,10*ROW('Water Data'!D15))),'Data Summary'!BX21="Yes"),OFFSET('Water Data'!$D$10,0,10*ROW('Water Data'!D15)),NA())</f>
        <v>#N/A</v>
      </c>
      <c r="J21" s="57" t="e">
        <f ca="true">+IF(AND(ISNUMBER(OFFSET('Water Data'!$E$5,0,10*ROW('Water Data'!E15))),'Data Summary'!BY21="Yes"),100-OFFSET('Water Data'!$E$5,0,10*ROW('Water Data'!E15)),NA())</f>
        <v>#N/A</v>
      </c>
      <c r="K21" s="57" t="e">
        <f ca="true">+IF(AND(ISNUMBER(OFFSET('Water Data'!$E$7,0,10*ROW('Water Data'!E15))),'Data Summary'!BZ21="Yes"),OFFSET('Water Data'!$E$7,0,10*ROW('Water Data'!E15)),NA())</f>
        <v>#N/A</v>
      </c>
      <c r="L21" s="57" t="e">
        <f ca="true">+IF(AND(ISNUMBER(OFFSET('Water Data'!$E$10,0,10*ROW('Water Data'!E15))),'Data Summary'!CA21="Yes"),OFFSET('Water Data'!$E$10,0,10*ROW('Water Data'!E15)),NA())</f>
        <v>#N/A</v>
      </c>
      <c r="M21" s="57" t="e">
        <f ca="true">+IF(AND(ISNUMBER(OFFSET('Water Data'!$F$5,0,10*ROW('Water Data'!F15))),'Data Summary'!CB21="Yes"),100-OFFSET('Water Data'!$F$5,0,10*ROW('Water Data'!F15)),NA())</f>
        <v>#N/A</v>
      </c>
      <c r="N21" s="57" t="e">
        <f ca="true">+IF(AND(ISNUMBER(OFFSET('Water Data'!$F$7,0,10*ROW('Water Data'!F15))),'Data Summary'!CC21="Yes"),OFFSET('Water Data'!$F$7,0,10*ROW('Water Data'!F15)),NA())</f>
        <v>#N/A</v>
      </c>
      <c r="O21" s="57" t="e">
        <f ca="true">+IF(AND(ISNUMBER(OFFSET('Water Data'!$F$10,0,10*ROW('Water Data'!F15))),'Data Summary'!CD21="Yes"),OFFSET('Water Data'!$F$10,0,10*ROW('Water Data'!F15)),NA())</f>
        <v>#N/A</v>
      </c>
      <c r="P21" s="57" t="e">
        <f ca="true">+IF(AND(ISNUMBER(OFFSET('Water Data'!$G$5,0,10*ROW('Water Data'!G15))),'Data Summary'!CE21="Yes"),100-OFFSET('Water Data'!$G$5,0,10*ROW('Water Data'!G15)),NA())</f>
        <v>#N/A</v>
      </c>
      <c r="Q21" s="57" t="e">
        <f ca="true">+IF(AND(ISNUMBER(OFFSET('Water Data'!$G$7,0,10*ROW('Water Data'!G15))),'Data Summary'!CF21="Yes"),OFFSET('Water Data'!$G$7,0,10*ROW('Water Data'!G15)),NA())</f>
        <v>#N/A</v>
      </c>
      <c r="R21" s="57" t="e">
        <f ca="true">+IF(AND(ISNUMBER(OFFSET('Water Data'!$G$10,0,10*ROW('Water Data'!G15))),'Data Summary'!CG21="Yes"),OFFSET('Water Data'!$G$10,0,10*ROW('Water Data'!G15)),NA())</f>
        <v>#N/A</v>
      </c>
      <c r="S21" s="57" t="e">
        <f ca="true">+IF(AND(ISNUMBER(OFFSET('Water Data'!$H$5,0,10*ROW('Water Data'!H15))),'Data Summary'!CH21="Yes"),100-OFFSET('Water Data'!$H$5,0,10*ROW('Water Data'!H15)),NA())</f>
        <v>#N/A</v>
      </c>
      <c r="T21" s="57" t="e">
        <f ca="true">+IF(AND(ISNUMBER(OFFSET('Water Data'!$H$7,0,10*ROW('Water Data'!H15))),'Data Summary'!CI21="Yes"),OFFSET('Water Data'!$H$7,0,10*ROW('Water Data'!H15)),NA())</f>
        <v>#N/A</v>
      </c>
      <c r="U21" s="57" t="e">
        <f ca="true">+IF(AND(ISNUMBER(OFFSET('Water Data'!$H$10,0,10*ROW('Water Data'!H15))),'Data Summary'!CJ21="Yes"),OFFSET('Water Data'!$H$10,0,10*ROW('Water Data'!H15)),NA())</f>
        <v>#N/A</v>
      </c>
      <c r="V21" s="103" t="e">
        <f ca="true">+IF(AND(ISNUMBER(OFFSET('Sanitation Data'!$C$5,0,10*ROW('Sanitation Data'!C15))),'Data Summary'!CK21="Yes"),100-OFFSET('Sanitation Data'!$C$5,0,10*ROW('Sanitation Data'!C15)),NA())</f>
        <v>#N/A</v>
      </c>
      <c r="W21" s="103" t="e">
        <f ca="true">+IF(AND(ISNUMBER(OFFSET('Sanitation Data'!$C$7,0,10*ROW('Sanitation Data'!C15))),'Data Summary'!CL21="Yes"),OFFSET('Sanitation Data'!$C$7,0,10*ROW('Sanitation Data'!C15)),NA())</f>
        <v>#N/A</v>
      </c>
      <c r="X21" s="103" t="e">
        <f ca="true">+IF(AND(ISNUMBER(OFFSET('Sanitation Data'!$C$11,0,10*ROW('Sanitation Data'!C15))),'Data Summary'!CM21="Yes"),OFFSET('Sanitation Data'!$C$11,0,10*ROW('Sanitation Data'!C15)),NA())</f>
        <v>#N/A</v>
      </c>
      <c r="Y21" s="103" t="e">
        <f ca="true">+IF(AND(ISNUMBER(OFFSET('Sanitation Data'!$C$12,0,10*ROW('Sanitation Data'!C15))),'Data Summary'!CN21="Yes"),OFFSET('Sanitation Data'!$C$12,0,10*ROW('Sanitation Data'!C15)),NA())</f>
        <v>#N/A</v>
      </c>
      <c r="Z21" s="103" t="e">
        <f ca="true">+IF(AND(ISNUMBER(OFFSET('Sanitation Data'!$C$13,0,10*ROW('Sanitation Data'!C15))),'Data Summary'!CO21="Yes"),OFFSET('Sanitation Data'!$C$13,0,10*ROW('Sanitation Data'!C15)),NA())</f>
        <v>#N/A</v>
      </c>
      <c r="AA21" s="103" t="e">
        <f ca="true">+IF(AND(ISNUMBER(OFFSET('Sanitation Data'!$D$5,0,10*ROW('Sanitation Data'!D15))),'Data Summary'!CP21="Yes"),100-OFFSET('Sanitation Data'!$D$5,0,10*ROW('Sanitation Data'!D15)),NA())</f>
        <v>#N/A</v>
      </c>
      <c r="AB21" s="103" t="e">
        <f ca="true">+IF(AND(ISNUMBER(OFFSET('Sanitation Data'!$D$7,0,10*ROW('Sanitation Data'!D15))),'Data Summary'!CQ21="Yes"),OFFSET('Sanitation Data'!$D$7,0,10*ROW('Sanitation Data'!D15)),NA())</f>
        <v>#N/A</v>
      </c>
      <c r="AC21" s="103" t="e">
        <f ca="true">+IF(AND(ISNUMBER(OFFSET('Sanitation Data'!$D$11,0,10*ROW('Sanitation Data'!D15))),'Data Summary'!CR21="Yes"),OFFSET('Sanitation Data'!$D$11,0,10*ROW('Sanitation Data'!D15)),NA())</f>
        <v>#N/A</v>
      </c>
      <c r="AD21" s="103" t="e">
        <f ca="true">+IF(AND(ISNUMBER(OFFSET('Sanitation Data'!$D$12,0,10*ROW('Sanitation Data'!D15))),'Data Summary'!CS21="Yes"),OFFSET('Sanitation Data'!$D$12,0,10*ROW('Sanitation Data'!D15)),NA())</f>
        <v>#N/A</v>
      </c>
      <c r="AE21" s="103" t="e">
        <f ca="true">+IF(AND(ISNUMBER(OFFSET('Sanitation Data'!$D$13,0,10*ROW('Sanitation Data'!D15))),'Data Summary'!CT21="Yes"),OFFSET('Sanitation Data'!$D$13,0,10*ROW('Sanitation Data'!D15)),NA())</f>
        <v>#N/A</v>
      </c>
      <c r="AF21" s="103" t="e">
        <f ca="true">+IF(AND(ISNUMBER(OFFSET('Sanitation Data'!$E$5,0,10*ROW('Sanitation Data'!E15))),'Data Summary'!CU21="Yes"),100-OFFSET('Sanitation Data'!$E$5,0,10*ROW('Sanitation Data'!E15)),NA())</f>
        <v>#N/A</v>
      </c>
      <c r="AG21" s="103" t="e">
        <f ca="true">+IF(AND(ISNUMBER(OFFSET('Sanitation Data'!$E$7,0,10*ROW('Sanitation Data'!E15))),'Data Summary'!CV21="Yes"),OFFSET('Sanitation Data'!$E$7,0,10*ROW('Sanitation Data'!E15)),NA())</f>
        <v>#N/A</v>
      </c>
      <c r="AH21" s="103" t="e">
        <f ca="true">+IF(AND(ISNUMBER(OFFSET('Sanitation Data'!$E$11,0,10*ROW('Sanitation Data'!E15))),'Data Summary'!CW21="Yes"),OFFSET('Sanitation Data'!$E$11,0,10*ROW('Sanitation Data'!E15)),NA())</f>
        <v>#N/A</v>
      </c>
      <c r="AI21" s="103" t="e">
        <f ca="true">+IF(AND(ISNUMBER(OFFSET('Sanitation Data'!$E$12,0,10*ROW('Sanitation Data'!E15))),'Data Summary'!CX21="Yes"),OFFSET('Sanitation Data'!$E$12,0,10*ROW('Sanitation Data'!E15)),NA())</f>
        <v>#N/A</v>
      </c>
      <c r="AJ21" s="103" t="e">
        <f ca="true">+IF(AND(ISNUMBER(OFFSET('Sanitation Data'!$E$13,0,10*ROW('Sanitation Data'!E15))),'Data Summary'!CY21="Yes"),OFFSET('Sanitation Data'!$E$13,0,10*ROW('Sanitation Data'!E15)),NA())</f>
        <v>#N/A</v>
      </c>
      <c r="AK21" s="103" t="e">
        <f ca="true">+IF(AND(ISNUMBER(OFFSET('Sanitation Data'!$F$5,0,10*ROW('Sanitation Data'!F15))),'Data Summary'!CZ21="Yes"),100-OFFSET('Sanitation Data'!$F$5,0,10*ROW('Sanitation Data'!F15)),NA())</f>
        <v>#N/A</v>
      </c>
      <c r="AL21" s="103" t="e">
        <f ca="true">+IF(AND(ISNUMBER(OFFSET('Sanitation Data'!$F$7,0,10*ROW('Sanitation Data'!F15))),'Data Summary'!DA21="Yes"),OFFSET('Sanitation Data'!$F$7,0,10*ROW('Sanitation Data'!F15)),NA())</f>
        <v>#N/A</v>
      </c>
      <c r="AM21" s="103" t="e">
        <f ca="true">+IF(AND(ISNUMBER(OFFSET('Sanitation Data'!$F$11,0,10*ROW('Sanitation Data'!F15))),'Data Summary'!DB21="Yes"),OFFSET('Sanitation Data'!$F$11,0,10*ROW('Sanitation Data'!F15)),NA())</f>
        <v>#N/A</v>
      </c>
      <c r="AN21" s="103" t="e">
        <f ca="true">+IF(AND(ISNUMBER(OFFSET('Sanitation Data'!$F$12,0,10*ROW('Sanitation Data'!F15))),'Data Summary'!DC21="Yes"),OFFSET('Sanitation Data'!$F$12,0,10*ROW('Sanitation Data'!F15)),NA())</f>
        <v>#N/A</v>
      </c>
      <c r="AO21" s="103" t="e">
        <f ca="true">+IF(AND(ISNUMBER(OFFSET('Sanitation Data'!$F$13,0,10*ROW('Sanitation Data'!F15))),'Data Summary'!DD21="Yes"),OFFSET('Sanitation Data'!$F$13,0,10*ROW('Sanitation Data'!F15)),NA())</f>
        <v>#N/A</v>
      </c>
      <c r="AP21" s="103" t="e">
        <f ca="true">+IF(AND(ISNUMBER(OFFSET('Sanitation Data'!$G$5,0,10*ROW('Sanitation Data'!G15))),'Data Summary'!DE21="Yes"),100-OFFSET('Sanitation Data'!$G$5,0,10*ROW('Sanitation Data'!G15)),NA())</f>
        <v>#N/A</v>
      </c>
      <c r="AQ21" s="103" t="e">
        <f ca="true">+IF(AND(ISNUMBER(OFFSET('Sanitation Data'!$G$7,0,10*ROW('Sanitation Data'!G15))),'Data Summary'!DF21="Yes"),OFFSET('Sanitation Data'!$G$7,0,10*ROW('Sanitation Data'!G15)),NA())</f>
        <v>#N/A</v>
      </c>
      <c r="AR21" s="103" t="e">
        <f ca="true">+IF(AND(ISNUMBER(OFFSET('Sanitation Data'!$G$11,0,10*ROW('Sanitation Data'!G15))),'Data Summary'!DG21="Yes"),OFFSET('Sanitation Data'!$G$11,0,10*ROW('Sanitation Data'!G15)),NA())</f>
        <v>#N/A</v>
      </c>
      <c r="AS21" s="103" t="e">
        <f ca="true">+IF(AND(ISNUMBER(OFFSET('Sanitation Data'!$G$12,0,10*ROW('Sanitation Data'!G15))),'Data Summary'!DH21="Yes"),OFFSET('Sanitation Data'!$G$12,0,10*ROW('Sanitation Data'!G15)),NA())</f>
        <v>#N/A</v>
      </c>
      <c r="AT21" s="103" t="e">
        <f ca="true">+IF(AND(ISNUMBER(OFFSET('Sanitation Data'!$G$13,0,10*ROW('Sanitation Data'!G15))),'Data Summary'!DI21="Yes"),OFFSET('Sanitation Data'!$G$13,0,10*ROW('Sanitation Data'!G15)),NA())</f>
        <v>#N/A</v>
      </c>
      <c r="AU21" s="103" t="e">
        <f ca="true">+IF(AND(ISNUMBER(OFFSET('Sanitation Data'!$H$5,0,10*ROW('Sanitation Data'!H15))),'Data Summary'!DJ21="Yes"),100-OFFSET('Sanitation Data'!$H$5,0,10*ROW('Sanitation Data'!H15)),NA())</f>
        <v>#N/A</v>
      </c>
      <c r="AV21" s="103" t="e">
        <f ca="true">+IF(AND(ISNUMBER(OFFSET('Sanitation Data'!$H$7,0,10*ROW('Sanitation Data'!H15))),'Data Summary'!DK21="Yes"),OFFSET('Sanitation Data'!$H$7,0,10*ROW('Sanitation Data'!H15)),NA())</f>
        <v>#N/A</v>
      </c>
      <c r="AW21" s="103" t="e">
        <f ca="true">+IF(AND(ISNUMBER(OFFSET('Sanitation Data'!$H$11,0,10*ROW('Sanitation Data'!H15))),'Data Summary'!DL21="Yes"),OFFSET('Sanitation Data'!$H$11,0,10*ROW('Sanitation Data'!H15)),NA())</f>
        <v>#N/A</v>
      </c>
      <c r="AX21" s="103" t="e">
        <f ca="true">+IF(AND(ISNUMBER(OFFSET('Sanitation Data'!$H$12,0,10*ROW('Sanitation Data'!H15))),'Data Summary'!DM21="Yes"),OFFSET('Sanitation Data'!$H$12,0,10*ROW('Sanitation Data'!H15)),NA())</f>
        <v>#N/A</v>
      </c>
      <c r="AY21" s="103" t="e">
        <f ca="true">+IF(AND(ISNUMBER(OFFSET('Sanitation Data'!$H$13,0,10*ROW('Sanitation Data'!H15))),'Data Summary'!DN21="Yes"),OFFSET('Sanitation Data'!$H$13,0,10*ROW('Sanitation Data'!H15)),NA())</f>
        <v>#N/A</v>
      </c>
      <c r="AZ21" s="108" t="e">
        <f ca="true">+IF(AND(ISNUMBER(OFFSET('Hygiene Data'!$C$6,0,10*ROW('Hygiene Data'!C15))),'Data Summary'!DO21="Yes"),OFFSET('Hygiene Data'!$C$6,0,10*ROW('Hygiene Data'!C15)),NA())</f>
        <v>#N/A</v>
      </c>
      <c r="BA21" s="108" t="e">
        <f ca="true">+IF(AND(ISNUMBER(OFFSET('Hygiene Data'!$C$8,0,10*ROW('Hygiene Data'!C15))),'Data Summary'!DP21="Yes"),OFFSET('Hygiene Data'!$C$8,0,10*ROW('Hygiene Data'!C15)),NA())</f>
        <v>#N/A</v>
      </c>
      <c r="BB21" s="108" t="e">
        <f ca="true">+IF(AND(ISNUMBER(OFFSET('Hygiene Data'!$C$10,0,10*ROW('Hygiene Data'!C15))),'Data Summary'!DQ21="Yes"),OFFSET('Hygiene Data'!$C$10,0,10*ROW('Hygiene Data'!C15)),NA())</f>
        <v>#N/A</v>
      </c>
      <c r="BC21" s="108" t="e">
        <f ca="true">+IF(AND(ISNUMBER(OFFSET('Hygiene Data'!$D$6,0,10*ROW('Hygiene Data'!D15))),'Data Summary'!DR21="Yes"),OFFSET('Hygiene Data'!$D$6,0,10*ROW('Hygiene Data'!D15)),NA())</f>
        <v>#N/A</v>
      </c>
      <c r="BD21" s="108" t="e">
        <f ca="true">+IF(AND(ISNUMBER(OFFSET('Hygiene Data'!$D$8,0,10*ROW('Hygiene Data'!D15))),'Data Summary'!DS21="Yes"),OFFSET('Hygiene Data'!$D$8,0,10*ROW('Hygiene Data'!D15)),NA())</f>
        <v>#N/A</v>
      </c>
      <c r="BE21" s="108" t="e">
        <f ca="true">+IF(AND(ISNUMBER(OFFSET('Hygiene Data'!$D$10,0,10*ROW('Hygiene Data'!D15))),'Data Summary'!DT21="Yes"),OFFSET('Hygiene Data'!$D$10,0,10*ROW('Hygiene Data'!D15)),NA())</f>
        <v>#N/A</v>
      </c>
      <c r="BF21" s="108" t="e">
        <f ca="true">+IF(AND(ISNUMBER(OFFSET('Hygiene Data'!$E$6,0,10*ROW('Hygiene Data'!E15))),'Data Summary'!DU21="Yes"),OFFSET('Hygiene Data'!$E$6,0,10*ROW('Hygiene Data'!E15)),NA())</f>
        <v>#N/A</v>
      </c>
      <c r="BG21" s="108" t="e">
        <f ca="true">+IF(AND(ISNUMBER(OFFSET('Hygiene Data'!$E$8,0,10*ROW('Hygiene Data'!E15))),'Data Summary'!DV21="Yes"),OFFSET('Hygiene Data'!$E$8,0,10*ROW('Hygiene Data'!E15)),NA())</f>
        <v>#N/A</v>
      </c>
      <c r="BH21" s="108" t="e">
        <f ca="true">+IF(AND(ISNUMBER(OFFSET('Hygiene Data'!$E$10,0,10*ROW('Hygiene Data'!E15))),'Data Summary'!DW21="Yes"),OFFSET('Hygiene Data'!$E$10,0,10*ROW('Hygiene Data'!E15)),NA())</f>
        <v>#N/A</v>
      </c>
      <c r="BI21" s="108" t="e">
        <f ca="true">+IF(AND(ISNUMBER(OFFSET('Hygiene Data'!$F$6,0,10*ROW('Hygiene Data'!F15))),'Data Summary'!DX21="Yes"),OFFSET('Hygiene Data'!$F$6,0,10*ROW('Hygiene Data'!F15)),NA())</f>
        <v>#N/A</v>
      </c>
      <c r="BJ21" s="108" t="e">
        <f ca="true">+IF(AND(ISNUMBER(OFFSET('Hygiene Data'!$F$8,0,10*ROW('Hygiene Data'!F15))),'Data Summary'!DY21="Yes"),OFFSET('Hygiene Data'!$F$8,0,10*ROW('Hygiene Data'!F15)),NA())</f>
        <v>#N/A</v>
      </c>
      <c r="BK21" s="108" t="e">
        <f ca="true">+IF(AND(ISNUMBER(OFFSET('Hygiene Data'!$F$10,0,10*ROW('Hygiene Data'!F15))),'Data Summary'!DZ21="Yes"),OFFSET('Hygiene Data'!$F$10,0,10*ROW('Hygiene Data'!F15)),NA())</f>
        <v>#N/A</v>
      </c>
      <c r="BL21" s="108" t="e">
        <f ca="true">+IF(AND(ISNUMBER(OFFSET('Hygiene Data'!$G$6,0,10*ROW('Hygiene Data'!G15))),'Data Summary'!EA21="Yes"),OFFSET('Hygiene Data'!$G$6,0,10*ROW('Hygiene Data'!G15)),NA())</f>
        <v>#N/A</v>
      </c>
      <c r="BM21" s="108" t="e">
        <f ca="true">+IF(AND(ISNUMBER(OFFSET('Hygiene Data'!$G$8,0,10*ROW('Hygiene Data'!G15))),'Data Summary'!EB21="Yes"),OFFSET('Hygiene Data'!$G$8,0,10*ROW('Hygiene Data'!G15)),NA())</f>
        <v>#N/A</v>
      </c>
      <c r="BN21" s="108" t="e">
        <f ca="true">+IF(AND(ISNUMBER(OFFSET('Hygiene Data'!$G$10,0,10*ROW('Hygiene Data'!G15))),'Data Summary'!EC21="Yes"),OFFSET('Hygiene Data'!$G$10,0,10*ROW('Hygiene Data'!G15)),NA())</f>
        <v>#N/A</v>
      </c>
      <c r="BO21" s="108" t="e">
        <f ca="true">+IF(AND(ISNUMBER(OFFSET('Hygiene Data'!$H$6,0,10*ROW('Hygiene Data'!H15))),'Data Summary'!ED21="Yes"),OFFSET('Hygiene Data'!$H$6,0,10*ROW('Hygiene Data'!H15)),NA())</f>
        <v>#N/A</v>
      </c>
      <c r="BP21" s="108" t="e">
        <f ca="true">+IF(AND(ISNUMBER(OFFSET('Hygiene Data'!$H$8,0,10*ROW('Hygiene Data'!H15))),'Data Summary'!EE21="Yes"),OFFSET('Hygiene Data'!$H$8,0,10*ROW('Hygiene Data'!H15)),NA())</f>
        <v>#N/A</v>
      </c>
      <c r="BQ21" s="108" t="e">
        <f ca="true">+IF(AND(ISNUMBER(OFFSET('Hygiene Data'!$H$10,0,10*ROW('Hygiene Data'!H15))),'Data Summary'!EF21="Yes"),OFFSET('Hygiene Data'!$H$10,0,10*ROW('Hygiene Data'!H15)),NA())</f>
        <v>#N/A</v>
      </c>
    </row>
    <row r="22" x14ac:dyDescent="0.2">
      <c r="A22" s="56" t="e">
        <f ca="true">+IF(OFFSET('Water Data'!$B$1,0,10*ROW('Water Data'!B16))="",NA(),OFFSET('Water Data'!$B$1,0,10*ROW('Water Data'!B16)))</f>
        <v>#N/A</v>
      </c>
      <c r="B22" s="56" t="e">
        <f ca="true">+IF(OFFSET('Water Data'!$A$3,0,10*ROW('Water Data'!A16))="",NA(),OFFSET('Water Data'!$A$3,0,10*ROW('Water Data'!A16)))</f>
        <v>#N/A</v>
      </c>
      <c r="C22" s="56" t="e">
        <f ca="true">+IF(OFFSET('Water Data'!$C$3,0,10*ROW('Water Data'!C16))="",NA(),OFFSET('Water Data'!$C$3,0,10*ROW('Water Data'!C16)))</f>
        <v>#N/A</v>
      </c>
      <c r="D22" s="57" t="e">
        <f ca="true">+IF(AND(ISNUMBER(OFFSET('Water Data'!$C$5,0,10*ROW('Water Data'!C16))),'Data Summary'!BS22="Yes"),100-OFFSET('Water Data'!$C$5,0,10*ROW('Water Data'!C16)),NA())</f>
        <v>#N/A</v>
      </c>
      <c r="E22" s="57" t="e">
        <f ca="true">+IF(AND(ISNUMBER(OFFSET('Water Data'!$C$7,0,10*ROW('Water Data'!C16))),'Data Summary'!BT22="Yes"),OFFSET('Water Data'!$C$7,0,10*ROW('Water Data'!C16)),NA())</f>
        <v>#N/A</v>
      </c>
      <c r="F22" s="57" t="e">
        <f ca="true">+IF(AND(ISNUMBER(OFFSET('Water Data'!$C$10,0,10*ROW('Water Data'!C16))),'Data Summary'!BU22="Yes"),OFFSET('Water Data'!$C$10,0,10*ROW('Water Data'!C16)),NA())</f>
        <v>#N/A</v>
      </c>
      <c r="G22" s="57" t="e">
        <f ca="true">+IF(AND(ISNUMBER(OFFSET('Water Data'!$D$5,0,10*ROW('Water Data'!D16))),'Data Summary'!BV22="Yes"),100-OFFSET('Water Data'!$D$5,0,10*ROW('Water Data'!D16)),NA())</f>
        <v>#N/A</v>
      </c>
      <c r="H22" s="57" t="e">
        <f ca="true">+IF(AND(ISNUMBER(OFFSET('Water Data'!$D$7,0,10*ROW('Water Data'!D16))),'Data Summary'!BW22="Yes"),OFFSET('Water Data'!$D$7,0,10*ROW('Water Data'!D16)),NA())</f>
        <v>#N/A</v>
      </c>
      <c r="I22" s="57" t="e">
        <f ca="true">+IF(AND(ISNUMBER(OFFSET('Water Data'!$D$10,0,10*ROW('Water Data'!D16))),'Data Summary'!BX22="Yes"),OFFSET('Water Data'!$D$10,0,10*ROW('Water Data'!D16)),NA())</f>
        <v>#N/A</v>
      </c>
      <c r="J22" s="57" t="e">
        <f ca="true">+IF(AND(ISNUMBER(OFFSET('Water Data'!$E$5,0,10*ROW('Water Data'!E16))),'Data Summary'!BY22="Yes"),100-OFFSET('Water Data'!$E$5,0,10*ROW('Water Data'!E16)),NA())</f>
        <v>#N/A</v>
      </c>
      <c r="K22" s="57" t="e">
        <f ca="true">+IF(AND(ISNUMBER(OFFSET('Water Data'!$E$7,0,10*ROW('Water Data'!E16))),'Data Summary'!BZ22="Yes"),OFFSET('Water Data'!$E$7,0,10*ROW('Water Data'!E16)),NA())</f>
        <v>#N/A</v>
      </c>
      <c r="L22" s="57" t="e">
        <f ca="true">+IF(AND(ISNUMBER(OFFSET('Water Data'!$E$10,0,10*ROW('Water Data'!E16))),'Data Summary'!CA22="Yes"),OFFSET('Water Data'!$E$10,0,10*ROW('Water Data'!E16)),NA())</f>
        <v>#N/A</v>
      </c>
      <c r="M22" s="57" t="e">
        <f ca="true">+IF(AND(ISNUMBER(OFFSET('Water Data'!$F$5,0,10*ROW('Water Data'!F16))),'Data Summary'!CB22="Yes"),100-OFFSET('Water Data'!$F$5,0,10*ROW('Water Data'!F16)),NA())</f>
        <v>#N/A</v>
      </c>
      <c r="N22" s="57" t="e">
        <f ca="true">+IF(AND(ISNUMBER(OFFSET('Water Data'!$F$7,0,10*ROW('Water Data'!F16))),'Data Summary'!CC22="Yes"),OFFSET('Water Data'!$F$7,0,10*ROW('Water Data'!F16)),NA())</f>
        <v>#N/A</v>
      </c>
      <c r="O22" s="57" t="e">
        <f ca="true">+IF(AND(ISNUMBER(OFFSET('Water Data'!$F$10,0,10*ROW('Water Data'!F16))),'Data Summary'!CD22="Yes"),OFFSET('Water Data'!$F$10,0,10*ROW('Water Data'!F16)),NA())</f>
        <v>#N/A</v>
      </c>
      <c r="P22" s="57" t="e">
        <f ca="true">+IF(AND(ISNUMBER(OFFSET('Water Data'!$G$5,0,10*ROW('Water Data'!G16))),'Data Summary'!CE22="Yes"),100-OFFSET('Water Data'!$G$5,0,10*ROW('Water Data'!G16)),NA())</f>
        <v>#N/A</v>
      </c>
      <c r="Q22" s="57" t="e">
        <f ca="true">+IF(AND(ISNUMBER(OFFSET('Water Data'!$G$7,0,10*ROW('Water Data'!G16))),'Data Summary'!CF22="Yes"),OFFSET('Water Data'!$G$7,0,10*ROW('Water Data'!G16)),NA())</f>
        <v>#N/A</v>
      </c>
      <c r="R22" s="57" t="e">
        <f ca="true">+IF(AND(ISNUMBER(OFFSET('Water Data'!$G$10,0,10*ROW('Water Data'!G16))),'Data Summary'!CG22="Yes"),OFFSET('Water Data'!$G$10,0,10*ROW('Water Data'!G16)),NA())</f>
        <v>#N/A</v>
      </c>
      <c r="S22" s="57" t="e">
        <f ca="true">+IF(AND(ISNUMBER(OFFSET('Water Data'!$H$5,0,10*ROW('Water Data'!H16))),'Data Summary'!CH22="Yes"),100-OFFSET('Water Data'!$H$5,0,10*ROW('Water Data'!H16)),NA())</f>
        <v>#N/A</v>
      </c>
      <c r="T22" s="57" t="e">
        <f ca="true">+IF(AND(ISNUMBER(OFFSET('Water Data'!$H$7,0,10*ROW('Water Data'!H16))),'Data Summary'!CI22="Yes"),OFFSET('Water Data'!$H$7,0,10*ROW('Water Data'!H16)),NA())</f>
        <v>#N/A</v>
      </c>
      <c r="U22" s="57" t="e">
        <f ca="true">+IF(AND(ISNUMBER(OFFSET('Water Data'!$H$10,0,10*ROW('Water Data'!H16))),'Data Summary'!CJ22="Yes"),OFFSET('Water Data'!$H$10,0,10*ROW('Water Data'!H16)),NA())</f>
        <v>#N/A</v>
      </c>
      <c r="V22" s="103" t="e">
        <f ca="true">+IF(AND(ISNUMBER(OFFSET('Sanitation Data'!$C$5,0,10*ROW('Sanitation Data'!C16))),'Data Summary'!CK22="Yes"),100-OFFSET('Sanitation Data'!$C$5,0,10*ROW('Sanitation Data'!C16)),NA())</f>
        <v>#N/A</v>
      </c>
      <c r="W22" s="103" t="e">
        <f ca="true">+IF(AND(ISNUMBER(OFFSET('Sanitation Data'!$C$7,0,10*ROW('Sanitation Data'!C16))),'Data Summary'!CL22="Yes"),OFFSET('Sanitation Data'!$C$7,0,10*ROW('Sanitation Data'!C16)),NA())</f>
        <v>#N/A</v>
      </c>
      <c r="X22" s="103" t="e">
        <f ca="true">+IF(AND(ISNUMBER(OFFSET('Sanitation Data'!$C$11,0,10*ROW('Sanitation Data'!C16))),'Data Summary'!CM22="Yes"),OFFSET('Sanitation Data'!$C$11,0,10*ROW('Sanitation Data'!C16)),NA())</f>
        <v>#N/A</v>
      </c>
      <c r="Y22" s="103" t="e">
        <f ca="true">+IF(AND(ISNUMBER(OFFSET('Sanitation Data'!$C$12,0,10*ROW('Sanitation Data'!C16))),'Data Summary'!CN22="Yes"),OFFSET('Sanitation Data'!$C$12,0,10*ROW('Sanitation Data'!C16)),NA())</f>
        <v>#N/A</v>
      </c>
      <c r="Z22" s="103" t="e">
        <f ca="true">+IF(AND(ISNUMBER(OFFSET('Sanitation Data'!$C$13,0,10*ROW('Sanitation Data'!C16))),'Data Summary'!CO22="Yes"),OFFSET('Sanitation Data'!$C$13,0,10*ROW('Sanitation Data'!C16)),NA())</f>
        <v>#N/A</v>
      </c>
      <c r="AA22" s="103" t="e">
        <f ca="true">+IF(AND(ISNUMBER(OFFSET('Sanitation Data'!$D$5,0,10*ROW('Sanitation Data'!D16))),'Data Summary'!CP22="Yes"),100-OFFSET('Sanitation Data'!$D$5,0,10*ROW('Sanitation Data'!D16)),NA())</f>
        <v>#N/A</v>
      </c>
      <c r="AB22" s="103" t="e">
        <f ca="true">+IF(AND(ISNUMBER(OFFSET('Sanitation Data'!$D$7,0,10*ROW('Sanitation Data'!D16))),'Data Summary'!CQ22="Yes"),OFFSET('Sanitation Data'!$D$7,0,10*ROW('Sanitation Data'!D16)),NA())</f>
        <v>#N/A</v>
      </c>
      <c r="AC22" s="103" t="e">
        <f ca="true">+IF(AND(ISNUMBER(OFFSET('Sanitation Data'!$D$11,0,10*ROW('Sanitation Data'!D16))),'Data Summary'!CR22="Yes"),OFFSET('Sanitation Data'!$D$11,0,10*ROW('Sanitation Data'!D16)),NA())</f>
        <v>#N/A</v>
      </c>
      <c r="AD22" s="103" t="e">
        <f ca="true">+IF(AND(ISNUMBER(OFFSET('Sanitation Data'!$D$12,0,10*ROW('Sanitation Data'!D16))),'Data Summary'!CS22="Yes"),OFFSET('Sanitation Data'!$D$12,0,10*ROW('Sanitation Data'!D16)),NA())</f>
        <v>#N/A</v>
      </c>
      <c r="AE22" s="103" t="e">
        <f ca="true">+IF(AND(ISNUMBER(OFFSET('Sanitation Data'!$D$13,0,10*ROW('Sanitation Data'!D16))),'Data Summary'!CT22="Yes"),OFFSET('Sanitation Data'!$D$13,0,10*ROW('Sanitation Data'!D16)),NA())</f>
        <v>#N/A</v>
      </c>
      <c r="AF22" s="103" t="e">
        <f ca="true">+IF(AND(ISNUMBER(OFFSET('Sanitation Data'!$E$5,0,10*ROW('Sanitation Data'!E16))),'Data Summary'!CU22="Yes"),100-OFFSET('Sanitation Data'!$E$5,0,10*ROW('Sanitation Data'!E16)),NA())</f>
        <v>#N/A</v>
      </c>
      <c r="AG22" s="103" t="e">
        <f ca="true">+IF(AND(ISNUMBER(OFFSET('Sanitation Data'!$E$7,0,10*ROW('Sanitation Data'!E16))),'Data Summary'!CV22="Yes"),OFFSET('Sanitation Data'!$E$7,0,10*ROW('Sanitation Data'!E16)),NA())</f>
        <v>#N/A</v>
      </c>
      <c r="AH22" s="103" t="e">
        <f ca="true">+IF(AND(ISNUMBER(OFFSET('Sanitation Data'!$E$11,0,10*ROW('Sanitation Data'!E16))),'Data Summary'!CW22="Yes"),OFFSET('Sanitation Data'!$E$11,0,10*ROW('Sanitation Data'!E16)),NA())</f>
        <v>#N/A</v>
      </c>
      <c r="AI22" s="103" t="e">
        <f ca="true">+IF(AND(ISNUMBER(OFFSET('Sanitation Data'!$E$12,0,10*ROW('Sanitation Data'!E16))),'Data Summary'!CX22="Yes"),OFFSET('Sanitation Data'!$E$12,0,10*ROW('Sanitation Data'!E16)),NA())</f>
        <v>#N/A</v>
      </c>
      <c r="AJ22" s="103" t="e">
        <f ca="true">+IF(AND(ISNUMBER(OFFSET('Sanitation Data'!$E$13,0,10*ROW('Sanitation Data'!E16))),'Data Summary'!CY22="Yes"),OFFSET('Sanitation Data'!$E$13,0,10*ROW('Sanitation Data'!E16)),NA())</f>
        <v>#N/A</v>
      </c>
      <c r="AK22" s="103" t="e">
        <f ca="true">+IF(AND(ISNUMBER(OFFSET('Sanitation Data'!$F$5,0,10*ROW('Sanitation Data'!F16))),'Data Summary'!CZ22="Yes"),100-OFFSET('Sanitation Data'!$F$5,0,10*ROW('Sanitation Data'!F16)),NA())</f>
        <v>#N/A</v>
      </c>
      <c r="AL22" s="103" t="e">
        <f ca="true">+IF(AND(ISNUMBER(OFFSET('Sanitation Data'!$F$7,0,10*ROW('Sanitation Data'!F16))),'Data Summary'!DA22="Yes"),OFFSET('Sanitation Data'!$F$7,0,10*ROW('Sanitation Data'!F16)),NA())</f>
        <v>#N/A</v>
      </c>
      <c r="AM22" s="103" t="e">
        <f ca="true">+IF(AND(ISNUMBER(OFFSET('Sanitation Data'!$F$11,0,10*ROW('Sanitation Data'!F16))),'Data Summary'!DB22="Yes"),OFFSET('Sanitation Data'!$F$11,0,10*ROW('Sanitation Data'!F16)),NA())</f>
        <v>#N/A</v>
      </c>
      <c r="AN22" s="103" t="e">
        <f ca="true">+IF(AND(ISNUMBER(OFFSET('Sanitation Data'!$F$12,0,10*ROW('Sanitation Data'!F16))),'Data Summary'!DC22="Yes"),OFFSET('Sanitation Data'!$F$12,0,10*ROW('Sanitation Data'!F16)),NA())</f>
        <v>#N/A</v>
      </c>
      <c r="AO22" s="103" t="e">
        <f ca="true">+IF(AND(ISNUMBER(OFFSET('Sanitation Data'!$F$13,0,10*ROW('Sanitation Data'!F16))),'Data Summary'!DD22="Yes"),OFFSET('Sanitation Data'!$F$13,0,10*ROW('Sanitation Data'!F16)),NA())</f>
        <v>#N/A</v>
      </c>
      <c r="AP22" s="103" t="e">
        <f ca="true">+IF(AND(ISNUMBER(OFFSET('Sanitation Data'!$G$5,0,10*ROW('Sanitation Data'!G16))),'Data Summary'!DE22="Yes"),100-OFFSET('Sanitation Data'!$G$5,0,10*ROW('Sanitation Data'!G16)),NA())</f>
        <v>#N/A</v>
      </c>
      <c r="AQ22" s="103" t="e">
        <f ca="true">+IF(AND(ISNUMBER(OFFSET('Sanitation Data'!$G$7,0,10*ROW('Sanitation Data'!G16))),'Data Summary'!DF22="Yes"),OFFSET('Sanitation Data'!$G$7,0,10*ROW('Sanitation Data'!G16)),NA())</f>
        <v>#N/A</v>
      </c>
      <c r="AR22" s="103" t="e">
        <f ca="true">+IF(AND(ISNUMBER(OFFSET('Sanitation Data'!$G$11,0,10*ROW('Sanitation Data'!G16))),'Data Summary'!DG22="Yes"),OFFSET('Sanitation Data'!$G$11,0,10*ROW('Sanitation Data'!G16)),NA())</f>
        <v>#N/A</v>
      </c>
      <c r="AS22" s="103" t="e">
        <f ca="true">+IF(AND(ISNUMBER(OFFSET('Sanitation Data'!$G$12,0,10*ROW('Sanitation Data'!G16))),'Data Summary'!DH22="Yes"),OFFSET('Sanitation Data'!$G$12,0,10*ROW('Sanitation Data'!G16)),NA())</f>
        <v>#N/A</v>
      </c>
      <c r="AT22" s="103" t="e">
        <f ca="true">+IF(AND(ISNUMBER(OFFSET('Sanitation Data'!$G$13,0,10*ROW('Sanitation Data'!G16))),'Data Summary'!DI22="Yes"),OFFSET('Sanitation Data'!$G$13,0,10*ROW('Sanitation Data'!G16)),NA())</f>
        <v>#N/A</v>
      </c>
      <c r="AU22" s="103" t="e">
        <f ca="true">+IF(AND(ISNUMBER(OFFSET('Sanitation Data'!$H$5,0,10*ROW('Sanitation Data'!H16))),'Data Summary'!DJ22="Yes"),100-OFFSET('Sanitation Data'!$H$5,0,10*ROW('Sanitation Data'!H16)),NA())</f>
        <v>#N/A</v>
      </c>
      <c r="AV22" s="103" t="e">
        <f ca="true">+IF(AND(ISNUMBER(OFFSET('Sanitation Data'!$H$7,0,10*ROW('Sanitation Data'!H16))),'Data Summary'!DK22="Yes"),OFFSET('Sanitation Data'!$H$7,0,10*ROW('Sanitation Data'!H16)),NA())</f>
        <v>#N/A</v>
      </c>
      <c r="AW22" s="103" t="e">
        <f ca="true">+IF(AND(ISNUMBER(OFFSET('Sanitation Data'!$H$11,0,10*ROW('Sanitation Data'!H16))),'Data Summary'!DL22="Yes"),OFFSET('Sanitation Data'!$H$11,0,10*ROW('Sanitation Data'!H16)),NA())</f>
        <v>#N/A</v>
      </c>
      <c r="AX22" s="103" t="e">
        <f ca="true">+IF(AND(ISNUMBER(OFFSET('Sanitation Data'!$H$12,0,10*ROW('Sanitation Data'!H16))),'Data Summary'!DM22="Yes"),OFFSET('Sanitation Data'!$H$12,0,10*ROW('Sanitation Data'!H16)),NA())</f>
        <v>#N/A</v>
      </c>
      <c r="AY22" s="103" t="e">
        <f ca="true">+IF(AND(ISNUMBER(OFFSET('Sanitation Data'!$H$13,0,10*ROW('Sanitation Data'!H16))),'Data Summary'!DN22="Yes"),OFFSET('Sanitation Data'!$H$13,0,10*ROW('Sanitation Data'!H16)),NA())</f>
        <v>#N/A</v>
      </c>
      <c r="AZ22" s="108" t="e">
        <f ca="true">+IF(AND(ISNUMBER(OFFSET('Hygiene Data'!$C$6,0,10*ROW('Hygiene Data'!C16))),'Data Summary'!DO22="Yes"),OFFSET('Hygiene Data'!$C$6,0,10*ROW('Hygiene Data'!C16)),NA())</f>
        <v>#N/A</v>
      </c>
      <c r="BA22" s="108" t="e">
        <f ca="true">+IF(AND(ISNUMBER(OFFSET('Hygiene Data'!$C$8,0,10*ROW('Hygiene Data'!C16))),'Data Summary'!DP22="Yes"),OFFSET('Hygiene Data'!$C$8,0,10*ROW('Hygiene Data'!C16)),NA())</f>
        <v>#N/A</v>
      </c>
      <c r="BB22" s="108" t="e">
        <f ca="true">+IF(AND(ISNUMBER(OFFSET('Hygiene Data'!$C$10,0,10*ROW('Hygiene Data'!C16))),'Data Summary'!DQ22="Yes"),OFFSET('Hygiene Data'!$C$10,0,10*ROW('Hygiene Data'!C16)),NA())</f>
        <v>#N/A</v>
      </c>
      <c r="BC22" s="108" t="e">
        <f ca="true">+IF(AND(ISNUMBER(OFFSET('Hygiene Data'!$D$6,0,10*ROW('Hygiene Data'!D16))),'Data Summary'!DR22="Yes"),OFFSET('Hygiene Data'!$D$6,0,10*ROW('Hygiene Data'!D16)),NA())</f>
        <v>#N/A</v>
      </c>
      <c r="BD22" s="108" t="e">
        <f ca="true">+IF(AND(ISNUMBER(OFFSET('Hygiene Data'!$D$8,0,10*ROW('Hygiene Data'!D16))),'Data Summary'!DS22="Yes"),OFFSET('Hygiene Data'!$D$8,0,10*ROW('Hygiene Data'!D16)),NA())</f>
        <v>#N/A</v>
      </c>
      <c r="BE22" s="108" t="e">
        <f ca="true">+IF(AND(ISNUMBER(OFFSET('Hygiene Data'!$D$10,0,10*ROW('Hygiene Data'!D16))),'Data Summary'!DT22="Yes"),OFFSET('Hygiene Data'!$D$10,0,10*ROW('Hygiene Data'!D16)),NA())</f>
        <v>#N/A</v>
      </c>
      <c r="BF22" s="108" t="e">
        <f ca="true">+IF(AND(ISNUMBER(OFFSET('Hygiene Data'!$E$6,0,10*ROW('Hygiene Data'!E16))),'Data Summary'!DU22="Yes"),OFFSET('Hygiene Data'!$E$6,0,10*ROW('Hygiene Data'!E16)),NA())</f>
        <v>#N/A</v>
      </c>
      <c r="BG22" s="108" t="e">
        <f ca="true">+IF(AND(ISNUMBER(OFFSET('Hygiene Data'!$E$8,0,10*ROW('Hygiene Data'!E16))),'Data Summary'!DV22="Yes"),OFFSET('Hygiene Data'!$E$8,0,10*ROW('Hygiene Data'!E16)),NA())</f>
        <v>#N/A</v>
      </c>
      <c r="BH22" s="108" t="e">
        <f ca="true">+IF(AND(ISNUMBER(OFFSET('Hygiene Data'!$E$10,0,10*ROW('Hygiene Data'!E16))),'Data Summary'!DW22="Yes"),OFFSET('Hygiene Data'!$E$10,0,10*ROW('Hygiene Data'!E16)),NA())</f>
        <v>#N/A</v>
      </c>
      <c r="BI22" s="108" t="e">
        <f ca="true">+IF(AND(ISNUMBER(OFFSET('Hygiene Data'!$F$6,0,10*ROW('Hygiene Data'!F16))),'Data Summary'!DX22="Yes"),OFFSET('Hygiene Data'!$F$6,0,10*ROW('Hygiene Data'!F16)),NA())</f>
        <v>#N/A</v>
      </c>
      <c r="BJ22" s="108" t="e">
        <f ca="true">+IF(AND(ISNUMBER(OFFSET('Hygiene Data'!$F$8,0,10*ROW('Hygiene Data'!F16))),'Data Summary'!DY22="Yes"),OFFSET('Hygiene Data'!$F$8,0,10*ROW('Hygiene Data'!F16)),NA())</f>
        <v>#N/A</v>
      </c>
      <c r="BK22" s="108" t="e">
        <f ca="true">+IF(AND(ISNUMBER(OFFSET('Hygiene Data'!$F$10,0,10*ROW('Hygiene Data'!F16))),'Data Summary'!DZ22="Yes"),OFFSET('Hygiene Data'!$F$10,0,10*ROW('Hygiene Data'!F16)),NA())</f>
        <v>#N/A</v>
      </c>
      <c r="BL22" s="108" t="e">
        <f ca="true">+IF(AND(ISNUMBER(OFFSET('Hygiene Data'!$G$6,0,10*ROW('Hygiene Data'!G16))),'Data Summary'!EA22="Yes"),OFFSET('Hygiene Data'!$G$6,0,10*ROW('Hygiene Data'!G16)),NA())</f>
        <v>#N/A</v>
      </c>
      <c r="BM22" s="108" t="e">
        <f ca="true">+IF(AND(ISNUMBER(OFFSET('Hygiene Data'!$G$8,0,10*ROW('Hygiene Data'!G16))),'Data Summary'!EB22="Yes"),OFFSET('Hygiene Data'!$G$8,0,10*ROW('Hygiene Data'!G16)),NA())</f>
        <v>#N/A</v>
      </c>
      <c r="BN22" s="108" t="e">
        <f ca="true">+IF(AND(ISNUMBER(OFFSET('Hygiene Data'!$G$10,0,10*ROW('Hygiene Data'!G16))),'Data Summary'!EC22="Yes"),OFFSET('Hygiene Data'!$G$10,0,10*ROW('Hygiene Data'!G16)),NA())</f>
        <v>#N/A</v>
      </c>
      <c r="BO22" s="108" t="e">
        <f ca="true">+IF(AND(ISNUMBER(OFFSET('Hygiene Data'!$H$6,0,10*ROW('Hygiene Data'!H16))),'Data Summary'!ED22="Yes"),OFFSET('Hygiene Data'!$H$6,0,10*ROW('Hygiene Data'!H16)),NA())</f>
        <v>#N/A</v>
      </c>
      <c r="BP22" s="108" t="e">
        <f ca="true">+IF(AND(ISNUMBER(OFFSET('Hygiene Data'!$H$8,0,10*ROW('Hygiene Data'!H16))),'Data Summary'!EE22="Yes"),OFFSET('Hygiene Data'!$H$8,0,10*ROW('Hygiene Data'!H16)),NA())</f>
        <v>#N/A</v>
      </c>
      <c r="BQ22" s="108" t="e">
        <f ca="true">+IF(AND(ISNUMBER(OFFSET('Hygiene Data'!$H$10,0,10*ROW('Hygiene Data'!H16))),'Data Summary'!EF22="Yes"),OFFSET('Hygiene Data'!$H$10,0,10*ROW('Hygiene Data'!H16)),NA())</f>
        <v>#N/A</v>
      </c>
    </row>
    <row r="23" x14ac:dyDescent="0.2">
      <c r="A23" s="56" t="e">
        <f ca="true">+IF(OFFSET('Water Data'!$B$1,0,10*ROW('Water Data'!B17))="",NA(),OFFSET('Water Data'!$B$1,0,10*ROW('Water Data'!B17)))</f>
        <v>#N/A</v>
      </c>
      <c r="B23" s="56" t="e">
        <f ca="true">+IF(OFFSET('Water Data'!$A$3,0,10*ROW('Water Data'!A17))="",NA(),OFFSET('Water Data'!$A$3,0,10*ROW('Water Data'!A17)))</f>
        <v>#N/A</v>
      </c>
      <c r="C23" s="56" t="e">
        <f ca="true">+IF(OFFSET('Water Data'!$C$3,0,10*ROW('Water Data'!C17))="",NA(),OFFSET('Water Data'!$C$3,0,10*ROW('Water Data'!C17)))</f>
        <v>#N/A</v>
      </c>
      <c r="D23" s="57" t="e">
        <f ca="true">+IF(AND(ISNUMBER(OFFSET('Water Data'!$C$5,0,10*ROW('Water Data'!C17))),'Data Summary'!BS23="Yes"),100-OFFSET('Water Data'!$C$5,0,10*ROW('Water Data'!C17)),NA())</f>
        <v>#N/A</v>
      </c>
      <c r="E23" s="57" t="e">
        <f ca="true">+IF(AND(ISNUMBER(OFFSET('Water Data'!$C$7,0,10*ROW('Water Data'!C17))),'Data Summary'!BT23="Yes"),OFFSET('Water Data'!$C$7,0,10*ROW('Water Data'!C17)),NA())</f>
        <v>#N/A</v>
      </c>
      <c r="F23" s="57" t="e">
        <f ca="true">+IF(AND(ISNUMBER(OFFSET('Water Data'!$C$10,0,10*ROW('Water Data'!C17))),'Data Summary'!BU23="Yes"),OFFSET('Water Data'!$C$10,0,10*ROW('Water Data'!C17)),NA())</f>
        <v>#N/A</v>
      </c>
      <c r="G23" s="57" t="e">
        <f ca="true">+IF(AND(ISNUMBER(OFFSET('Water Data'!$D$5,0,10*ROW('Water Data'!D17))),'Data Summary'!BV23="Yes"),100-OFFSET('Water Data'!$D$5,0,10*ROW('Water Data'!D17)),NA())</f>
        <v>#N/A</v>
      </c>
      <c r="H23" s="57" t="e">
        <f ca="true">+IF(AND(ISNUMBER(OFFSET('Water Data'!$D$7,0,10*ROW('Water Data'!D17))),'Data Summary'!BW23="Yes"),OFFSET('Water Data'!$D$7,0,10*ROW('Water Data'!D17)),NA())</f>
        <v>#N/A</v>
      </c>
      <c r="I23" s="57" t="e">
        <f ca="true">+IF(AND(ISNUMBER(OFFSET('Water Data'!$D$10,0,10*ROW('Water Data'!D17))),'Data Summary'!BX23="Yes"),OFFSET('Water Data'!$D$10,0,10*ROW('Water Data'!D17)),NA())</f>
        <v>#N/A</v>
      </c>
      <c r="J23" s="57" t="e">
        <f ca="true">+IF(AND(ISNUMBER(OFFSET('Water Data'!$E$5,0,10*ROW('Water Data'!E17))),'Data Summary'!BY23="Yes"),100-OFFSET('Water Data'!$E$5,0,10*ROW('Water Data'!E17)),NA())</f>
        <v>#N/A</v>
      </c>
      <c r="K23" s="57" t="e">
        <f ca="true">+IF(AND(ISNUMBER(OFFSET('Water Data'!$E$7,0,10*ROW('Water Data'!E17))),'Data Summary'!BZ23="Yes"),OFFSET('Water Data'!$E$7,0,10*ROW('Water Data'!E17)),NA())</f>
        <v>#N/A</v>
      </c>
      <c r="L23" s="57" t="e">
        <f ca="true">+IF(AND(ISNUMBER(OFFSET('Water Data'!$E$10,0,10*ROW('Water Data'!E17))),'Data Summary'!CA23="Yes"),OFFSET('Water Data'!$E$10,0,10*ROW('Water Data'!E17)),NA())</f>
        <v>#N/A</v>
      </c>
      <c r="M23" s="57" t="e">
        <f ca="true">+IF(AND(ISNUMBER(OFFSET('Water Data'!$F$5,0,10*ROW('Water Data'!F17))),'Data Summary'!CB23="Yes"),100-OFFSET('Water Data'!$F$5,0,10*ROW('Water Data'!F17)),NA())</f>
        <v>#N/A</v>
      </c>
      <c r="N23" s="57" t="e">
        <f ca="true">+IF(AND(ISNUMBER(OFFSET('Water Data'!$F$7,0,10*ROW('Water Data'!F17))),'Data Summary'!CC23="Yes"),OFFSET('Water Data'!$F$7,0,10*ROW('Water Data'!F17)),NA())</f>
        <v>#N/A</v>
      </c>
      <c r="O23" s="57" t="e">
        <f ca="true">+IF(AND(ISNUMBER(OFFSET('Water Data'!$F$10,0,10*ROW('Water Data'!F17))),'Data Summary'!CD23="Yes"),OFFSET('Water Data'!$F$10,0,10*ROW('Water Data'!F17)),NA())</f>
        <v>#N/A</v>
      </c>
      <c r="P23" s="57" t="e">
        <f ca="true">+IF(AND(ISNUMBER(OFFSET('Water Data'!$G$5,0,10*ROW('Water Data'!G17))),'Data Summary'!CE23="Yes"),100-OFFSET('Water Data'!$G$5,0,10*ROW('Water Data'!G17)),NA())</f>
        <v>#N/A</v>
      </c>
      <c r="Q23" s="57" t="e">
        <f ca="true">+IF(AND(ISNUMBER(OFFSET('Water Data'!$G$7,0,10*ROW('Water Data'!G17))),'Data Summary'!CF23="Yes"),OFFSET('Water Data'!$G$7,0,10*ROW('Water Data'!G17)),NA())</f>
        <v>#N/A</v>
      </c>
      <c r="R23" s="57" t="e">
        <f ca="true">+IF(AND(ISNUMBER(OFFSET('Water Data'!$G$10,0,10*ROW('Water Data'!G17))),'Data Summary'!CG23="Yes"),OFFSET('Water Data'!$G$10,0,10*ROW('Water Data'!G17)),NA())</f>
        <v>#N/A</v>
      </c>
      <c r="S23" s="57" t="e">
        <f ca="true">+IF(AND(ISNUMBER(OFFSET('Water Data'!$H$5,0,10*ROW('Water Data'!H17))),'Data Summary'!CH23="Yes"),100-OFFSET('Water Data'!$H$5,0,10*ROW('Water Data'!H17)),NA())</f>
        <v>#N/A</v>
      </c>
      <c r="T23" s="57" t="e">
        <f ca="true">+IF(AND(ISNUMBER(OFFSET('Water Data'!$H$7,0,10*ROW('Water Data'!H17))),'Data Summary'!CI23="Yes"),OFFSET('Water Data'!$H$7,0,10*ROW('Water Data'!H17)),NA())</f>
        <v>#N/A</v>
      </c>
      <c r="U23" s="57" t="e">
        <f ca="true">+IF(AND(ISNUMBER(OFFSET('Water Data'!$H$10,0,10*ROW('Water Data'!H17))),'Data Summary'!CJ23="Yes"),OFFSET('Water Data'!$H$10,0,10*ROW('Water Data'!H17)),NA())</f>
        <v>#N/A</v>
      </c>
      <c r="V23" s="103" t="e">
        <f ca="true">+IF(AND(ISNUMBER(OFFSET('Sanitation Data'!$C$5,0,10*ROW('Sanitation Data'!C17))),'Data Summary'!CK23="Yes"),100-OFFSET('Sanitation Data'!$C$5,0,10*ROW('Sanitation Data'!C17)),NA())</f>
        <v>#N/A</v>
      </c>
      <c r="W23" s="103" t="e">
        <f ca="true">+IF(AND(ISNUMBER(OFFSET('Sanitation Data'!$C$7,0,10*ROW('Sanitation Data'!C17))),'Data Summary'!CL23="Yes"),OFFSET('Sanitation Data'!$C$7,0,10*ROW('Sanitation Data'!C17)),NA())</f>
        <v>#N/A</v>
      </c>
      <c r="X23" s="103" t="e">
        <f ca="true">+IF(AND(ISNUMBER(OFFSET('Sanitation Data'!$C$11,0,10*ROW('Sanitation Data'!C17))),'Data Summary'!CM23="Yes"),OFFSET('Sanitation Data'!$C$11,0,10*ROW('Sanitation Data'!C17)),NA())</f>
        <v>#N/A</v>
      </c>
      <c r="Y23" s="103" t="e">
        <f ca="true">+IF(AND(ISNUMBER(OFFSET('Sanitation Data'!$C$12,0,10*ROW('Sanitation Data'!C17))),'Data Summary'!CN23="Yes"),OFFSET('Sanitation Data'!$C$12,0,10*ROW('Sanitation Data'!C17)),NA())</f>
        <v>#N/A</v>
      </c>
      <c r="Z23" s="103" t="e">
        <f ca="true">+IF(AND(ISNUMBER(OFFSET('Sanitation Data'!$C$13,0,10*ROW('Sanitation Data'!C17))),'Data Summary'!CO23="Yes"),OFFSET('Sanitation Data'!$C$13,0,10*ROW('Sanitation Data'!C17)),NA())</f>
        <v>#N/A</v>
      </c>
      <c r="AA23" s="103" t="e">
        <f ca="true">+IF(AND(ISNUMBER(OFFSET('Sanitation Data'!$D$5,0,10*ROW('Sanitation Data'!D17))),'Data Summary'!CP23="Yes"),100-OFFSET('Sanitation Data'!$D$5,0,10*ROW('Sanitation Data'!D17)),NA())</f>
        <v>#N/A</v>
      </c>
      <c r="AB23" s="103" t="e">
        <f ca="true">+IF(AND(ISNUMBER(OFFSET('Sanitation Data'!$D$7,0,10*ROW('Sanitation Data'!D17))),'Data Summary'!CQ23="Yes"),OFFSET('Sanitation Data'!$D$7,0,10*ROW('Sanitation Data'!D17)),NA())</f>
        <v>#N/A</v>
      </c>
      <c r="AC23" s="103" t="e">
        <f ca="true">+IF(AND(ISNUMBER(OFFSET('Sanitation Data'!$D$11,0,10*ROW('Sanitation Data'!D17))),'Data Summary'!CR23="Yes"),OFFSET('Sanitation Data'!$D$11,0,10*ROW('Sanitation Data'!D17)),NA())</f>
        <v>#N/A</v>
      </c>
      <c r="AD23" s="103" t="e">
        <f ca="true">+IF(AND(ISNUMBER(OFFSET('Sanitation Data'!$D$12,0,10*ROW('Sanitation Data'!D17))),'Data Summary'!CS23="Yes"),OFFSET('Sanitation Data'!$D$12,0,10*ROW('Sanitation Data'!D17)),NA())</f>
        <v>#N/A</v>
      </c>
      <c r="AE23" s="103" t="e">
        <f ca="true">+IF(AND(ISNUMBER(OFFSET('Sanitation Data'!$D$13,0,10*ROW('Sanitation Data'!D17))),'Data Summary'!CT23="Yes"),OFFSET('Sanitation Data'!$D$13,0,10*ROW('Sanitation Data'!D17)),NA())</f>
        <v>#N/A</v>
      </c>
      <c r="AF23" s="103" t="e">
        <f ca="true">+IF(AND(ISNUMBER(OFFSET('Sanitation Data'!$E$5,0,10*ROW('Sanitation Data'!E17))),'Data Summary'!CU23="Yes"),100-OFFSET('Sanitation Data'!$E$5,0,10*ROW('Sanitation Data'!E17)),NA())</f>
        <v>#N/A</v>
      </c>
      <c r="AG23" s="103" t="e">
        <f ca="true">+IF(AND(ISNUMBER(OFFSET('Sanitation Data'!$E$7,0,10*ROW('Sanitation Data'!E17))),'Data Summary'!CV23="Yes"),OFFSET('Sanitation Data'!$E$7,0,10*ROW('Sanitation Data'!E17)),NA())</f>
        <v>#N/A</v>
      </c>
      <c r="AH23" s="103" t="e">
        <f ca="true">+IF(AND(ISNUMBER(OFFSET('Sanitation Data'!$E$11,0,10*ROW('Sanitation Data'!E17))),'Data Summary'!CW23="Yes"),OFFSET('Sanitation Data'!$E$11,0,10*ROW('Sanitation Data'!E17)),NA())</f>
        <v>#N/A</v>
      </c>
      <c r="AI23" s="103" t="e">
        <f ca="true">+IF(AND(ISNUMBER(OFFSET('Sanitation Data'!$E$12,0,10*ROW('Sanitation Data'!E17))),'Data Summary'!CX23="Yes"),OFFSET('Sanitation Data'!$E$12,0,10*ROW('Sanitation Data'!E17)),NA())</f>
        <v>#N/A</v>
      </c>
      <c r="AJ23" s="103" t="e">
        <f ca="true">+IF(AND(ISNUMBER(OFFSET('Sanitation Data'!$E$13,0,10*ROW('Sanitation Data'!E17))),'Data Summary'!CY23="Yes"),OFFSET('Sanitation Data'!$E$13,0,10*ROW('Sanitation Data'!E17)),NA())</f>
        <v>#N/A</v>
      </c>
      <c r="AK23" s="103" t="e">
        <f ca="true">+IF(AND(ISNUMBER(OFFSET('Sanitation Data'!$F$5,0,10*ROW('Sanitation Data'!F17))),'Data Summary'!CZ23="Yes"),100-OFFSET('Sanitation Data'!$F$5,0,10*ROW('Sanitation Data'!F17)),NA())</f>
        <v>#N/A</v>
      </c>
      <c r="AL23" s="103" t="e">
        <f ca="true">+IF(AND(ISNUMBER(OFFSET('Sanitation Data'!$F$7,0,10*ROW('Sanitation Data'!F17))),'Data Summary'!DA23="Yes"),OFFSET('Sanitation Data'!$F$7,0,10*ROW('Sanitation Data'!F17)),NA())</f>
        <v>#N/A</v>
      </c>
      <c r="AM23" s="103" t="e">
        <f ca="true">+IF(AND(ISNUMBER(OFFSET('Sanitation Data'!$F$11,0,10*ROW('Sanitation Data'!F17))),'Data Summary'!DB23="Yes"),OFFSET('Sanitation Data'!$F$11,0,10*ROW('Sanitation Data'!F17)),NA())</f>
        <v>#N/A</v>
      </c>
      <c r="AN23" s="103" t="e">
        <f ca="true">+IF(AND(ISNUMBER(OFFSET('Sanitation Data'!$F$12,0,10*ROW('Sanitation Data'!F17))),'Data Summary'!DC23="Yes"),OFFSET('Sanitation Data'!$F$12,0,10*ROW('Sanitation Data'!F17)),NA())</f>
        <v>#N/A</v>
      </c>
      <c r="AO23" s="103" t="e">
        <f ca="true">+IF(AND(ISNUMBER(OFFSET('Sanitation Data'!$F$13,0,10*ROW('Sanitation Data'!F17))),'Data Summary'!DD23="Yes"),OFFSET('Sanitation Data'!$F$13,0,10*ROW('Sanitation Data'!F17)),NA())</f>
        <v>#N/A</v>
      </c>
      <c r="AP23" s="103" t="e">
        <f ca="true">+IF(AND(ISNUMBER(OFFSET('Sanitation Data'!$G$5,0,10*ROW('Sanitation Data'!G17))),'Data Summary'!DE23="Yes"),100-OFFSET('Sanitation Data'!$G$5,0,10*ROW('Sanitation Data'!G17)),NA())</f>
        <v>#N/A</v>
      </c>
      <c r="AQ23" s="103" t="e">
        <f ca="true">+IF(AND(ISNUMBER(OFFSET('Sanitation Data'!$G$7,0,10*ROW('Sanitation Data'!G17))),'Data Summary'!DF23="Yes"),OFFSET('Sanitation Data'!$G$7,0,10*ROW('Sanitation Data'!G17)),NA())</f>
        <v>#N/A</v>
      </c>
      <c r="AR23" s="103" t="e">
        <f ca="true">+IF(AND(ISNUMBER(OFFSET('Sanitation Data'!$G$11,0,10*ROW('Sanitation Data'!G17))),'Data Summary'!DG23="Yes"),OFFSET('Sanitation Data'!$G$11,0,10*ROW('Sanitation Data'!G17)),NA())</f>
        <v>#N/A</v>
      </c>
      <c r="AS23" s="103" t="e">
        <f ca="true">+IF(AND(ISNUMBER(OFFSET('Sanitation Data'!$G$12,0,10*ROW('Sanitation Data'!G17))),'Data Summary'!DH23="Yes"),OFFSET('Sanitation Data'!$G$12,0,10*ROW('Sanitation Data'!G17)),NA())</f>
        <v>#N/A</v>
      </c>
      <c r="AT23" s="103" t="e">
        <f ca="true">+IF(AND(ISNUMBER(OFFSET('Sanitation Data'!$G$13,0,10*ROW('Sanitation Data'!G17))),'Data Summary'!DI23="Yes"),OFFSET('Sanitation Data'!$G$13,0,10*ROW('Sanitation Data'!G17)),NA())</f>
        <v>#N/A</v>
      </c>
      <c r="AU23" s="103" t="e">
        <f ca="true">+IF(AND(ISNUMBER(OFFSET('Sanitation Data'!$H$5,0,10*ROW('Sanitation Data'!H17))),'Data Summary'!DJ23="Yes"),100-OFFSET('Sanitation Data'!$H$5,0,10*ROW('Sanitation Data'!H17)),NA())</f>
        <v>#N/A</v>
      </c>
      <c r="AV23" s="103" t="e">
        <f ca="true">+IF(AND(ISNUMBER(OFFSET('Sanitation Data'!$H$7,0,10*ROW('Sanitation Data'!H17))),'Data Summary'!DK23="Yes"),OFFSET('Sanitation Data'!$H$7,0,10*ROW('Sanitation Data'!H17)),NA())</f>
        <v>#N/A</v>
      </c>
      <c r="AW23" s="103" t="e">
        <f ca="true">+IF(AND(ISNUMBER(OFFSET('Sanitation Data'!$H$11,0,10*ROW('Sanitation Data'!H17))),'Data Summary'!DL23="Yes"),OFFSET('Sanitation Data'!$H$11,0,10*ROW('Sanitation Data'!H17)),NA())</f>
        <v>#N/A</v>
      </c>
      <c r="AX23" s="103" t="e">
        <f ca="true">+IF(AND(ISNUMBER(OFFSET('Sanitation Data'!$H$12,0,10*ROW('Sanitation Data'!H17))),'Data Summary'!DM23="Yes"),OFFSET('Sanitation Data'!$H$12,0,10*ROW('Sanitation Data'!H17)),NA())</f>
        <v>#N/A</v>
      </c>
      <c r="AY23" s="103" t="e">
        <f ca="true">+IF(AND(ISNUMBER(OFFSET('Sanitation Data'!$H$13,0,10*ROW('Sanitation Data'!H17))),'Data Summary'!DN23="Yes"),OFFSET('Sanitation Data'!$H$13,0,10*ROW('Sanitation Data'!H17)),NA())</f>
        <v>#N/A</v>
      </c>
      <c r="AZ23" s="108" t="e">
        <f ca="true">+IF(AND(ISNUMBER(OFFSET('Hygiene Data'!$C$6,0,10*ROW('Hygiene Data'!C17))),'Data Summary'!DO23="Yes"),OFFSET('Hygiene Data'!$C$6,0,10*ROW('Hygiene Data'!C17)),NA())</f>
        <v>#N/A</v>
      </c>
      <c r="BA23" s="108" t="e">
        <f ca="true">+IF(AND(ISNUMBER(OFFSET('Hygiene Data'!$C$8,0,10*ROW('Hygiene Data'!C17))),'Data Summary'!DP23="Yes"),OFFSET('Hygiene Data'!$C$8,0,10*ROW('Hygiene Data'!C17)),NA())</f>
        <v>#N/A</v>
      </c>
      <c r="BB23" s="108" t="e">
        <f ca="true">+IF(AND(ISNUMBER(OFFSET('Hygiene Data'!$C$10,0,10*ROW('Hygiene Data'!C17))),'Data Summary'!DQ23="Yes"),OFFSET('Hygiene Data'!$C$10,0,10*ROW('Hygiene Data'!C17)),NA())</f>
        <v>#N/A</v>
      </c>
      <c r="BC23" s="108" t="e">
        <f ca="true">+IF(AND(ISNUMBER(OFFSET('Hygiene Data'!$D$6,0,10*ROW('Hygiene Data'!D17))),'Data Summary'!DR23="Yes"),OFFSET('Hygiene Data'!$D$6,0,10*ROW('Hygiene Data'!D17)),NA())</f>
        <v>#N/A</v>
      </c>
      <c r="BD23" s="108" t="e">
        <f ca="true">+IF(AND(ISNUMBER(OFFSET('Hygiene Data'!$D$8,0,10*ROW('Hygiene Data'!D17))),'Data Summary'!DS23="Yes"),OFFSET('Hygiene Data'!$D$8,0,10*ROW('Hygiene Data'!D17)),NA())</f>
        <v>#N/A</v>
      </c>
      <c r="BE23" s="108" t="e">
        <f ca="true">+IF(AND(ISNUMBER(OFFSET('Hygiene Data'!$D$10,0,10*ROW('Hygiene Data'!D17))),'Data Summary'!DT23="Yes"),OFFSET('Hygiene Data'!$D$10,0,10*ROW('Hygiene Data'!D17)),NA())</f>
        <v>#N/A</v>
      </c>
      <c r="BF23" s="108" t="e">
        <f ca="true">+IF(AND(ISNUMBER(OFFSET('Hygiene Data'!$E$6,0,10*ROW('Hygiene Data'!E17))),'Data Summary'!DU23="Yes"),OFFSET('Hygiene Data'!$E$6,0,10*ROW('Hygiene Data'!E17)),NA())</f>
        <v>#N/A</v>
      </c>
      <c r="BG23" s="108" t="e">
        <f ca="true">+IF(AND(ISNUMBER(OFFSET('Hygiene Data'!$E$8,0,10*ROW('Hygiene Data'!E17))),'Data Summary'!DV23="Yes"),OFFSET('Hygiene Data'!$E$8,0,10*ROW('Hygiene Data'!E17)),NA())</f>
        <v>#N/A</v>
      </c>
      <c r="BH23" s="108" t="e">
        <f ca="true">+IF(AND(ISNUMBER(OFFSET('Hygiene Data'!$E$10,0,10*ROW('Hygiene Data'!E17))),'Data Summary'!DW23="Yes"),OFFSET('Hygiene Data'!$E$10,0,10*ROW('Hygiene Data'!E17)),NA())</f>
        <v>#N/A</v>
      </c>
      <c r="BI23" s="108" t="e">
        <f ca="true">+IF(AND(ISNUMBER(OFFSET('Hygiene Data'!$F$6,0,10*ROW('Hygiene Data'!F17))),'Data Summary'!DX23="Yes"),OFFSET('Hygiene Data'!$F$6,0,10*ROW('Hygiene Data'!F17)),NA())</f>
        <v>#N/A</v>
      </c>
      <c r="BJ23" s="108" t="e">
        <f ca="true">+IF(AND(ISNUMBER(OFFSET('Hygiene Data'!$F$8,0,10*ROW('Hygiene Data'!F17))),'Data Summary'!DY23="Yes"),OFFSET('Hygiene Data'!$F$8,0,10*ROW('Hygiene Data'!F17)),NA())</f>
        <v>#N/A</v>
      </c>
      <c r="BK23" s="108" t="e">
        <f ca="true">+IF(AND(ISNUMBER(OFFSET('Hygiene Data'!$F$10,0,10*ROW('Hygiene Data'!F17))),'Data Summary'!DZ23="Yes"),OFFSET('Hygiene Data'!$F$10,0,10*ROW('Hygiene Data'!F17)),NA())</f>
        <v>#N/A</v>
      </c>
      <c r="BL23" s="108" t="e">
        <f ca="true">+IF(AND(ISNUMBER(OFFSET('Hygiene Data'!$G$6,0,10*ROW('Hygiene Data'!G17))),'Data Summary'!EA23="Yes"),OFFSET('Hygiene Data'!$G$6,0,10*ROW('Hygiene Data'!G17)),NA())</f>
        <v>#N/A</v>
      </c>
      <c r="BM23" s="108" t="e">
        <f ca="true">+IF(AND(ISNUMBER(OFFSET('Hygiene Data'!$G$8,0,10*ROW('Hygiene Data'!G17))),'Data Summary'!EB23="Yes"),OFFSET('Hygiene Data'!$G$8,0,10*ROW('Hygiene Data'!G17)),NA())</f>
        <v>#N/A</v>
      </c>
      <c r="BN23" s="108" t="e">
        <f ca="true">+IF(AND(ISNUMBER(OFFSET('Hygiene Data'!$G$10,0,10*ROW('Hygiene Data'!G17))),'Data Summary'!EC23="Yes"),OFFSET('Hygiene Data'!$G$10,0,10*ROW('Hygiene Data'!G17)),NA())</f>
        <v>#N/A</v>
      </c>
      <c r="BO23" s="108" t="e">
        <f ca="true">+IF(AND(ISNUMBER(OFFSET('Hygiene Data'!$H$6,0,10*ROW('Hygiene Data'!H17))),'Data Summary'!ED23="Yes"),OFFSET('Hygiene Data'!$H$6,0,10*ROW('Hygiene Data'!H17)),NA())</f>
        <v>#N/A</v>
      </c>
      <c r="BP23" s="108" t="e">
        <f ca="true">+IF(AND(ISNUMBER(OFFSET('Hygiene Data'!$H$8,0,10*ROW('Hygiene Data'!H17))),'Data Summary'!EE23="Yes"),OFFSET('Hygiene Data'!$H$8,0,10*ROW('Hygiene Data'!H17)),NA())</f>
        <v>#N/A</v>
      </c>
      <c r="BQ23" s="108" t="e">
        <f ca="true">+IF(AND(ISNUMBER(OFFSET('Hygiene Data'!$H$10,0,10*ROW('Hygiene Data'!H17))),'Data Summary'!EF23="Yes"),OFFSET('Hygiene Data'!$H$10,0,10*ROW('Hygiene Data'!H17)),NA())</f>
        <v>#N/A</v>
      </c>
    </row>
    <row r="24" x14ac:dyDescent="0.2">
      <c r="A24" s="56" t="e">
        <f ca="true">+IF(OFFSET('Water Data'!$B$1,0,10*ROW('Water Data'!B18))="",NA(),OFFSET('Water Data'!$B$1,0,10*ROW('Water Data'!B18)))</f>
        <v>#N/A</v>
      </c>
      <c r="B24" s="56" t="e">
        <f ca="true">+IF(OFFSET('Water Data'!$A$3,0,10*ROW('Water Data'!A18))="",NA(),OFFSET('Water Data'!$A$3,0,10*ROW('Water Data'!A18)))</f>
        <v>#N/A</v>
      </c>
      <c r="C24" s="56" t="e">
        <f ca="true">+IF(OFFSET('Water Data'!$C$3,0,10*ROW('Water Data'!C18))="",NA(),OFFSET('Water Data'!$C$3,0,10*ROW('Water Data'!C18)))</f>
        <v>#N/A</v>
      </c>
      <c r="D24" s="57" t="e">
        <f ca="true">+IF(AND(ISNUMBER(OFFSET('Water Data'!$C$5,0,10*ROW('Water Data'!C18))),'Data Summary'!BS24="Yes"),100-OFFSET('Water Data'!$C$5,0,10*ROW('Water Data'!C18)),NA())</f>
        <v>#N/A</v>
      </c>
      <c r="E24" s="57" t="e">
        <f ca="true">+IF(AND(ISNUMBER(OFFSET('Water Data'!$C$7,0,10*ROW('Water Data'!C18))),'Data Summary'!BT24="Yes"),OFFSET('Water Data'!$C$7,0,10*ROW('Water Data'!C18)),NA())</f>
        <v>#N/A</v>
      </c>
      <c r="F24" s="57" t="e">
        <f ca="true">+IF(AND(ISNUMBER(OFFSET('Water Data'!$C$10,0,10*ROW('Water Data'!C18))),'Data Summary'!BU24="Yes"),OFFSET('Water Data'!$C$10,0,10*ROW('Water Data'!C18)),NA())</f>
        <v>#N/A</v>
      </c>
      <c r="G24" s="57" t="e">
        <f ca="true">+IF(AND(ISNUMBER(OFFSET('Water Data'!$D$5,0,10*ROW('Water Data'!D18))),'Data Summary'!BV24="Yes"),100-OFFSET('Water Data'!$D$5,0,10*ROW('Water Data'!D18)),NA())</f>
        <v>#N/A</v>
      </c>
      <c r="H24" s="57" t="e">
        <f ca="true">+IF(AND(ISNUMBER(OFFSET('Water Data'!$D$7,0,10*ROW('Water Data'!D18))),'Data Summary'!BW24="Yes"),OFFSET('Water Data'!$D$7,0,10*ROW('Water Data'!D18)),NA())</f>
        <v>#N/A</v>
      </c>
      <c r="I24" s="57" t="e">
        <f ca="true">+IF(AND(ISNUMBER(OFFSET('Water Data'!$D$10,0,10*ROW('Water Data'!D18))),'Data Summary'!BX24="Yes"),OFFSET('Water Data'!$D$10,0,10*ROW('Water Data'!D18)),NA())</f>
        <v>#N/A</v>
      </c>
      <c r="J24" s="57" t="e">
        <f ca="true">+IF(AND(ISNUMBER(OFFSET('Water Data'!$E$5,0,10*ROW('Water Data'!E18))),'Data Summary'!BY24="Yes"),100-OFFSET('Water Data'!$E$5,0,10*ROW('Water Data'!E18)),NA())</f>
        <v>#N/A</v>
      </c>
      <c r="K24" s="57" t="e">
        <f ca="true">+IF(AND(ISNUMBER(OFFSET('Water Data'!$E$7,0,10*ROW('Water Data'!E18))),'Data Summary'!BZ24="Yes"),OFFSET('Water Data'!$E$7,0,10*ROW('Water Data'!E18)),NA())</f>
        <v>#N/A</v>
      </c>
      <c r="L24" s="57" t="e">
        <f ca="true">+IF(AND(ISNUMBER(OFFSET('Water Data'!$E$10,0,10*ROW('Water Data'!E18))),'Data Summary'!CA24="Yes"),OFFSET('Water Data'!$E$10,0,10*ROW('Water Data'!E18)),NA())</f>
        <v>#N/A</v>
      </c>
      <c r="M24" s="57" t="e">
        <f ca="true">+IF(AND(ISNUMBER(OFFSET('Water Data'!$F$5,0,10*ROW('Water Data'!F18))),'Data Summary'!CB24="Yes"),100-OFFSET('Water Data'!$F$5,0,10*ROW('Water Data'!F18)),NA())</f>
        <v>#N/A</v>
      </c>
      <c r="N24" s="57" t="e">
        <f ca="true">+IF(AND(ISNUMBER(OFFSET('Water Data'!$F$7,0,10*ROW('Water Data'!F18))),'Data Summary'!CC24="Yes"),OFFSET('Water Data'!$F$7,0,10*ROW('Water Data'!F18)),NA())</f>
        <v>#N/A</v>
      </c>
      <c r="O24" s="57" t="e">
        <f ca="true">+IF(AND(ISNUMBER(OFFSET('Water Data'!$F$10,0,10*ROW('Water Data'!F18))),'Data Summary'!CD24="Yes"),OFFSET('Water Data'!$F$10,0,10*ROW('Water Data'!F18)),NA())</f>
        <v>#N/A</v>
      </c>
      <c r="P24" s="57" t="e">
        <f ca="true">+IF(AND(ISNUMBER(OFFSET('Water Data'!$G$5,0,10*ROW('Water Data'!G18))),'Data Summary'!CE24="Yes"),100-OFFSET('Water Data'!$G$5,0,10*ROW('Water Data'!G18)),NA())</f>
        <v>#N/A</v>
      </c>
      <c r="Q24" s="57" t="e">
        <f ca="true">+IF(AND(ISNUMBER(OFFSET('Water Data'!$G$7,0,10*ROW('Water Data'!G18))),'Data Summary'!CF24="Yes"),OFFSET('Water Data'!$G$7,0,10*ROW('Water Data'!G18)),NA())</f>
        <v>#N/A</v>
      </c>
      <c r="R24" s="57" t="e">
        <f ca="true">+IF(AND(ISNUMBER(OFFSET('Water Data'!$G$10,0,10*ROW('Water Data'!G18))),'Data Summary'!CG24="Yes"),OFFSET('Water Data'!$G$10,0,10*ROW('Water Data'!G18)),NA())</f>
        <v>#N/A</v>
      </c>
      <c r="S24" s="57" t="e">
        <f ca="true">+IF(AND(ISNUMBER(OFFSET('Water Data'!$H$5,0,10*ROW('Water Data'!H18))),'Data Summary'!CH24="Yes"),100-OFFSET('Water Data'!$H$5,0,10*ROW('Water Data'!H18)),NA())</f>
        <v>#N/A</v>
      </c>
      <c r="T24" s="57" t="e">
        <f ca="true">+IF(AND(ISNUMBER(OFFSET('Water Data'!$H$7,0,10*ROW('Water Data'!H18))),'Data Summary'!CI24="Yes"),OFFSET('Water Data'!$H$7,0,10*ROW('Water Data'!H18)),NA())</f>
        <v>#N/A</v>
      </c>
      <c r="U24" s="57" t="e">
        <f ca="true">+IF(AND(ISNUMBER(OFFSET('Water Data'!$H$10,0,10*ROW('Water Data'!H18))),'Data Summary'!CJ24="Yes"),OFFSET('Water Data'!$H$10,0,10*ROW('Water Data'!H18)),NA())</f>
        <v>#N/A</v>
      </c>
      <c r="V24" s="103" t="e">
        <f ca="true">+IF(AND(ISNUMBER(OFFSET('Sanitation Data'!$C$5,0,10*ROW('Sanitation Data'!C18))),'Data Summary'!CK24="Yes"),100-OFFSET('Sanitation Data'!$C$5,0,10*ROW('Sanitation Data'!C18)),NA())</f>
        <v>#N/A</v>
      </c>
      <c r="W24" s="103" t="e">
        <f ca="true">+IF(AND(ISNUMBER(OFFSET('Sanitation Data'!$C$7,0,10*ROW('Sanitation Data'!C18))),'Data Summary'!CL24="Yes"),OFFSET('Sanitation Data'!$C$7,0,10*ROW('Sanitation Data'!C18)),NA())</f>
        <v>#N/A</v>
      </c>
      <c r="X24" s="103" t="e">
        <f ca="true">+IF(AND(ISNUMBER(OFFSET('Sanitation Data'!$C$11,0,10*ROW('Sanitation Data'!C18))),'Data Summary'!CM24="Yes"),OFFSET('Sanitation Data'!$C$11,0,10*ROW('Sanitation Data'!C18)),NA())</f>
        <v>#N/A</v>
      </c>
      <c r="Y24" s="103" t="e">
        <f ca="true">+IF(AND(ISNUMBER(OFFSET('Sanitation Data'!$C$12,0,10*ROW('Sanitation Data'!C18))),'Data Summary'!CN24="Yes"),OFFSET('Sanitation Data'!$C$12,0,10*ROW('Sanitation Data'!C18)),NA())</f>
        <v>#N/A</v>
      </c>
      <c r="Z24" s="103" t="e">
        <f ca="true">+IF(AND(ISNUMBER(OFFSET('Sanitation Data'!$C$13,0,10*ROW('Sanitation Data'!C18))),'Data Summary'!CO24="Yes"),OFFSET('Sanitation Data'!$C$13,0,10*ROW('Sanitation Data'!C18)),NA())</f>
        <v>#N/A</v>
      </c>
      <c r="AA24" s="103" t="e">
        <f ca="true">+IF(AND(ISNUMBER(OFFSET('Sanitation Data'!$D$5,0,10*ROW('Sanitation Data'!D18))),'Data Summary'!CP24="Yes"),100-OFFSET('Sanitation Data'!$D$5,0,10*ROW('Sanitation Data'!D18)),NA())</f>
        <v>#N/A</v>
      </c>
      <c r="AB24" s="103" t="e">
        <f ca="true">+IF(AND(ISNUMBER(OFFSET('Sanitation Data'!$D$7,0,10*ROW('Sanitation Data'!D18))),'Data Summary'!CQ24="Yes"),OFFSET('Sanitation Data'!$D$7,0,10*ROW('Sanitation Data'!D18)),NA())</f>
        <v>#N/A</v>
      </c>
      <c r="AC24" s="103" t="e">
        <f ca="true">+IF(AND(ISNUMBER(OFFSET('Sanitation Data'!$D$11,0,10*ROW('Sanitation Data'!D18))),'Data Summary'!CR24="Yes"),OFFSET('Sanitation Data'!$D$11,0,10*ROW('Sanitation Data'!D18)),NA())</f>
        <v>#N/A</v>
      </c>
      <c r="AD24" s="103" t="e">
        <f ca="true">+IF(AND(ISNUMBER(OFFSET('Sanitation Data'!$D$12,0,10*ROW('Sanitation Data'!D18))),'Data Summary'!CS24="Yes"),OFFSET('Sanitation Data'!$D$12,0,10*ROW('Sanitation Data'!D18)),NA())</f>
        <v>#N/A</v>
      </c>
      <c r="AE24" s="103" t="e">
        <f ca="true">+IF(AND(ISNUMBER(OFFSET('Sanitation Data'!$D$13,0,10*ROW('Sanitation Data'!D18))),'Data Summary'!CT24="Yes"),OFFSET('Sanitation Data'!$D$13,0,10*ROW('Sanitation Data'!D18)),NA())</f>
        <v>#N/A</v>
      </c>
      <c r="AF24" s="103" t="e">
        <f ca="true">+IF(AND(ISNUMBER(OFFSET('Sanitation Data'!$E$5,0,10*ROW('Sanitation Data'!E18))),'Data Summary'!CU24="Yes"),100-OFFSET('Sanitation Data'!$E$5,0,10*ROW('Sanitation Data'!E18)),NA())</f>
        <v>#N/A</v>
      </c>
      <c r="AG24" s="103" t="e">
        <f ca="true">+IF(AND(ISNUMBER(OFFSET('Sanitation Data'!$E$7,0,10*ROW('Sanitation Data'!E18))),'Data Summary'!CV24="Yes"),OFFSET('Sanitation Data'!$E$7,0,10*ROW('Sanitation Data'!E18)),NA())</f>
        <v>#N/A</v>
      </c>
      <c r="AH24" s="103" t="e">
        <f ca="true">+IF(AND(ISNUMBER(OFFSET('Sanitation Data'!$E$11,0,10*ROW('Sanitation Data'!E18))),'Data Summary'!CW24="Yes"),OFFSET('Sanitation Data'!$E$11,0,10*ROW('Sanitation Data'!E18)),NA())</f>
        <v>#N/A</v>
      </c>
      <c r="AI24" s="103" t="e">
        <f ca="true">+IF(AND(ISNUMBER(OFFSET('Sanitation Data'!$E$12,0,10*ROW('Sanitation Data'!E18))),'Data Summary'!CX24="Yes"),OFFSET('Sanitation Data'!$E$12,0,10*ROW('Sanitation Data'!E18)),NA())</f>
        <v>#N/A</v>
      </c>
      <c r="AJ24" s="103" t="e">
        <f ca="true">+IF(AND(ISNUMBER(OFFSET('Sanitation Data'!$E$13,0,10*ROW('Sanitation Data'!E18))),'Data Summary'!CY24="Yes"),OFFSET('Sanitation Data'!$E$13,0,10*ROW('Sanitation Data'!E18)),NA())</f>
        <v>#N/A</v>
      </c>
      <c r="AK24" s="103" t="e">
        <f ca="true">+IF(AND(ISNUMBER(OFFSET('Sanitation Data'!$F$5,0,10*ROW('Sanitation Data'!F18))),'Data Summary'!CZ24="Yes"),100-OFFSET('Sanitation Data'!$F$5,0,10*ROW('Sanitation Data'!F18)),NA())</f>
        <v>#N/A</v>
      </c>
      <c r="AL24" s="103" t="e">
        <f ca="true">+IF(AND(ISNUMBER(OFFSET('Sanitation Data'!$F$7,0,10*ROW('Sanitation Data'!F18))),'Data Summary'!DA24="Yes"),OFFSET('Sanitation Data'!$F$7,0,10*ROW('Sanitation Data'!F18)),NA())</f>
        <v>#N/A</v>
      </c>
      <c r="AM24" s="103" t="e">
        <f ca="true">+IF(AND(ISNUMBER(OFFSET('Sanitation Data'!$F$11,0,10*ROW('Sanitation Data'!F18))),'Data Summary'!DB24="Yes"),OFFSET('Sanitation Data'!$F$11,0,10*ROW('Sanitation Data'!F18)),NA())</f>
        <v>#N/A</v>
      </c>
      <c r="AN24" s="103" t="e">
        <f ca="true">+IF(AND(ISNUMBER(OFFSET('Sanitation Data'!$F$12,0,10*ROW('Sanitation Data'!F18))),'Data Summary'!DC24="Yes"),OFFSET('Sanitation Data'!$F$12,0,10*ROW('Sanitation Data'!F18)),NA())</f>
        <v>#N/A</v>
      </c>
      <c r="AO24" s="103" t="e">
        <f ca="true">+IF(AND(ISNUMBER(OFFSET('Sanitation Data'!$F$13,0,10*ROW('Sanitation Data'!F18))),'Data Summary'!DD24="Yes"),OFFSET('Sanitation Data'!$F$13,0,10*ROW('Sanitation Data'!F18)),NA())</f>
        <v>#N/A</v>
      </c>
      <c r="AP24" s="103" t="e">
        <f ca="true">+IF(AND(ISNUMBER(OFFSET('Sanitation Data'!$G$5,0,10*ROW('Sanitation Data'!G18))),'Data Summary'!DE24="Yes"),100-OFFSET('Sanitation Data'!$G$5,0,10*ROW('Sanitation Data'!G18)),NA())</f>
        <v>#N/A</v>
      </c>
      <c r="AQ24" s="103" t="e">
        <f ca="true">+IF(AND(ISNUMBER(OFFSET('Sanitation Data'!$G$7,0,10*ROW('Sanitation Data'!G18))),'Data Summary'!DF24="Yes"),OFFSET('Sanitation Data'!$G$7,0,10*ROW('Sanitation Data'!G18)),NA())</f>
        <v>#N/A</v>
      </c>
      <c r="AR24" s="103" t="e">
        <f ca="true">+IF(AND(ISNUMBER(OFFSET('Sanitation Data'!$G$11,0,10*ROW('Sanitation Data'!G18))),'Data Summary'!DG24="Yes"),OFFSET('Sanitation Data'!$G$11,0,10*ROW('Sanitation Data'!G18)),NA())</f>
        <v>#N/A</v>
      </c>
      <c r="AS24" s="103" t="e">
        <f ca="true">+IF(AND(ISNUMBER(OFFSET('Sanitation Data'!$G$12,0,10*ROW('Sanitation Data'!G18))),'Data Summary'!DH24="Yes"),OFFSET('Sanitation Data'!$G$12,0,10*ROW('Sanitation Data'!G18)),NA())</f>
        <v>#N/A</v>
      </c>
      <c r="AT24" s="103" t="e">
        <f ca="true">+IF(AND(ISNUMBER(OFFSET('Sanitation Data'!$G$13,0,10*ROW('Sanitation Data'!G18))),'Data Summary'!DI24="Yes"),OFFSET('Sanitation Data'!$G$13,0,10*ROW('Sanitation Data'!G18)),NA())</f>
        <v>#N/A</v>
      </c>
      <c r="AU24" s="103" t="e">
        <f ca="true">+IF(AND(ISNUMBER(OFFSET('Sanitation Data'!$H$5,0,10*ROW('Sanitation Data'!H18))),'Data Summary'!DJ24="Yes"),100-OFFSET('Sanitation Data'!$H$5,0,10*ROW('Sanitation Data'!H18)),NA())</f>
        <v>#N/A</v>
      </c>
      <c r="AV24" s="103" t="e">
        <f ca="true">+IF(AND(ISNUMBER(OFFSET('Sanitation Data'!$H$7,0,10*ROW('Sanitation Data'!H18))),'Data Summary'!DK24="Yes"),OFFSET('Sanitation Data'!$H$7,0,10*ROW('Sanitation Data'!H18)),NA())</f>
        <v>#N/A</v>
      </c>
      <c r="AW24" s="103" t="e">
        <f ca="true">+IF(AND(ISNUMBER(OFFSET('Sanitation Data'!$H$11,0,10*ROW('Sanitation Data'!H18))),'Data Summary'!DL24="Yes"),OFFSET('Sanitation Data'!$H$11,0,10*ROW('Sanitation Data'!H18)),NA())</f>
        <v>#N/A</v>
      </c>
      <c r="AX24" s="103" t="e">
        <f ca="true">+IF(AND(ISNUMBER(OFFSET('Sanitation Data'!$H$12,0,10*ROW('Sanitation Data'!H18))),'Data Summary'!DM24="Yes"),OFFSET('Sanitation Data'!$H$12,0,10*ROW('Sanitation Data'!H18)),NA())</f>
        <v>#N/A</v>
      </c>
      <c r="AY24" s="103" t="e">
        <f ca="true">+IF(AND(ISNUMBER(OFFSET('Sanitation Data'!$H$13,0,10*ROW('Sanitation Data'!H18))),'Data Summary'!DN24="Yes"),OFFSET('Sanitation Data'!$H$13,0,10*ROW('Sanitation Data'!H18)),NA())</f>
        <v>#N/A</v>
      </c>
      <c r="AZ24" s="108" t="e">
        <f ca="true">+IF(AND(ISNUMBER(OFFSET('Hygiene Data'!$C$6,0,10*ROW('Hygiene Data'!C18))),'Data Summary'!DO24="Yes"),OFFSET('Hygiene Data'!$C$6,0,10*ROW('Hygiene Data'!C18)),NA())</f>
        <v>#N/A</v>
      </c>
      <c r="BA24" s="108" t="e">
        <f ca="true">+IF(AND(ISNUMBER(OFFSET('Hygiene Data'!$C$8,0,10*ROW('Hygiene Data'!C18))),'Data Summary'!DP24="Yes"),OFFSET('Hygiene Data'!$C$8,0,10*ROW('Hygiene Data'!C18)),NA())</f>
        <v>#N/A</v>
      </c>
      <c r="BB24" s="108" t="e">
        <f ca="true">+IF(AND(ISNUMBER(OFFSET('Hygiene Data'!$C$10,0,10*ROW('Hygiene Data'!C18))),'Data Summary'!DQ24="Yes"),OFFSET('Hygiene Data'!$C$10,0,10*ROW('Hygiene Data'!C18)),NA())</f>
        <v>#N/A</v>
      </c>
      <c r="BC24" s="108" t="e">
        <f ca="true">+IF(AND(ISNUMBER(OFFSET('Hygiene Data'!$D$6,0,10*ROW('Hygiene Data'!D18))),'Data Summary'!DR24="Yes"),OFFSET('Hygiene Data'!$D$6,0,10*ROW('Hygiene Data'!D18)),NA())</f>
        <v>#N/A</v>
      </c>
      <c r="BD24" s="108" t="e">
        <f ca="true">+IF(AND(ISNUMBER(OFFSET('Hygiene Data'!$D$8,0,10*ROW('Hygiene Data'!D18))),'Data Summary'!DS24="Yes"),OFFSET('Hygiene Data'!$D$8,0,10*ROW('Hygiene Data'!D18)),NA())</f>
        <v>#N/A</v>
      </c>
      <c r="BE24" s="108" t="e">
        <f ca="true">+IF(AND(ISNUMBER(OFFSET('Hygiene Data'!$D$10,0,10*ROW('Hygiene Data'!D18))),'Data Summary'!DT24="Yes"),OFFSET('Hygiene Data'!$D$10,0,10*ROW('Hygiene Data'!D18)),NA())</f>
        <v>#N/A</v>
      </c>
      <c r="BF24" s="108" t="e">
        <f ca="true">+IF(AND(ISNUMBER(OFFSET('Hygiene Data'!$E$6,0,10*ROW('Hygiene Data'!E18))),'Data Summary'!DU24="Yes"),OFFSET('Hygiene Data'!$E$6,0,10*ROW('Hygiene Data'!E18)),NA())</f>
        <v>#N/A</v>
      </c>
      <c r="BG24" s="108" t="e">
        <f ca="true">+IF(AND(ISNUMBER(OFFSET('Hygiene Data'!$E$8,0,10*ROW('Hygiene Data'!E18))),'Data Summary'!DV24="Yes"),OFFSET('Hygiene Data'!$E$8,0,10*ROW('Hygiene Data'!E18)),NA())</f>
        <v>#N/A</v>
      </c>
      <c r="BH24" s="108" t="e">
        <f ca="true">+IF(AND(ISNUMBER(OFFSET('Hygiene Data'!$E$10,0,10*ROW('Hygiene Data'!E18))),'Data Summary'!DW24="Yes"),OFFSET('Hygiene Data'!$E$10,0,10*ROW('Hygiene Data'!E18)),NA())</f>
        <v>#N/A</v>
      </c>
      <c r="BI24" s="108" t="e">
        <f ca="true">+IF(AND(ISNUMBER(OFFSET('Hygiene Data'!$F$6,0,10*ROW('Hygiene Data'!F18))),'Data Summary'!DX24="Yes"),OFFSET('Hygiene Data'!$F$6,0,10*ROW('Hygiene Data'!F18)),NA())</f>
        <v>#N/A</v>
      </c>
      <c r="BJ24" s="108" t="e">
        <f ca="true">+IF(AND(ISNUMBER(OFFSET('Hygiene Data'!$F$8,0,10*ROW('Hygiene Data'!F18))),'Data Summary'!DY24="Yes"),OFFSET('Hygiene Data'!$F$8,0,10*ROW('Hygiene Data'!F18)),NA())</f>
        <v>#N/A</v>
      </c>
      <c r="BK24" s="108" t="e">
        <f ca="true">+IF(AND(ISNUMBER(OFFSET('Hygiene Data'!$F$10,0,10*ROW('Hygiene Data'!F18))),'Data Summary'!DZ24="Yes"),OFFSET('Hygiene Data'!$F$10,0,10*ROW('Hygiene Data'!F18)),NA())</f>
        <v>#N/A</v>
      </c>
      <c r="BL24" s="108" t="e">
        <f ca="true">+IF(AND(ISNUMBER(OFFSET('Hygiene Data'!$G$6,0,10*ROW('Hygiene Data'!G18))),'Data Summary'!EA24="Yes"),OFFSET('Hygiene Data'!$G$6,0,10*ROW('Hygiene Data'!G18)),NA())</f>
        <v>#N/A</v>
      </c>
      <c r="BM24" s="108" t="e">
        <f ca="true">+IF(AND(ISNUMBER(OFFSET('Hygiene Data'!$G$8,0,10*ROW('Hygiene Data'!G18))),'Data Summary'!EB24="Yes"),OFFSET('Hygiene Data'!$G$8,0,10*ROW('Hygiene Data'!G18)),NA())</f>
        <v>#N/A</v>
      </c>
      <c r="BN24" s="108" t="e">
        <f ca="true">+IF(AND(ISNUMBER(OFFSET('Hygiene Data'!$G$10,0,10*ROW('Hygiene Data'!G18))),'Data Summary'!EC24="Yes"),OFFSET('Hygiene Data'!$G$10,0,10*ROW('Hygiene Data'!G18)),NA())</f>
        <v>#N/A</v>
      </c>
      <c r="BO24" s="108" t="e">
        <f ca="true">+IF(AND(ISNUMBER(OFFSET('Hygiene Data'!$H$6,0,10*ROW('Hygiene Data'!H18))),'Data Summary'!ED24="Yes"),OFFSET('Hygiene Data'!$H$6,0,10*ROW('Hygiene Data'!H18)),NA())</f>
        <v>#N/A</v>
      </c>
      <c r="BP24" s="108" t="e">
        <f ca="true">+IF(AND(ISNUMBER(OFFSET('Hygiene Data'!$H$8,0,10*ROW('Hygiene Data'!H18))),'Data Summary'!EE24="Yes"),OFFSET('Hygiene Data'!$H$8,0,10*ROW('Hygiene Data'!H18)),NA())</f>
        <v>#N/A</v>
      </c>
      <c r="BQ24" s="108" t="e">
        <f ca="true">+IF(AND(ISNUMBER(OFFSET('Hygiene Data'!$H$10,0,10*ROW('Hygiene Data'!H18))),'Data Summary'!EF24="Yes"),OFFSET('Hygiene Data'!$H$10,0,10*ROW('Hygiene Data'!H18)),NA())</f>
        <v>#N/A</v>
      </c>
    </row>
    <row r="25" x14ac:dyDescent="0.2">
      <c r="A25" s="56" t="e">
        <f ca="true">+IF(OFFSET('Water Data'!$B$1,0,10*ROW('Water Data'!B19))="",NA(),OFFSET('Water Data'!$B$1,0,10*ROW('Water Data'!B19)))</f>
        <v>#N/A</v>
      </c>
      <c r="B25" s="56" t="e">
        <f ca="true">+IF(OFFSET('Water Data'!$A$3,0,10*ROW('Water Data'!A19))="",NA(),OFFSET('Water Data'!$A$3,0,10*ROW('Water Data'!A19)))</f>
        <v>#N/A</v>
      </c>
      <c r="C25" s="56" t="e">
        <f ca="true">+IF(OFFSET('Water Data'!$C$3,0,10*ROW('Water Data'!C19))="",NA(),OFFSET('Water Data'!$C$3,0,10*ROW('Water Data'!C19)))</f>
        <v>#N/A</v>
      </c>
      <c r="D25" s="57" t="e">
        <f ca="true">+IF(AND(ISNUMBER(OFFSET('Water Data'!$C$5,0,10*ROW('Water Data'!C19))),'Data Summary'!BS25="Yes"),100-OFFSET('Water Data'!$C$5,0,10*ROW('Water Data'!C19)),NA())</f>
        <v>#N/A</v>
      </c>
      <c r="E25" s="57" t="e">
        <f ca="true">+IF(AND(ISNUMBER(OFFSET('Water Data'!$C$7,0,10*ROW('Water Data'!C19))),'Data Summary'!BT25="Yes"),OFFSET('Water Data'!$C$7,0,10*ROW('Water Data'!C19)),NA())</f>
        <v>#N/A</v>
      </c>
      <c r="F25" s="57" t="e">
        <f ca="true">+IF(AND(ISNUMBER(OFFSET('Water Data'!$C$10,0,10*ROW('Water Data'!C19))),'Data Summary'!BU25="Yes"),OFFSET('Water Data'!$C$10,0,10*ROW('Water Data'!C19)),NA())</f>
        <v>#N/A</v>
      </c>
      <c r="G25" s="57" t="e">
        <f ca="true">+IF(AND(ISNUMBER(OFFSET('Water Data'!$D$5,0,10*ROW('Water Data'!D19))),'Data Summary'!BV25="Yes"),100-OFFSET('Water Data'!$D$5,0,10*ROW('Water Data'!D19)),NA())</f>
        <v>#N/A</v>
      </c>
      <c r="H25" s="57" t="e">
        <f ca="true">+IF(AND(ISNUMBER(OFFSET('Water Data'!$D$7,0,10*ROW('Water Data'!D19))),'Data Summary'!BW25="Yes"),OFFSET('Water Data'!$D$7,0,10*ROW('Water Data'!D19)),NA())</f>
        <v>#N/A</v>
      </c>
      <c r="I25" s="57" t="e">
        <f ca="true">+IF(AND(ISNUMBER(OFFSET('Water Data'!$D$10,0,10*ROW('Water Data'!D19))),'Data Summary'!BX25="Yes"),OFFSET('Water Data'!$D$10,0,10*ROW('Water Data'!D19)),NA())</f>
        <v>#N/A</v>
      </c>
      <c r="J25" s="57" t="e">
        <f ca="true">+IF(AND(ISNUMBER(OFFSET('Water Data'!$E$5,0,10*ROW('Water Data'!E19))),'Data Summary'!BY25="Yes"),100-OFFSET('Water Data'!$E$5,0,10*ROW('Water Data'!E19)),NA())</f>
        <v>#N/A</v>
      </c>
      <c r="K25" s="57" t="e">
        <f ca="true">+IF(AND(ISNUMBER(OFFSET('Water Data'!$E$7,0,10*ROW('Water Data'!E19))),'Data Summary'!BZ25="Yes"),OFFSET('Water Data'!$E$7,0,10*ROW('Water Data'!E19)),NA())</f>
        <v>#N/A</v>
      </c>
      <c r="L25" s="57" t="e">
        <f ca="true">+IF(AND(ISNUMBER(OFFSET('Water Data'!$E$10,0,10*ROW('Water Data'!E19))),'Data Summary'!CA25="Yes"),OFFSET('Water Data'!$E$10,0,10*ROW('Water Data'!E19)),NA())</f>
        <v>#N/A</v>
      </c>
      <c r="M25" s="57" t="e">
        <f ca="true">+IF(AND(ISNUMBER(OFFSET('Water Data'!$F$5,0,10*ROW('Water Data'!F19))),'Data Summary'!CB25="Yes"),100-OFFSET('Water Data'!$F$5,0,10*ROW('Water Data'!F19)),NA())</f>
        <v>#N/A</v>
      </c>
      <c r="N25" s="57" t="e">
        <f ca="true">+IF(AND(ISNUMBER(OFFSET('Water Data'!$F$7,0,10*ROW('Water Data'!F19))),'Data Summary'!CC25="Yes"),OFFSET('Water Data'!$F$7,0,10*ROW('Water Data'!F19)),NA())</f>
        <v>#N/A</v>
      </c>
      <c r="O25" s="57" t="e">
        <f ca="true">+IF(AND(ISNUMBER(OFFSET('Water Data'!$F$10,0,10*ROW('Water Data'!F19))),'Data Summary'!CD25="Yes"),OFFSET('Water Data'!$F$10,0,10*ROW('Water Data'!F19)),NA())</f>
        <v>#N/A</v>
      </c>
      <c r="P25" s="57" t="e">
        <f ca="true">+IF(AND(ISNUMBER(OFFSET('Water Data'!$G$5,0,10*ROW('Water Data'!G19))),'Data Summary'!CE25="Yes"),100-OFFSET('Water Data'!$G$5,0,10*ROW('Water Data'!G19)),NA())</f>
        <v>#N/A</v>
      </c>
      <c r="Q25" s="57" t="e">
        <f ca="true">+IF(AND(ISNUMBER(OFFSET('Water Data'!$G$7,0,10*ROW('Water Data'!G19))),'Data Summary'!CF25="Yes"),OFFSET('Water Data'!$G$7,0,10*ROW('Water Data'!G19)),NA())</f>
        <v>#N/A</v>
      </c>
      <c r="R25" s="57" t="e">
        <f ca="true">+IF(AND(ISNUMBER(OFFSET('Water Data'!$G$10,0,10*ROW('Water Data'!G19))),'Data Summary'!CG25="Yes"),OFFSET('Water Data'!$G$10,0,10*ROW('Water Data'!G19)),NA())</f>
        <v>#N/A</v>
      </c>
      <c r="S25" s="57" t="e">
        <f ca="true">+IF(AND(ISNUMBER(OFFSET('Water Data'!$H$5,0,10*ROW('Water Data'!H19))),'Data Summary'!CH25="Yes"),100-OFFSET('Water Data'!$H$5,0,10*ROW('Water Data'!H19)),NA())</f>
        <v>#N/A</v>
      </c>
      <c r="T25" s="57" t="e">
        <f ca="true">+IF(AND(ISNUMBER(OFFSET('Water Data'!$H$7,0,10*ROW('Water Data'!H19))),'Data Summary'!CI25="Yes"),OFFSET('Water Data'!$H$7,0,10*ROW('Water Data'!H19)),NA())</f>
        <v>#N/A</v>
      </c>
      <c r="U25" s="57" t="e">
        <f ca="true">+IF(AND(ISNUMBER(OFFSET('Water Data'!$H$10,0,10*ROW('Water Data'!H19))),'Data Summary'!CJ25="Yes"),OFFSET('Water Data'!$H$10,0,10*ROW('Water Data'!H19)),NA())</f>
        <v>#N/A</v>
      </c>
      <c r="V25" s="103" t="e">
        <f ca="true">+IF(AND(ISNUMBER(OFFSET('Sanitation Data'!$C$5,0,10*ROW('Sanitation Data'!C19))),'Data Summary'!CK25="Yes"),100-OFFSET('Sanitation Data'!$C$5,0,10*ROW('Sanitation Data'!C19)),NA())</f>
        <v>#N/A</v>
      </c>
      <c r="W25" s="103" t="e">
        <f ca="true">+IF(AND(ISNUMBER(OFFSET('Sanitation Data'!$C$7,0,10*ROW('Sanitation Data'!C19))),'Data Summary'!CL25="Yes"),OFFSET('Sanitation Data'!$C$7,0,10*ROW('Sanitation Data'!C19)),NA())</f>
        <v>#N/A</v>
      </c>
      <c r="X25" s="103" t="e">
        <f ca="true">+IF(AND(ISNUMBER(OFFSET('Sanitation Data'!$C$11,0,10*ROW('Sanitation Data'!C19))),'Data Summary'!CM25="Yes"),OFFSET('Sanitation Data'!$C$11,0,10*ROW('Sanitation Data'!C19)),NA())</f>
        <v>#N/A</v>
      </c>
      <c r="Y25" s="103" t="e">
        <f ca="true">+IF(AND(ISNUMBER(OFFSET('Sanitation Data'!$C$12,0,10*ROW('Sanitation Data'!C19))),'Data Summary'!CN25="Yes"),OFFSET('Sanitation Data'!$C$12,0,10*ROW('Sanitation Data'!C19)),NA())</f>
        <v>#N/A</v>
      </c>
      <c r="Z25" s="103" t="e">
        <f ca="true">+IF(AND(ISNUMBER(OFFSET('Sanitation Data'!$C$13,0,10*ROW('Sanitation Data'!C19))),'Data Summary'!CO25="Yes"),OFFSET('Sanitation Data'!$C$13,0,10*ROW('Sanitation Data'!C19)),NA())</f>
        <v>#N/A</v>
      </c>
      <c r="AA25" s="103" t="e">
        <f ca="true">+IF(AND(ISNUMBER(OFFSET('Sanitation Data'!$D$5,0,10*ROW('Sanitation Data'!D19))),'Data Summary'!CP25="Yes"),100-OFFSET('Sanitation Data'!$D$5,0,10*ROW('Sanitation Data'!D19)),NA())</f>
        <v>#N/A</v>
      </c>
      <c r="AB25" s="103" t="e">
        <f ca="true">+IF(AND(ISNUMBER(OFFSET('Sanitation Data'!$D$7,0,10*ROW('Sanitation Data'!D19))),'Data Summary'!CQ25="Yes"),OFFSET('Sanitation Data'!$D$7,0,10*ROW('Sanitation Data'!D19)),NA())</f>
        <v>#N/A</v>
      </c>
      <c r="AC25" s="103" t="e">
        <f ca="true">+IF(AND(ISNUMBER(OFFSET('Sanitation Data'!$D$11,0,10*ROW('Sanitation Data'!D19))),'Data Summary'!CR25="Yes"),OFFSET('Sanitation Data'!$D$11,0,10*ROW('Sanitation Data'!D19)),NA())</f>
        <v>#N/A</v>
      </c>
      <c r="AD25" s="103" t="e">
        <f ca="true">+IF(AND(ISNUMBER(OFFSET('Sanitation Data'!$D$12,0,10*ROW('Sanitation Data'!D19))),'Data Summary'!CS25="Yes"),OFFSET('Sanitation Data'!$D$12,0,10*ROW('Sanitation Data'!D19)),NA())</f>
        <v>#N/A</v>
      </c>
      <c r="AE25" s="103" t="e">
        <f ca="true">+IF(AND(ISNUMBER(OFFSET('Sanitation Data'!$D$13,0,10*ROW('Sanitation Data'!D19))),'Data Summary'!CT25="Yes"),OFFSET('Sanitation Data'!$D$13,0,10*ROW('Sanitation Data'!D19)),NA())</f>
        <v>#N/A</v>
      </c>
      <c r="AF25" s="103" t="e">
        <f ca="true">+IF(AND(ISNUMBER(OFFSET('Sanitation Data'!$E$5,0,10*ROW('Sanitation Data'!E19))),'Data Summary'!CU25="Yes"),100-OFFSET('Sanitation Data'!$E$5,0,10*ROW('Sanitation Data'!E19)),NA())</f>
        <v>#N/A</v>
      </c>
      <c r="AG25" s="103" t="e">
        <f ca="true">+IF(AND(ISNUMBER(OFFSET('Sanitation Data'!$E$7,0,10*ROW('Sanitation Data'!E19))),'Data Summary'!CV25="Yes"),OFFSET('Sanitation Data'!$E$7,0,10*ROW('Sanitation Data'!E19)),NA())</f>
        <v>#N/A</v>
      </c>
      <c r="AH25" s="103" t="e">
        <f ca="true">+IF(AND(ISNUMBER(OFFSET('Sanitation Data'!$E$11,0,10*ROW('Sanitation Data'!E19))),'Data Summary'!CW25="Yes"),OFFSET('Sanitation Data'!$E$11,0,10*ROW('Sanitation Data'!E19)),NA())</f>
        <v>#N/A</v>
      </c>
      <c r="AI25" s="103" t="e">
        <f ca="true">+IF(AND(ISNUMBER(OFFSET('Sanitation Data'!$E$12,0,10*ROW('Sanitation Data'!E19))),'Data Summary'!CX25="Yes"),OFFSET('Sanitation Data'!$E$12,0,10*ROW('Sanitation Data'!E19)),NA())</f>
        <v>#N/A</v>
      </c>
      <c r="AJ25" s="103" t="e">
        <f ca="true">+IF(AND(ISNUMBER(OFFSET('Sanitation Data'!$E$13,0,10*ROW('Sanitation Data'!E19))),'Data Summary'!CY25="Yes"),OFFSET('Sanitation Data'!$E$13,0,10*ROW('Sanitation Data'!E19)),NA())</f>
        <v>#N/A</v>
      </c>
      <c r="AK25" s="103" t="e">
        <f ca="true">+IF(AND(ISNUMBER(OFFSET('Sanitation Data'!$F$5,0,10*ROW('Sanitation Data'!F19))),'Data Summary'!CZ25="Yes"),100-OFFSET('Sanitation Data'!$F$5,0,10*ROW('Sanitation Data'!F19)),NA())</f>
        <v>#N/A</v>
      </c>
      <c r="AL25" s="103" t="e">
        <f ca="true">+IF(AND(ISNUMBER(OFFSET('Sanitation Data'!$F$7,0,10*ROW('Sanitation Data'!F19))),'Data Summary'!DA25="Yes"),OFFSET('Sanitation Data'!$F$7,0,10*ROW('Sanitation Data'!F19)),NA())</f>
        <v>#N/A</v>
      </c>
      <c r="AM25" s="103" t="e">
        <f ca="true">+IF(AND(ISNUMBER(OFFSET('Sanitation Data'!$F$11,0,10*ROW('Sanitation Data'!F19))),'Data Summary'!DB25="Yes"),OFFSET('Sanitation Data'!$F$11,0,10*ROW('Sanitation Data'!F19)),NA())</f>
        <v>#N/A</v>
      </c>
      <c r="AN25" s="103" t="e">
        <f ca="true">+IF(AND(ISNUMBER(OFFSET('Sanitation Data'!$F$12,0,10*ROW('Sanitation Data'!F19))),'Data Summary'!DC25="Yes"),OFFSET('Sanitation Data'!$F$12,0,10*ROW('Sanitation Data'!F19)),NA())</f>
        <v>#N/A</v>
      </c>
      <c r="AO25" s="103" t="e">
        <f ca="true">+IF(AND(ISNUMBER(OFFSET('Sanitation Data'!$F$13,0,10*ROW('Sanitation Data'!F19))),'Data Summary'!DD25="Yes"),OFFSET('Sanitation Data'!$F$13,0,10*ROW('Sanitation Data'!F19)),NA())</f>
        <v>#N/A</v>
      </c>
      <c r="AP25" s="103" t="e">
        <f ca="true">+IF(AND(ISNUMBER(OFFSET('Sanitation Data'!$G$5,0,10*ROW('Sanitation Data'!G19))),'Data Summary'!DE25="Yes"),100-OFFSET('Sanitation Data'!$G$5,0,10*ROW('Sanitation Data'!G19)),NA())</f>
        <v>#N/A</v>
      </c>
      <c r="AQ25" s="103" t="e">
        <f ca="true">+IF(AND(ISNUMBER(OFFSET('Sanitation Data'!$G$7,0,10*ROW('Sanitation Data'!G19))),'Data Summary'!DF25="Yes"),OFFSET('Sanitation Data'!$G$7,0,10*ROW('Sanitation Data'!G19)),NA())</f>
        <v>#N/A</v>
      </c>
      <c r="AR25" s="103" t="e">
        <f ca="true">+IF(AND(ISNUMBER(OFFSET('Sanitation Data'!$G$11,0,10*ROW('Sanitation Data'!G19))),'Data Summary'!DG25="Yes"),OFFSET('Sanitation Data'!$G$11,0,10*ROW('Sanitation Data'!G19)),NA())</f>
        <v>#N/A</v>
      </c>
      <c r="AS25" s="103" t="e">
        <f ca="true">+IF(AND(ISNUMBER(OFFSET('Sanitation Data'!$G$12,0,10*ROW('Sanitation Data'!G19))),'Data Summary'!DH25="Yes"),OFFSET('Sanitation Data'!$G$12,0,10*ROW('Sanitation Data'!G19)),NA())</f>
        <v>#N/A</v>
      </c>
      <c r="AT25" s="103" t="e">
        <f ca="true">+IF(AND(ISNUMBER(OFFSET('Sanitation Data'!$G$13,0,10*ROW('Sanitation Data'!G19))),'Data Summary'!DI25="Yes"),OFFSET('Sanitation Data'!$G$13,0,10*ROW('Sanitation Data'!G19)),NA())</f>
        <v>#N/A</v>
      </c>
      <c r="AU25" s="103" t="e">
        <f ca="true">+IF(AND(ISNUMBER(OFFSET('Sanitation Data'!$H$5,0,10*ROW('Sanitation Data'!H19))),'Data Summary'!DJ25="Yes"),100-OFFSET('Sanitation Data'!$H$5,0,10*ROW('Sanitation Data'!H19)),NA())</f>
        <v>#N/A</v>
      </c>
      <c r="AV25" s="103" t="e">
        <f ca="true">+IF(AND(ISNUMBER(OFFSET('Sanitation Data'!$H$7,0,10*ROW('Sanitation Data'!H19))),'Data Summary'!DK25="Yes"),OFFSET('Sanitation Data'!$H$7,0,10*ROW('Sanitation Data'!H19)),NA())</f>
        <v>#N/A</v>
      </c>
      <c r="AW25" s="103" t="e">
        <f ca="true">+IF(AND(ISNUMBER(OFFSET('Sanitation Data'!$H$11,0,10*ROW('Sanitation Data'!H19))),'Data Summary'!DL25="Yes"),OFFSET('Sanitation Data'!$H$11,0,10*ROW('Sanitation Data'!H19)),NA())</f>
        <v>#N/A</v>
      </c>
      <c r="AX25" s="103" t="e">
        <f ca="true">+IF(AND(ISNUMBER(OFFSET('Sanitation Data'!$H$12,0,10*ROW('Sanitation Data'!H19))),'Data Summary'!DM25="Yes"),OFFSET('Sanitation Data'!$H$12,0,10*ROW('Sanitation Data'!H19)),NA())</f>
        <v>#N/A</v>
      </c>
      <c r="AY25" s="103" t="e">
        <f ca="true">+IF(AND(ISNUMBER(OFFSET('Sanitation Data'!$H$13,0,10*ROW('Sanitation Data'!H19))),'Data Summary'!DN25="Yes"),OFFSET('Sanitation Data'!$H$13,0,10*ROW('Sanitation Data'!H19)),NA())</f>
        <v>#N/A</v>
      </c>
      <c r="AZ25" s="108" t="e">
        <f ca="true">+IF(AND(ISNUMBER(OFFSET('Hygiene Data'!$C$6,0,10*ROW('Hygiene Data'!C19))),'Data Summary'!DO25="Yes"),OFFSET('Hygiene Data'!$C$6,0,10*ROW('Hygiene Data'!C19)),NA())</f>
        <v>#N/A</v>
      </c>
      <c r="BA25" s="108" t="e">
        <f ca="true">+IF(AND(ISNUMBER(OFFSET('Hygiene Data'!$C$8,0,10*ROW('Hygiene Data'!C19))),'Data Summary'!DP25="Yes"),OFFSET('Hygiene Data'!$C$8,0,10*ROW('Hygiene Data'!C19)),NA())</f>
        <v>#N/A</v>
      </c>
      <c r="BB25" s="108" t="e">
        <f ca="true">+IF(AND(ISNUMBER(OFFSET('Hygiene Data'!$C$10,0,10*ROW('Hygiene Data'!C19))),'Data Summary'!DQ25="Yes"),OFFSET('Hygiene Data'!$C$10,0,10*ROW('Hygiene Data'!C19)),NA())</f>
        <v>#N/A</v>
      </c>
      <c r="BC25" s="108" t="e">
        <f ca="true">+IF(AND(ISNUMBER(OFFSET('Hygiene Data'!$D$6,0,10*ROW('Hygiene Data'!D19))),'Data Summary'!DR25="Yes"),OFFSET('Hygiene Data'!$D$6,0,10*ROW('Hygiene Data'!D19)),NA())</f>
        <v>#N/A</v>
      </c>
      <c r="BD25" s="108" t="e">
        <f ca="true">+IF(AND(ISNUMBER(OFFSET('Hygiene Data'!$D$8,0,10*ROW('Hygiene Data'!D19))),'Data Summary'!DS25="Yes"),OFFSET('Hygiene Data'!$D$8,0,10*ROW('Hygiene Data'!D19)),NA())</f>
        <v>#N/A</v>
      </c>
      <c r="BE25" s="108" t="e">
        <f ca="true">+IF(AND(ISNUMBER(OFFSET('Hygiene Data'!$D$10,0,10*ROW('Hygiene Data'!D19))),'Data Summary'!DT25="Yes"),OFFSET('Hygiene Data'!$D$10,0,10*ROW('Hygiene Data'!D19)),NA())</f>
        <v>#N/A</v>
      </c>
      <c r="BF25" s="108" t="e">
        <f ca="true">+IF(AND(ISNUMBER(OFFSET('Hygiene Data'!$E$6,0,10*ROW('Hygiene Data'!E19))),'Data Summary'!DU25="Yes"),OFFSET('Hygiene Data'!$E$6,0,10*ROW('Hygiene Data'!E19)),NA())</f>
        <v>#N/A</v>
      </c>
      <c r="BG25" s="108" t="e">
        <f ca="true">+IF(AND(ISNUMBER(OFFSET('Hygiene Data'!$E$8,0,10*ROW('Hygiene Data'!E19))),'Data Summary'!DV25="Yes"),OFFSET('Hygiene Data'!$E$8,0,10*ROW('Hygiene Data'!E19)),NA())</f>
        <v>#N/A</v>
      </c>
      <c r="BH25" s="108" t="e">
        <f ca="true">+IF(AND(ISNUMBER(OFFSET('Hygiene Data'!$E$10,0,10*ROW('Hygiene Data'!E19))),'Data Summary'!DW25="Yes"),OFFSET('Hygiene Data'!$E$10,0,10*ROW('Hygiene Data'!E19)),NA())</f>
        <v>#N/A</v>
      </c>
      <c r="BI25" s="108" t="e">
        <f ca="true">+IF(AND(ISNUMBER(OFFSET('Hygiene Data'!$F$6,0,10*ROW('Hygiene Data'!F19))),'Data Summary'!DX25="Yes"),OFFSET('Hygiene Data'!$F$6,0,10*ROW('Hygiene Data'!F19)),NA())</f>
        <v>#N/A</v>
      </c>
      <c r="BJ25" s="108" t="e">
        <f ca="true">+IF(AND(ISNUMBER(OFFSET('Hygiene Data'!$F$8,0,10*ROW('Hygiene Data'!F19))),'Data Summary'!DY25="Yes"),OFFSET('Hygiene Data'!$F$8,0,10*ROW('Hygiene Data'!F19)),NA())</f>
        <v>#N/A</v>
      </c>
      <c r="BK25" s="108" t="e">
        <f ca="true">+IF(AND(ISNUMBER(OFFSET('Hygiene Data'!$F$10,0,10*ROW('Hygiene Data'!F19))),'Data Summary'!DZ25="Yes"),OFFSET('Hygiene Data'!$F$10,0,10*ROW('Hygiene Data'!F19)),NA())</f>
        <v>#N/A</v>
      </c>
      <c r="BL25" s="108" t="e">
        <f ca="true">+IF(AND(ISNUMBER(OFFSET('Hygiene Data'!$G$6,0,10*ROW('Hygiene Data'!G19))),'Data Summary'!EA25="Yes"),OFFSET('Hygiene Data'!$G$6,0,10*ROW('Hygiene Data'!G19)),NA())</f>
        <v>#N/A</v>
      </c>
      <c r="BM25" s="108" t="e">
        <f ca="true">+IF(AND(ISNUMBER(OFFSET('Hygiene Data'!$G$8,0,10*ROW('Hygiene Data'!G19))),'Data Summary'!EB25="Yes"),OFFSET('Hygiene Data'!$G$8,0,10*ROW('Hygiene Data'!G19)),NA())</f>
        <v>#N/A</v>
      </c>
      <c r="BN25" s="108" t="e">
        <f ca="true">+IF(AND(ISNUMBER(OFFSET('Hygiene Data'!$G$10,0,10*ROW('Hygiene Data'!G19))),'Data Summary'!EC25="Yes"),OFFSET('Hygiene Data'!$G$10,0,10*ROW('Hygiene Data'!G19)),NA())</f>
        <v>#N/A</v>
      </c>
      <c r="BO25" s="108" t="e">
        <f ca="true">+IF(AND(ISNUMBER(OFFSET('Hygiene Data'!$H$6,0,10*ROW('Hygiene Data'!H19))),'Data Summary'!ED25="Yes"),OFFSET('Hygiene Data'!$H$6,0,10*ROW('Hygiene Data'!H19)),NA())</f>
        <v>#N/A</v>
      </c>
      <c r="BP25" s="108" t="e">
        <f ca="true">+IF(AND(ISNUMBER(OFFSET('Hygiene Data'!$H$8,0,10*ROW('Hygiene Data'!H19))),'Data Summary'!EE25="Yes"),OFFSET('Hygiene Data'!$H$8,0,10*ROW('Hygiene Data'!H19)),NA())</f>
        <v>#N/A</v>
      </c>
      <c r="BQ25" s="108" t="e">
        <f ca="true">+IF(AND(ISNUMBER(OFFSET('Hygiene Data'!$H$10,0,10*ROW('Hygiene Data'!H19))),'Data Summary'!EF25="Yes"),OFFSET('Hygiene Data'!$H$10,0,10*ROW('Hygiene Data'!H19)),NA())</f>
        <v>#N/A</v>
      </c>
    </row>
    <row r="26" x14ac:dyDescent="0.2">
      <c r="A26" s="56" t="e">
        <f ca="true">+IF(OFFSET('Water Data'!$B$1,0,10*ROW('Water Data'!B20))="",NA(),OFFSET('Water Data'!$B$1,0,10*ROW('Water Data'!B20)))</f>
        <v>#N/A</v>
      </c>
      <c r="B26" s="56" t="e">
        <f ca="true">+IF(OFFSET('Water Data'!$A$3,0,10*ROW('Water Data'!A20))="",NA(),OFFSET('Water Data'!$A$3,0,10*ROW('Water Data'!A20)))</f>
        <v>#N/A</v>
      </c>
      <c r="C26" s="56" t="e">
        <f ca="true">+IF(OFFSET('Water Data'!$C$3,0,10*ROW('Water Data'!C20))="",NA(),OFFSET('Water Data'!$C$3,0,10*ROW('Water Data'!C20)))</f>
        <v>#N/A</v>
      </c>
      <c r="D26" s="57" t="e">
        <f ca="true">+IF(AND(ISNUMBER(OFFSET('Water Data'!$C$5,0,10*ROW('Water Data'!C20))),'Data Summary'!BS26="Yes"),100-OFFSET('Water Data'!$C$5,0,10*ROW('Water Data'!C20)),NA())</f>
        <v>#N/A</v>
      </c>
      <c r="E26" s="57" t="e">
        <f ca="true">+IF(AND(ISNUMBER(OFFSET('Water Data'!$C$7,0,10*ROW('Water Data'!C20))),'Data Summary'!BT26="Yes"),OFFSET('Water Data'!$C$7,0,10*ROW('Water Data'!C20)),NA())</f>
        <v>#N/A</v>
      </c>
      <c r="F26" s="57" t="e">
        <f ca="true">+IF(AND(ISNUMBER(OFFSET('Water Data'!$C$10,0,10*ROW('Water Data'!C20))),'Data Summary'!BU26="Yes"),OFFSET('Water Data'!$C$10,0,10*ROW('Water Data'!C20)),NA())</f>
        <v>#N/A</v>
      </c>
      <c r="G26" s="57" t="e">
        <f ca="true">+IF(AND(ISNUMBER(OFFSET('Water Data'!$D$5,0,10*ROW('Water Data'!D20))),'Data Summary'!BV26="Yes"),100-OFFSET('Water Data'!$D$5,0,10*ROW('Water Data'!D20)),NA())</f>
        <v>#N/A</v>
      </c>
      <c r="H26" s="57" t="e">
        <f ca="true">+IF(AND(ISNUMBER(OFFSET('Water Data'!$D$7,0,10*ROW('Water Data'!D20))),'Data Summary'!BW26="Yes"),OFFSET('Water Data'!$D$7,0,10*ROW('Water Data'!D20)),NA())</f>
        <v>#N/A</v>
      </c>
      <c r="I26" s="57" t="e">
        <f ca="true">+IF(AND(ISNUMBER(OFFSET('Water Data'!$D$10,0,10*ROW('Water Data'!D20))),'Data Summary'!BX26="Yes"),OFFSET('Water Data'!$D$10,0,10*ROW('Water Data'!D20)),NA())</f>
        <v>#N/A</v>
      </c>
      <c r="J26" s="57" t="e">
        <f ca="true">+IF(AND(ISNUMBER(OFFSET('Water Data'!$E$5,0,10*ROW('Water Data'!E20))),'Data Summary'!BY26="Yes"),100-OFFSET('Water Data'!$E$5,0,10*ROW('Water Data'!E20)),NA())</f>
        <v>#N/A</v>
      </c>
      <c r="K26" s="57" t="e">
        <f ca="true">+IF(AND(ISNUMBER(OFFSET('Water Data'!$E$7,0,10*ROW('Water Data'!E20))),'Data Summary'!BZ26="Yes"),OFFSET('Water Data'!$E$7,0,10*ROW('Water Data'!E20)),NA())</f>
        <v>#N/A</v>
      </c>
      <c r="L26" s="57" t="e">
        <f ca="true">+IF(AND(ISNUMBER(OFFSET('Water Data'!$E$10,0,10*ROW('Water Data'!E20))),'Data Summary'!CA26="Yes"),OFFSET('Water Data'!$E$10,0,10*ROW('Water Data'!E20)),NA())</f>
        <v>#N/A</v>
      </c>
      <c r="M26" s="57" t="e">
        <f ca="true">+IF(AND(ISNUMBER(OFFSET('Water Data'!$F$5,0,10*ROW('Water Data'!F20))),'Data Summary'!CB26="Yes"),100-OFFSET('Water Data'!$F$5,0,10*ROW('Water Data'!F20)),NA())</f>
        <v>#N/A</v>
      </c>
      <c r="N26" s="57" t="e">
        <f ca="true">+IF(AND(ISNUMBER(OFFSET('Water Data'!$F$7,0,10*ROW('Water Data'!F20))),'Data Summary'!CC26="Yes"),OFFSET('Water Data'!$F$7,0,10*ROW('Water Data'!F20)),NA())</f>
        <v>#N/A</v>
      </c>
      <c r="O26" s="57" t="e">
        <f ca="true">+IF(AND(ISNUMBER(OFFSET('Water Data'!$F$10,0,10*ROW('Water Data'!F20))),'Data Summary'!CD26="Yes"),OFFSET('Water Data'!$F$10,0,10*ROW('Water Data'!F20)),NA())</f>
        <v>#N/A</v>
      </c>
      <c r="P26" s="57" t="e">
        <f ca="true">+IF(AND(ISNUMBER(OFFSET('Water Data'!$G$5,0,10*ROW('Water Data'!G20))),'Data Summary'!CE26="Yes"),100-OFFSET('Water Data'!$G$5,0,10*ROW('Water Data'!G20)),NA())</f>
        <v>#N/A</v>
      </c>
      <c r="Q26" s="57" t="e">
        <f ca="true">+IF(AND(ISNUMBER(OFFSET('Water Data'!$G$7,0,10*ROW('Water Data'!G20))),'Data Summary'!CF26="Yes"),OFFSET('Water Data'!$G$7,0,10*ROW('Water Data'!G20)),NA())</f>
        <v>#N/A</v>
      </c>
      <c r="R26" s="57" t="e">
        <f ca="true">+IF(AND(ISNUMBER(OFFSET('Water Data'!$G$10,0,10*ROW('Water Data'!G20))),'Data Summary'!CG26="Yes"),OFFSET('Water Data'!$G$10,0,10*ROW('Water Data'!G20)),NA())</f>
        <v>#N/A</v>
      </c>
      <c r="S26" s="57" t="e">
        <f ca="true">+IF(AND(ISNUMBER(OFFSET('Water Data'!$H$5,0,10*ROW('Water Data'!H20))),'Data Summary'!CH26="Yes"),100-OFFSET('Water Data'!$H$5,0,10*ROW('Water Data'!H20)),NA())</f>
        <v>#N/A</v>
      </c>
      <c r="T26" s="57" t="e">
        <f ca="true">+IF(AND(ISNUMBER(OFFSET('Water Data'!$H$7,0,10*ROW('Water Data'!H20))),'Data Summary'!CI26="Yes"),OFFSET('Water Data'!$H$7,0,10*ROW('Water Data'!H20)),NA())</f>
        <v>#N/A</v>
      </c>
      <c r="U26" s="57" t="e">
        <f ca="true">+IF(AND(ISNUMBER(OFFSET('Water Data'!$H$10,0,10*ROW('Water Data'!H20))),'Data Summary'!CJ26="Yes"),OFFSET('Water Data'!$H$10,0,10*ROW('Water Data'!H20)),NA())</f>
        <v>#N/A</v>
      </c>
      <c r="V26" s="103" t="e">
        <f ca="true">+IF(AND(ISNUMBER(OFFSET('Sanitation Data'!$C$5,0,10*ROW('Sanitation Data'!C20))),'Data Summary'!CK26="Yes"),100-OFFSET('Sanitation Data'!$C$5,0,10*ROW('Sanitation Data'!C20)),NA())</f>
        <v>#N/A</v>
      </c>
      <c r="W26" s="103" t="e">
        <f ca="true">+IF(AND(ISNUMBER(OFFSET('Sanitation Data'!$C$7,0,10*ROW('Sanitation Data'!C20))),'Data Summary'!CL26="Yes"),OFFSET('Sanitation Data'!$C$7,0,10*ROW('Sanitation Data'!C20)),NA())</f>
        <v>#N/A</v>
      </c>
      <c r="X26" s="103" t="e">
        <f ca="true">+IF(AND(ISNUMBER(OFFSET('Sanitation Data'!$C$11,0,10*ROW('Sanitation Data'!C20))),'Data Summary'!CM26="Yes"),OFFSET('Sanitation Data'!$C$11,0,10*ROW('Sanitation Data'!C20)),NA())</f>
        <v>#N/A</v>
      </c>
      <c r="Y26" s="103" t="e">
        <f ca="true">+IF(AND(ISNUMBER(OFFSET('Sanitation Data'!$C$12,0,10*ROW('Sanitation Data'!C20))),'Data Summary'!CN26="Yes"),OFFSET('Sanitation Data'!$C$12,0,10*ROW('Sanitation Data'!C20)),NA())</f>
        <v>#N/A</v>
      </c>
      <c r="Z26" s="103" t="e">
        <f ca="true">+IF(AND(ISNUMBER(OFFSET('Sanitation Data'!$C$13,0,10*ROW('Sanitation Data'!C20))),'Data Summary'!CO26="Yes"),OFFSET('Sanitation Data'!$C$13,0,10*ROW('Sanitation Data'!C20)),NA())</f>
        <v>#N/A</v>
      </c>
      <c r="AA26" s="103" t="e">
        <f ca="true">+IF(AND(ISNUMBER(OFFSET('Sanitation Data'!$D$5,0,10*ROW('Sanitation Data'!D20))),'Data Summary'!CP26="Yes"),100-OFFSET('Sanitation Data'!$D$5,0,10*ROW('Sanitation Data'!D20)),NA())</f>
        <v>#N/A</v>
      </c>
      <c r="AB26" s="103" t="e">
        <f ca="true">+IF(AND(ISNUMBER(OFFSET('Sanitation Data'!$D$7,0,10*ROW('Sanitation Data'!D20))),'Data Summary'!CQ26="Yes"),OFFSET('Sanitation Data'!$D$7,0,10*ROW('Sanitation Data'!D20)),NA())</f>
        <v>#N/A</v>
      </c>
      <c r="AC26" s="103" t="e">
        <f ca="true">+IF(AND(ISNUMBER(OFFSET('Sanitation Data'!$D$11,0,10*ROW('Sanitation Data'!D20))),'Data Summary'!CR26="Yes"),OFFSET('Sanitation Data'!$D$11,0,10*ROW('Sanitation Data'!D20)),NA())</f>
        <v>#N/A</v>
      </c>
      <c r="AD26" s="103" t="e">
        <f ca="true">+IF(AND(ISNUMBER(OFFSET('Sanitation Data'!$D$12,0,10*ROW('Sanitation Data'!D20))),'Data Summary'!CS26="Yes"),OFFSET('Sanitation Data'!$D$12,0,10*ROW('Sanitation Data'!D20)),NA())</f>
        <v>#N/A</v>
      </c>
      <c r="AE26" s="103" t="e">
        <f ca="true">+IF(AND(ISNUMBER(OFFSET('Sanitation Data'!$D$13,0,10*ROW('Sanitation Data'!D20))),'Data Summary'!CT26="Yes"),OFFSET('Sanitation Data'!$D$13,0,10*ROW('Sanitation Data'!D20)),NA())</f>
        <v>#N/A</v>
      </c>
      <c r="AF26" s="103" t="e">
        <f ca="true">+IF(AND(ISNUMBER(OFFSET('Sanitation Data'!$E$5,0,10*ROW('Sanitation Data'!E20))),'Data Summary'!CU26="Yes"),100-OFFSET('Sanitation Data'!$E$5,0,10*ROW('Sanitation Data'!E20)),NA())</f>
        <v>#N/A</v>
      </c>
      <c r="AG26" s="103" t="e">
        <f ca="true">+IF(AND(ISNUMBER(OFFSET('Sanitation Data'!$E$7,0,10*ROW('Sanitation Data'!E20))),'Data Summary'!CV26="Yes"),OFFSET('Sanitation Data'!$E$7,0,10*ROW('Sanitation Data'!E20)),NA())</f>
        <v>#N/A</v>
      </c>
      <c r="AH26" s="103" t="e">
        <f ca="true">+IF(AND(ISNUMBER(OFFSET('Sanitation Data'!$E$11,0,10*ROW('Sanitation Data'!E20))),'Data Summary'!CW26="Yes"),OFFSET('Sanitation Data'!$E$11,0,10*ROW('Sanitation Data'!E20)),NA())</f>
        <v>#N/A</v>
      </c>
      <c r="AI26" s="103" t="e">
        <f ca="true">+IF(AND(ISNUMBER(OFFSET('Sanitation Data'!$E$12,0,10*ROW('Sanitation Data'!E20))),'Data Summary'!CX26="Yes"),OFFSET('Sanitation Data'!$E$12,0,10*ROW('Sanitation Data'!E20)),NA())</f>
        <v>#N/A</v>
      </c>
      <c r="AJ26" s="103" t="e">
        <f ca="true">+IF(AND(ISNUMBER(OFFSET('Sanitation Data'!$E$13,0,10*ROW('Sanitation Data'!E20))),'Data Summary'!CY26="Yes"),OFFSET('Sanitation Data'!$E$13,0,10*ROW('Sanitation Data'!E20)),NA())</f>
        <v>#N/A</v>
      </c>
      <c r="AK26" s="103" t="e">
        <f ca="true">+IF(AND(ISNUMBER(OFFSET('Sanitation Data'!$F$5,0,10*ROW('Sanitation Data'!F20))),'Data Summary'!CZ26="Yes"),100-OFFSET('Sanitation Data'!$F$5,0,10*ROW('Sanitation Data'!F20)),NA())</f>
        <v>#N/A</v>
      </c>
      <c r="AL26" s="103" t="e">
        <f ca="true">+IF(AND(ISNUMBER(OFFSET('Sanitation Data'!$F$7,0,10*ROW('Sanitation Data'!F20))),'Data Summary'!DA26="Yes"),OFFSET('Sanitation Data'!$F$7,0,10*ROW('Sanitation Data'!F20)),NA())</f>
        <v>#N/A</v>
      </c>
      <c r="AM26" s="103" t="e">
        <f ca="true">+IF(AND(ISNUMBER(OFFSET('Sanitation Data'!$F$11,0,10*ROW('Sanitation Data'!F20))),'Data Summary'!DB26="Yes"),OFFSET('Sanitation Data'!$F$11,0,10*ROW('Sanitation Data'!F20)),NA())</f>
        <v>#N/A</v>
      </c>
      <c r="AN26" s="103" t="e">
        <f ca="true">+IF(AND(ISNUMBER(OFFSET('Sanitation Data'!$F$12,0,10*ROW('Sanitation Data'!F20))),'Data Summary'!DC26="Yes"),OFFSET('Sanitation Data'!$F$12,0,10*ROW('Sanitation Data'!F20)),NA())</f>
        <v>#N/A</v>
      </c>
      <c r="AO26" s="103" t="e">
        <f ca="true">+IF(AND(ISNUMBER(OFFSET('Sanitation Data'!$F$13,0,10*ROW('Sanitation Data'!F20))),'Data Summary'!DD26="Yes"),OFFSET('Sanitation Data'!$F$13,0,10*ROW('Sanitation Data'!F20)),NA())</f>
        <v>#N/A</v>
      </c>
      <c r="AP26" s="103" t="e">
        <f ca="true">+IF(AND(ISNUMBER(OFFSET('Sanitation Data'!$G$5,0,10*ROW('Sanitation Data'!G20))),'Data Summary'!DE26="Yes"),100-OFFSET('Sanitation Data'!$G$5,0,10*ROW('Sanitation Data'!G20)),NA())</f>
        <v>#N/A</v>
      </c>
      <c r="AQ26" s="103" t="e">
        <f ca="true">+IF(AND(ISNUMBER(OFFSET('Sanitation Data'!$G$7,0,10*ROW('Sanitation Data'!G20))),'Data Summary'!DF26="Yes"),OFFSET('Sanitation Data'!$G$7,0,10*ROW('Sanitation Data'!G20)),NA())</f>
        <v>#N/A</v>
      </c>
      <c r="AR26" s="103" t="e">
        <f ca="true">+IF(AND(ISNUMBER(OFFSET('Sanitation Data'!$G$11,0,10*ROW('Sanitation Data'!G20))),'Data Summary'!DG26="Yes"),OFFSET('Sanitation Data'!$G$11,0,10*ROW('Sanitation Data'!G20)),NA())</f>
        <v>#N/A</v>
      </c>
      <c r="AS26" s="103" t="e">
        <f ca="true">+IF(AND(ISNUMBER(OFFSET('Sanitation Data'!$G$12,0,10*ROW('Sanitation Data'!G20))),'Data Summary'!DH26="Yes"),OFFSET('Sanitation Data'!$G$12,0,10*ROW('Sanitation Data'!G20)),NA())</f>
        <v>#N/A</v>
      </c>
      <c r="AT26" s="103" t="e">
        <f ca="true">+IF(AND(ISNUMBER(OFFSET('Sanitation Data'!$G$13,0,10*ROW('Sanitation Data'!G20))),'Data Summary'!DI26="Yes"),OFFSET('Sanitation Data'!$G$13,0,10*ROW('Sanitation Data'!G20)),NA())</f>
        <v>#N/A</v>
      </c>
      <c r="AU26" s="103" t="e">
        <f ca="true">+IF(AND(ISNUMBER(OFFSET('Sanitation Data'!$H$5,0,10*ROW('Sanitation Data'!H20))),'Data Summary'!DJ26="Yes"),100-OFFSET('Sanitation Data'!$H$5,0,10*ROW('Sanitation Data'!H20)),NA())</f>
        <v>#N/A</v>
      </c>
      <c r="AV26" s="103" t="e">
        <f ca="true">+IF(AND(ISNUMBER(OFFSET('Sanitation Data'!$H$7,0,10*ROW('Sanitation Data'!H20))),'Data Summary'!DK26="Yes"),OFFSET('Sanitation Data'!$H$7,0,10*ROW('Sanitation Data'!H20)),NA())</f>
        <v>#N/A</v>
      </c>
      <c r="AW26" s="103" t="e">
        <f ca="true">+IF(AND(ISNUMBER(OFFSET('Sanitation Data'!$H$11,0,10*ROW('Sanitation Data'!H20))),'Data Summary'!DL26="Yes"),OFFSET('Sanitation Data'!$H$11,0,10*ROW('Sanitation Data'!H20)),NA())</f>
        <v>#N/A</v>
      </c>
      <c r="AX26" s="103" t="e">
        <f ca="true">+IF(AND(ISNUMBER(OFFSET('Sanitation Data'!$H$12,0,10*ROW('Sanitation Data'!H20))),'Data Summary'!DM26="Yes"),OFFSET('Sanitation Data'!$H$12,0,10*ROW('Sanitation Data'!H20)),NA())</f>
        <v>#N/A</v>
      </c>
      <c r="AY26" s="103" t="e">
        <f ca="true">+IF(AND(ISNUMBER(OFFSET('Sanitation Data'!$H$13,0,10*ROW('Sanitation Data'!H20))),'Data Summary'!DN26="Yes"),OFFSET('Sanitation Data'!$H$13,0,10*ROW('Sanitation Data'!H20)),NA())</f>
        <v>#N/A</v>
      </c>
      <c r="AZ26" s="108" t="e">
        <f ca="true">+IF(AND(ISNUMBER(OFFSET('Hygiene Data'!$C$6,0,10*ROW('Hygiene Data'!C20))),'Data Summary'!DO26="Yes"),OFFSET('Hygiene Data'!$C$6,0,10*ROW('Hygiene Data'!C20)),NA())</f>
        <v>#N/A</v>
      </c>
      <c r="BA26" s="108" t="e">
        <f ca="true">+IF(AND(ISNUMBER(OFFSET('Hygiene Data'!$C$8,0,10*ROW('Hygiene Data'!C20))),'Data Summary'!DP26="Yes"),OFFSET('Hygiene Data'!$C$8,0,10*ROW('Hygiene Data'!C20)),NA())</f>
        <v>#N/A</v>
      </c>
      <c r="BB26" s="108" t="e">
        <f ca="true">+IF(AND(ISNUMBER(OFFSET('Hygiene Data'!$C$10,0,10*ROW('Hygiene Data'!C20))),'Data Summary'!DQ26="Yes"),OFFSET('Hygiene Data'!$C$10,0,10*ROW('Hygiene Data'!C20)),NA())</f>
        <v>#N/A</v>
      </c>
      <c r="BC26" s="108" t="e">
        <f ca="true">+IF(AND(ISNUMBER(OFFSET('Hygiene Data'!$D$6,0,10*ROW('Hygiene Data'!D20))),'Data Summary'!DR26="Yes"),OFFSET('Hygiene Data'!$D$6,0,10*ROW('Hygiene Data'!D20)),NA())</f>
        <v>#N/A</v>
      </c>
      <c r="BD26" s="108" t="e">
        <f ca="true">+IF(AND(ISNUMBER(OFFSET('Hygiene Data'!$D$8,0,10*ROW('Hygiene Data'!D20))),'Data Summary'!DS26="Yes"),OFFSET('Hygiene Data'!$D$8,0,10*ROW('Hygiene Data'!D20)),NA())</f>
        <v>#N/A</v>
      </c>
      <c r="BE26" s="108" t="e">
        <f ca="true">+IF(AND(ISNUMBER(OFFSET('Hygiene Data'!$D$10,0,10*ROW('Hygiene Data'!D20))),'Data Summary'!DT26="Yes"),OFFSET('Hygiene Data'!$D$10,0,10*ROW('Hygiene Data'!D20)),NA())</f>
        <v>#N/A</v>
      </c>
      <c r="BF26" s="108" t="e">
        <f ca="true">+IF(AND(ISNUMBER(OFFSET('Hygiene Data'!$E$6,0,10*ROW('Hygiene Data'!E20))),'Data Summary'!DU26="Yes"),OFFSET('Hygiene Data'!$E$6,0,10*ROW('Hygiene Data'!E20)),NA())</f>
        <v>#N/A</v>
      </c>
      <c r="BG26" s="108" t="e">
        <f ca="true">+IF(AND(ISNUMBER(OFFSET('Hygiene Data'!$E$8,0,10*ROW('Hygiene Data'!E20))),'Data Summary'!DV26="Yes"),OFFSET('Hygiene Data'!$E$8,0,10*ROW('Hygiene Data'!E20)),NA())</f>
        <v>#N/A</v>
      </c>
      <c r="BH26" s="108" t="e">
        <f ca="true">+IF(AND(ISNUMBER(OFFSET('Hygiene Data'!$E$10,0,10*ROW('Hygiene Data'!E20))),'Data Summary'!DW26="Yes"),OFFSET('Hygiene Data'!$E$10,0,10*ROW('Hygiene Data'!E20)),NA())</f>
        <v>#N/A</v>
      </c>
      <c r="BI26" s="108" t="e">
        <f ca="true">+IF(AND(ISNUMBER(OFFSET('Hygiene Data'!$F$6,0,10*ROW('Hygiene Data'!F20))),'Data Summary'!DX26="Yes"),OFFSET('Hygiene Data'!$F$6,0,10*ROW('Hygiene Data'!F20)),NA())</f>
        <v>#N/A</v>
      </c>
      <c r="BJ26" s="108" t="e">
        <f ca="true">+IF(AND(ISNUMBER(OFFSET('Hygiene Data'!$F$8,0,10*ROW('Hygiene Data'!F20))),'Data Summary'!DY26="Yes"),OFFSET('Hygiene Data'!$F$8,0,10*ROW('Hygiene Data'!F20)),NA())</f>
        <v>#N/A</v>
      </c>
      <c r="BK26" s="108" t="e">
        <f ca="true">+IF(AND(ISNUMBER(OFFSET('Hygiene Data'!$F$10,0,10*ROW('Hygiene Data'!F20))),'Data Summary'!DZ26="Yes"),OFFSET('Hygiene Data'!$F$10,0,10*ROW('Hygiene Data'!F20)),NA())</f>
        <v>#N/A</v>
      </c>
      <c r="BL26" s="108" t="e">
        <f ca="true">+IF(AND(ISNUMBER(OFFSET('Hygiene Data'!$G$6,0,10*ROW('Hygiene Data'!G20))),'Data Summary'!EA26="Yes"),OFFSET('Hygiene Data'!$G$6,0,10*ROW('Hygiene Data'!G20)),NA())</f>
        <v>#N/A</v>
      </c>
      <c r="BM26" s="108" t="e">
        <f ca="true">+IF(AND(ISNUMBER(OFFSET('Hygiene Data'!$G$8,0,10*ROW('Hygiene Data'!G20))),'Data Summary'!EB26="Yes"),OFFSET('Hygiene Data'!$G$8,0,10*ROW('Hygiene Data'!G20)),NA())</f>
        <v>#N/A</v>
      </c>
      <c r="BN26" s="108" t="e">
        <f ca="true">+IF(AND(ISNUMBER(OFFSET('Hygiene Data'!$G$10,0,10*ROW('Hygiene Data'!G20))),'Data Summary'!EC26="Yes"),OFFSET('Hygiene Data'!$G$10,0,10*ROW('Hygiene Data'!G20)),NA())</f>
        <v>#N/A</v>
      </c>
      <c r="BO26" s="108" t="e">
        <f ca="true">+IF(AND(ISNUMBER(OFFSET('Hygiene Data'!$H$6,0,10*ROW('Hygiene Data'!H20))),'Data Summary'!ED26="Yes"),OFFSET('Hygiene Data'!$H$6,0,10*ROW('Hygiene Data'!H20)),NA())</f>
        <v>#N/A</v>
      </c>
      <c r="BP26" s="108" t="e">
        <f ca="true">+IF(AND(ISNUMBER(OFFSET('Hygiene Data'!$H$8,0,10*ROW('Hygiene Data'!H20))),'Data Summary'!EE26="Yes"),OFFSET('Hygiene Data'!$H$8,0,10*ROW('Hygiene Data'!H20)),NA())</f>
        <v>#N/A</v>
      </c>
      <c r="BQ26" s="108" t="e">
        <f ca="true">+IF(AND(ISNUMBER(OFFSET('Hygiene Data'!$H$10,0,10*ROW('Hygiene Data'!H20))),'Data Summary'!EF26="Yes"),OFFSET('Hygiene Data'!$H$10,0,10*ROW('Hygiene Data'!H20)),NA())</f>
        <v>#N/A</v>
      </c>
    </row>
    <row r="27" x14ac:dyDescent="0.2">
      <c r="A27" s="56" t="e">
        <f ca="true">+IF(OFFSET('Water Data'!$B$1,0,10*ROW('Water Data'!B21))="",NA(),OFFSET('Water Data'!$B$1,0,10*ROW('Water Data'!B21)))</f>
        <v>#N/A</v>
      </c>
      <c r="B27" s="56" t="e">
        <f ca="true">+IF(OFFSET('Water Data'!$A$3,0,10*ROW('Water Data'!A21))="",NA(),OFFSET('Water Data'!$A$3,0,10*ROW('Water Data'!A21)))</f>
        <v>#N/A</v>
      </c>
      <c r="C27" s="56" t="e">
        <f ca="true">+IF(OFFSET('Water Data'!$C$3,0,10*ROW('Water Data'!C21))="",NA(),OFFSET('Water Data'!$C$3,0,10*ROW('Water Data'!C21)))</f>
        <v>#N/A</v>
      </c>
      <c r="D27" s="57" t="e">
        <f ca="true">+IF(AND(ISNUMBER(OFFSET('Water Data'!$C$5,0,10*ROW('Water Data'!C21))),'Data Summary'!BS27="Yes"),100-OFFSET('Water Data'!$C$5,0,10*ROW('Water Data'!C21)),NA())</f>
        <v>#N/A</v>
      </c>
      <c r="E27" s="57" t="e">
        <f ca="true">+IF(AND(ISNUMBER(OFFSET('Water Data'!$C$7,0,10*ROW('Water Data'!C21))),'Data Summary'!BT27="Yes"),OFFSET('Water Data'!$C$7,0,10*ROW('Water Data'!C21)),NA())</f>
        <v>#N/A</v>
      </c>
      <c r="F27" s="57" t="e">
        <f ca="true">+IF(AND(ISNUMBER(OFFSET('Water Data'!$C$10,0,10*ROW('Water Data'!C21))),'Data Summary'!BU27="Yes"),OFFSET('Water Data'!$C$10,0,10*ROW('Water Data'!C21)),NA())</f>
        <v>#N/A</v>
      </c>
      <c r="G27" s="57" t="e">
        <f ca="true">+IF(AND(ISNUMBER(OFFSET('Water Data'!$D$5,0,10*ROW('Water Data'!D21))),'Data Summary'!BV27="Yes"),100-OFFSET('Water Data'!$D$5,0,10*ROW('Water Data'!D21)),NA())</f>
        <v>#N/A</v>
      </c>
      <c r="H27" s="57" t="e">
        <f ca="true">+IF(AND(ISNUMBER(OFFSET('Water Data'!$D$7,0,10*ROW('Water Data'!D21))),'Data Summary'!BW27="Yes"),OFFSET('Water Data'!$D$7,0,10*ROW('Water Data'!D21)),NA())</f>
        <v>#N/A</v>
      </c>
      <c r="I27" s="57" t="e">
        <f ca="true">+IF(AND(ISNUMBER(OFFSET('Water Data'!$D$10,0,10*ROW('Water Data'!D21))),'Data Summary'!BX27="Yes"),OFFSET('Water Data'!$D$10,0,10*ROW('Water Data'!D21)),NA())</f>
        <v>#N/A</v>
      </c>
      <c r="J27" s="57" t="e">
        <f ca="true">+IF(AND(ISNUMBER(OFFSET('Water Data'!$E$5,0,10*ROW('Water Data'!E21))),'Data Summary'!BY27="Yes"),100-OFFSET('Water Data'!$E$5,0,10*ROW('Water Data'!E21)),NA())</f>
        <v>#N/A</v>
      </c>
      <c r="K27" s="57" t="e">
        <f ca="true">+IF(AND(ISNUMBER(OFFSET('Water Data'!$E$7,0,10*ROW('Water Data'!E21))),'Data Summary'!BZ27="Yes"),OFFSET('Water Data'!$E$7,0,10*ROW('Water Data'!E21)),NA())</f>
        <v>#N/A</v>
      </c>
      <c r="L27" s="57" t="e">
        <f ca="true">+IF(AND(ISNUMBER(OFFSET('Water Data'!$E$10,0,10*ROW('Water Data'!E21))),'Data Summary'!CA27="Yes"),OFFSET('Water Data'!$E$10,0,10*ROW('Water Data'!E21)),NA())</f>
        <v>#N/A</v>
      </c>
      <c r="M27" s="57" t="e">
        <f ca="true">+IF(AND(ISNUMBER(OFFSET('Water Data'!$F$5,0,10*ROW('Water Data'!F21))),'Data Summary'!CB27="Yes"),100-OFFSET('Water Data'!$F$5,0,10*ROW('Water Data'!F21)),NA())</f>
        <v>#N/A</v>
      </c>
      <c r="N27" s="57" t="e">
        <f ca="true">+IF(AND(ISNUMBER(OFFSET('Water Data'!$F$7,0,10*ROW('Water Data'!F21))),'Data Summary'!CC27="Yes"),OFFSET('Water Data'!$F$7,0,10*ROW('Water Data'!F21)),NA())</f>
        <v>#N/A</v>
      </c>
      <c r="O27" s="57" t="e">
        <f ca="true">+IF(AND(ISNUMBER(OFFSET('Water Data'!$F$10,0,10*ROW('Water Data'!F21))),'Data Summary'!CD27="Yes"),OFFSET('Water Data'!$F$10,0,10*ROW('Water Data'!F21)),NA())</f>
        <v>#N/A</v>
      </c>
      <c r="P27" s="57" t="e">
        <f ca="true">+IF(AND(ISNUMBER(OFFSET('Water Data'!$G$5,0,10*ROW('Water Data'!G21))),'Data Summary'!CE27="Yes"),100-OFFSET('Water Data'!$G$5,0,10*ROW('Water Data'!G21)),NA())</f>
        <v>#N/A</v>
      </c>
      <c r="Q27" s="57" t="e">
        <f ca="true">+IF(AND(ISNUMBER(OFFSET('Water Data'!$G$7,0,10*ROW('Water Data'!G21))),'Data Summary'!CF27="Yes"),OFFSET('Water Data'!$G$7,0,10*ROW('Water Data'!G21)),NA())</f>
        <v>#N/A</v>
      </c>
      <c r="R27" s="57" t="e">
        <f ca="true">+IF(AND(ISNUMBER(OFFSET('Water Data'!$G$10,0,10*ROW('Water Data'!G21))),'Data Summary'!CG27="Yes"),OFFSET('Water Data'!$G$10,0,10*ROW('Water Data'!G21)),NA())</f>
        <v>#N/A</v>
      </c>
      <c r="S27" s="57" t="e">
        <f ca="true">+IF(AND(ISNUMBER(OFFSET('Water Data'!$H$5,0,10*ROW('Water Data'!H21))),'Data Summary'!CH27="Yes"),100-OFFSET('Water Data'!$H$5,0,10*ROW('Water Data'!H21)),NA())</f>
        <v>#N/A</v>
      </c>
      <c r="T27" s="57" t="e">
        <f ca="true">+IF(AND(ISNUMBER(OFFSET('Water Data'!$H$7,0,10*ROW('Water Data'!H21))),'Data Summary'!CI27="Yes"),OFFSET('Water Data'!$H$7,0,10*ROW('Water Data'!H21)),NA())</f>
        <v>#N/A</v>
      </c>
      <c r="U27" s="57" t="e">
        <f ca="true">+IF(AND(ISNUMBER(OFFSET('Water Data'!$H$10,0,10*ROW('Water Data'!H21))),'Data Summary'!CJ27="Yes"),OFFSET('Water Data'!$H$10,0,10*ROW('Water Data'!H21)),NA())</f>
        <v>#N/A</v>
      </c>
      <c r="V27" s="103" t="e">
        <f ca="true">+IF(AND(ISNUMBER(OFFSET('Sanitation Data'!$C$5,0,10*ROW('Sanitation Data'!C21))),'Data Summary'!CK27="Yes"),100-OFFSET('Sanitation Data'!$C$5,0,10*ROW('Sanitation Data'!C21)),NA())</f>
        <v>#N/A</v>
      </c>
      <c r="W27" s="103" t="e">
        <f ca="true">+IF(AND(ISNUMBER(OFFSET('Sanitation Data'!$C$7,0,10*ROW('Sanitation Data'!C21))),'Data Summary'!CL27="Yes"),OFFSET('Sanitation Data'!$C$7,0,10*ROW('Sanitation Data'!C21)),NA())</f>
        <v>#N/A</v>
      </c>
      <c r="X27" s="103" t="e">
        <f ca="true">+IF(AND(ISNUMBER(OFFSET('Sanitation Data'!$C$11,0,10*ROW('Sanitation Data'!C21))),'Data Summary'!CM27="Yes"),OFFSET('Sanitation Data'!$C$11,0,10*ROW('Sanitation Data'!C21)),NA())</f>
        <v>#N/A</v>
      </c>
      <c r="Y27" s="103" t="e">
        <f ca="true">+IF(AND(ISNUMBER(OFFSET('Sanitation Data'!$C$12,0,10*ROW('Sanitation Data'!C21))),'Data Summary'!CN27="Yes"),OFFSET('Sanitation Data'!$C$12,0,10*ROW('Sanitation Data'!C21)),NA())</f>
        <v>#N/A</v>
      </c>
      <c r="Z27" s="103" t="e">
        <f ca="true">+IF(AND(ISNUMBER(OFFSET('Sanitation Data'!$C$13,0,10*ROW('Sanitation Data'!C21))),'Data Summary'!CO27="Yes"),OFFSET('Sanitation Data'!$C$13,0,10*ROW('Sanitation Data'!C21)),NA())</f>
        <v>#N/A</v>
      </c>
      <c r="AA27" s="103" t="e">
        <f ca="true">+IF(AND(ISNUMBER(OFFSET('Sanitation Data'!$D$5,0,10*ROW('Sanitation Data'!D21))),'Data Summary'!CP27="Yes"),100-OFFSET('Sanitation Data'!$D$5,0,10*ROW('Sanitation Data'!D21)),NA())</f>
        <v>#N/A</v>
      </c>
      <c r="AB27" s="103" t="e">
        <f ca="true">+IF(AND(ISNUMBER(OFFSET('Sanitation Data'!$D$7,0,10*ROW('Sanitation Data'!D21))),'Data Summary'!CQ27="Yes"),OFFSET('Sanitation Data'!$D$7,0,10*ROW('Sanitation Data'!D21)),NA())</f>
        <v>#N/A</v>
      </c>
      <c r="AC27" s="103" t="e">
        <f ca="true">+IF(AND(ISNUMBER(OFFSET('Sanitation Data'!$D$11,0,10*ROW('Sanitation Data'!D21))),'Data Summary'!CR27="Yes"),OFFSET('Sanitation Data'!$D$11,0,10*ROW('Sanitation Data'!D21)),NA())</f>
        <v>#N/A</v>
      </c>
      <c r="AD27" s="103" t="e">
        <f ca="true">+IF(AND(ISNUMBER(OFFSET('Sanitation Data'!$D$12,0,10*ROW('Sanitation Data'!D21))),'Data Summary'!CS27="Yes"),OFFSET('Sanitation Data'!$D$12,0,10*ROW('Sanitation Data'!D21)),NA())</f>
        <v>#N/A</v>
      </c>
      <c r="AE27" s="103" t="e">
        <f ca="true">+IF(AND(ISNUMBER(OFFSET('Sanitation Data'!$D$13,0,10*ROW('Sanitation Data'!D21))),'Data Summary'!CT27="Yes"),OFFSET('Sanitation Data'!$D$13,0,10*ROW('Sanitation Data'!D21)),NA())</f>
        <v>#N/A</v>
      </c>
      <c r="AF27" s="103" t="e">
        <f ca="true">+IF(AND(ISNUMBER(OFFSET('Sanitation Data'!$E$5,0,10*ROW('Sanitation Data'!E21))),'Data Summary'!CU27="Yes"),100-OFFSET('Sanitation Data'!$E$5,0,10*ROW('Sanitation Data'!E21)),NA())</f>
        <v>#N/A</v>
      </c>
      <c r="AG27" s="103" t="e">
        <f ca="true">+IF(AND(ISNUMBER(OFFSET('Sanitation Data'!$E$7,0,10*ROW('Sanitation Data'!E21))),'Data Summary'!CV27="Yes"),OFFSET('Sanitation Data'!$E$7,0,10*ROW('Sanitation Data'!E21)),NA())</f>
        <v>#N/A</v>
      </c>
      <c r="AH27" s="103" t="e">
        <f ca="true">+IF(AND(ISNUMBER(OFFSET('Sanitation Data'!$E$11,0,10*ROW('Sanitation Data'!E21))),'Data Summary'!CW27="Yes"),OFFSET('Sanitation Data'!$E$11,0,10*ROW('Sanitation Data'!E21)),NA())</f>
        <v>#N/A</v>
      </c>
      <c r="AI27" s="103" t="e">
        <f ca="true">+IF(AND(ISNUMBER(OFFSET('Sanitation Data'!$E$12,0,10*ROW('Sanitation Data'!E21))),'Data Summary'!CX27="Yes"),OFFSET('Sanitation Data'!$E$12,0,10*ROW('Sanitation Data'!E21)),NA())</f>
        <v>#N/A</v>
      </c>
      <c r="AJ27" s="103" t="e">
        <f ca="true">+IF(AND(ISNUMBER(OFFSET('Sanitation Data'!$E$13,0,10*ROW('Sanitation Data'!E21))),'Data Summary'!CY27="Yes"),OFFSET('Sanitation Data'!$E$13,0,10*ROW('Sanitation Data'!E21)),NA())</f>
        <v>#N/A</v>
      </c>
      <c r="AK27" s="103" t="e">
        <f ca="true">+IF(AND(ISNUMBER(OFFSET('Sanitation Data'!$F$5,0,10*ROW('Sanitation Data'!F21))),'Data Summary'!CZ27="Yes"),100-OFFSET('Sanitation Data'!$F$5,0,10*ROW('Sanitation Data'!F21)),NA())</f>
        <v>#N/A</v>
      </c>
      <c r="AL27" s="103" t="e">
        <f ca="true">+IF(AND(ISNUMBER(OFFSET('Sanitation Data'!$F$7,0,10*ROW('Sanitation Data'!F21))),'Data Summary'!DA27="Yes"),OFFSET('Sanitation Data'!$F$7,0,10*ROW('Sanitation Data'!F21)),NA())</f>
        <v>#N/A</v>
      </c>
      <c r="AM27" s="103" t="e">
        <f ca="true">+IF(AND(ISNUMBER(OFFSET('Sanitation Data'!$F$11,0,10*ROW('Sanitation Data'!F21))),'Data Summary'!DB27="Yes"),OFFSET('Sanitation Data'!$F$11,0,10*ROW('Sanitation Data'!F21)),NA())</f>
        <v>#N/A</v>
      </c>
      <c r="AN27" s="103" t="e">
        <f ca="true">+IF(AND(ISNUMBER(OFFSET('Sanitation Data'!$F$12,0,10*ROW('Sanitation Data'!F21))),'Data Summary'!DC27="Yes"),OFFSET('Sanitation Data'!$F$12,0,10*ROW('Sanitation Data'!F21)),NA())</f>
        <v>#N/A</v>
      </c>
      <c r="AO27" s="103" t="e">
        <f ca="true">+IF(AND(ISNUMBER(OFFSET('Sanitation Data'!$F$13,0,10*ROW('Sanitation Data'!F21))),'Data Summary'!DD27="Yes"),OFFSET('Sanitation Data'!$F$13,0,10*ROW('Sanitation Data'!F21)),NA())</f>
        <v>#N/A</v>
      </c>
      <c r="AP27" s="103" t="e">
        <f ca="true">+IF(AND(ISNUMBER(OFFSET('Sanitation Data'!$G$5,0,10*ROW('Sanitation Data'!G21))),'Data Summary'!DE27="Yes"),100-OFFSET('Sanitation Data'!$G$5,0,10*ROW('Sanitation Data'!G21)),NA())</f>
        <v>#N/A</v>
      </c>
      <c r="AQ27" s="103" t="e">
        <f ca="true">+IF(AND(ISNUMBER(OFFSET('Sanitation Data'!$G$7,0,10*ROW('Sanitation Data'!G21))),'Data Summary'!DF27="Yes"),OFFSET('Sanitation Data'!$G$7,0,10*ROW('Sanitation Data'!G21)),NA())</f>
        <v>#N/A</v>
      </c>
      <c r="AR27" s="103" t="e">
        <f ca="true">+IF(AND(ISNUMBER(OFFSET('Sanitation Data'!$G$11,0,10*ROW('Sanitation Data'!G21))),'Data Summary'!DG27="Yes"),OFFSET('Sanitation Data'!$G$11,0,10*ROW('Sanitation Data'!G21)),NA())</f>
        <v>#N/A</v>
      </c>
      <c r="AS27" s="103" t="e">
        <f ca="true">+IF(AND(ISNUMBER(OFFSET('Sanitation Data'!$G$12,0,10*ROW('Sanitation Data'!G21))),'Data Summary'!DH27="Yes"),OFFSET('Sanitation Data'!$G$12,0,10*ROW('Sanitation Data'!G21)),NA())</f>
        <v>#N/A</v>
      </c>
      <c r="AT27" s="103" t="e">
        <f ca="true">+IF(AND(ISNUMBER(OFFSET('Sanitation Data'!$G$13,0,10*ROW('Sanitation Data'!G21))),'Data Summary'!DI27="Yes"),OFFSET('Sanitation Data'!$G$13,0,10*ROW('Sanitation Data'!G21)),NA())</f>
        <v>#N/A</v>
      </c>
      <c r="AU27" s="103" t="e">
        <f ca="true">+IF(AND(ISNUMBER(OFFSET('Sanitation Data'!$H$5,0,10*ROW('Sanitation Data'!H21))),'Data Summary'!DJ27="Yes"),100-OFFSET('Sanitation Data'!$H$5,0,10*ROW('Sanitation Data'!H21)),NA())</f>
        <v>#N/A</v>
      </c>
      <c r="AV27" s="103" t="e">
        <f ca="true">+IF(AND(ISNUMBER(OFFSET('Sanitation Data'!$H$7,0,10*ROW('Sanitation Data'!H21))),'Data Summary'!DK27="Yes"),OFFSET('Sanitation Data'!$H$7,0,10*ROW('Sanitation Data'!H21)),NA())</f>
        <v>#N/A</v>
      </c>
      <c r="AW27" s="103" t="e">
        <f ca="true">+IF(AND(ISNUMBER(OFFSET('Sanitation Data'!$H$11,0,10*ROW('Sanitation Data'!H21))),'Data Summary'!DL27="Yes"),OFFSET('Sanitation Data'!$H$11,0,10*ROW('Sanitation Data'!H21)),NA())</f>
        <v>#N/A</v>
      </c>
      <c r="AX27" s="103" t="e">
        <f ca="true">+IF(AND(ISNUMBER(OFFSET('Sanitation Data'!$H$12,0,10*ROW('Sanitation Data'!H21))),'Data Summary'!DM27="Yes"),OFFSET('Sanitation Data'!$H$12,0,10*ROW('Sanitation Data'!H21)),NA())</f>
        <v>#N/A</v>
      </c>
      <c r="AY27" s="103" t="e">
        <f ca="true">+IF(AND(ISNUMBER(OFFSET('Sanitation Data'!$H$13,0,10*ROW('Sanitation Data'!H21))),'Data Summary'!DN27="Yes"),OFFSET('Sanitation Data'!$H$13,0,10*ROW('Sanitation Data'!H21)),NA())</f>
        <v>#N/A</v>
      </c>
      <c r="AZ27" s="108" t="e">
        <f ca="true">+IF(AND(ISNUMBER(OFFSET('Hygiene Data'!$C$6,0,10*ROW('Hygiene Data'!C21))),'Data Summary'!DO27="Yes"),OFFSET('Hygiene Data'!$C$6,0,10*ROW('Hygiene Data'!C21)),NA())</f>
        <v>#N/A</v>
      </c>
      <c r="BA27" s="108" t="e">
        <f ca="true">+IF(AND(ISNUMBER(OFFSET('Hygiene Data'!$C$8,0,10*ROW('Hygiene Data'!C21))),'Data Summary'!DP27="Yes"),OFFSET('Hygiene Data'!$C$8,0,10*ROW('Hygiene Data'!C21)),NA())</f>
        <v>#N/A</v>
      </c>
      <c r="BB27" s="108" t="e">
        <f ca="true">+IF(AND(ISNUMBER(OFFSET('Hygiene Data'!$C$10,0,10*ROW('Hygiene Data'!C21))),'Data Summary'!DQ27="Yes"),OFFSET('Hygiene Data'!$C$10,0,10*ROW('Hygiene Data'!C21)),NA())</f>
        <v>#N/A</v>
      </c>
      <c r="BC27" s="108" t="e">
        <f ca="true">+IF(AND(ISNUMBER(OFFSET('Hygiene Data'!$D$6,0,10*ROW('Hygiene Data'!D21))),'Data Summary'!DR27="Yes"),OFFSET('Hygiene Data'!$D$6,0,10*ROW('Hygiene Data'!D21)),NA())</f>
        <v>#N/A</v>
      </c>
      <c r="BD27" s="108" t="e">
        <f ca="true">+IF(AND(ISNUMBER(OFFSET('Hygiene Data'!$D$8,0,10*ROW('Hygiene Data'!D21))),'Data Summary'!DS27="Yes"),OFFSET('Hygiene Data'!$D$8,0,10*ROW('Hygiene Data'!D21)),NA())</f>
        <v>#N/A</v>
      </c>
      <c r="BE27" s="108" t="e">
        <f ca="true">+IF(AND(ISNUMBER(OFFSET('Hygiene Data'!$D$10,0,10*ROW('Hygiene Data'!D21))),'Data Summary'!DT27="Yes"),OFFSET('Hygiene Data'!$D$10,0,10*ROW('Hygiene Data'!D21)),NA())</f>
        <v>#N/A</v>
      </c>
      <c r="BF27" s="108" t="e">
        <f ca="true">+IF(AND(ISNUMBER(OFFSET('Hygiene Data'!$E$6,0,10*ROW('Hygiene Data'!E21))),'Data Summary'!DU27="Yes"),OFFSET('Hygiene Data'!$E$6,0,10*ROW('Hygiene Data'!E21)),NA())</f>
        <v>#N/A</v>
      </c>
      <c r="BG27" s="108" t="e">
        <f ca="true">+IF(AND(ISNUMBER(OFFSET('Hygiene Data'!$E$8,0,10*ROW('Hygiene Data'!E21))),'Data Summary'!DV27="Yes"),OFFSET('Hygiene Data'!$E$8,0,10*ROW('Hygiene Data'!E21)),NA())</f>
        <v>#N/A</v>
      </c>
      <c r="BH27" s="108" t="e">
        <f ca="true">+IF(AND(ISNUMBER(OFFSET('Hygiene Data'!$E$10,0,10*ROW('Hygiene Data'!E21))),'Data Summary'!DW27="Yes"),OFFSET('Hygiene Data'!$E$10,0,10*ROW('Hygiene Data'!E21)),NA())</f>
        <v>#N/A</v>
      </c>
      <c r="BI27" s="108" t="e">
        <f ca="true">+IF(AND(ISNUMBER(OFFSET('Hygiene Data'!$F$6,0,10*ROW('Hygiene Data'!F21))),'Data Summary'!DX27="Yes"),OFFSET('Hygiene Data'!$F$6,0,10*ROW('Hygiene Data'!F21)),NA())</f>
        <v>#N/A</v>
      </c>
      <c r="BJ27" s="108" t="e">
        <f ca="true">+IF(AND(ISNUMBER(OFFSET('Hygiene Data'!$F$8,0,10*ROW('Hygiene Data'!F21))),'Data Summary'!DY27="Yes"),OFFSET('Hygiene Data'!$F$8,0,10*ROW('Hygiene Data'!F21)),NA())</f>
        <v>#N/A</v>
      </c>
      <c r="BK27" s="108" t="e">
        <f ca="true">+IF(AND(ISNUMBER(OFFSET('Hygiene Data'!$F$10,0,10*ROW('Hygiene Data'!F21))),'Data Summary'!DZ27="Yes"),OFFSET('Hygiene Data'!$F$10,0,10*ROW('Hygiene Data'!F21)),NA())</f>
        <v>#N/A</v>
      </c>
      <c r="BL27" s="108" t="e">
        <f ca="true">+IF(AND(ISNUMBER(OFFSET('Hygiene Data'!$G$6,0,10*ROW('Hygiene Data'!G21))),'Data Summary'!EA27="Yes"),OFFSET('Hygiene Data'!$G$6,0,10*ROW('Hygiene Data'!G21)),NA())</f>
        <v>#N/A</v>
      </c>
      <c r="BM27" s="108" t="e">
        <f ca="true">+IF(AND(ISNUMBER(OFFSET('Hygiene Data'!$G$8,0,10*ROW('Hygiene Data'!G21))),'Data Summary'!EB27="Yes"),OFFSET('Hygiene Data'!$G$8,0,10*ROW('Hygiene Data'!G21)),NA())</f>
        <v>#N/A</v>
      </c>
      <c r="BN27" s="108" t="e">
        <f ca="true">+IF(AND(ISNUMBER(OFFSET('Hygiene Data'!$G$10,0,10*ROW('Hygiene Data'!G21))),'Data Summary'!EC27="Yes"),OFFSET('Hygiene Data'!$G$10,0,10*ROW('Hygiene Data'!G21)),NA())</f>
        <v>#N/A</v>
      </c>
      <c r="BO27" s="108" t="e">
        <f ca="true">+IF(AND(ISNUMBER(OFFSET('Hygiene Data'!$H$6,0,10*ROW('Hygiene Data'!H21))),'Data Summary'!ED27="Yes"),OFFSET('Hygiene Data'!$H$6,0,10*ROW('Hygiene Data'!H21)),NA())</f>
        <v>#N/A</v>
      </c>
      <c r="BP27" s="108" t="e">
        <f ca="true">+IF(AND(ISNUMBER(OFFSET('Hygiene Data'!$H$8,0,10*ROW('Hygiene Data'!H21))),'Data Summary'!EE27="Yes"),OFFSET('Hygiene Data'!$H$8,0,10*ROW('Hygiene Data'!H21)),NA())</f>
        <v>#N/A</v>
      </c>
      <c r="BQ27" s="108" t="e">
        <f ca="true">+IF(AND(ISNUMBER(OFFSET('Hygiene Data'!$H$10,0,10*ROW('Hygiene Data'!H21))),'Data Summary'!EF27="Yes"),OFFSET('Hygiene Data'!$H$10,0,10*ROW('Hygiene Data'!H21)),NA())</f>
        <v>#N/A</v>
      </c>
    </row>
    <row r="28" x14ac:dyDescent="0.2">
      <c r="A28" s="56" t="e">
        <f ca="true">+IF(OFFSET('Water Data'!$B$1,0,10*ROW('Water Data'!B22))="",NA(),OFFSET('Water Data'!$B$1,0,10*ROW('Water Data'!B22)))</f>
        <v>#N/A</v>
      </c>
      <c r="B28" s="56" t="e">
        <f ca="true">+IF(OFFSET('Water Data'!$A$3,0,10*ROW('Water Data'!A22))="",NA(),OFFSET('Water Data'!$A$3,0,10*ROW('Water Data'!A22)))</f>
        <v>#N/A</v>
      </c>
      <c r="C28" s="56" t="e">
        <f ca="true">+IF(OFFSET('Water Data'!$C$3,0,10*ROW('Water Data'!C22))="",NA(),OFFSET('Water Data'!$C$3,0,10*ROW('Water Data'!C22)))</f>
        <v>#N/A</v>
      </c>
      <c r="D28" s="57" t="e">
        <f ca="true">+IF(AND(ISNUMBER(OFFSET('Water Data'!$C$5,0,10*ROW('Water Data'!C22))),'Data Summary'!BS28="Yes"),100-OFFSET('Water Data'!$C$5,0,10*ROW('Water Data'!C22)),NA())</f>
        <v>#N/A</v>
      </c>
      <c r="E28" s="57" t="e">
        <f ca="true">+IF(AND(ISNUMBER(OFFSET('Water Data'!$C$7,0,10*ROW('Water Data'!C22))),'Data Summary'!BT28="Yes"),OFFSET('Water Data'!$C$7,0,10*ROW('Water Data'!C22)),NA())</f>
        <v>#N/A</v>
      </c>
      <c r="F28" s="57" t="e">
        <f ca="true">+IF(AND(ISNUMBER(OFFSET('Water Data'!$C$10,0,10*ROW('Water Data'!C22))),'Data Summary'!BU28="Yes"),OFFSET('Water Data'!$C$10,0,10*ROW('Water Data'!C22)),NA())</f>
        <v>#N/A</v>
      </c>
      <c r="G28" s="57" t="e">
        <f ca="true">+IF(AND(ISNUMBER(OFFSET('Water Data'!$D$5,0,10*ROW('Water Data'!D22))),'Data Summary'!BV28="Yes"),100-OFFSET('Water Data'!$D$5,0,10*ROW('Water Data'!D22)),NA())</f>
        <v>#N/A</v>
      </c>
      <c r="H28" s="57" t="e">
        <f ca="true">+IF(AND(ISNUMBER(OFFSET('Water Data'!$D$7,0,10*ROW('Water Data'!D22))),'Data Summary'!BW28="Yes"),OFFSET('Water Data'!$D$7,0,10*ROW('Water Data'!D22)),NA())</f>
        <v>#N/A</v>
      </c>
      <c r="I28" s="57" t="e">
        <f ca="true">+IF(AND(ISNUMBER(OFFSET('Water Data'!$D$10,0,10*ROW('Water Data'!D22))),'Data Summary'!BX28="Yes"),OFFSET('Water Data'!$D$10,0,10*ROW('Water Data'!D22)),NA())</f>
        <v>#N/A</v>
      </c>
      <c r="J28" s="57" t="e">
        <f ca="true">+IF(AND(ISNUMBER(OFFSET('Water Data'!$E$5,0,10*ROW('Water Data'!E22))),'Data Summary'!BY28="Yes"),100-OFFSET('Water Data'!$E$5,0,10*ROW('Water Data'!E22)),NA())</f>
        <v>#N/A</v>
      </c>
      <c r="K28" s="57" t="e">
        <f ca="true">+IF(AND(ISNUMBER(OFFSET('Water Data'!$E$7,0,10*ROW('Water Data'!E22))),'Data Summary'!BZ28="Yes"),OFFSET('Water Data'!$E$7,0,10*ROW('Water Data'!E22)),NA())</f>
        <v>#N/A</v>
      </c>
      <c r="L28" s="57" t="e">
        <f ca="true">+IF(AND(ISNUMBER(OFFSET('Water Data'!$E$10,0,10*ROW('Water Data'!E22))),'Data Summary'!CA28="Yes"),OFFSET('Water Data'!$E$10,0,10*ROW('Water Data'!E22)),NA())</f>
        <v>#N/A</v>
      </c>
      <c r="M28" s="57" t="e">
        <f ca="true">+IF(AND(ISNUMBER(OFFSET('Water Data'!$F$5,0,10*ROW('Water Data'!F22))),'Data Summary'!CB28="Yes"),100-OFFSET('Water Data'!$F$5,0,10*ROW('Water Data'!F22)),NA())</f>
        <v>#N/A</v>
      </c>
      <c r="N28" s="57" t="e">
        <f ca="true">+IF(AND(ISNUMBER(OFFSET('Water Data'!$F$7,0,10*ROW('Water Data'!F22))),'Data Summary'!CC28="Yes"),OFFSET('Water Data'!$F$7,0,10*ROW('Water Data'!F22)),NA())</f>
        <v>#N/A</v>
      </c>
      <c r="O28" s="57" t="e">
        <f ca="true">+IF(AND(ISNUMBER(OFFSET('Water Data'!$F$10,0,10*ROW('Water Data'!F22))),'Data Summary'!CD28="Yes"),OFFSET('Water Data'!$F$10,0,10*ROW('Water Data'!F22)),NA())</f>
        <v>#N/A</v>
      </c>
      <c r="P28" s="57" t="e">
        <f ca="true">+IF(AND(ISNUMBER(OFFSET('Water Data'!$G$5,0,10*ROW('Water Data'!G22))),'Data Summary'!CE28="Yes"),100-OFFSET('Water Data'!$G$5,0,10*ROW('Water Data'!G22)),NA())</f>
        <v>#N/A</v>
      </c>
      <c r="Q28" s="57" t="e">
        <f ca="true">+IF(AND(ISNUMBER(OFFSET('Water Data'!$G$7,0,10*ROW('Water Data'!G22))),'Data Summary'!CF28="Yes"),OFFSET('Water Data'!$G$7,0,10*ROW('Water Data'!G22)),NA())</f>
        <v>#N/A</v>
      </c>
      <c r="R28" s="57" t="e">
        <f ca="true">+IF(AND(ISNUMBER(OFFSET('Water Data'!$G$10,0,10*ROW('Water Data'!G22))),'Data Summary'!CG28="Yes"),OFFSET('Water Data'!$G$10,0,10*ROW('Water Data'!G22)),NA())</f>
        <v>#N/A</v>
      </c>
      <c r="S28" s="57" t="e">
        <f ca="true">+IF(AND(ISNUMBER(OFFSET('Water Data'!$H$5,0,10*ROW('Water Data'!H22))),'Data Summary'!CH28="Yes"),100-OFFSET('Water Data'!$H$5,0,10*ROW('Water Data'!H22)),NA())</f>
        <v>#N/A</v>
      </c>
      <c r="T28" s="57" t="e">
        <f ca="true">+IF(AND(ISNUMBER(OFFSET('Water Data'!$H$7,0,10*ROW('Water Data'!H22))),'Data Summary'!CI28="Yes"),OFFSET('Water Data'!$H$7,0,10*ROW('Water Data'!H22)),NA())</f>
        <v>#N/A</v>
      </c>
      <c r="U28" s="57" t="e">
        <f ca="true">+IF(AND(ISNUMBER(OFFSET('Water Data'!$H$10,0,10*ROW('Water Data'!H22))),'Data Summary'!CJ28="Yes"),OFFSET('Water Data'!$H$10,0,10*ROW('Water Data'!H22)),NA())</f>
        <v>#N/A</v>
      </c>
      <c r="V28" s="103" t="e">
        <f ca="true">+IF(AND(ISNUMBER(OFFSET('Sanitation Data'!$C$5,0,10*ROW('Sanitation Data'!C22))),'Data Summary'!CK28="Yes"),100-OFFSET('Sanitation Data'!$C$5,0,10*ROW('Sanitation Data'!C22)),NA())</f>
        <v>#N/A</v>
      </c>
      <c r="W28" s="103" t="e">
        <f ca="true">+IF(AND(ISNUMBER(OFFSET('Sanitation Data'!$C$7,0,10*ROW('Sanitation Data'!C22))),'Data Summary'!CL28="Yes"),OFFSET('Sanitation Data'!$C$7,0,10*ROW('Sanitation Data'!C22)),NA())</f>
        <v>#N/A</v>
      </c>
      <c r="X28" s="103" t="e">
        <f ca="true">+IF(AND(ISNUMBER(OFFSET('Sanitation Data'!$C$11,0,10*ROW('Sanitation Data'!C22))),'Data Summary'!CM28="Yes"),OFFSET('Sanitation Data'!$C$11,0,10*ROW('Sanitation Data'!C22)),NA())</f>
        <v>#N/A</v>
      </c>
      <c r="Y28" s="103" t="e">
        <f ca="true">+IF(AND(ISNUMBER(OFFSET('Sanitation Data'!$C$12,0,10*ROW('Sanitation Data'!C22))),'Data Summary'!CN28="Yes"),OFFSET('Sanitation Data'!$C$12,0,10*ROW('Sanitation Data'!C22)),NA())</f>
        <v>#N/A</v>
      </c>
      <c r="Z28" s="103" t="e">
        <f ca="true">+IF(AND(ISNUMBER(OFFSET('Sanitation Data'!$C$13,0,10*ROW('Sanitation Data'!C22))),'Data Summary'!CO28="Yes"),OFFSET('Sanitation Data'!$C$13,0,10*ROW('Sanitation Data'!C22)),NA())</f>
        <v>#N/A</v>
      </c>
      <c r="AA28" s="103" t="e">
        <f ca="true">+IF(AND(ISNUMBER(OFFSET('Sanitation Data'!$D$5,0,10*ROW('Sanitation Data'!D22))),'Data Summary'!CP28="Yes"),100-OFFSET('Sanitation Data'!$D$5,0,10*ROW('Sanitation Data'!D22)),NA())</f>
        <v>#N/A</v>
      </c>
      <c r="AB28" s="103" t="e">
        <f ca="true">+IF(AND(ISNUMBER(OFFSET('Sanitation Data'!$D$7,0,10*ROW('Sanitation Data'!D22))),'Data Summary'!CQ28="Yes"),OFFSET('Sanitation Data'!$D$7,0,10*ROW('Sanitation Data'!D22)),NA())</f>
        <v>#N/A</v>
      </c>
      <c r="AC28" s="103" t="e">
        <f ca="true">+IF(AND(ISNUMBER(OFFSET('Sanitation Data'!$D$11,0,10*ROW('Sanitation Data'!D22))),'Data Summary'!CR28="Yes"),OFFSET('Sanitation Data'!$D$11,0,10*ROW('Sanitation Data'!D22)),NA())</f>
        <v>#N/A</v>
      </c>
      <c r="AD28" s="103" t="e">
        <f ca="true">+IF(AND(ISNUMBER(OFFSET('Sanitation Data'!$D$12,0,10*ROW('Sanitation Data'!D22))),'Data Summary'!CS28="Yes"),OFFSET('Sanitation Data'!$D$12,0,10*ROW('Sanitation Data'!D22)),NA())</f>
        <v>#N/A</v>
      </c>
      <c r="AE28" s="103" t="e">
        <f ca="true">+IF(AND(ISNUMBER(OFFSET('Sanitation Data'!$D$13,0,10*ROW('Sanitation Data'!D22))),'Data Summary'!CT28="Yes"),OFFSET('Sanitation Data'!$D$13,0,10*ROW('Sanitation Data'!D22)),NA())</f>
        <v>#N/A</v>
      </c>
      <c r="AF28" s="103" t="e">
        <f ca="true">+IF(AND(ISNUMBER(OFFSET('Sanitation Data'!$E$5,0,10*ROW('Sanitation Data'!E22))),'Data Summary'!CU28="Yes"),100-OFFSET('Sanitation Data'!$E$5,0,10*ROW('Sanitation Data'!E22)),NA())</f>
        <v>#N/A</v>
      </c>
      <c r="AG28" s="103" t="e">
        <f ca="true">+IF(AND(ISNUMBER(OFFSET('Sanitation Data'!$E$7,0,10*ROW('Sanitation Data'!E22))),'Data Summary'!CV28="Yes"),OFFSET('Sanitation Data'!$E$7,0,10*ROW('Sanitation Data'!E22)),NA())</f>
        <v>#N/A</v>
      </c>
      <c r="AH28" s="103" t="e">
        <f ca="true">+IF(AND(ISNUMBER(OFFSET('Sanitation Data'!$E$11,0,10*ROW('Sanitation Data'!E22))),'Data Summary'!CW28="Yes"),OFFSET('Sanitation Data'!$E$11,0,10*ROW('Sanitation Data'!E22)),NA())</f>
        <v>#N/A</v>
      </c>
      <c r="AI28" s="103" t="e">
        <f ca="true">+IF(AND(ISNUMBER(OFFSET('Sanitation Data'!$E$12,0,10*ROW('Sanitation Data'!E22))),'Data Summary'!CX28="Yes"),OFFSET('Sanitation Data'!$E$12,0,10*ROW('Sanitation Data'!E22)),NA())</f>
        <v>#N/A</v>
      </c>
      <c r="AJ28" s="103" t="e">
        <f ca="true">+IF(AND(ISNUMBER(OFFSET('Sanitation Data'!$E$13,0,10*ROW('Sanitation Data'!E22))),'Data Summary'!CY28="Yes"),OFFSET('Sanitation Data'!$E$13,0,10*ROW('Sanitation Data'!E22)),NA())</f>
        <v>#N/A</v>
      </c>
      <c r="AK28" s="103" t="e">
        <f ca="true">+IF(AND(ISNUMBER(OFFSET('Sanitation Data'!$F$5,0,10*ROW('Sanitation Data'!F22))),'Data Summary'!CZ28="Yes"),100-OFFSET('Sanitation Data'!$F$5,0,10*ROW('Sanitation Data'!F22)),NA())</f>
        <v>#N/A</v>
      </c>
      <c r="AL28" s="103" t="e">
        <f ca="true">+IF(AND(ISNUMBER(OFFSET('Sanitation Data'!$F$7,0,10*ROW('Sanitation Data'!F22))),'Data Summary'!DA28="Yes"),OFFSET('Sanitation Data'!$F$7,0,10*ROW('Sanitation Data'!F22)),NA())</f>
        <v>#N/A</v>
      </c>
      <c r="AM28" s="103" t="e">
        <f ca="true">+IF(AND(ISNUMBER(OFFSET('Sanitation Data'!$F$11,0,10*ROW('Sanitation Data'!F22))),'Data Summary'!DB28="Yes"),OFFSET('Sanitation Data'!$F$11,0,10*ROW('Sanitation Data'!F22)),NA())</f>
        <v>#N/A</v>
      </c>
      <c r="AN28" s="103" t="e">
        <f ca="true">+IF(AND(ISNUMBER(OFFSET('Sanitation Data'!$F$12,0,10*ROW('Sanitation Data'!F22))),'Data Summary'!DC28="Yes"),OFFSET('Sanitation Data'!$F$12,0,10*ROW('Sanitation Data'!F22)),NA())</f>
        <v>#N/A</v>
      </c>
      <c r="AO28" s="103" t="e">
        <f ca="true">+IF(AND(ISNUMBER(OFFSET('Sanitation Data'!$F$13,0,10*ROW('Sanitation Data'!F22))),'Data Summary'!DD28="Yes"),OFFSET('Sanitation Data'!$F$13,0,10*ROW('Sanitation Data'!F22)),NA())</f>
        <v>#N/A</v>
      </c>
      <c r="AP28" s="103" t="e">
        <f ca="true">+IF(AND(ISNUMBER(OFFSET('Sanitation Data'!$G$5,0,10*ROW('Sanitation Data'!G22))),'Data Summary'!DE28="Yes"),100-OFFSET('Sanitation Data'!$G$5,0,10*ROW('Sanitation Data'!G22)),NA())</f>
        <v>#N/A</v>
      </c>
      <c r="AQ28" s="103" t="e">
        <f ca="true">+IF(AND(ISNUMBER(OFFSET('Sanitation Data'!$G$7,0,10*ROW('Sanitation Data'!G22))),'Data Summary'!DF28="Yes"),OFFSET('Sanitation Data'!$G$7,0,10*ROW('Sanitation Data'!G22)),NA())</f>
        <v>#N/A</v>
      </c>
      <c r="AR28" s="103" t="e">
        <f ca="true">+IF(AND(ISNUMBER(OFFSET('Sanitation Data'!$G$11,0,10*ROW('Sanitation Data'!G22))),'Data Summary'!DG28="Yes"),OFFSET('Sanitation Data'!$G$11,0,10*ROW('Sanitation Data'!G22)),NA())</f>
        <v>#N/A</v>
      </c>
      <c r="AS28" s="103" t="e">
        <f ca="true">+IF(AND(ISNUMBER(OFFSET('Sanitation Data'!$G$12,0,10*ROW('Sanitation Data'!G22))),'Data Summary'!DH28="Yes"),OFFSET('Sanitation Data'!$G$12,0,10*ROW('Sanitation Data'!G22)),NA())</f>
        <v>#N/A</v>
      </c>
      <c r="AT28" s="103" t="e">
        <f ca="true">+IF(AND(ISNUMBER(OFFSET('Sanitation Data'!$G$13,0,10*ROW('Sanitation Data'!G22))),'Data Summary'!DI28="Yes"),OFFSET('Sanitation Data'!$G$13,0,10*ROW('Sanitation Data'!G22)),NA())</f>
        <v>#N/A</v>
      </c>
      <c r="AU28" s="103" t="e">
        <f ca="true">+IF(AND(ISNUMBER(OFFSET('Sanitation Data'!$H$5,0,10*ROW('Sanitation Data'!H22))),'Data Summary'!DJ28="Yes"),100-OFFSET('Sanitation Data'!$H$5,0,10*ROW('Sanitation Data'!H22)),NA())</f>
        <v>#N/A</v>
      </c>
      <c r="AV28" s="103" t="e">
        <f ca="true">+IF(AND(ISNUMBER(OFFSET('Sanitation Data'!$H$7,0,10*ROW('Sanitation Data'!H22))),'Data Summary'!DK28="Yes"),OFFSET('Sanitation Data'!$H$7,0,10*ROW('Sanitation Data'!H22)),NA())</f>
        <v>#N/A</v>
      </c>
      <c r="AW28" s="103" t="e">
        <f ca="true">+IF(AND(ISNUMBER(OFFSET('Sanitation Data'!$H$11,0,10*ROW('Sanitation Data'!H22))),'Data Summary'!DL28="Yes"),OFFSET('Sanitation Data'!$H$11,0,10*ROW('Sanitation Data'!H22)),NA())</f>
        <v>#N/A</v>
      </c>
      <c r="AX28" s="103" t="e">
        <f ca="true">+IF(AND(ISNUMBER(OFFSET('Sanitation Data'!$H$12,0,10*ROW('Sanitation Data'!H22))),'Data Summary'!DM28="Yes"),OFFSET('Sanitation Data'!$H$12,0,10*ROW('Sanitation Data'!H22)),NA())</f>
        <v>#N/A</v>
      </c>
      <c r="AY28" s="103" t="e">
        <f ca="true">+IF(AND(ISNUMBER(OFFSET('Sanitation Data'!$H$13,0,10*ROW('Sanitation Data'!H22))),'Data Summary'!DN28="Yes"),OFFSET('Sanitation Data'!$H$13,0,10*ROW('Sanitation Data'!H22)),NA())</f>
        <v>#N/A</v>
      </c>
      <c r="AZ28" s="108" t="e">
        <f ca="true">+IF(AND(ISNUMBER(OFFSET('Hygiene Data'!$C$6,0,10*ROW('Hygiene Data'!C22))),'Data Summary'!DO28="Yes"),OFFSET('Hygiene Data'!$C$6,0,10*ROW('Hygiene Data'!C22)),NA())</f>
        <v>#N/A</v>
      </c>
      <c r="BA28" s="108" t="e">
        <f ca="true">+IF(AND(ISNUMBER(OFFSET('Hygiene Data'!$C$8,0,10*ROW('Hygiene Data'!C22))),'Data Summary'!DP28="Yes"),OFFSET('Hygiene Data'!$C$8,0,10*ROW('Hygiene Data'!C22)),NA())</f>
        <v>#N/A</v>
      </c>
      <c r="BB28" s="108" t="e">
        <f ca="true">+IF(AND(ISNUMBER(OFFSET('Hygiene Data'!$C$10,0,10*ROW('Hygiene Data'!C22))),'Data Summary'!DQ28="Yes"),OFFSET('Hygiene Data'!$C$10,0,10*ROW('Hygiene Data'!C22)),NA())</f>
        <v>#N/A</v>
      </c>
      <c r="BC28" s="108" t="e">
        <f ca="true">+IF(AND(ISNUMBER(OFFSET('Hygiene Data'!$D$6,0,10*ROW('Hygiene Data'!D22))),'Data Summary'!DR28="Yes"),OFFSET('Hygiene Data'!$D$6,0,10*ROW('Hygiene Data'!D22)),NA())</f>
        <v>#N/A</v>
      </c>
      <c r="BD28" s="108" t="e">
        <f ca="true">+IF(AND(ISNUMBER(OFFSET('Hygiene Data'!$D$8,0,10*ROW('Hygiene Data'!D22))),'Data Summary'!DS28="Yes"),OFFSET('Hygiene Data'!$D$8,0,10*ROW('Hygiene Data'!D22)),NA())</f>
        <v>#N/A</v>
      </c>
      <c r="BE28" s="108" t="e">
        <f ca="true">+IF(AND(ISNUMBER(OFFSET('Hygiene Data'!$D$10,0,10*ROW('Hygiene Data'!D22))),'Data Summary'!DT28="Yes"),OFFSET('Hygiene Data'!$D$10,0,10*ROW('Hygiene Data'!D22)),NA())</f>
        <v>#N/A</v>
      </c>
      <c r="BF28" s="108" t="e">
        <f ca="true">+IF(AND(ISNUMBER(OFFSET('Hygiene Data'!$E$6,0,10*ROW('Hygiene Data'!E22))),'Data Summary'!DU28="Yes"),OFFSET('Hygiene Data'!$E$6,0,10*ROW('Hygiene Data'!E22)),NA())</f>
        <v>#N/A</v>
      </c>
      <c r="BG28" s="108" t="e">
        <f ca="true">+IF(AND(ISNUMBER(OFFSET('Hygiene Data'!$E$8,0,10*ROW('Hygiene Data'!E22))),'Data Summary'!DV28="Yes"),OFFSET('Hygiene Data'!$E$8,0,10*ROW('Hygiene Data'!E22)),NA())</f>
        <v>#N/A</v>
      </c>
      <c r="BH28" s="108" t="e">
        <f ca="true">+IF(AND(ISNUMBER(OFFSET('Hygiene Data'!$E$10,0,10*ROW('Hygiene Data'!E22))),'Data Summary'!DW28="Yes"),OFFSET('Hygiene Data'!$E$10,0,10*ROW('Hygiene Data'!E22)),NA())</f>
        <v>#N/A</v>
      </c>
      <c r="BI28" s="108" t="e">
        <f ca="true">+IF(AND(ISNUMBER(OFFSET('Hygiene Data'!$F$6,0,10*ROW('Hygiene Data'!F22))),'Data Summary'!DX28="Yes"),OFFSET('Hygiene Data'!$F$6,0,10*ROW('Hygiene Data'!F22)),NA())</f>
        <v>#N/A</v>
      </c>
      <c r="BJ28" s="108" t="e">
        <f ca="true">+IF(AND(ISNUMBER(OFFSET('Hygiene Data'!$F$8,0,10*ROW('Hygiene Data'!F22))),'Data Summary'!DY28="Yes"),OFFSET('Hygiene Data'!$F$8,0,10*ROW('Hygiene Data'!F22)),NA())</f>
        <v>#N/A</v>
      </c>
      <c r="BK28" s="108" t="e">
        <f ca="true">+IF(AND(ISNUMBER(OFFSET('Hygiene Data'!$F$10,0,10*ROW('Hygiene Data'!F22))),'Data Summary'!DZ28="Yes"),OFFSET('Hygiene Data'!$F$10,0,10*ROW('Hygiene Data'!F22)),NA())</f>
        <v>#N/A</v>
      </c>
      <c r="BL28" s="108" t="e">
        <f ca="true">+IF(AND(ISNUMBER(OFFSET('Hygiene Data'!$G$6,0,10*ROW('Hygiene Data'!G22))),'Data Summary'!EA28="Yes"),OFFSET('Hygiene Data'!$G$6,0,10*ROW('Hygiene Data'!G22)),NA())</f>
        <v>#N/A</v>
      </c>
      <c r="BM28" s="108" t="e">
        <f ca="true">+IF(AND(ISNUMBER(OFFSET('Hygiene Data'!$G$8,0,10*ROW('Hygiene Data'!G22))),'Data Summary'!EB28="Yes"),OFFSET('Hygiene Data'!$G$8,0,10*ROW('Hygiene Data'!G22)),NA())</f>
        <v>#N/A</v>
      </c>
      <c r="BN28" s="108" t="e">
        <f ca="true">+IF(AND(ISNUMBER(OFFSET('Hygiene Data'!$G$10,0,10*ROW('Hygiene Data'!G22))),'Data Summary'!EC28="Yes"),OFFSET('Hygiene Data'!$G$10,0,10*ROW('Hygiene Data'!G22)),NA())</f>
        <v>#N/A</v>
      </c>
      <c r="BO28" s="108" t="e">
        <f ca="true">+IF(AND(ISNUMBER(OFFSET('Hygiene Data'!$H$6,0,10*ROW('Hygiene Data'!H22))),'Data Summary'!ED28="Yes"),OFFSET('Hygiene Data'!$H$6,0,10*ROW('Hygiene Data'!H22)),NA())</f>
        <v>#N/A</v>
      </c>
      <c r="BP28" s="108" t="e">
        <f ca="true">+IF(AND(ISNUMBER(OFFSET('Hygiene Data'!$H$8,0,10*ROW('Hygiene Data'!H22))),'Data Summary'!EE28="Yes"),OFFSET('Hygiene Data'!$H$8,0,10*ROW('Hygiene Data'!H22)),NA())</f>
        <v>#N/A</v>
      </c>
      <c r="BQ28" s="108" t="e">
        <f ca="true">+IF(AND(ISNUMBER(OFFSET('Hygiene Data'!$H$10,0,10*ROW('Hygiene Data'!H22))),'Data Summary'!EF28="Yes"),OFFSET('Hygiene Data'!$H$10,0,10*ROW('Hygiene Data'!H22)),NA())</f>
        <v>#N/A</v>
      </c>
    </row>
    <row r="29" x14ac:dyDescent="0.2">
      <c r="A29" s="56" t="e">
        <f ca="true">+IF(OFFSET('Water Data'!$B$1,0,10*ROW('Water Data'!B23))="",NA(),OFFSET('Water Data'!$B$1,0,10*ROW('Water Data'!B23)))</f>
        <v>#N/A</v>
      </c>
      <c r="B29" s="56" t="e">
        <f ca="true">+IF(OFFSET('Water Data'!$A$3,0,10*ROW('Water Data'!A23))="",NA(),OFFSET('Water Data'!$A$3,0,10*ROW('Water Data'!A23)))</f>
        <v>#N/A</v>
      </c>
      <c r="C29" s="56" t="e">
        <f ca="true">+IF(OFFSET('Water Data'!$C$3,0,10*ROW('Water Data'!C23))="",NA(),OFFSET('Water Data'!$C$3,0,10*ROW('Water Data'!C23)))</f>
        <v>#N/A</v>
      </c>
      <c r="D29" s="57" t="e">
        <f ca="true">+IF(AND(ISNUMBER(OFFSET('Water Data'!$C$5,0,10*ROW('Water Data'!C23))),'Data Summary'!BS29="Yes"),100-OFFSET('Water Data'!$C$5,0,10*ROW('Water Data'!C23)),NA())</f>
        <v>#N/A</v>
      </c>
      <c r="E29" s="57" t="e">
        <f ca="true">+IF(AND(ISNUMBER(OFFSET('Water Data'!$C$7,0,10*ROW('Water Data'!C23))),'Data Summary'!BT29="Yes"),OFFSET('Water Data'!$C$7,0,10*ROW('Water Data'!C23)),NA())</f>
        <v>#N/A</v>
      </c>
      <c r="F29" s="57" t="e">
        <f ca="true">+IF(AND(ISNUMBER(OFFSET('Water Data'!$C$10,0,10*ROW('Water Data'!C23))),'Data Summary'!BU29="Yes"),OFFSET('Water Data'!$C$10,0,10*ROW('Water Data'!C23)),NA())</f>
        <v>#N/A</v>
      </c>
      <c r="G29" s="57" t="e">
        <f ca="true">+IF(AND(ISNUMBER(OFFSET('Water Data'!$D$5,0,10*ROW('Water Data'!D23))),'Data Summary'!BV29="Yes"),100-OFFSET('Water Data'!$D$5,0,10*ROW('Water Data'!D23)),NA())</f>
        <v>#N/A</v>
      </c>
      <c r="H29" s="57" t="e">
        <f ca="true">+IF(AND(ISNUMBER(OFFSET('Water Data'!$D$7,0,10*ROW('Water Data'!D23))),'Data Summary'!BW29="Yes"),OFFSET('Water Data'!$D$7,0,10*ROW('Water Data'!D23)),NA())</f>
        <v>#N/A</v>
      </c>
      <c r="I29" s="57" t="e">
        <f ca="true">+IF(AND(ISNUMBER(OFFSET('Water Data'!$D$10,0,10*ROW('Water Data'!D23))),'Data Summary'!BX29="Yes"),OFFSET('Water Data'!$D$10,0,10*ROW('Water Data'!D23)),NA())</f>
        <v>#N/A</v>
      </c>
      <c r="J29" s="57" t="e">
        <f ca="true">+IF(AND(ISNUMBER(OFFSET('Water Data'!$E$5,0,10*ROW('Water Data'!E23))),'Data Summary'!BY29="Yes"),100-OFFSET('Water Data'!$E$5,0,10*ROW('Water Data'!E23)),NA())</f>
        <v>#N/A</v>
      </c>
      <c r="K29" s="57" t="e">
        <f ca="true">+IF(AND(ISNUMBER(OFFSET('Water Data'!$E$7,0,10*ROW('Water Data'!E23))),'Data Summary'!BZ29="Yes"),OFFSET('Water Data'!$E$7,0,10*ROW('Water Data'!E23)),NA())</f>
        <v>#N/A</v>
      </c>
      <c r="L29" s="57" t="e">
        <f ca="true">+IF(AND(ISNUMBER(OFFSET('Water Data'!$E$10,0,10*ROW('Water Data'!E23))),'Data Summary'!CA29="Yes"),OFFSET('Water Data'!$E$10,0,10*ROW('Water Data'!E23)),NA())</f>
        <v>#N/A</v>
      </c>
      <c r="M29" s="57" t="e">
        <f ca="true">+IF(AND(ISNUMBER(OFFSET('Water Data'!$F$5,0,10*ROW('Water Data'!F23))),'Data Summary'!CB29="Yes"),100-OFFSET('Water Data'!$F$5,0,10*ROW('Water Data'!F23)),NA())</f>
        <v>#N/A</v>
      </c>
      <c r="N29" s="57" t="e">
        <f ca="true">+IF(AND(ISNUMBER(OFFSET('Water Data'!$F$7,0,10*ROW('Water Data'!F23))),'Data Summary'!CC29="Yes"),OFFSET('Water Data'!$F$7,0,10*ROW('Water Data'!F23)),NA())</f>
        <v>#N/A</v>
      </c>
      <c r="O29" s="57" t="e">
        <f ca="true">+IF(AND(ISNUMBER(OFFSET('Water Data'!$F$10,0,10*ROW('Water Data'!F23))),'Data Summary'!CD29="Yes"),OFFSET('Water Data'!$F$10,0,10*ROW('Water Data'!F23)),NA())</f>
        <v>#N/A</v>
      </c>
      <c r="P29" s="57" t="e">
        <f ca="true">+IF(AND(ISNUMBER(OFFSET('Water Data'!$G$5,0,10*ROW('Water Data'!G23))),'Data Summary'!CE29="Yes"),100-OFFSET('Water Data'!$G$5,0,10*ROW('Water Data'!G23)),NA())</f>
        <v>#N/A</v>
      </c>
      <c r="Q29" s="57" t="e">
        <f ca="true">+IF(AND(ISNUMBER(OFFSET('Water Data'!$G$7,0,10*ROW('Water Data'!G23))),'Data Summary'!CF29="Yes"),OFFSET('Water Data'!$G$7,0,10*ROW('Water Data'!G23)),NA())</f>
        <v>#N/A</v>
      </c>
      <c r="R29" s="57" t="e">
        <f ca="true">+IF(AND(ISNUMBER(OFFSET('Water Data'!$G$10,0,10*ROW('Water Data'!G23))),'Data Summary'!CG29="Yes"),OFFSET('Water Data'!$G$10,0,10*ROW('Water Data'!G23)),NA())</f>
        <v>#N/A</v>
      </c>
      <c r="S29" s="57" t="e">
        <f ca="true">+IF(AND(ISNUMBER(OFFSET('Water Data'!$H$5,0,10*ROW('Water Data'!H23))),'Data Summary'!CH29="Yes"),100-OFFSET('Water Data'!$H$5,0,10*ROW('Water Data'!H23)),NA())</f>
        <v>#N/A</v>
      </c>
      <c r="T29" s="57" t="e">
        <f ca="true">+IF(AND(ISNUMBER(OFFSET('Water Data'!$H$7,0,10*ROW('Water Data'!H23))),'Data Summary'!CI29="Yes"),OFFSET('Water Data'!$H$7,0,10*ROW('Water Data'!H23)),NA())</f>
        <v>#N/A</v>
      </c>
      <c r="U29" s="57" t="e">
        <f ca="true">+IF(AND(ISNUMBER(OFFSET('Water Data'!$H$10,0,10*ROW('Water Data'!H23))),'Data Summary'!CJ29="Yes"),OFFSET('Water Data'!$H$10,0,10*ROW('Water Data'!H23)),NA())</f>
        <v>#N/A</v>
      </c>
      <c r="V29" s="103" t="e">
        <f ca="true">+IF(AND(ISNUMBER(OFFSET('Sanitation Data'!$C$5,0,10*ROW('Sanitation Data'!C23))),'Data Summary'!CK29="Yes"),100-OFFSET('Sanitation Data'!$C$5,0,10*ROW('Sanitation Data'!C23)),NA())</f>
        <v>#N/A</v>
      </c>
      <c r="W29" s="103" t="e">
        <f ca="true">+IF(AND(ISNUMBER(OFFSET('Sanitation Data'!$C$7,0,10*ROW('Sanitation Data'!C23))),'Data Summary'!CL29="Yes"),OFFSET('Sanitation Data'!$C$7,0,10*ROW('Sanitation Data'!C23)),NA())</f>
        <v>#N/A</v>
      </c>
      <c r="X29" s="103" t="e">
        <f ca="true">+IF(AND(ISNUMBER(OFFSET('Sanitation Data'!$C$11,0,10*ROW('Sanitation Data'!C23))),'Data Summary'!CM29="Yes"),OFFSET('Sanitation Data'!$C$11,0,10*ROW('Sanitation Data'!C23)),NA())</f>
        <v>#N/A</v>
      </c>
      <c r="Y29" s="103" t="e">
        <f ca="true">+IF(AND(ISNUMBER(OFFSET('Sanitation Data'!$C$12,0,10*ROW('Sanitation Data'!C23))),'Data Summary'!CN29="Yes"),OFFSET('Sanitation Data'!$C$12,0,10*ROW('Sanitation Data'!C23)),NA())</f>
        <v>#N/A</v>
      </c>
      <c r="Z29" s="103" t="e">
        <f ca="true">+IF(AND(ISNUMBER(OFFSET('Sanitation Data'!$C$13,0,10*ROW('Sanitation Data'!C23))),'Data Summary'!CO29="Yes"),OFFSET('Sanitation Data'!$C$13,0,10*ROW('Sanitation Data'!C23)),NA())</f>
        <v>#N/A</v>
      </c>
      <c r="AA29" s="103" t="e">
        <f ca="true">+IF(AND(ISNUMBER(OFFSET('Sanitation Data'!$D$5,0,10*ROW('Sanitation Data'!D23))),'Data Summary'!CP29="Yes"),100-OFFSET('Sanitation Data'!$D$5,0,10*ROW('Sanitation Data'!D23)),NA())</f>
        <v>#N/A</v>
      </c>
      <c r="AB29" s="103" t="e">
        <f ca="true">+IF(AND(ISNUMBER(OFFSET('Sanitation Data'!$D$7,0,10*ROW('Sanitation Data'!D23))),'Data Summary'!CQ29="Yes"),OFFSET('Sanitation Data'!$D$7,0,10*ROW('Sanitation Data'!D23)),NA())</f>
        <v>#N/A</v>
      </c>
      <c r="AC29" s="103" t="e">
        <f ca="true">+IF(AND(ISNUMBER(OFFSET('Sanitation Data'!$D$11,0,10*ROW('Sanitation Data'!D23))),'Data Summary'!CR29="Yes"),OFFSET('Sanitation Data'!$D$11,0,10*ROW('Sanitation Data'!D23)),NA())</f>
        <v>#N/A</v>
      </c>
      <c r="AD29" s="103" t="e">
        <f ca="true">+IF(AND(ISNUMBER(OFFSET('Sanitation Data'!$D$12,0,10*ROW('Sanitation Data'!D23))),'Data Summary'!CS29="Yes"),OFFSET('Sanitation Data'!$D$12,0,10*ROW('Sanitation Data'!D23)),NA())</f>
        <v>#N/A</v>
      </c>
      <c r="AE29" s="103" t="e">
        <f ca="true">+IF(AND(ISNUMBER(OFFSET('Sanitation Data'!$D$13,0,10*ROW('Sanitation Data'!D23))),'Data Summary'!CT29="Yes"),OFFSET('Sanitation Data'!$D$13,0,10*ROW('Sanitation Data'!D23)),NA())</f>
        <v>#N/A</v>
      </c>
      <c r="AF29" s="103" t="e">
        <f ca="true">+IF(AND(ISNUMBER(OFFSET('Sanitation Data'!$E$5,0,10*ROW('Sanitation Data'!E23))),'Data Summary'!CU29="Yes"),100-OFFSET('Sanitation Data'!$E$5,0,10*ROW('Sanitation Data'!E23)),NA())</f>
        <v>#N/A</v>
      </c>
      <c r="AG29" s="103" t="e">
        <f ca="true">+IF(AND(ISNUMBER(OFFSET('Sanitation Data'!$E$7,0,10*ROW('Sanitation Data'!E23))),'Data Summary'!CV29="Yes"),OFFSET('Sanitation Data'!$E$7,0,10*ROW('Sanitation Data'!E23)),NA())</f>
        <v>#N/A</v>
      </c>
      <c r="AH29" s="103" t="e">
        <f ca="true">+IF(AND(ISNUMBER(OFFSET('Sanitation Data'!$E$11,0,10*ROW('Sanitation Data'!E23))),'Data Summary'!CW29="Yes"),OFFSET('Sanitation Data'!$E$11,0,10*ROW('Sanitation Data'!E23)),NA())</f>
        <v>#N/A</v>
      </c>
      <c r="AI29" s="103" t="e">
        <f ca="true">+IF(AND(ISNUMBER(OFFSET('Sanitation Data'!$E$12,0,10*ROW('Sanitation Data'!E23))),'Data Summary'!CX29="Yes"),OFFSET('Sanitation Data'!$E$12,0,10*ROW('Sanitation Data'!E23)),NA())</f>
        <v>#N/A</v>
      </c>
      <c r="AJ29" s="103" t="e">
        <f ca="true">+IF(AND(ISNUMBER(OFFSET('Sanitation Data'!$E$13,0,10*ROW('Sanitation Data'!E23))),'Data Summary'!CY29="Yes"),OFFSET('Sanitation Data'!$E$13,0,10*ROW('Sanitation Data'!E23)),NA())</f>
        <v>#N/A</v>
      </c>
      <c r="AK29" s="103" t="e">
        <f ca="true">+IF(AND(ISNUMBER(OFFSET('Sanitation Data'!$F$5,0,10*ROW('Sanitation Data'!F23))),'Data Summary'!CZ29="Yes"),100-OFFSET('Sanitation Data'!$F$5,0,10*ROW('Sanitation Data'!F23)),NA())</f>
        <v>#N/A</v>
      </c>
      <c r="AL29" s="103" t="e">
        <f ca="true">+IF(AND(ISNUMBER(OFFSET('Sanitation Data'!$F$7,0,10*ROW('Sanitation Data'!F23))),'Data Summary'!DA29="Yes"),OFFSET('Sanitation Data'!$F$7,0,10*ROW('Sanitation Data'!F23)),NA())</f>
        <v>#N/A</v>
      </c>
      <c r="AM29" s="103" t="e">
        <f ca="true">+IF(AND(ISNUMBER(OFFSET('Sanitation Data'!$F$11,0,10*ROW('Sanitation Data'!F23))),'Data Summary'!DB29="Yes"),OFFSET('Sanitation Data'!$F$11,0,10*ROW('Sanitation Data'!F23)),NA())</f>
        <v>#N/A</v>
      </c>
      <c r="AN29" s="103" t="e">
        <f ca="true">+IF(AND(ISNUMBER(OFFSET('Sanitation Data'!$F$12,0,10*ROW('Sanitation Data'!F23))),'Data Summary'!DC29="Yes"),OFFSET('Sanitation Data'!$F$12,0,10*ROW('Sanitation Data'!F23)),NA())</f>
        <v>#N/A</v>
      </c>
      <c r="AO29" s="103" t="e">
        <f ca="true">+IF(AND(ISNUMBER(OFFSET('Sanitation Data'!$F$13,0,10*ROW('Sanitation Data'!F23))),'Data Summary'!DD29="Yes"),OFFSET('Sanitation Data'!$F$13,0,10*ROW('Sanitation Data'!F23)),NA())</f>
        <v>#N/A</v>
      </c>
      <c r="AP29" s="103" t="e">
        <f ca="true">+IF(AND(ISNUMBER(OFFSET('Sanitation Data'!$G$5,0,10*ROW('Sanitation Data'!G23))),'Data Summary'!DE29="Yes"),100-OFFSET('Sanitation Data'!$G$5,0,10*ROW('Sanitation Data'!G23)),NA())</f>
        <v>#N/A</v>
      </c>
      <c r="AQ29" s="103" t="e">
        <f ca="true">+IF(AND(ISNUMBER(OFFSET('Sanitation Data'!$G$7,0,10*ROW('Sanitation Data'!G23))),'Data Summary'!DF29="Yes"),OFFSET('Sanitation Data'!$G$7,0,10*ROW('Sanitation Data'!G23)),NA())</f>
        <v>#N/A</v>
      </c>
      <c r="AR29" s="103" t="e">
        <f ca="true">+IF(AND(ISNUMBER(OFFSET('Sanitation Data'!$G$11,0,10*ROW('Sanitation Data'!G23))),'Data Summary'!DG29="Yes"),OFFSET('Sanitation Data'!$G$11,0,10*ROW('Sanitation Data'!G23)),NA())</f>
        <v>#N/A</v>
      </c>
      <c r="AS29" s="103" t="e">
        <f ca="true">+IF(AND(ISNUMBER(OFFSET('Sanitation Data'!$G$12,0,10*ROW('Sanitation Data'!G23))),'Data Summary'!DH29="Yes"),OFFSET('Sanitation Data'!$G$12,0,10*ROW('Sanitation Data'!G23)),NA())</f>
        <v>#N/A</v>
      </c>
      <c r="AT29" s="103" t="e">
        <f ca="true">+IF(AND(ISNUMBER(OFFSET('Sanitation Data'!$G$13,0,10*ROW('Sanitation Data'!G23))),'Data Summary'!DI29="Yes"),OFFSET('Sanitation Data'!$G$13,0,10*ROW('Sanitation Data'!G23)),NA())</f>
        <v>#N/A</v>
      </c>
      <c r="AU29" s="103" t="e">
        <f ca="true">+IF(AND(ISNUMBER(OFFSET('Sanitation Data'!$H$5,0,10*ROW('Sanitation Data'!H23))),'Data Summary'!DJ29="Yes"),100-OFFSET('Sanitation Data'!$H$5,0,10*ROW('Sanitation Data'!H23)),NA())</f>
        <v>#N/A</v>
      </c>
      <c r="AV29" s="103" t="e">
        <f ca="true">+IF(AND(ISNUMBER(OFFSET('Sanitation Data'!$H$7,0,10*ROW('Sanitation Data'!H23))),'Data Summary'!DK29="Yes"),OFFSET('Sanitation Data'!$H$7,0,10*ROW('Sanitation Data'!H23)),NA())</f>
        <v>#N/A</v>
      </c>
      <c r="AW29" s="103" t="e">
        <f ca="true">+IF(AND(ISNUMBER(OFFSET('Sanitation Data'!$H$11,0,10*ROW('Sanitation Data'!H23))),'Data Summary'!DL29="Yes"),OFFSET('Sanitation Data'!$H$11,0,10*ROW('Sanitation Data'!H23)),NA())</f>
        <v>#N/A</v>
      </c>
      <c r="AX29" s="103" t="e">
        <f ca="true">+IF(AND(ISNUMBER(OFFSET('Sanitation Data'!$H$12,0,10*ROW('Sanitation Data'!H23))),'Data Summary'!DM29="Yes"),OFFSET('Sanitation Data'!$H$12,0,10*ROW('Sanitation Data'!H23)),NA())</f>
        <v>#N/A</v>
      </c>
      <c r="AY29" s="103" t="e">
        <f ca="true">+IF(AND(ISNUMBER(OFFSET('Sanitation Data'!$H$13,0,10*ROW('Sanitation Data'!H23))),'Data Summary'!DN29="Yes"),OFFSET('Sanitation Data'!$H$13,0,10*ROW('Sanitation Data'!H23)),NA())</f>
        <v>#N/A</v>
      </c>
      <c r="AZ29" s="108" t="e">
        <f ca="true">+IF(AND(ISNUMBER(OFFSET('Hygiene Data'!$C$6,0,10*ROW('Hygiene Data'!C23))),'Data Summary'!DO29="Yes"),OFFSET('Hygiene Data'!$C$6,0,10*ROW('Hygiene Data'!C23)),NA())</f>
        <v>#N/A</v>
      </c>
      <c r="BA29" s="108" t="e">
        <f ca="true">+IF(AND(ISNUMBER(OFFSET('Hygiene Data'!$C$8,0,10*ROW('Hygiene Data'!C23))),'Data Summary'!DP29="Yes"),OFFSET('Hygiene Data'!$C$8,0,10*ROW('Hygiene Data'!C23)),NA())</f>
        <v>#N/A</v>
      </c>
      <c r="BB29" s="108" t="e">
        <f ca="true">+IF(AND(ISNUMBER(OFFSET('Hygiene Data'!$C$10,0,10*ROW('Hygiene Data'!C23))),'Data Summary'!DQ29="Yes"),OFFSET('Hygiene Data'!$C$10,0,10*ROW('Hygiene Data'!C23)),NA())</f>
        <v>#N/A</v>
      </c>
      <c r="BC29" s="108" t="e">
        <f ca="true">+IF(AND(ISNUMBER(OFFSET('Hygiene Data'!$D$6,0,10*ROW('Hygiene Data'!D23))),'Data Summary'!DR29="Yes"),OFFSET('Hygiene Data'!$D$6,0,10*ROW('Hygiene Data'!D23)),NA())</f>
        <v>#N/A</v>
      </c>
      <c r="BD29" s="108" t="e">
        <f ca="true">+IF(AND(ISNUMBER(OFFSET('Hygiene Data'!$D$8,0,10*ROW('Hygiene Data'!D23))),'Data Summary'!DS29="Yes"),OFFSET('Hygiene Data'!$D$8,0,10*ROW('Hygiene Data'!D23)),NA())</f>
        <v>#N/A</v>
      </c>
      <c r="BE29" s="108" t="e">
        <f ca="true">+IF(AND(ISNUMBER(OFFSET('Hygiene Data'!$D$10,0,10*ROW('Hygiene Data'!D23))),'Data Summary'!DT29="Yes"),OFFSET('Hygiene Data'!$D$10,0,10*ROW('Hygiene Data'!D23)),NA())</f>
        <v>#N/A</v>
      </c>
      <c r="BF29" s="108" t="e">
        <f ca="true">+IF(AND(ISNUMBER(OFFSET('Hygiene Data'!$E$6,0,10*ROW('Hygiene Data'!E23))),'Data Summary'!DU29="Yes"),OFFSET('Hygiene Data'!$E$6,0,10*ROW('Hygiene Data'!E23)),NA())</f>
        <v>#N/A</v>
      </c>
      <c r="BG29" s="108" t="e">
        <f ca="true">+IF(AND(ISNUMBER(OFFSET('Hygiene Data'!$E$8,0,10*ROW('Hygiene Data'!E23))),'Data Summary'!DV29="Yes"),OFFSET('Hygiene Data'!$E$8,0,10*ROW('Hygiene Data'!E23)),NA())</f>
        <v>#N/A</v>
      </c>
      <c r="BH29" s="108" t="e">
        <f ca="true">+IF(AND(ISNUMBER(OFFSET('Hygiene Data'!$E$10,0,10*ROW('Hygiene Data'!E23))),'Data Summary'!DW29="Yes"),OFFSET('Hygiene Data'!$E$10,0,10*ROW('Hygiene Data'!E23)),NA())</f>
        <v>#N/A</v>
      </c>
      <c r="BI29" s="108" t="e">
        <f ca="true">+IF(AND(ISNUMBER(OFFSET('Hygiene Data'!$F$6,0,10*ROW('Hygiene Data'!F23))),'Data Summary'!DX29="Yes"),OFFSET('Hygiene Data'!$F$6,0,10*ROW('Hygiene Data'!F23)),NA())</f>
        <v>#N/A</v>
      </c>
      <c r="BJ29" s="108" t="e">
        <f ca="true">+IF(AND(ISNUMBER(OFFSET('Hygiene Data'!$F$8,0,10*ROW('Hygiene Data'!F23))),'Data Summary'!DY29="Yes"),OFFSET('Hygiene Data'!$F$8,0,10*ROW('Hygiene Data'!F23)),NA())</f>
        <v>#N/A</v>
      </c>
      <c r="BK29" s="108" t="e">
        <f ca="true">+IF(AND(ISNUMBER(OFFSET('Hygiene Data'!$F$10,0,10*ROW('Hygiene Data'!F23))),'Data Summary'!DZ29="Yes"),OFFSET('Hygiene Data'!$F$10,0,10*ROW('Hygiene Data'!F23)),NA())</f>
        <v>#N/A</v>
      </c>
      <c r="BL29" s="108" t="e">
        <f ca="true">+IF(AND(ISNUMBER(OFFSET('Hygiene Data'!$G$6,0,10*ROW('Hygiene Data'!G23))),'Data Summary'!EA29="Yes"),OFFSET('Hygiene Data'!$G$6,0,10*ROW('Hygiene Data'!G23)),NA())</f>
        <v>#N/A</v>
      </c>
      <c r="BM29" s="108" t="e">
        <f ca="true">+IF(AND(ISNUMBER(OFFSET('Hygiene Data'!$G$8,0,10*ROW('Hygiene Data'!G23))),'Data Summary'!EB29="Yes"),OFFSET('Hygiene Data'!$G$8,0,10*ROW('Hygiene Data'!G23)),NA())</f>
        <v>#N/A</v>
      </c>
      <c r="BN29" s="108" t="e">
        <f ca="true">+IF(AND(ISNUMBER(OFFSET('Hygiene Data'!$G$10,0,10*ROW('Hygiene Data'!G23))),'Data Summary'!EC29="Yes"),OFFSET('Hygiene Data'!$G$10,0,10*ROW('Hygiene Data'!G23)),NA())</f>
        <v>#N/A</v>
      </c>
      <c r="BO29" s="108" t="e">
        <f ca="true">+IF(AND(ISNUMBER(OFFSET('Hygiene Data'!$H$6,0,10*ROW('Hygiene Data'!H23))),'Data Summary'!ED29="Yes"),OFFSET('Hygiene Data'!$H$6,0,10*ROW('Hygiene Data'!H23)),NA())</f>
        <v>#N/A</v>
      </c>
      <c r="BP29" s="108" t="e">
        <f ca="true">+IF(AND(ISNUMBER(OFFSET('Hygiene Data'!$H$8,0,10*ROW('Hygiene Data'!H23))),'Data Summary'!EE29="Yes"),OFFSET('Hygiene Data'!$H$8,0,10*ROW('Hygiene Data'!H23)),NA())</f>
        <v>#N/A</v>
      </c>
      <c r="BQ29" s="108" t="e">
        <f ca="true">+IF(AND(ISNUMBER(OFFSET('Hygiene Data'!$H$10,0,10*ROW('Hygiene Data'!H23))),'Data Summary'!EF29="Yes"),OFFSET('Hygiene Data'!$H$10,0,10*ROW('Hygiene Data'!H23)),NA())</f>
        <v>#N/A</v>
      </c>
    </row>
    <row r="30" x14ac:dyDescent="0.2">
      <c r="A30" s="56" t="e">
        <f ca="true">+IF(OFFSET('Water Data'!$B$1,0,10*ROW('Water Data'!B24))="",NA(),OFFSET('Water Data'!$B$1,0,10*ROW('Water Data'!B24)))</f>
        <v>#N/A</v>
      </c>
      <c r="B30" s="56" t="e">
        <f ca="true">+IF(OFFSET('Water Data'!$A$3,0,10*ROW('Water Data'!A24))="",NA(),OFFSET('Water Data'!$A$3,0,10*ROW('Water Data'!A24)))</f>
        <v>#N/A</v>
      </c>
      <c r="C30" s="56" t="e">
        <f ca="true">+IF(OFFSET('Water Data'!$C$3,0,10*ROW('Water Data'!C24))="",NA(),OFFSET('Water Data'!$C$3,0,10*ROW('Water Data'!C24)))</f>
        <v>#N/A</v>
      </c>
      <c r="D30" s="57" t="e">
        <f ca="true">+IF(AND(ISNUMBER(OFFSET('Water Data'!$C$5,0,10*ROW('Water Data'!C24))),'Data Summary'!BS30="Yes"),100-OFFSET('Water Data'!$C$5,0,10*ROW('Water Data'!C24)),NA())</f>
        <v>#N/A</v>
      </c>
      <c r="E30" s="57" t="e">
        <f ca="true">+IF(AND(ISNUMBER(OFFSET('Water Data'!$C$7,0,10*ROW('Water Data'!C24))),'Data Summary'!BT30="Yes"),OFFSET('Water Data'!$C$7,0,10*ROW('Water Data'!C24)),NA())</f>
        <v>#N/A</v>
      </c>
      <c r="F30" s="57" t="e">
        <f ca="true">+IF(AND(ISNUMBER(OFFSET('Water Data'!$C$10,0,10*ROW('Water Data'!C24))),'Data Summary'!BU30="Yes"),OFFSET('Water Data'!$C$10,0,10*ROW('Water Data'!C24)),NA())</f>
        <v>#N/A</v>
      </c>
      <c r="G30" s="57" t="e">
        <f ca="true">+IF(AND(ISNUMBER(OFFSET('Water Data'!$D$5,0,10*ROW('Water Data'!D24))),'Data Summary'!BV30="Yes"),100-OFFSET('Water Data'!$D$5,0,10*ROW('Water Data'!D24)),NA())</f>
        <v>#N/A</v>
      </c>
      <c r="H30" s="57" t="e">
        <f ca="true">+IF(AND(ISNUMBER(OFFSET('Water Data'!$D$7,0,10*ROW('Water Data'!D24))),'Data Summary'!BW30="Yes"),OFFSET('Water Data'!$D$7,0,10*ROW('Water Data'!D24)),NA())</f>
        <v>#N/A</v>
      </c>
      <c r="I30" s="57" t="e">
        <f ca="true">+IF(AND(ISNUMBER(OFFSET('Water Data'!$D$10,0,10*ROW('Water Data'!D24))),'Data Summary'!BX30="Yes"),OFFSET('Water Data'!$D$10,0,10*ROW('Water Data'!D24)),NA())</f>
        <v>#N/A</v>
      </c>
      <c r="J30" s="57" t="e">
        <f ca="true">+IF(AND(ISNUMBER(OFFSET('Water Data'!$E$5,0,10*ROW('Water Data'!E24))),'Data Summary'!BY30="Yes"),100-OFFSET('Water Data'!$E$5,0,10*ROW('Water Data'!E24)),NA())</f>
        <v>#N/A</v>
      </c>
      <c r="K30" s="57" t="e">
        <f ca="true">+IF(AND(ISNUMBER(OFFSET('Water Data'!$E$7,0,10*ROW('Water Data'!E24))),'Data Summary'!BZ30="Yes"),OFFSET('Water Data'!$E$7,0,10*ROW('Water Data'!E24)),NA())</f>
        <v>#N/A</v>
      </c>
      <c r="L30" s="57" t="e">
        <f ca="true">+IF(AND(ISNUMBER(OFFSET('Water Data'!$E$10,0,10*ROW('Water Data'!E24))),'Data Summary'!CA30="Yes"),OFFSET('Water Data'!$E$10,0,10*ROW('Water Data'!E24)),NA())</f>
        <v>#N/A</v>
      </c>
      <c r="M30" s="57" t="e">
        <f ca="true">+IF(AND(ISNUMBER(OFFSET('Water Data'!$F$5,0,10*ROW('Water Data'!F24))),'Data Summary'!CB30="Yes"),100-OFFSET('Water Data'!$F$5,0,10*ROW('Water Data'!F24)),NA())</f>
        <v>#N/A</v>
      </c>
      <c r="N30" s="57" t="e">
        <f ca="true">+IF(AND(ISNUMBER(OFFSET('Water Data'!$F$7,0,10*ROW('Water Data'!F24))),'Data Summary'!CC30="Yes"),OFFSET('Water Data'!$F$7,0,10*ROW('Water Data'!F24)),NA())</f>
        <v>#N/A</v>
      </c>
      <c r="O30" s="57" t="e">
        <f ca="true">+IF(AND(ISNUMBER(OFFSET('Water Data'!$F$10,0,10*ROW('Water Data'!F24))),'Data Summary'!CD30="Yes"),OFFSET('Water Data'!$F$10,0,10*ROW('Water Data'!F24)),NA())</f>
        <v>#N/A</v>
      </c>
      <c r="P30" s="57" t="e">
        <f ca="true">+IF(AND(ISNUMBER(OFFSET('Water Data'!$G$5,0,10*ROW('Water Data'!G24))),'Data Summary'!CE30="Yes"),100-OFFSET('Water Data'!$G$5,0,10*ROW('Water Data'!G24)),NA())</f>
        <v>#N/A</v>
      </c>
      <c r="Q30" s="57" t="e">
        <f ca="true">+IF(AND(ISNUMBER(OFFSET('Water Data'!$G$7,0,10*ROW('Water Data'!G24))),'Data Summary'!CF30="Yes"),OFFSET('Water Data'!$G$7,0,10*ROW('Water Data'!G24)),NA())</f>
        <v>#N/A</v>
      </c>
      <c r="R30" s="57" t="e">
        <f ca="true">+IF(AND(ISNUMBER(OFFSET('Water Data'!$G$10,0,10*ROW('Water Data'!G24))),'Data Summary'!CG30="Yes"),OFFSET('Water Data'!$G$10,0,10*ROW('Water Data'!G24)),NA())</f>
        <v>#N/A</v>
      </c>
      <c r="S30" s="57" t="e">
        <f ca="true">+IF(AND(ISNUMBER(OFFSET('Water Data'!$H$5,0,10*ROW('Water Data'!H24))),'Data Summary'!CH30="Yes"),100-OFFSET('Water Data'!$H$5,0,10*ROW('Water Data'!H24)),NA())</f>
        <v>#N/A</v>
      </c>
      <c r="T30" s="57" t="e">
        <f ca="true">+IF(AND(ISNUMBER(OFFSET('Water Data'!$H$7,0,10*ROW('Water Data'!H24))),'Data Summary'!CI30="Yes"),OFFSET('Water Data'!$H$7,0,10*ROW('Water Data'!H24)),NA())</f>
        <v>#N/A</v>
      </c>
      <c r="U30" s="57" t="e">
        <f ca="true">+IF(AND(ISNUMBER(OFFSET('Water Data'!$H$10,0,10*ROW('Water Data'!H24))),'Data Summary'!CJ30="Yes"),OFFSET('Water Data'!$H$10,0,10*ROW('Water Data'!H24)),NA())</f>
        <v>#N/A</v>
      </c>
      <c r="V30" s="103" t="e">
        <f ca="true">+IF(AND(ISNUMBER(OFFSET('Sanitation Data'!$C$5,0,10*ROW('Sanitation Data'!C24))),'Data Summary'!CK30="Yes"),100-OFFSET('Sanitation Data'!$C$5,0,10*ROW('Sanitation Data'!C24)),NA())</f>
        <v>#N/A</v>
      </c>
      <c r="W30" s="103" t="e">
        <f ca="true">+IF(AND(ISNUMBER(OFFSET('Sanitation Data'!$C$7,0,10*ROW('Sanitation Data'!C24))),'Data Summary'!CL30="Yes"),OFFSET('Sanitation Data'!$C$7,0,10*ROW('Sanitation Data'!C24)),NA())</f>
        <v>#N/A</v>
      </c>
      <c r="X30" s="103" t="e">
        <f ca="true">+IF(AND(ISNUMBER(OFFSET('Sanitation Data'!$C$11,0,10*ROW('Sanitation Data'!C24))),'Data Summary'!CM30="Yes"),OFFSET('Sanitation Data'!$C$11,0,10*ROW('Sanitation Data'!C24)),NA())</f>
        <v>#N/A</v>
      </c>
      <c r="Y30" s="103" t="e">
        <f ca="true">+IF(AND(ISNUMBER(OFFSET('Sanitation Data'!$C$12,0,10*ROW('Sanitation Data'!C24))),'Data Summary'!CN30="Yes"),OFFSET('Sanitation Data'!$C$12,0,10*ROW('Sanitation Data'!C24)),NA())</f>
        <v>#N/A</v>
      </c>
      <c r="Z30" s="103" t="e">
        <f ca="true">+IF(AND(ISNUMBER(OFFSET('Sanitation Data'!$C$13,0,10*ROW('Sanitation Data'!C24))),'Data Summary'!CO30="Yes"),OFFSET('Sanitation Data'!$C$13,0,10*ROW('Sanitation Data'!C24)),NA())</f>
        <v>#N/A</v>
      </c>
      <c r="AA30" s="103" t="e">
        <f ca="true">+IF(AND(ISNUMBER(OFFSET('Sanitation Data'!$D$5,0,10*ROW('Sanitation Data'!D24))),'Data Summary'!CP30="Yes"),100-OFFSET('Sanitation Data'!$D$5,0,10*ROW('Sanitation Data'!D24)),NA())</f>
        <v>#N/A</v>
      </c>
      <c r="AB30" s="103" t="e">
        <f ca="true">+IF(AND(ISNUMBER(OFFSET('Sanitation Data'!$D$7,0,10*ROW('Sanitation Data'!D24))),'Data Summary'!CQ30="Yes"),OFFSET('Sanitation Data'!$D$7,0,10*ROW('Sanitation Data'!D24)),NA())</f>
        <v>#N/A</v>
      </c>
      <c r="AC30" s="103" t="e">
        <f ca="true">+IF(AND(ISNUMBER(OFFSET('Sanitation Data'!$D$11,0,10*ROW('Sanitation Data'!D24))),'Data Summary'!CR30="Yes"),OFFSET('Sanitation Data'!$D$11,0,10*ROW('Sanitation Data'!D24)),NA())</f>
        <v>#N/A</v>
      </c>
      <c r="AD30" s="103" t="e">
        <f ca="true">+IF(AND(ISNUMBER(OFFSET('Sanitation Data'!$D$12,0,10*ROW('Sanitation Data'!D24))),'Data Summary'!CS30="Yes"),OFFSET('Sanitation Data'!$D$12,0,10*ROW('Sanitation Data'!D24)),NA())</f>
        <v>#N/A</v>
      </c>
      <c r="AE30" s="103" t="e">
        <f ca="true">+IF(AND(ISNUMBER(OFFSET('Sanitation Data'!$D$13,0,10*ROW('Sanitation Data'!D24))),'Data Summary'!CT30="Yes"),OFFSET('Sanitation Data'!$D$13,0,10*ROW('Sanitation Data'!D24)),NA())</f>
        <v>#N/A</v>
      </c>
      <c r="AF30" s="103" t="e">
        <f ca="true">+IF(AND(ISNUMBER(OFFSET('Sanitation Data'!$E$5,0,10*ROW('Sanitation Data'!E24))),'Data Summary'!CU30="Yes"),100-OFFSET('Sanitation Data'!$E$5,0,10*ROW('Sanitation Data'!E24)),NA())</f>
        <v>#N/A</v>
      </c>
      <c r="AG30" s="103" t="e">
        <f ca="true">+IF(AND(ISNUMBER(OFFSET('Sanitation Data'!$E$7,0,10*ROW('Sanitation Data'!E24))),'Data Summary'!CV30="Yes"),OFFSET('Sanitation Data'!$E$7,0,10*ROW('Sanitation Data'!E24)),NA())</f>
        <v>#N/A</v>
      </c>
      <c r="AH30" s="103" t="e">
        <f ca="true">+IF(AND(ISNUMBER(OFFSET('Sanitation Data'!$E$11,0,10*ROW('Sanitation Data'!E24))),'Data Summary'!CW30="Yes"),OFFSET('Sanitation Data'!$E$11,0,10*ROW('Sanitation Data'!E24)),NA())</f>
        <v>#N/A</v>
      </c>
      <c r="AI30" s="103" t="e">
        <f ca="true">+IF(AND(ISNUMBER(OFFSET('Sanitation Data'!$E$12,0,10*ROW('Sanitation Data'!E24))),'Data Summary'!CX30="Yes"),OFFSET('Sanitation Data'!$E$12,0,10*ROW('Sanitation Data'!E24)),NA())</f>
        <v>#N/A</v>
      </c>
      <c r="AJ30" s="103" t="e">
        <f ca="true">+IF(AND(ISNUMBER(OFFSET('Sanitation Data'!$E$13,0,10*ROW('Sanitation Data'!E24))),'Data Summary'!CY30="Yes"),OFFSET('Sanitation Data'!$E$13,0,10*ROW('Sanitation Data'!E24)),NA())</f>
        <v>#N/A</v>
      </c>
      <c r="AK30" s="103" t="e">
        <f ca="true">+IF(AND(ISNUMBER(OFFSET('Sanitation Data'!$F$5,0,10*ROW('Sanitation Data'!F24))),'Data Summary'!CZ30="Yes"),100-OFFSET('Sanitation Data'!$F$5,0,10*ROW('Sanitation Data'!F24)),NA())</f>
        <v>#N/A</v>
      </c>
      <c r="AL30" s="103" t="e">
        <f ca="true">+IF(AND(ISNUMBER(OFFSET('Sanitation Data'!$F$7,0,10*ROW('Sanitation Data'!F24))),'Data Summary'!DA30="Yes"),OFFSET('Sanitation Data'!$F$7,0,10*ROW('Sanitation Data'!F24)),NA())</f>
        <v>#N/A</v>
      </c>
      <c r="AM30" s="103" t="e">
        <f ca="true">+IF(AND(ISNUMBER(OFFSET('Sanitation Data'!$F$11,0,10*ROW('Sanitation Data'!F24))),'Data Summary'!DB30="Yes"),OFFSET('Sanitation Data'!$F$11,0,10*ROW('Sanitation Data'!F24)),NA())</f>
        <v>#N/A</v>
      </c>
      <c r="AN30" s="103" t="e">
        <f ca="true">+IF(AND(ISNUMBER(OFFSET('Sanitation Data'!$F$12,0,10*ROW('Sanitation Data'!F24))),'Data Summary'!DC30="Yes"),OFFSET('Sanitation Data'!$F$12,0,10*ROW('Sanitation Data'!F24)),NA())</f>
        <v>#N/A</v>
      </c>
      <c r="AO30" s="103" t="e">
        <f ca="true">+IF(AND(ISNUMBER(OFFSET('Sanitation Data'!$F$13,0,10*ROW('Sanitation Data'!F24))),'Data Summary'!DD30="Yes"),OFFSET('Sanitation Data'!$F$13,0,10*ROW('Sanitation Data'!F24)),NA())</f>
        <v>#N/A</v>
      </c>
      <c r="AP30" s="103" t="e">
        <f ca="true">+IF(AND(ISNUMBER(OFFSET('Sanitation Data'!$G$5,0,10*ROW('Sanitation Data'!G24))),'Data Summary'!DE30="Yes"),100-OFFSET('Sanitation Data'!$G$5,0,10*ROW('Sanitation Data'!G24)),NA())</f>
        <v>#N/A</v>
      </c>
      <c r="AQ30" s="103" t="e">
        <f ca="true">+IF(AND(ISNUMBER(OFFSET('Sanitation Data'!$G$7,0,10*ROW('Sanitation Data'!G24))),'Data Summary'!DF30="Yes"),OFFSET('Sanitation Data'!$G$7,0,10*ROW('Sanitation Data'!G24)),NA())</f>
        <v>#N/A</v>
      </c>
      <c r="AR30" s="103" t="e">
        <f ca="true">+IF(AND(ISNUMBER(OFFSET('Sanitation Data'!$G$11,0,10*ROW('Sanitation Data'!G24))),'Data Summary'!DG30="Yes"),OFFSET('Sanitation Data'!$G$11,0,10*ROW('Sanitation Data'!G24)),NA())</f>
        <v>#N/A</v>
      </c>
      <c r="AS30" s="103" t="e">
        <f ca="true">+IF(AND(ISNUMBER(OFFSET('Sanitation Data'!$G$12,0,10*ROW('Sanitation Data'!G24))),'Data Summary'!DH30="Yes"),OFFSET('Sanitation Data'!$G$12,0,10*ROW('Sanitation Data'!G24)),NA())</f>
        <v>#N/A</v>
      </c>
      <c r="AT30" s="103" t="e">
        <f ca="true">+IF(AND(ISNUMBER(OFFSET('Sanitation Data'!$G$13,0,10*ROW('Sanitation Data'!G24))),'Data Summary'!DI30="Yes"),OFFSET('Sanitation Data'!$G$13,0,10*ROW('Sanitation Data'!G24)),NA())</f>
        <v>#N/A</v>
      </c>
      <c r="AU30" s="103" t="e">
        <f ca="true">+IF(AND(ISNUMBER(OFFSET('Sanitation Data'!$H$5,0,10*ROW('Sanitation Data'!H24))),'Data Summary'!DJ30="Yes"),100-OFFSET('Sanitation Data'!$H$5,0,10*ROW('Sanitation Data'!H24)),NA())</f>
        <v>#N/A</v>
      </c>
      <c r="AV30" s="103" t="e">
        <f ca="true">+IF(AND(ISNUMBER(OFFSET('Sanitation Data'!$H$7,0,10*ROW('Sanitation Data'!H24))),'Data Summary'!DK30="Yes"),OFFSET('Sanitation Data'!$H$7,0,10*ROW('Sanitation Data'!H24)),NA())</f>
        <v>#N/A</v>
      </c>
      <c r="AW30" s="103" t="e">
        <f ca="true">+IF(AND(ISNUMBER(OFFSET('Sanitation Data'!$H$11,0,10*ROW('Sanitation Data'!H24))),'Data Summary'!DL30="Yes"),OFFSET('Sanitation Data'!$H$11,0,10*ROW('Sanitation Data'!H24)),NA())</f>
        <v>#N/A</v>
      </c>
      <c r="AX30" s="103" t="e">
        <f ca="true">+IF(AND(ISNUMBER(OFFSET('Sanitation Data'!$H$12,0,10*ROW('Sanitation Data'!H24))),'Data Summary'!DM30="Yes"),OFFSET('Sanitation Data'!$H$12,0,10*ROW('Sanitation Data'!H24)),NA())</f>
        <v>#N/A</v>
      </c>
      <c r="AY30" s="103" t="e">
        <f ca="true">+IF(AND(ISNUMBER(OFFSET('Sanitation Data'!$H$13,0,10*ROW('Sanitation Data'!H24))),'Data Summary'!DN30="Yes"),OFFSET('Sanitation Data'!$H$13,0,10*ROW('Sanitation Data'!H24)),NA())</f>
        <v>#N/A</v>
      </c>
      <c r="AZ30" s="108" t="e">
        <f ca="true">+IF(AND(ISNUMBER(OFFSET('Hygiene Data'!$C$6,0,10*ROW('Hygiene Data'!C24))),'Data Summary'!DO30="Yes"),OFFSET('Hygiene Data'!$C$6,0,10*ROW('Hygiene Data'!C24)),NA())</f>
        <v>#N/A</v>
      </c>
      <c r="BA30" s="108" t="e">
        <f ca="true">+IF(AND(ISNUMBER(OFFSET('Hygiene Data'!$C$8,0,10*ROW('Hygiene Data'!C24))),'Data Summary'!DP30="Yes"),OFFSET('Hygiene Data'!$C$8,0,10*ROW('Hygiene Data'!C24)),NA())</f>
        <v>#N/A</v>
      </c>
      <c r="BB30" s="108" t="e">
        <f ca="true">+IF(AND(ISNUMBER(OFFSET('Hygiene Data'!$C$10,0,10*ROW('Hygiene Data'!C24))),'Data Summary'!DQ30="Yes"),OFFSET('Hygiene Data'!$C$10,0,10*ROW('Hygiene Data'!C24)),NA())</f>
        <v>#N/A</v>
      </c>
      <c r="BC30" s="108" t="e">
        <f ca="true">+IF(AND(ISNUMBER(OFFSET('Hygiene Data'!$D$6,0,10*ROW('Hygiene Data'!D24))),'Data Summary'!DR30="Yes"),OFFSET('Hygiene Data'!$D$6,0,10*ROW('Hygiene Data'!D24)),NA())</f>
        <v>#N/A</v>
      </c>
      <c r="BD30" s="108" t="e">
        <f ca="true">+IF(AND(ISNUMBER(OFFSET('Hygiene Data'!$D$8,0,10*ROW('Hygiene Data'!D24))),'Data Summary'!DS30="Yes"),OFFSET('Hygiene Data'!$D$8,0,10*ROW('Hygiene Data'!D24)),NA())</f>
        <v>#N/A</v>
      </c>
      <c r="BE30" s="108" t="e">
        <f ca="true">+IF(AND(ISNUMBER(OFFSET('Hygiene Data'!$D$10,0,10*ROW('Hygiene Data'!D24))),'Data Summary'!DT30="Yes"),OFFSET('Hygiene Data'!$D$10,0,10*ROW('Hygiene Data'!D24)),NA())</f>
        <v>#N/A</v>
      </c>
      <c r="BF30" s="108" t="e">
        <f ca="true">+IF(AND(ISNUMBER(OFFSET('Hygiene Data'!$E$6,0,10*ROW('Hygiene Data'!E24))),'Data Summary'!DU30="Yes"),OFFSET('Hygiene Data'!$E$6,0,10*ROW('Hygiene Data'!E24)),NA())</f>
        <v>#N/A</v>
      </c>
      <c r="BG30" s="108" t="e">
        <f ca="true">+IF(AND(ISNUMBER(OFFSET('Hygiene Data'!$E$8,0,10*ROW('Hygiene Data'!E24))),'Data Summary'!DV30="Yes"),OFFSET('Hygiene Data'!$E$8,0,10*ROW('Hygiene Data'!E24)),NA())</f>
        <v>#N/A</v>
      </c>
      <c r="BH30" s="108" t="e">
        <f ca="true">+IF(AND(ISNUMBER(OFFSET('Hygiene Data'!$E$10,0,10*ROW('Hygiene Data'!E24))),'Data Summary'!DW30="Yes"),OFFSET('Hygiene Data'!$E$10,0,10*ROW('Hygiene Data'!E24)),NA())</f>
        <v>#N/A</v>
      </c>
      <c r="BI30" s="108" t="e">
        <f ca="true">+IF(AND(ISNUMBER(OFFSET('Hygiene Data'!$F$6,0,10*ROW('Hygiene Data'!F24))),'Data Summary'!DX30="Yes"),OFFSET('Hygiene Data'!$F$6,0,10*ROW('Hygiene Data'!F24)),NA())</f>
        <v>#N/A</v>
      </c>
      <c r="BJ30" s="108" t="e">
        <f ca="true">+IF(AND(ISNUMBER(OFFSET('Hygiene Data'!$F$8,0,10*ROW('Hygiene Data'!F24))),'Data Summary'!DY30="Yes"),OFFSET('Hygiene Data'!$F$8,0,10*ROW('Hygiene Data'!F24)),NA())</f>
        <v>#N/A</v>
      </c>
      <c r="BK30" s="108" t="e">
        <f ca="true">+IF(AND(ISNUMBER(OFFSET('Hygiene Data'!$F$10,0,10*ROW('Hygiene Data'!F24))),'Data Summary'!DZ30="Yes"),OFFSET('Hygiene Data'!$F$10,0,10*ROW('Hygiene Data'!F24)),NA())</f>
        <v>#N/A</v>
      </c>
      <c r="BL30" s="108" t="e">
        <f ca="true">+IF(AND(ISNUMBER(OFFSET('Hygiene Data'!$G$6,0,10*ROW('Hygiene Data'!G24))),'Data Summary'!EA30="Yes"),OFFSET('Hygiene Data'!$G$6,0,10*ROW('Hygiene Data'!G24)),NA())</f>
        <v>#N/A</v>
      </c>
      <c r="BM30" s="108" t="e">
        <f ca="true">+IF(AND(ISNUMBER(OFFSET('Hygiene Data'!$G$8,0,10*ROW('Hygiene Data'!G24))),'Data Summary'!EB30="Yes"),OFFSET('Hygiene Data'!$G$8,0,10*ROW('Hygiene Data'!G24)),NA())</f>
        <v>#N/A</v>
      </c>
      <c r="BN30" s="108" t="e">
        <f ca="true">+IF(AND(ISNUMBER(OFFSET('Hygiene Data'!$G$10,0,10*ROW('Hygiene Data'!G24))),'Data Summary'!EC30="Yes"),OFFSET('Hygiene Data'!$G$10,0,10*ROW('Hygiene Data'!G24)),NA())</f>
        <v>#N/A</v>
      </c>
      <c r="BO30" s="108" t="e">
        <f ca="true">+IF(AND(ISNUMBER(OFFSET('Hygiene Data'!$H$6,0,10*ROW('Hygiene Data'!H24))),'Data Summary'!ED30="Yes"),OFFSET('Hygiene Data'!$H$6,0,10*ROW('Hygiene Data'!H24)),NA())</f>
        <v>#N/A</v>
      </c>
      <c r="BP30" s="108" t="e">
        <f ca="true">+IF(AND(ISNUMBER(OFFSET('Hygiene Data'!$H$8,0,10*ROW('Hygiene Data'!H24))),'Data Summary'!EE30="Yes"),OFFSET('Hygiene Data'!$H$8,0,10*ROW('Hygiene Data'!H24)),NA())</f>
        <v>#N/A</v>
      </c>
      <c r="BQ30" s="108" t="e">
        <f ca="true">+IF(AND(ISNUMBER(OFFSET('Hygiene Data'!$H$10,0,10*ROW('Hygiene Data'!H24))),'Data Summary'!EF30="Yes"),OFFSET('Hygiene Data'!$H$10,0,10*ROW('Hygiene Data'!H24)),NA())</f>
        <v>#N/A</v>
      </c>
    </row>
    <row r="31" x14ac:dyDescent="0.2">
      <c r="A31" s="56" t="e">
        <f ca="true">+IF(OFFSET('Water Data'!$B$1,0,10*ROW('Water Data'!B25))="",NA(),OFFSET('Water Data'!$B$1,0,10*ROW('Water Data'!B25)))</f>
        <v>#N/A</v>
      </c>
      <c r="B31" s="56" t="e">
        <f ca="true">+IF(OFFSET('Water Data'!$A$3,0,10*ROW('Water Data'!A27))="",NA(),OFFSET('Water Data'!$A$3,0,10*ROW('Water Data'!A27)))</f>
        <v>#N/A</v>
      </c>
      <c r="C31" s="56" t="e">
        <f ca="true">+IF(OFFSET('Water Data'!$C$3,0,10*ROW('Water Data'!C27))="",NA(),OFFSET('Water Data'!$C$3,0,10*ROW('Water Data'!C27)))</f>
        <v>#N/A</v>
      </c>
      <c r="D31" s="57" t="e">
        <f ca="true">+IF(AND(ISNUMBER(OFFSET('Water Data'!$C$5,0,10*ROW('Water Data'!C25))),'Data Summary'!BS31="Yes"),100-OFFSET('Water Data'!$C$5,0,10*ROW('Water Data'!C25)),NA())</f>
        <v>#N/A</v>
      </c>
      <c r="E31" s="57" t="e">
        <f ca="true">+IF(AND(ISNUMBER(OFFSET('Water Data'!$C$7,0,10*ROW('Water Data'!C25))),'Data Summary'!BT31="Yes"),OFFSET('Water Data'!$C$7,0,10*ROW('Water Data'!C25)),NA())</f>
        <v>#N/A</v>
      </c>
      <c r="F31" s="57" t="e">
        <f ca="true">+IF(AND(ISNUMBER(OFFSET('Water Data'!$C$10,0,10*ROW('Water Data'!C25))),'Data Summary'!BU31="Yes"),OFFSET('Water Data'!$C$10,0,10*ROW('Water Data'!C25)),NA())</f>
        <v>#N/A</v>
      </c>
      <c r="G31" s="57" t="e">
        <f ca="true">+IF(AND(ISNUMBER(OFFSET('Water Data'!$D$5,0,10*ROW('Water Data'!D25))),'Data Summary'!BV31="Yes"),100-OFFSET('Water Data'!$D$5,0,10*ROW('Water Data'!D25)),NA())</f>
        <v>#N/A</v>
      </c>
      <c r="H31" s="57" t="e">
        <f ca="true">+IF(AND(ISNUMBER(OFFSET('Water Data'!$D$7,0,10*ROW('Water Data'!D25))),'Data Summary'!BW31="Yes"),OFFSET('Water Data'!$D$7,0,10*ROW('Water Data'!D25)),NA())</f>
        <v>#N/A</v>
      </c>
      <c r="I31" s="57" t="e">
        <f ca="true">+IF(AND(ISNUMBER(OFFSET('Water Data'!$D$10,0,10*ROW('Water Data'!D25))),'Data Summary'!BX31="Yes"),OFFSET('Water Data'!$D$10,0,10*ROW('Water Data'!D25)),NA())</f>
        <v>#N/A</v>
      </c>
      <c r="J31" s="57" t="e">
        <f ca="true">+IF(AND(ISNUMBER(OFFSET('Water Data'!$E$5,0,10*ROW('Water Data'!E25))),'Data Summary'!BY31="Yes"),100-OFFSET('Water Data'!$E$5,0,10*ROW('Water Data'!E25)),NA())</f>
        <v>#N/A</v>
      </c>
      <c r="K31" s="57" t="e">
        <f ca="true">+IF(AND(ISNUMBER(OFFSET('Water Data'!$E$7,0,10*ROW('Water Data'!E25))),'Data Summary'!BZ31="Yes"),OFFSET('Water Data'!$E$7,0,10*ROW('Water Data'!E25)),NA())</f>
        <v>#N/A</v>
      </c>
      <c r="L31" s="57" t="e">
        <f ca="true">+IF(AND(ISNUMBER(OFFSET('Water Data'!$E$10,0,10*ROW('Water Data'!E25))),'Data Summary'!CA31="Yes"),OFFSET('Water Data'!$E$10,0,10*ROW('Water Data'!E25)),NA())</f>
        <v>#N/A</v>
      </c>
      <c r="M31" s="57" t="e">
        <f ca="true">+IF(AND(ISNUMBER(OFFSET('Water Data'!$F$5,0,10*ROW('Water Data'!F25))),'Data Summary'!CB31="Yes"),100-OFFSET('Water Data'!$F$5,0,10*ROW('Water Data'!F25)),NA())</f>
        <v>#N/A</v>
      </c>
      <c r="N31" s="57" t="e">
        <f ca="true">+IF(AND(ISNUMBER(OFFSET('Water Data'!$F$7,0,10*ROW('Water Data'!F25))),'Data Summary'!CC31="Yes"),OFFSET('Water Data'!$F$7,0,10*ROW('Water Data'!F25)),NA())</f>
        <v>#N/A</v>
      </c>
      <c r="O31" s="57" t="e">
        <f ca="true">+IF(AND(ISNUMBER(OFFSET('Water Data'!$F$10,0,10*ROW('Water Data'!F25))),'Data Summary'!CD31="Yes"),OFFSET('Water Data'!$F$10,0,10*ROW('Water Data'!F25)),NA())</f>
        <v>#N/A</v>
      </c>
      <c r="P31" s="57" t="e">
        <f ca="true">+IF(AND(ISNUMBER(OFFSET('Water Data'!$G$5,0,10*ROW('Water Data'!G25))),'Data Summary'!CE31="Yes"),100-OFFSET('Water Data'!$G$5,0,10*ROW('Water Data'!G25)),NA())</f>
        <v>#N/A</v>
      </c>
      <c r="Q31" s="57" t="e">
        <f ca="true">+IF(AND(ISNUMBER(OFFSET('Water Data'!$G$7,0,10*ROW('Water Data'!G25))),'Data Summary'!CF31="Yes"),OFFSET('Water Data'!$G$7,0,10*ROW('Water Data'!G25)),NA())</f>
        <v>#N/A</v>
      </c>
      <c r="R31" s="57" t="e">
        <f ca="true">+IF(AND(ISNUMBER(OFFSET('Water Data'!$G$10,0,10*ROW('Water Data'!G25))),'Data Summary'!CG31="Yes"),OFFSET('Water Data'!$G$10,0,10*ROW('Water Data'!G25)),NA())</f>
        <v>#N/A</v>
      </c>
      <c r="S31" s="57" t="e">
        <f ca="true">+IF(AND(ISNUMBER(OFFSET('Water Data'!$H$5,0,10*ROW('Water Data'!H25))),'Data Summary'!CH31="Yes"),100-OFFSET('Water Data'!$H$5,0,10*ROW('Water Data'!H25)),NA())</f>
        <v>#N/A</v>
      </c>
      <c r="T31" s="57" t="e">
        <f ca="true">+IF(AND(ISNUMBER(OFFSET('Water Data'!$H$7,0,10*ROW('Water Data'!H25))),'Data Summary'!CI31="Yes"),OFFSET('Water Data'!$H$7,0,10*ROW('Water Data'!H25)),NA())</f>
        <v>#N/A</v>
      </c>
      <c r="U31" s="57" t="e">
        <f ca="true">+IF(AND(ISNUMBER(OFFSET('Water Data'!$H$10,0,10*ROW('Water Data'!H25))),'Data Summary'!CJ31="Yes"),OFFSET('Water Data'!$H$10,0,10*ROW('Water Data'!H25)),NA())</f>
        <v>#N/A</v>
      </c>
      <c r="V31" s="103" t="e">
        <f ca="true">+IF(AND(ISNUMBER(OFFSET('Sanitation Data'!$C$5,0,10*ROW('Sanitation Data'!C25))),'Data Summary'!CK31="Yes"),100-OFFSET('Sanitation Data'!$C$5,0,10*ROW('Sanitation Data'!C25)),NA())</f>
        <v>#N/A</v>
      </c>
      <c r="W31" s="103" t="e">
        <f ca="true">+IF(AND(ISNUMBER(OFFSET('Sanitation Data'!$C$7,0,10*ROW('Sanitation Data'!C25))),'Data Summary'!CL31="Yes"),OFFSET('Sanitation Data'!$C$7,0,10*ROW('Sanitation Data'!C25)),NA())</f>
        <v>#N/A</v>
      </c>
      <c r="X31" s="103" t="e">
        <f ca="true">+IF(AND(ISNUMBER(OFFSET('Sanitation Data'!$C$11,0,10*ROW('Sanitation Data'!C25))),'Data Summary'!CM31="Yes"),OFFSET('Sanitation Data'!$C$11,0,10*ROW('Sanitation Data'!C25)),NA())</f>
        <v>#N/A</v>
      </c>
      <c r="Y31" s="103" t="e">
        <f ca="true">+IF(AND(ISNUMBER(OFFSET('Sanitation Data'!$C$12,0,10*ROW('Sanitation Data'!C25))),'Data Summary'!CN31="Yes"),OFFSET('Sanitation Data'!$C$12,0,10*ROW('Sanitation Data'!C25)),NA())</f>
        <v>#N/A</v>
      </c>
      <c r="Z31" s="103" t="e">
        <f ca="true">+IF(AND(ISNUMBER(OFFSET('Sanitation Data'!$C$13,0,10*ROW('Sanitation Data'!C25))),'Data Summary'!CO31="Yes"),OFFSET('Sanitation Data'!$C$13,0,10*ROW('Sanitation Data'!C25)),NA())</f>
        <v>#N/A</v>
      </c>
      <c r="AA31" s="103" t="e">
        <f ca="true">+IF(AND(ISNUMBER(OFFSET('Sanitation Data'!$D$5,0,10*ROW('Sanitation Data'!D25))),'Data Summary'!CP31="Yes"),100-OFFSET('Sanitation Data'!$D$5,0,10*ROW('Sanitation Data'!D25)),NA())</f>
        <v>#N/A</v>
      </c>
      <c r="AB31" s="103" t="e">
        <f ca="true">+IF(AND(ISNUMBER(OFFSET('Sanitation Data'!$D$7,0,10*ROW('Sanitation Data'!D25))),'Data Summary'!CQ31="Yes"),OFFSET('Sanitation Data'!$D$7,0,10*ROW('Sanitation Data'!D25)),NA())</f>
        <v>#N/A</v>
      </c>
      <c r="AC31" s="103" t="e">
        <f ca="true">+IF(AND(ISNUMBER(OFFSET('Sanitation Data'!$D$11,0,10*ROW('Sanitation Data'!D25))),'Data Summary'!CR31="Yes"),OFFSET('Sanitation Data'!$D$11,0,10*ROW('Sanitation Data'!D25)),NA())</f>
        <v>#N/A</v>
      </c>
      <c r="AD31" s="103" t="e">
        <f ca="true">+IF(AND(ISNUMBER(OFFSET('Sanitation Data'!$D$12,0,10*ROW('Sanitation Data'!D25))),'Data Summary'!CS31="Yes"),OFFSET('Sanitation Data'!$D$12,0,10*ROW('Sanitation Data'!D25)),NA())</f>
        <v>#N/A</v>
      </c>
      <c r="AE31" s="103" t="e">
        <f ca="true">+IF(AND(ISNUMBER(OFFSET('Sanitation Data'!$D$13,0,10*ROW('Sanitation Data'!D25))),'Data Summary'!CT31="Yes"),OFFSET('Sanitation Data'!$D$13,0,10*ROW('Sanitation Data'!D25)),NA())</f>
        <v>#N/A</v>
      </c>
      <c r="AF31" s="103" t="e">
        <f ca="true">+IF(AND(ISNUMBER(OFFSET('Sanitation Data'!$E$5,0,10*ROW('Sanitation Data'!E25))),'Data Summary'!CU31="Yes"),100-OFFSET('Sanitation Data'!$E$5,0,10*ROW('Sanitation Data'!E25)),NA())</f>
        <v>#N/A</v>
      </c>
      <c r="AG31" s="103" t="e">
        <f ca="true">+IF(AND(ISNUMBER(OFFSET('Sanitation Data'!$E$7,0,10*ROW('Sanitation Data'!E25))),'Data Summary'!CV31="Yes"),OFFSET('Sanitation Data'!$E$7,0,10*ROW('Sanitation Data'!E25)),NA())</f>
        <v>#N/A</v>
      </c>
      <c r="AH31" s="103" t="e">
        <f ca="true">+IF(AND(ISNUMBER(OFFSET('Sanitation Data'!$E$11,0,10*ROW('Sanitation Data'!E25))),'Data Summary'!CW31="Yes"),OFFSET('Sanitation Data'!$E$11,0,10*ROW('Sanitation Data'!E25)),NA())</f>
        <v>#N/A</v>
      </c>
      <c r="AI31" s="103" t="e">
        <f ca="true">+IF(AND(ISNUMBER(OFFSET('Sanitation Data'!$E$12,0,10*ROW('Sanitation Data'!E25))),'Data Summary'!CX31="Yes"),OFFSET('Sanitation Data'!$E$12,0,10*ROW('Sanitation Data'!E25)),NA())</f>
        <v>#N/A</v>
      </c>
      <c r="AJ31" s="103" t="e">
        <f ca="true">+IF(AND(ISNUMBER(OFFSET('Sanitation Data'!$E$13,0,10*ROW('Sanitation Data'!E25))),'Data Summary'!CY31="Yes"),OFFSET('Sanitation Data'!$E$13,0,10*ROW('Sanitation Data'!E25)),NA())</f>
        <v>#N/A</v>
      </c>
      <c r="AK31" s="103" t="e">
        <f ca="true">+IF(AND(ISNUMBER(OFFSET('Sanitation Data'!$F$5,0,10*ROW('Sanitation Data'!F25))),'Data Summary'!CZ31="Yes"),100-OFFSET('Sanitation Data'!$F$5,0,10*ROW('Sanitation Data'!F25)),NA())</f>
        <v>#N/A</v>
      </c>
      <c r="AL31" s="103" t="e">
        <f ca="true">+IF(AND(ISNUMBER(OFFSET('Sanitation Data'!$F$7,0,10*ROW('Sanitation Data'!F25))),'Data Summary'!DA31="Yes"),OFFSET('Sanitation Data'!$F$7,0,10*ROW('Sanitation Data'!F25)),NA())</f>
        <v>#N/A</v>
      </c>
      <c r="AM31" s="103" t="e">
        <f ca="true">+IF(AND(ISNUMBER(OFFSET('Sanitation Data'!$F$11,0,10*ROW('Sanitation Data'!F25))),'Data Summary'!DB31="Yes"),OFFSET('Sanitation Data'!$F$11,0,10*ROW('Sanitation Data'!F25)),NA())</f>
        <v>#N/A</v>
      </c>
      <c r="AN31" s="103" t="e">
        <f ca="true">+IF(AND(ISNUMBER(OFFSET('Sanitation Data'!$F$12,0,10*ROW('Sanitation Data'!F25))),'Data Summary'!DC31="Yes"),OFFSET('Sanitation Data'!$F$12,0,10*ROW('Sanitation Data'!F25)),NA())</f>
        <v>#N/A</v>
      </c>
      <c r="AO31" s="103" t="e">
        <f ca="true">+IF(AND(ISNUMBER(OFFSET('Sanitation Data'!$F$13,0,10*ROW('Sanitation Data'!F25))),'Data Summary'!DD31="Yes"),OFFSET('Sanitation Data'!$F$13,0,10*ROW('Sanitation Data'!F25)),NA())</f>
        <v>#N/A</v>
      </c>
      <c r="AP31" s="103" t="e">
        <f ca="true">+IF(AND(ISNUMBER(OFFSET('Sanitation Data'!$G$5,0,10*ROW('Sanitation Data'!G25))),'Data Summary'!DE31="Yes"),100-OFFSET('Sanitation Data'!$G$5,0,10*ROW('Sanitation Data'!G25)),NA())</f>
        <v>#N/A</v>
      </c>
      <c r="AQ31" s="103" t="e">
        <f ca="true">+IF(AND(ISNUMBER(OFFSET('Sanitation Data'!$G$7,0,10*ROW('Sanitation Data'!G25))),'Data Summary'!DF31="Yes"),OFFSET('Sanitation Data'!$G$7,0,10*ROW('Sanitation Data'!G25)),NA())</f>
        <v>#N/A</v>
      </c>
      <c r="AR31" s="103" t="e">
        <f ca="true">+IF(AND(ISNUMBER(OFFSET('Sanitation Data'!$G$11,0,10*ROW('Sanitation Data'!G25))),'Data Summary'!DG31="Yes"),OFFSET('Sanitation Data'!$G$11,0,10*ROW('Sanitation Data'!G25)),NA())</f>
        <v>#N/A</v>
      </c>
      <c r="AS31" s="103" t="e">
        <f ca="true">+IF(AND(ISNUMBER(OFFSET('Sanitation Data'!$G$12,0,10*ROW('Sanitation Data'!G25))),'Data Summary'!DH31="Yes"),OFFSET('Sanitation Data'!$G$12,0,10*ROW('Sanitation Data'!G25)),NA())</f>
        <v>#N/A</v>
      </c>
      <c r="AT31" s="103" t="e">
        <f ca="true">+IF(AND(ISNUMBER(OFFSET('Sanitation Data'!$G$13,0,10*ROW('Sanitation Data'!G25))),'Data Summary'!DI31="Yes"),OFFSET('Sanitation Data'!$G$13,0,10*ROW('Sanitation Data'!G25)),NA())</f>
        <v>#N/A</v>
      </c>
      <c r="AU31" s="103" t="e">
        <f ca="true">+IF(AND(ISNUMBER(OFFSET('Sanitation Data'!$H$5,0,10*ROW('Sanitation Data'!H25))),'Data Summary'!DJ31="Yes"),100-OFFSET('Sanitation Data'!$H$5,0,10*ROW('Sanitation Data'!H25)),NA())</f>
        <v>#N/A</v>
      </c>
      <c r="AV31" s="103" t="e">
        <f ca="true">+IF(AND(ISNUMBER(OFFSET('Sanitation Data'!$H$7,0,10*ROW('Sanitation Data'!H25))),'Data Summary'!DK31="Yes"),OFFSET('Sanitation Data'!$H$7,0,10*ROW('Sanitation Data'!H25)),NA())</f>
        <v>#N/A</v>
      </c>
      <c r="AW31" s="103" t="e">
        <f ca="true">+IF(AND(ISNUMBER(OFFSET('Sanitation Data'!$H$11,0,10*ROW('Sanitation Data'!H25))),'Data Summary'!DL31="Yes"),OFFSET('Sanitation Data'!$H$11,0,10*ROW('Sanitation Data'!H25)),NA())</f>
        <v>#N/A</v>
      </c>
      <c r="AX31" s="103" t="e">
        <f ca="true">+IF(AND(ISNUMBER(OFFSET('Sanitation Data'!$H$12,0,10*ROW('Sanitation Data'!H25))),'Data Summary'!DM31="Yes"),OFFSET('Sanitation Data'!$H$12,0,10*ROW('Sanitation Data'!H25)),NA())</f>
        <v>#N/A</v>
      </c>
      <c r="AY31" s="103" t="e">
        <f ca="true">+IF(AND(ISNUMBER(OFFSET('Sanitation Data'!$H$13,0,10*ROW('Sanitation Data'!H25))),'Data Summary'!DN31="Yes"),OFFSET('Sanitation Data'!$H$13,0,10*ROW('Sanitation Data'!H25)),NA())</f>
        <v>#N/A</v>
      </c>
      <c r="AZ31" s="108" t="e">
        <f ca="true">+IF(AND(ISNUMBER(OFFSET('Hygiene Data'!$C$6,0,10*ROW('Hygiene Data'!C25))),'Data Summary'!DO31="Yes"),OFFSET('Hygiene Data'!$C$6,0,10*ROW('Hygiene Data'!C25)),NA())</f>
        <v>#N/A</v>
      </c>
      <c r="BA31" s="108" t="e">
        <f ca="true">+IF(AND(ISNUMBER(OFFSET('Hygiene Data'!$C$8,0,10*ROW('Hygiene Data'!C25))),'Data Summary'!DP31="Yes"),OFFSET('Hygiene Data'!$C$8,0,10*ROW('Hygiene Data'!C25)),NA())</f>
        <v>#N/A</v>
      </c>
      <c r="BB31" s="108" t="e">
        <f ca="true">+IF(AND(ISNUMBER(OFFSET('Hygiene Data'!$C$10,0,10*ROW('Hygiene Data'!C25))),'Data Summary'!DQ31="Yes"),OFFSET('Hygiene Data'!$C$10,0,10*ROW('Hygiene Data'!C25)),NA())</f>
        <v>#N/A</v>
      </c>
      <c r="BC31" s="108" t="e">
        <f ca="true">+IF(AND(ISNUMBER(OFFSET('Hygiene Data'!$D$6,0,10*ROW('Hygiene Data'!D25))),'Data Summary'!DR31="Yes"),OFFSET('Hygiene Data'!$D$6,0,10*ROW('Hygiene Data'!D25)),NA())</f>
        <v>#N/A</v>
      </c>
      <c r="BD31" s="108" t="e">
        <f ca="true">+IF(AND(ISNUMBER(OFFSET('Hygiene Data'!$D$8,0,10*ROW('Hygiene Data'!D25))),'Data Summary'!DS31="Yes"),OFFSET('Hygiene Data'!$D$8,0,10*ROW('Hygiene Data'!D25)),NA())</f>
        <v>#N/A</v>
      </c>
      <c r="BE31" s="108" t="e">
        <f ca="true">+IF(AND(ISNUMBER(OFFSET('Hygiene Data'!$D$10,0,10*ROW('Hygiene Data'!D25))),'Data Summary'!DT31="Yes"),OFFSET('Hygiene Data'!$D$10,0,10*ROW('Hygiene Data'!D25)),NA())</f>
        <v>#N/A</v>
      </c>
      <c r="BF31" s="108" t="e">
        <f ca="true">+IF(AND(ISNUMBER(OFFSET('Hygiene Data'!$E$6,0,10*ROW('Hygiene Data'!E25))),'Data Summary'!DU31="Yes"),OFFSET('Hygiene Data'!$E$6,0,10*ROW('Hygiene Data'!E25)),NA())</f>
        <v>#N/A</v>
      </c>
      <c r="BG31" s="108" t="e">
        <f ca="true">+IF(AND(ISNUMBER(OFFSET('Hygiene Data'!$E$8,0,10*ROW('Hygiene Data'!E25))),'Data Summary'!DV31="Yes"),OFFSET('Hygiene Data'!$E$8,0,10*ROW('Hygiene Data'!E25)),NA())</f>
        <v>#N/A</v>
      </c>
      <c r="BH31" s="108" t="e">
        <f ca="true">+IF(AND(ISNUMBER(OFFSET('Hygiene Data'!$E$10,0,10*ROW('Hygiene Data'!E25))),'Data Summary'!DW31="Yes"),OFFSET('Hygiene Data'!$E$10,0,10*ROW('Hygiene Data'!E25)),NA())</f>
        <v>#N/A</v>
      </c>
      <c r="BI31" s="108" t="e">
        <f ca="true">+IF(AND(ISNUMBER(OFFSET('Hygiene Data'!$F$6,0,10*ROW('Hygiene Data'!F25))),'Data Summary'!DX31="Yes"),OFFSET('Hygiene Data'!$F$6,0,10*ROW('Hygiene Data'!F25)),NA())</f>
        <v>#N/A</v>
      </c>
      <c r="BJ31" s="108" t="e">
        <f ca="true">+IF(AND(ISNUMBER(OFFSET('Hygiene Data'!$F$8,0,10*ROW('Hygiene Data'!F25))),'Data Summary'!DY31="Yes"),OFFSET('Hygiene Data'!$F$8,0,10*ROW('Hygiene Data'!F25)),NA())</f>
        <v>#N/A</v>
      </c>
      <c r="BK31" s="108" t="e">
        <f ca="true">+IF(AND(ISNUMBER(OFFSET('Hygiene Data'!$F$10,0,10*ROW('Hygiene Data'!F25))),'Data Summary'!DZ31="Yes"),OFFSET('Hygiene Data'!$F$10,0,10*ROW('Hygiene Data'!F25)),NA())</f>
        <v>#N/A</v>
      </c>
      <c r="BL31" s="108" t="e">
        <f ca="true">+IF(AND(ISNUMBER(OFFSET('Hygiene Data'!$G$6,0,10*ROW('Hygiene Data'!G25))),'Data Summary'!EA31="Yes"),OFFSET('Hygiene Data'!$G$6,0,10*ROW('Hygiene Data'!G25)),NA())</f>
        <v>#N/A</v>
      </c>
      <c r="BM31" s="108" t="e">
        <f ca="true">+IF(AND(ISNUMBER(OFFSET('Hygiene Data'!$G$8,0,10*ROW('Hygiene Data'!G25))),'Data Summary'!EB31="Yes"),OFFSET('Hygiene Data'!$G$8,0,10*ROW('Hygiene Data'!G25)),NA())</f>
        <v>#N/A</v>
      </c>
      <c r="BN31" s="108" t="e">
        <f ca="true">+IF(AND(ISNUMBER(OFFSET('Hygiene Data'!$G$10,0,10*ROW('Hygiene Data'!G25))),'Data Summary'!EC31="Yes"),OFFSET('Hygiene Data'!$G$10,0,10*ROW('Hygiene Data'!G25)),NA())</f>
        <v>#N/A</v>
      </c>
      <c r="BO31" s="108" t="e">
        <f ca="true">+IF(AND(ISNUMBER(OFFSET('Hygiene Data'!$H$6,0,10*ROW('Hygiene Data'!H25))),'Data Summary'!ED31="Yes"),OFFSET('Hygiene Data'!$H$6,0,10*ROW('Hygiene Data'!H25)),NA())</f>
        <v>#N/A</v>
      </c>
      <c r="BP31" s="108" t="e">
        <f ca="true">+IF(AND(ISNUMBER(OFFSET('Hygiene Data'!$H$8,0,10*ROW('Hygiene Data'!H25))),'Data Summary'!EE31="Yes"),OFFSET('Hygiene Data'!$H$8,0,10*ROW('Hygiene Data'!H25)),NA())</f>
        <v>#N/A</v>
      </c>
      <c r="BQ31" s="108" t="e">
        <f ca="true">+IF(AND(ISNUMBER(OFFSET('Hygiene Data'!$H$10,0,10*ROW('Hygiene Data'!H25))),'Data Summary'!EF31="Yes"),OFFSET('Hygiene Data'!$H$10,0,10*ROW('Hygiene Data'!H25)),NA())</f>
        <v>#N/A</v>
      </c>
    </row>
    <row r="32" x14ac:dyDescent="0.2">
      <c r="A32" s="56" t="e">
        <f ca="true">+IF(OFFSET('Water Data'!$B$1,0,10*ROW('Water Data'!B26))="",NA(),OFFSET('Water Data'!$B$1,0,10*ROW('Water Data'!B26)))</f>
        <v>#N/A</v>
      </c>
      <c r="B32" s="56" t="e">
        <f ca="true">+IF(OFFSET('Water Data'!$A$3,0,10*ROW('Water Data'!A29))="",NA(),OFFSET('Water Data'!$A$3,0,10*ROW('Water Data'!A29)))</f>
        <v>#N/A</v>
      </c>
      <c r="C32" s="56" t="e">
        <f ca="true">+IF(OFFSET('Water Data'!$C$3,0,10*ROW('Water Data'!C29))="",NA(),OFFSET('Water Data'!$C$3,0,10*ROW('Water Data'!C29)))</f>
        <v>#N/A</v>
      </c>
      <c r="D32" s="57" t="e">
        <f ca="true">+IF(AND(ISNUMBER(OFFSET('Water Data'!$C$5,0,10*ROW('Water Data'!C26))),'Data Summary'!BS32="Yes"),100-OFFSET('Water Data'!$C$5,0,10*ROW('Water Data'!C26)),NA())</f>
        <v>#N/A</v>
      </c>
      <c r="E32" s="57" t="e">
        <f ca="true">+IF(AND(ISNUMBER(OFFSET('Water Data'!$C$7,0,10*ROW('Water Data'!C26))),'Data Summary'!BT32="Yes"),OFFSET('Water Data'!$C$7,0,10*ROW('Water Data'!C26)),NA())</f>
        <v>#N/A</v>
      </c>
      <c r="F32" s="57" t="e">
        <f ca="true">+IF(AND(ISNUMBER(OFFSET('Water Data'!$C$10,0,10*ROW('Water Data'!C26))),'Data Summary'!BU32="Yes"),OFFSET('Water Data'!$C$10,0,10*ROW('Water Data'!C26)),NA())</f>
        <v>#N/A</v>
      </c>
      <c r="G32" s="57" t="e">
        <f ca="true">+IF(AND(ISNUMBER(OFFSET('Water Data'!$D$5,0,10*ROW('Water Data'!D26))),'Data Summary'!BV32="Yes"),100-OFFSET('Water Data'!$D$5,0,10*ROW('Water Data'!D26)),NA())</f>
        <v>#N/A</v>
      </c>
      <c r="H32" s="57" t="e">
        <f ca="true">+IF(AND(ISNUMBER(OFFSET('Water Data'!$D$7,0,10*ROW('Water Data'!D26))),'Data Summary'!BW32="Yes"),OFFSET('Water Data'!$D$7,0,10*ROW('Water Data'!D26)),NA())</f>
        <v>#N/A</v>
      </c>
      <c r="I32" s="57" t="e">
        <f ca="true">+IF(AND(ISNUMBER(OFFSET('Water Data'!$D$10,0,10*ROW('Water Data'!D26))),'Data Summary'!BX32="Yes"),OFFSET('Water Data'!$D$10,0,10*ROW('Water Data'!D26)),NA())</f>
        <v>#N/A</v>
      </c>
      <c r="J32" s="57" t="e">
        <f ca="true">+IF(AND(ISNUMBER(OFFSET('Water Data'!$E$5,0,10*ROW('Water Data'!E26))),'Data Summary'!BY32="Yes"),100-OFFSET('Water Data'!$E$5,0,10*ROW('Water Data'!E26)),NA())</f>
        <v>#N/A</v>
      </c>
      <c r="K32" s="57" t="e">
        <f ca="true">+IF(AND(ISNUMBER(OFFSET('Water Data'!$E$7,0,10*ROW('Water Data'!E26))),'Data Summary'!BZ32="Yes"),OFFSET('Water Data'!$E$7,0,10*ROW('Water Data'!E26)),NA())</f>
        <v>#N/A</v>
      </c>
      <c r="L32" s="57" t="e">
        <f ca="true">+IF(AND(ISNUMBER(OFFSET('Water Data'!$E$10,0,10*ROW('Water Data'!E26))),'Data Summary'!CA32="Yes"),OFFSET('Water Data'!$E$10,0,10*ROW('Water Data'!E26)),NA())</f>
        <v>#N/A</v>
      </c>
      <c r="M32" s="57" t="e">
        <f ca="true">+IF(AND(ISNUMBER(OFFSET('Water Data'!$F$5,0,10*ROW('Water Data'!F26))),'Data Summary'!CB32="Yes"),100-OFFSET('Water Data'!$F$5,0,10*ROW('Water Data'!F26)),NA())</f>
        <v>#N/A</v>
      </c>
      <c r="N32" s="57" t="e">
        <f ca="true">+IF(AND(ISNUMBER(OFFSET('Water Data'!$F$7,0,10*ROW('Water Data'!F26))),'Data Summary'!CC32="Yes"),OFFSET('Water Data'!$F$7,0,10*ROW('Water Data'!F26)),NA())</f>
        <v>#N/A</v>
      </c>
      <c r="O32" s="57" t="e">
        <f ca="true">+IF(AND(ISNUMBER(OFFSET('Water Data'!$F$10,0,10*ROW('Water Data'!F26))),'Data Summary'!CD32="Yes"),OFFSET('Water Data'!$F$10,0,10*ROW('Water Data'!F26)),NA())</f>
        <v>#N/A</v>
      </c>
      <c r="P32" s="57" t="e">
        <f ca="true">+IF(AND(ISNUMBER(OFFSET('Water Data'!$G$5,0,10*ROW('Water Data'!G26))),'Data Summary'!CE32="Yes"),100-OFFSET('Water Data'!$G$5,0,10*ROW('Water Data'!G26)),NA())</f>
        <v>#N/A</v>
      </c>
      <c r="Q32" s="57" t="e">
        <f ca="true">+IF(AND(ISNUMBER(OFFSET('Water Data'!$G$7,0,10*ROW('Water Data'!G26))),'Data Summary'!CF32="Yes"),OFFSET('Water Data'!$G$7,0,10*ROW('Water Data'!G26)),NA())</f>
        <v>#N/A</v>
      </c>
      <c r="R32" s="57" t="e">
        <f ca="true">+IF(AND(ISNUMBER(OFFSET('Water Data'!$G$10,0,10*ROW('Water Data'!G26))),'Data Summary'!CG32="Yes"),OFFSET('Water Data'!$G$10,0,10*ROW('Water Data'!G26)),NA())</f>
        <v>#N/A</v>
      </c>
      <c r="S32" s="57" t="e">
        <f ca="true">+IF(AND(ISNUMBER(OFFSET('Water Data'!$H$5,0,10*ROW('Water Data'!H26))),'Data Summary'!CH32="Yes"),100-OFFSET('Water Data'!$H$5,0,10*ROW('Water Data'!H26)),NA())</f>
        <v>#N/A</v>
      </c>
      <c r="T32" s="57" t="e">
        <f ca="true">+IF(AND(ISNUMBER(OFFSET('Water Data'!$H$7,0,10*ROW('Water Data'!H26))),'Data Summary'!CI32="Yes"),OFFSET('Water Data'!$H$7,0,10*ROW('Water Data'!H26)),NA())</f>
        <v>#N/A</v>
      </c>
      <c r="U32" s="57" t="e">
        <f ca="true">+IF(AND(ISNUMBER(OFFSET('Water Data'!$H$10,0,10*ROW('Water Data'!H26))),'Data Summary'!CJ32="Yes"),OFFSET('Water Data'!$H$10,0,10*ROW('Water Data'!H26)),NA())</f>
        <v>#N/A</v>
      </c>
      <c r="V32" s="103" t="e">
        <f ca="true">+IF(AND(ISNUMBER(OFFSET('Sanitation Data'!$C$5,0,10*ROW('Sanitation Data'!C26))),'Data Summary'!CK32="Yes"),100-OFFSET('Sanitation Data'!$C$5,0,10*ROW('Sanitation Data'!C26)),NA())</f>
        <v>#N/A</v>
      </c>
      <c r="W32" s="103" t="e">
        <f ca="true">+IF(AND(ISNUMBER(OFFSET('Sanitation Data'!$C$7,0,10*ROW('Sanitation Data'!C26))),'Data Summary'!CL32="Yes"),OFFSET('Sanitation Data'!$C$7,0,10*ROW('Sanitation Data'!C26)),NA())</f>
        <v>#N/A</v>
      </c>
      <c r="X32" s="103" t="e">
        <f ca="true">+IF(AND(ISNUMBER(OFFSET('Sanitation Data'!$C$11,0,10*ROW('Sanitation Data'!C26))),'Data Summary'!CM32="Yes"),OFFSET('Sanitation Data'!$C$11,0,10*ROW('Sanitation Data'!C26)),NA())</f>
        <v>#N/A</v>
      </c>
      <c r="Y32" s="103" t="e">
        <f ca="true">+IF(AND(ISNUMBER(OFFSET('Sanitation Data'!$C$12,0,10*ROW('Sanitation Data'!C26))),'Data Summary'!CN32="Yes"),OFFSET('Sanitation Data'!$C$12,0,10*ROW('Sanitation Data'!C26)),NA())</f>
        <v>#N/A</v>
      </c>
      <c r="Z32" s="103" t="e">
        <f ca="true">+IF(AND(ISNUMBER(OFFSET('Sanitation Data'!$C$13,0,10*ROW('Sanitation Data'!C26))),'Data Summary'!CO32="Yes"),OFFSET('Sanitation Data'!$C$13,0,10*ROW('Sanitation Data'!C26)),NA())</f>
        <v>#N/A</v>
      </c>
      <c r="AA32" s="103" t="e">
        <f ca="true">+IF(AND(ISNUMBER(OFFSET('Sanitation Data'!$D$5,0,10*ROW('Sanitation Data'!D26))),'Data Summary'!CP32="Yes"),100-OFFSET('Sanitation Data'!$D$5,0,10*ROW('Sanitation Data'!D26)),NA())</f>
        <v>#N/A</v>
      </c>
      <c r="AB32" s="103" t="e">
        <f ca="true">+IF(AND(ISNUMBER(OFFSET('Sanitation Data'!$D$7,0,10*ROW('Sanitation Data'!D26))),'Data Summary'!CQ32="Yes"),OFFSET('Sanitation Data'!$D$7,0,10*ROW('Sanitation Data'!D26)),NA())</f>
        <v>#N/A</v>
      </c>
      <c r="AC32" s="103" t="e">
        <f ca="true">+IF(AND(ISNUMBER(OFFSET('Sanitation Data'!$D$11,0,10*ROW('Sanitation Data'!D26))),'Data Summary'!CR32="Yes"),OFFSET('Sanitation Data'!$D$11,0,10*ROW('Sanitation Data'!D26)),NA())</f>
        <v>#N/A</v>
      </c>
      <c r="AD32" s="103" t="e">
        <f ca="true">+IF(AND(ISNUMBER(OFFSET('Sanitation Data'!$D$12,0,10*ROW('Sanitation Data'!D26))),'Data Summary'!CS32="Yes"),OFFSET('Sanitation Data'!$D$12,0,10*ROW('Sanitation Data'!D26)),NA())</f>
        <v>#N/A</v>
      </c>
      <c r="AE32" s="103" t="e">
        <f ca="true">+IF(AND(ISNUMBER(OFFSET('Sanitation Data'!$D$13,0,10*ROW('Sanitation Data'!D26))),'Data Summary'!CT32="Yes"),OFFSET('Sanitation Data'!$D$13,0,10*ROW('Sanitation Data'!D26)),NA())</f>
        <v>#N/A</v>
      </c>
      <c r="AF32" s="103" t="e">
        <f ca="true">+IF(AND(ISNUMBER(OFFSET('Sanitation Data'!$E$5,0,10*ROW('Sanitation Data'!E26))),'Data Summary'!CU32="Yes"),100-OFFSET('Sanitation Data'!$E$5,0,10*ROW('Sanitation Data'!E26)),NA())</f>
        <v>#N/A</v>
      </c>
      <c r="AG32" s="103" t="e">
        <f ca="true">+IF(AND(ISNUMBER(OFFSET('Sanitation Data'!$E$7,0,10*ROW('Sanitation Data'!E26))),'Data Summary'!CV32="Yes"),OFFSET('Sanitation Data'!$E$7,0,10*ROW('Sanitation Data'!E26)),NA())</f>
        <v>#N/A</v>
      </c>
      <c r="AH32" s="103" t="e">
        <f ca="true">+IF(AND(ISNUMBER(OFFSET('Sanitation Data'!$E$11,0,10*ROW('Sanitation Data'!E26))),'Data Summary'!CW32="Yes"),OFFSET('Sanitation Data'!$E$11,0,10*ROW('Sanitation Data'!E26)),NA())</f>
        <v>#N/A</v>
      </c>
      <c r="AI32" s="103" t="e">
        <f ca="true">+IF(AND(ISNUMBER(OFFSET('Sanitation Data'!$E$12,0,10*ROW('Sanitation Data'!E26))),'Data Summary'!CX32="Yes"),OFFSET('Sanitation Data'!$E$12,0,10*ROW('Sanitation Data'!E26)),NA())</f>
        <v>#N/A</v>
      </c>
      <c r="AJ32" s="103" t="e">
        <f ca="true">+IF(AND(ISNUMBER(OFFSET('Sanitation Data'!$E$13,0,10*ROW('Sanitation Data'!E26))),'Data Summary'!CY32="Yes"),OFFSET('Sanitation Data'!$E$13,0,10*ROW('Sanitation Data'!E26)),NA())</f>
        <v>#N/A</v>
      </c>
      <c r="AK32" s="103" t="e">
        <f ca="true">+IF(AND(ISNUMBER(OFFSET('Sanitation Data'!$F$5,0,10*ROW('Sanitation Data'!F26))),'Data Summary'!CZ32="Yes"),100-OFFSET('Sanitation Data'!$F$5,0,10*ROW('Sanitation Data'!F26)),NA())</f>
        <v>#N/A</v>
      </c>
      <c r="AL32" s="103" t="e">
        <f ca="true">+IF(AND(ISNUMBER(OFFSET('Sanitation Data'!$F$7,0,10*ROW('Sanitation Data'!F26))),'Data Summary'!DA32="Yes"),OFFSET('Sanitation Data'!$F$7,0,10*ROW('Sanitation Data'!F26)),NA())</f>
        <v>#N/A</v>
      </c>
      <c r="AM32" s="103" t="e">
        <f ca="true">+IF(AND(ISNUMBER(OFFSET('Sanitation Data'!$F$11,0,10*ROW('Sanitation Data'!F26))),'Data Summary'!DB32="Yes"),OFFSET('Sanitation Data'!$F$11,0,10*ROW('Sanitation Data'!F26)),NA())</f>
        <v>#N/A</v>
      </c>
      <c r="AN32" s="103" t="e">
        <f ca="true">+IF(AND(ISNUMBER(OFFSET('Sanitation Data'!$F$12,0,10*ROW('Sanitation Data'!F26))),'Data Summary'!DC32="Yes"),OFFSET('Sanitation Data'!$F$12,0,10*ROW('Sanitation Data'!F26)),NA())</f>
        <v>#N/A</v>
      </c>
      <c r="AO32" s="103" t="e">
        <f ca="true">+IF(AND(ISNUMBER(OFFSET('Sanitation Data'!$F$13,0,10*ROW('Sanitation Data'!F26))),'Data Summary'!DD32="Yes"),OFFSET('Sanitation Data'!$F$13,0,10*ROW('Sanitation Data'!F26)),NA())</f>
        <v>#N/A</v>
      </c>
      <c r="AP32" s="103" t="e">
        <f ca="true">+IF(AND(ISNUMBER(OFFSET('Sanitation Data'!$G$5,0,10*ROW('Sanitation Data'!G26))),'Data Summary'!DE32="Yes"),100-OFFSET('Sanitation Data'!$G$5,0,10*ROW('Sanitation Data'!G26)),NA())</f>
        <v>#N/A</v>
      </c>
      <c r="AQ32" s="103" t="e">
        <f ca="true">+IF(AND(ISNUMBER(OFFSET('Sanitation Data'!$G$7,0,10*ROW('Sanitation Data'!G26))),'Data Summary'!DF32="Yes"),OFFSET('Sanitation Data'!$G$7,0,10*ROW('Sanitation Data'!G26)),NA())</f>
        <v>#N/A</v>
      </c>
      <c r="AR32" s="103" t="e">
        <f ca="true">+IF(AND(ISNUMBER(OFFSET('Sanitation Data'!$G$11,0,10*ROW('Sanitation Data'!G26))),'Data Summary'!DG32="Yes"),OFFSET('Sanitation Data'!$G$11,0,10*ROW('Sanitation Data'!G26)),NA())</f>
        <v>#N/A</v>
      </c>
      <c r="AS32" s="103" t="e">
        <f ca="true">+IF(AND(ISNUMBER(OFFSET('Sanitation Data'!$G$12,0,10*ROW('Sanitation Data'!G26))),'Data Summary'!DH32="Yes"),OFFSET('Sanitation Data'!$G$12,0,10*ROW('Sanitation Data'!G26)),NA())</f>
        <v>#N/A</v>
      </c>
      <c r="AT32" s="103" t="e">
        <f ca="true">+IF(AND(ISNUMBER(OFFSET('Sanitation Data'!$G$13,0,10*ROW('Sanitation Data'!G26))),'Data Summary'!DI32="Yes"),OFFSET('Sanitation Data'!$G$13,0,10*ROW('Sanitation Data'!G26)),NA())</f>
        <v>#N/A</v>
      </c>
      <c r="AU32" s="103" t="e">
        <f ca="true">+IF(AND(ISNUMBER(OFFSET('Sanitation Data'!$H$5,0,10*ROW('Sanitation Data'!H26))),'Data Summary'!DJ32="Yes"),100-OFFSET('Sanitation Data'!$H$5,0,10*ROW('Sanitation Data'!H26)),NA())</f>
        <v>#N/A</v>
      </c>
      <c r="AV32" s="103" t="e">
        <f ca="true">+IF(AND(ISNUMBER(OFFSET('Sanitation Data'!$H$7,0,10*ROW('Sanitation Data'!H26))),'Data Summary'!DK32="Yes"),OFFSET('Sanitation Data'!$H$7,0,10*ROW('Sanitation Data'!H26)),NA())</f>
        <v>#N/A</v>
      </c>
      <c r="AW32" s="103" t="e">
        <f ca="true">+IF(AND(ISNUMBER(OFFSET('Sanitation Data'!$H$11,0,10*ROW('Sanitation Data'!H26))),'Data Summary'!DL32="Yes"),OFFSET('Sanitation Data'!$H$11,0,10*ROW('Sanitation Data'!H26)),NA())</f>
        <v>#N/A</v>
      </c>
      <c r="AX32" s="103" t="e">
        <f ca="true">+IF(AND(ISNUMBER(OFFSET('Sanitation Data'!$H$12,0,10*ROW('Sanitation Data'!H26))),'Data Summary'!DM32="Yes"),OFFSET('Sanitation Data'!$H$12,0,10*ROW('Sanitation Data'!H26)),NA())</f>
        <v>#N/A</v>
      </c>
      <c r="AY32" s="103" t="e">
        <f ca="true">+IF(AND(ISNUMBER(OFFSET('Sanitation Data'!$H$13,0,10*ROW('Sanitation Data'!H26))),'Data Summary'!DN32="Yes"),OFFSET('Sanitation Data'!$H$13,0,10*ROW('Sanitation Data'!H26)),NA())</f>
        <v>#N/A</v>
      </c>
      <c r="AZ32" s="108" t="e">
        <f ca="true">+IF(AND(ISNUMBER(OFFSET('Hygiene Data'!$C$6,0,10*ROW('Hygiene Data'!C26))),'Data Summary'!DO32="Yes"),OFFSET('Hygiene Data'!$C$6,0,10*ROW('Hygiene Data'!C26)),NA())</f>
        <v>#N/A</v>
      </c>
      <c r="BA32" s="108" t="e">
        <f ca="true">+IF(AND(ISNUMBER(OFFSET('Hygiene Data'!$C$8,0,10*ROW('Hygiene Data'!C26))),'Data Summary'!DP32="Yes"),OFFSET('Hygiene Data'!$C$8,0,10*ROW('Hygiene Data'!C26)),NA())</f>
        <v>#N/A</v>
      </c>
      <c r="BB32" s="108" t="e">
        <f ca="true">+IF(AND(ISNUMBER(OFFSET('Hygiene Data'!$C$10,0,10*ROW('Hygiene Data'!C26))),'Data Summary'!DQ32="Yes"),OFFSET('Hygiene Data'!$C$10,0,10*ROW('Hygiene Data'!C26)),NA())</f>
        <v>#N/A</v>
      </c>
      <c r="BC32" s="108" t="e">
        <f ca="true">+IF(AND(ISNUMBER(OFFSET('Hygiene Data'!$D$6,0,10*ROW('Hygiene Data'!D26))),'Data Summary'!DR32="Yes"),OFFSET('Hygiene Data'!$D$6,0,10*ROW('Hygiene Data'!D26)),NA())</f>
        <v>#N/A</v>
      </c>
      <c r="BD32" s="108" t="e">
        <f ca="true">+IF(AND(ISNUMBER(OFFSET('Hygiene Data'!$D$8,0,10*ROW('Hygiene Data'!D26))),'Data Summary'!DS32="Yes"),OFFSET('Hygiene Data'!$D$8,0,10*ROW('Hygiene Data'!D26)),NA())</f>
        <v>#N/A</v>
      </c>
      <c r="BE32" s="108" t="e">
        <f ca="true">+IF(AND(ISNUMBER(OFFSET('Hygiene Data'!$D$10,0,10*ROW('Hygiene Data'!D26))),'Data Summary'!DT32="Yes"),OFFSET('Hygiene Data'!$D$10,0,10*ROW('Hygiene Data'!D26)),NA())</f>
        <v>#N/A</v>
      </c>
      <c r="BF32" s="108" t="e">
        <f ca="true">+IF(AND(ISNUMBER(OFFSET('Hygiene Data'!$E$6,0,10*ROW('Hygiene Data'!E26))),'Data Summary'!DU32="Yes"),OFFSET('Hygiene Data'!$E$6,0,10*ROW('Hygiene Data'!E26)),NA())</f>
        <v>#N/A</v>
      </c>
      <c r="BG32" s="108" t="e">
        <f ca="true">+IF(AND(ISNUMBER(OFFSET('Hygiene Data'!$E$8,0,10*ROW('Hygiene Data'!E26))),'Data Summary'!DV32="Yes"),OFFSET('Hygiene Data'!$E$8,0,10*ROW('Hygiene Data'!E26)),NA())</f>
        <v>#N/A</v>
      </c>
      <c r="BH32" s="108" t="e">
        <f ca="true">+IF(AND(ISNUMBER(OFFSET('Hygiene Data'!$E$10,0,10*ROW('Hygiene Data'!E26))),'Data Summary'!DW32="Yes"),OFFSET('Hygiene Data'!$E$10,0,10*ROW('Hygiene Data'!E26)),NA())</f>
        <v>#N/A</v>
      </c>
      <c r="BI32" s="108" t="e">
        <f ca="true">+IF(AND(ISNUMBER(OFFSET('Hygiene Data'!$F$6,0,10*ROW('Hygiene Data'!F26))),'Data Summary'!DX32="Yes"),OFFSET('Hygiene Data'!$F$6,0,10*ROW('Hygiene Data'!F26)),NA())</f>
        <v>#N/A</v>
      </c>
      <c r="BJ32" s="108" t="e">
        <f ca="true">+IF(AND(ISNUMBER(OFFSET('Hygiene Data'!$F$8,0,10*ROW('Hygiene Data'!F26))),'Data Summary'!DY32="Yes"),OFFSET('Hygiene Data'!$F$8,0,10*ROW('Hygiene Data'!F26)),NA())</f>
        <v>#N/A</v>
      </c>
      <c r="BK32" s="108" t="e">
        <f ca="true">+IF(AND(ISNUMBER(OFFSET('Hygiene Data'!$F$10,0,10*ROW('Hygiene Data'!F26))),'Data Summary'!DZ32="Yes"),OFFSET('Hygiene Data'!$F$10,0,10*ROW('Hygiene Data'!F26)),NA())</f>
        <v>#N/A</v>
      </c>
      <c r="BL32" s="108" t="e">
        <f ca="true">+IF(AND(ISNUMBER(OFFSET('Hygiene Data'!$G$6,0,10*ROW('Hygiene Data'!G26))),'Data Summary'!EA32="Yes"),OFFSET('Hygiene Data'!$G$6,0,10*ROW('Hygiene Data'!G26)),NA())</f>
        <v>#N/A</v>
      </c>
      <c r="BM32" s="108" t="e">
        <f ca="true">+IF(AND(ISNUMBER(OFFSET('Hygiene Data'!$G$8,0,10*ROW('Hygiene Data'!G26))),'Data Summary'!EB32="Yes"),OFFSET('Hygiene Data'!$G$8,0,10*ROW('Hygiene Data'!G26)),NA())</f>
        <v>#N/A</v>
      </c>
      <c r="BN32" s="108" t="e">
        <f ca="true">+IF(AND(ISNUMBER(OFFSET('Hygiene Data'!$G$10,0,10*ROW('Hygiene Data'!G26))),'Data Summary'!EC32="Yes"),OFFSET('Hygiene Data'!$G$10,0,10*ROW('Hygiene Data'!G26)),NA())</f>
        <v>#N/A</v>
      </c>
      <c r="BO32" s="108" t="e">
        <f ca="true">+IF(AND(ISNUMBER(OFFSET('Hygiene Data'!$H$6,0,10*ROW('Hygiene Data'!H26))),'Data Summary'!ED32="Yes"),OFFSET('Hygiene Data'!$H$6,0,10*ROW('Hygiene Data'!H26)),NA())</f>
        <v>#N/A</v>
      </c>
      <c r="BP32" s="108" t="e">
        <f ca="true">+IF(AND(ISNUMBER(OFFSET('Hygiene Data'!$H$8,0,10*ROW('Hygiene Data'!H26))),'Data Summary'!EE32="Yes"),OFFSET('Hygiene Data'!$H$8,0,10*ROW('Hygiene Data'!H26)),NA())</f>
        <v>#N/A</v>
      </c>
      <c r="BQ32" s="108" t="e">
        <f ca="true">+IF(AND(ISNUMBER(OFFSET('Hygiene Data'!$H$10,0,10*ROW('Hygiene Data'!H26))),'Data Summary'!EF32="Yes"),OFFSET('Hygiene Data'!$H$10,0,10*ROW('Hygiene Data'!H26)),NA())</f>
        <v>#N/A</v>
      </c>
    </row>
    <row r="33" x14ac:dyDescent="0.2">
      <c r="A33" s="56" t="e">
        <f ca="true">+IF(OFFSET('Water Data'!$B$1,0,10*ROW('Water Data'!B27))="",NA(),OFFSET('Water Data'!$B$1,0,10*ROW('Water Data'!B27)))</f>
        <v>#N/A</v>
      </c>
      <c r="B33" s="56" t="e">
        <f ca="true">+IF(OFFSET('Water Data'!$A$3,0,10*ROW('Water Data'!A30))="",NA(),OFFSET('Water Data'!$A$3,0,10*ROW('Water Data'!A30)))</f>
        <v>#N/A</v>
      </c>
      <c r="C33" s="56" t="e">
        <f ca="true">+IF(OFFSET('Water Data'!$C$3,0,10*ROW('Water Data'!C30))="",NA(),OFFSET('Water Data'!$C$3,0,10*ROW('Water Data'!C30)))</f>
        <v>#N/A</v>
      </c>
      <c r="D33" s="57" t="e">
        <f ca="true">+IF(AND(ISNUMBER(OFFSET('Water Data'!$C$5,0,10*ROW('Water Data'!C27))),'Data Summary'!BS33="Yes"),100-OFFSET('Water Data'!$C$5,0,10*ROW('Water Data'!C27)),NA())</f>
        <v>#N/A</v>
      </c>
      <c r="E33" s="57" t="e">
        <f ca="true">+IF(AND(ISNUMBER(OFFSET('Water Data'!$C$7,0,10*ROW('Water Data'!C27))),'Data Summary'!BT33="Yes"),OFFSET('Water Data'!$C$7,0,10*ROW('Water Data'!C27)),NA())</f>
        <v>#N/A</v>
      </c>
      <c r="F33" s="57" t="e">
        <f ca="true">+IF(AND(ISNUMBER(OFFSET('Water Data'!$C$10,0,10*ROW('Water Data'!C27))),'Data Summary'!BU33="Yes"),OFFSET('Water Data'!$C$10,0,10*ROW('Water Data'!C27)),NA())</f>
        <v>#N/A</v>
      </c>
      <c r="G33" s="57" t="e">
        <f ca="true">+IF(AND(ISNUMBER(OFFSET('Water Data'!$D$5,0,10*ROW('Water Data'!D27))),'Data Summary'!BV33="Yes"),100-OFFSET('Water Data'!$D$5,0,10*ROW('Water Data'!D27)),NA())</f>
        <v>#N/A</v>
      </c>
      <c r="H33" s="57" t="e">
        <f ca="true">+IF(AND(ISNUMBER(OFFSET('Water Data'!$D$7,0,10*ROW('Water Data'!D27))),'Data Summary'!BW33="Yes"),OFFSET('Water Data'!$D$7,0,10*ROW('Water Data'!D27)),NA())</f>
        <v>#N/A</v>
      </c>
      <c r="I33" s="57" t="e">
        <f ca="true">+IF(AND(ISNUMBER(OFFSET('Water Data'!$D$10,0,10*ROW('Water Data'!D27))),'Data Summary'!BX33="Yes"),OFFSET('Water Data'!$D$10,0,10*ROW('Water Data'!D27)),NA())</f>
        <v>#N/A</v>
      </c>
      <c r="J33" s="57" t="e">
        <f ca="true">+IF(AND(ISNUMBER(OFFSET('Water Data'!$E$5,0,10*ROW('Water Data'!E27))),'Data Summary'!BY33="Yes"),100-OFFSET('Water Data'!$E$5,0,10*ROW('Water Data'!E27)),NA())</f>
        <v>#N/A</v>
      </c>
      <c r="K33" s="57" t="e">
        <f ca="true">+IF(AND(ISNUMBER(OFFSET('Water Data'!$E$7,0,10*ROW('Water Data'!E27))),'Data Summary'!BZ33="Yes"),OFFSET('Water Data'!$E$7,0,10*ROW('Water Data'!E27)),NA())</f>
        <v>#N/A</v>
      </c>
      <c r="L33" s="57" t="e">
        <f ca="true">+IF(AND(ISNUMBER(OFFSET('Water Data'!$E$10,0,10*ROW('Water Data'!E27))),'Data Summary'!CA33="Yes"),OFFSET('Water Data'!$E$10,0,10*ROW('Water Data'!E27)),NA())</f>
        <v>#N/A</v>
      </c>
      <c r="M33" s="57" t="e">
        <f ca="true">+IF(AND(ISNUMBER(OFFSET('Water Data'!$F$5,0,10*ROW('Water Data'!F27))),'Data Summary'!CB33="Yes"),100-OFFSET('Water Data'!$F$5,0,10*ROW('Water Data'!F27)),NA())</f>
        <v>#N/A</v>
      </c>
      <c r="N33" s="57" t="e">
        <f ca="true">+IF(AND(ISNUMBER(OFFSET('Water Data'!$F$7,0,10*ROW('Water Data'!F27))),'Data Summary'!CC33="Yes"),OFFSET('Water Data'!$F$7,0,10*ROW('Water Data'!F27)),NA())</f>
        <v>#N/A</v>
      </c>
      <c r="O33" s="57" t="e">
        <f ca="true">+IF(AND(ISNUMBER(OFFSET('Water Data'!$F$10,0,10*ROW('Water Data'!F27))),'Data Summary'!CD33="Yes"),OFFSET('Water Data'!$F$10,0,10*ROW('Water Data'!F27)),NA())</f>
        <v>#N/A</v>
      </c>
      <c r="P33" s="57" t="e">
        <f ca="true">+IF(AND(ISNUMBER(OFFSET('Water Data'!$G$5,0,10*ROW('Water Data'!G27))),'Data Summary'!CE33="Yes"),100-OFFSET('Water Data'!$G$5,0,10*ROW('Water Data'!G27)),NA())</f>
        <v>#N/A</v>
      </c>
      <c r="Q33" s="57" t="e">
        <f ca="true">+IF(AND(ISNUMBER(OFFSET('Water Data'!$G$7,0,10*ROW('Water Data'!G27))),'Data Summary'!CF33="Yes"),OFFSET('Water Data'!$G$7,0,10*ROW('Water Data'!G27)),NA())</f>
        <v>#N/A</v>
      </c>
      <c r="R33" s="57" t="e">
        <f ca="true">+IF(AND(ISNUMBER(OFFSET('Water Data'!$G$10,0,10*ROW('Water Data'!G27))),'Data Summary'!CG33="Yes"),OFFSET('Water Data'!$G$10,0,10*ROW('Water Data'!G27)),NA())</f>
        <v>#N/A</v>
      </c>
      <c r="S33" s="57" t="e">
        <f ca="true">+IF(AND(ISNUMBER(OFFSET('Water Data'!$H$5,0,10*ROW('Water Data'!H27))),'Data Summary'!CH33="Yes"),100-OFFSET('Water Data'!$H$5,0,10*ROW('Water Data'!H27)),NA())</f>
        <v>#N/A</v>
      </c>
      <c r="T33" s="57" t="e">
        <f ca="true">+IF(AND(ISNUMBER(OFFSET('Water Data'!$H$7,0,10*ROW('Water Data'!H27))),'Data Summary'!CI33="Yes"),OFFSET('Water Data'!$H$7,0,10*ROW('Water Data'!H27)),NA())</f>
        <v>#N/A</v>
      </c>
      <c r="U33" s="57" t="e">
        <f ca="true">+IF(AND(ISNUMBER(OFFSET('Water Data'!$H$10,0,10*ROW('Water Data'!H27))),'Data Summary'!CJ33="Yes"),OFFSET('Water Data'!$H$10,0,10*ROW('Water Data'!H27)),NA())</f>
        <v>#N/A</v>
      </c>
      <c r="V33" s="103" t="e">
        <f ca="true">+IF(AND(ISNUMBER(OFFSET('Sanitation Data'!$C$5,0,10*ROW('Sanitation Data'!C27))),'Data Summary'!CK33="Yes"),100-OFFSET('Sanitation Data'!$C$5,0,10*ROW('Sanitation Data'!C27)),NA())</f>
        <v>#N/A</v>
      </c>
      <c r="W33" s="103" t="e">
        <f ca="true">+IF(AND(ISNUMBER(OFFSET('Sanitation Data'!$C$7,0,10*ROW('Sanitation Data'!C27))),'Data Summary'!CL33="Yes"),OFFSET('Sanitation Data'!$C$7,0,10*ROW('Sanitation Data'!C27)),NA())</f>
        <v>#N/A</v>
      </c>
      <c r="X33" s="103" t="e">
        <f ca="true">+IF(AND(ISNUMBER(OFFSET('Sanitation Data'!$C$11,0,10*ROW('Sanitation Data'!C27))),'Data Summary'!CM33="Yes"),OFFSET('Sanitation Data'!$C$11,0,10*ROW('Sanitation Data'!C27)),NA())</f>
        <v>#N/A</v>
      </c>
      <c r="Y33" s="103" t="e">
        <f ca="true">+IF(AND(ISNUMBER(OFFSET('Sanitation Data'!$C$12,0,10*ROW('Sanitation Data'!C27))),'Data Summary'!CN33="Yes"),OFFSET('Sanitation Data'!$C$12,0,10*ROW('Sanitation Data'!C27)),NA())</f>
        <v>#N/A</v>
      </c>
      <c r="Z33" s="103" t="e">
        <f ca="true">+IF(AND(ISNUMBER(OFFSET('Sanitation Data'!$C$13,0,10*ROW('Sanitation Data'!C27))),'Data Summary'!CO33="Yes"),OFFSET('Sanitation Data'!$C$13,0,10*ROW('Sanitation Data'!C27)),NA())</f>
        <v>#N/A</v>
      </c>
      <c r="AA33" s="103" t="e">
        <f ca="true">+IF(AND(ISNUMBER(OFFSET('Sanitation Data'!$D$5,0,10*ROW('Sanitation Data'!D27))),'Data Summary'!CP33="Yes"),100-OFFSET('Sanitation Data'!$D$5,0,10*ROW('Sanitation Data'!D27)),NA())</f>
        <v>#N/A</v>
      </c>
      <c r="AB33" s="103" t="e">
        <f ca="true">+IF(AND(ISNUMBER(OFFSET('Sanitation Data'!$D$7,0,10*ROW('Sanitation Data'!D27))),'Data Summary'!CQ33="Yes"),OFFSET('Sanitation Data'!$D$7,0,10*ROW('Sanitation Data'!D27)),NA())</f>
        <v>#N/A</v>
      </c>
      <c r="AC33" s="103" t="e">
        <f ca="true">+IF(AND(ISNUMBER(OFFSET('Sanitation Data'!$D$11,0,10*ROW('Sanitation Data'!D27))),'Data Summary'!CR33="Yes"),OFFSET('Sanitation Data'!$D$11,0,10*ROW('Sanitation Data'!D27)),NA())</f>
        <v>#N/A</v>
      </c>
      <c r="AD33" s="103" t="e">
        <f ca="true">+IF(AND(ISNUMBER(OFFSET('Sanitation Data'!$D$12,0,10*ROW('Sanitation Data'!D27))),'Data Summary'!CS33="Yes"),OFFSET('Sanitation Data'!$D$12,0,10*ROW('Sanitation Data'!D27)),NA())</f>
        <v>#N/A</v>
      </c>
      <c r="AE33" s="103" t="e">
        <f ca="true">+IF(AND(ISNUMBER(OFFSET('Sanitation Data'!$D$13,0,10*ROW('Sanitation Data'!D27))),'Data Summary'!CT33="Yes"),OFFSET('Sanitation Data'!$D$13,0,10*ROW('Sanitation Data'!D27)),NA())</f>
        <v>#N/A</v>
      </c>
      <c r="AF33" s="103" t="e">
        <f ca="true">+IF(AND(ISNUMBER(OFFSET('Sanitation Data'!$E$5,0,10*ROW('Sanitation Data'!E27))),'Data Summary'!CU33="Yes"),100-OFFSET('Sanitation Data'!$E$5,0,10*ROW('Sanitation Data'!E27)),NA())</f>
        <v>#N/A</v>
      </c>
      <c r="AG33" s="103" t="e">
        <f ca="true">+IF(AND(ISNUMBER(OFFSET('Sanitation Data'!$E$7,0,10*ROW('Sanitation Data'!E27))),'Data Summary'!CV33="Yes"),OFFSET('Sanitation Data'!$E$7,0,10*ROW('Sanitation Data'!E27)),NA())</f>
        <v>#N/A</v>
      </c>
      <c r="AH33" s="103" t="e">
        <f ca="true">+IF(AND(ISNUMBER(OFFSET('Sanitation Data'!$E$11,0,10*ROW('Sanitation Data'!E27))),'Data Summary'!CW33="Yes"),OFFSET('Sanitation Data'!$E$11,0,10*ROW('Sanitation Data'!E27)),NA())</f>
        <v>#N/A</v>
      </c>
      <c r="AI33" s="103" t="e">
        <f ca="true">+IF(AND(ISNUMBER(OFFSET('Sanitation Data'!$E$12,0,10*ROW('Sanitation Data'!E27))),'Data Summary'!CX33="Yes"),OFFSET('Sanitation Data'!$E$12,0,10*ROW('Sanitation Data'!E27)),NA())</f>
        <v>#N/A</v>
      </c>
      <c r="AJ33" s="103" t="e">
        <f ca="true">+IF(AND(ISNUMBER(OFFSET('Sanitation Data'!$E$13,0,10*ROW('Sanitation Data'!E27))),'Data Summary'!CY33="Yes"),OFFSET('Sanitation Data'!$E$13,0,10*ROW('Sanitation Data'!E27)),NA())</f>
        <v>#N/A</v>
      </c>
      <c r="AK33" s="103" t="e">
        <f ca="true">+IF(AND(ISNUMBER(OFFSET('Sanitation Data'!$F$5,0,10*ROW('Sanitation Data'!F27))),'Data Summary'!CZ33="Yes"),100-OFFSET('Sanitation Data'!$F$5,0,10*ROW('Sanitation Data'!F27)),NA())</f>
        <v>#N/A</v>
      </c>
      <c r="AL33" s="103" t="e">
        <f ca="true">+IF(AND(ISNUMBER(OFFSET('Sanitation Data'!$F$7,0,10*ROW('Sanitation Data'!F27))),'Data Summary'!DA33="Yes"),OFFSET('Sanitation Data'!$F$7,0,10*ROW('Sanitation Data'!F27)),NA())</f>
        <v>#N/A</v>
      </c>
      <c r="AM33" s="103" t="e">
        <f ca="true">+IF(AND(ISNUMBER(OFFSET('Sanitation Data'!$F$11,0,10*ROW('Sanitation Data'!F27))),'Data Summary'!DB33="Yes"),OFFSET('Sanitation Data'!$F$11,0,10*ROW('Sanitation Data'!F27)),NA())</f>
        <v>#N/A</v>
      </c>
      <c r="AN33" s="103" t="e">
        <f ca="true">+IF(AND(ISNUMBER(OFFSET('Sanitation Data'!$F$12,0,10*ROW('Sanitation Data'!F27))),'Data Summary'!DC33="Yes"),OFFSET('Sanitation Data'!$F$12,0,10*ROW('Sanitation Data'!F27)),NA())</f>
        <v>#N/A</v>
      </c>
      <c r="AO33" s="103" t="e">
        <f ca="true">+IF(AND(ISNUMBER(OFFSET('Sanitation Data'!$F$13,0,10*ROW('Sanitation Data'!F27))),'Data Summary'!DD33="Yes"),OFFSET('Sanitation Data'!$F$13,0,10*ROW('Sanitation Data'!F27)),NA())</f>
        <v>#N/A</v>
      </c>
      <c r="AP33" s="103" t="e">
        <f ca="true">+IF(AND(ISNUMBER(OFFSET('Sanitation Data'!$G$5,0,10*ROW('Sanitation Data'!G27))),'Data Summary'!DE33="Yes"),100-OFFSET('Sanitation Data'!$G$5,0,10*ROW('Sanitation Data'!G27)),NA())</f>
        <v>#N/A</v>
      </c>
      <c r="AQ33" s="103" t="e">
        <f ca="true">+IF(AND(ISNUMBER(OFFSET('Sanitation Data'!$G$7,0,10*ROW('Sanitation Data'!G27))),'Data Summary'!DF33="Yes"),OFFSET('Sanitation Data'!$G$7,0,10*ROW('Sanitation Data'!G27)),NA())</f>
        <v>#N/A</v>
      </c>
      <c r="AR33" s="103" t="e">
        <f ca="true">+IF(AND(ISNUMBER(OFFSET('Sanitation Data'!$G$11,0,10*ROW('Sanitation Data'!G27))),'Data Summary'!DG33="Yes"),OFFSET('Sanitation Data'!$G$11,0,10*ROW('Sanitation Data'!G27)),NA())</f>
        <v>#N/A</v>
      </c>
      <c r="AS33" s="103" t="e">
        <f ca="true">+IF(AND(ISNUMBER(OFFSET('Sanitation Data'!$G$12,0,10*ROW('Sanitation Data'!G27))),'Data Summary'!DH33="Yes"),OFFSET('Sanitation Data'!$G$12,0,10*ROW('Sanitation Data'!G27)),NA())</f>
        <v>#N/A</v>
      </c>
      <c r="AT33" s="103" t="e">
        <f ca="true">+IF(AND(ISNUMBER(OFFSET('Sanitation Data'!$G$13,0,10*ROW('Sanitation Data'!G27))),'Data Summary'!DI33="Yes"),OFFSET('Sanitation Data'!$G$13,0,10*ROW('Sanitation Data'!G27)),NA())</f>
        <v>#N/A</v>
      </c>
      <c r="AU33" s="103" t="e">
        <f ca="true">+IF(AND(ISNUMBER(OFFSET('Sanitation Data'!$H$5,0,10*ROW('Sanitation Data'!H27))),'Data Summary'!DJ33="Yes"),100-OFFSET('Sanitation Data'!$H$5,0,10*ROW('Sanitation Data'!H27)),NA())</f>
        <v>#N/A</v>
      </c>
      <c r="AV33" s="103" t="e">
        <f ca="true">+IF(AND(ISNUMBER(OFFSET('Sanitation Data'!$H$7,0,10*ROW('Sanitation Data'!H27))),'Data Summary'!DK33="Yes"),OFFSET('Sanitation Data'!$H$7,0,10*ROW('Sanitation Data'!H27)),NA())</f>
        <v>#N/A</v>
      </c>
      <c r="AW33" s="103" t="e">
        <f ca="true">+IF(AND(ISNUMBER(OFFSET('Sanitation Data'!$H$11,0,10*ROW('Sanitation Data'!H27))),'Data Summary'!DL33="Yes"),OFFSET('Sanitation Data'!$H$11,0,10*ROW('Sanitation Data'!H27)),NA())</f>
        <v>#N/A</v>
      </c>
      <c r="AX33" s="103" t="e">
        <f ca="true">+IF(AND(ISNUMBER(OFFSET('Sanitation Data'!$H$12,0,10*ROW('Sanitation Data'!H27))),'Data Summary'!DM33="Yes"),OFFSET('Sanitation Data'!$H$12,0,10*ROW('Sanitation Data'!H27)),NA())</f>
        <v>#N/A</v>
      </c>
      <c r="AY33" s="103" t="e">
        <f ca="true">+IF(AND(ISNUMBER(OFFSET('Sanitation Data'!$H$13,0,10*ROW('Sanitation Data'!H27))),'Data Summary'!DN33="Yes"),OFFSET('Sanitation Data'!$H$13,0,10*ROW('Sanitation Data'!H27)),NA())</f>
        <v>#N/A</v>
      </c>
      <c r="AZ33" s="108" t="e">
        <f ca="true">+IF(AND(ISNUMBER(OFFSET('Hygiene Data'!$C$6,0,10*ROW('Hygiene Data'!C27))),'Data Summary'!DO33="Yes"),OFFSET('Hygiene Data'!$C$6,0,10*ROW('Hygiene Data'!C27)),NA())</f>
        <v>#N/A</v>
      </c>
      <c r="BA33" s="108" t="e">
        <f ca="true">+IF(AND(ISNUMBER(OFFSET('Hygiene Data'!$C$8,0,10*ROW('Hygiene Data'!C27))),'Data Summary'!DP33="Yes"),OFFSET('Hygiene Data'!$C$8,0,10*ROW('Hygiene Data'!C27)),NA())</f>
        <v>#N/A</v>
      </c>
      <c r="BB33" s="108" t="e">
        <f ca="true">+IF(AND(ISNUMBER(OFFSET('Hygiene Data'!$C$10,0,10*ROW('Hygiene Data'!C27))),'Data Summary'!DQ33="Yes"),OFFSET('Hygiene Data'!$C$10,0,10*ROW('Hygiene Data'!C27)),NA())</f>
        <v>#N/A</v>
      </c>
      <c r="BC33" s="108" t="e">
        <f ca="true">+IF(AND(ISNUMBER(OFFSET('Hygiene Data'!$D$6,0,10*ROW('Hygiene Data'!D27))),'Data Summary'!DR33="Yes"),OFFSET('Hygiene Data'!$D$6,0,10*ROW('Hygiene Data'!D27)),NA())</f>
        <v>#N/A</v>
      </c>
      <c r="BD33" s="108" t="e">
        <f ca="true">+IF(AND(ISNUMBER(OFFSET('Hygiene Data'!$D$8,0,10*ROW('Hygiene Data'!D27))),'Data Summary'!DS33="Yes"),OFFSET('Hygiene Data'!$D$8,0,10*ROW('Hygiene Data'!D27)),NA())</f>
        <v>#N/A</v>
      </c>
      <c r="BE33" s="108" t="e">
        <f ca="true">+IF(AND(ISNUMBER(OFFSET('Hygiene Data'!$D$10,0,10*ROW('Hygiene Data'!D27))),'Data Summary'!DT33="Yes"),OFFSET('Hygiene Data'!$D$10,0,10*ROW('Hygiene Data'!D27)),NA())</f>
        <v>#N/A</v>
      </c>
      <c r="BF33" s="108" t="e">
        <f ca="true">+IF(AND(ISNUMBER(OFFSET('Hygiene Data'!$E$6,0,10*ROW('Hygiene Data'!E27))),'Data Summary'!DU33="Yes"),OFFSET('Hygiene Data'!$E$6,0,10*ROW('Hygiene Data'!E27)),NA())</f>
        <v>#N/A</v>
      </c>
      <c r="BG33" s="108" t="e">
        <f ca="true">+IF(AND(ISNUMBER(OFFSET('Hygiene Data'!$E$8,0,10*ROW('Hygiene Data'!E27))),'Data Summary'!DV33="Yes"),OFFSET('Hygiene Data'!$E$8,0,10*ROW('Hygiene Data'!E27)),NA())</f>
        <v>#N/A</v>
      </c>
      <c r="BH33" s="108" t="e">
        <f ca="true">+IF(AND(ISNUMBER(OFFSET('Hygiene Data'!$E$10,0,10*ROW('Hygiene Data'!E27))),'Data Summary'!DW33="Yes"),OFFSET('Hygiene Data'!$E$10,0,10*ROW('Hygiene Data'!E27)),NA())</f>
        <v>#N/A</v>
      </c>
      <c r="BI33" s="108" t="e">
        <f ca="true">+IF(AND(ISNUMBER(OFFSET('Hygiene Data'!$F$6,0,10*ROW('Hygiene Data'!F27))),'Data Summary'!DX33="Yes"),OFFSET('Hygiene Data'!$F$6,0,10*ROW('Hygiene Data'!F27)),NA())</f>
        <v>#N/A</v>
      </c>
      <c r="BJ33" s="108" t="e">
        <f ca="true">+IF(AND(ISNUMBER(OFFSET('Hygiene Data'!$F$8,0,10*ROW('Hygiene Data'!F27))),'Data Summary'!DY33="Yes"),OFFSET('Hygiene Data'!$F$8,0,10*ROW('Hygiene Data'!F27)),NA())</f>
        <v>#N/A</v>
      </c>
      <c r="BK33" s="108" t="e">
        <f ca="true">+IF(AND(ISNUMBER(OFFSET('Hygiene Data'!$F$10,0,10*ROW('Hygiene Data'!F27))),'Data Summary'!DZ33="Yes"),OFFSET('Hygiene Data'!$F$10,0,10*ROW('Hygiene Data'!F27)),NA())</f>
        <v>#N/A</v>
      </c>
      <c r="BL33" s="108" t="e">
        <f ca="true">+IF(AND(ISNUMBER(OFFSET('Hygiene Data'!$G$6,0,10*ROW('Hygiene Data'!G27))),'Data Summary'!EA33="Yes"),OFFSET('Hygiene Data'!$G$6,0,10*ROW('Hygiene Data'!G27)),NA())</f>
        <v>#N/A</v>
      </c>
      <c r="BM33" s="108" t="e">
        <f ca="true">+IF(AND(ISNUMBER(OFFSET('Hygiene Data'!$G$8,0,10*ROW('Hygiene Data'!G27))),'Data Summary'!EB33="Yes"),OFFSET('Hygiene Data'!$G$8,0,10*ROW('Hygiene Data'!G27)),NA())</f>
        <v>#N/A</v>
      </c>
      <c r="BN33" s="108" t="e">
        <f ca="true">+IF(AND(ISNUMBER(OFFSET('Hygiene Data'!$G$10,0,10*ROW('Hygiene Data'!G27))),'Data Summary'!EC33="Yes"),OFFSET('Hygiene Data'!$G$10,0,10*ROW('Hygiene Data'!G27)),NA())</f>
        <v>#N/A</v>
      </c>
      <c r="BO33" s="108" t="e">
        <f ca="true">+IF(AND(ISNUMBER(OFFSET('Hygiene Data'!$H$6,0,10*ROW('Hygiene Data'!H27))),'Data Summary'!ED33="Yes"),OFFSET('Hygiene Data'!$H$6,0,10*ROW('Hygiene Data'!H27)),NA())</f>
        <v>#N/A</v>
      </c>
      <c r="BP33" s="108" t="e">
        <f ca="true">+IF(AND(ISNUMBER(OFFSET('Hygiene Data'!$H$8,0,10*ROW('Hygiene Data'!H27))),'Data Summary'!EE33="Yes"),OFFSET('Hygiene Data'!$H$8,0,10*ROW('Hygiene Data'!H27)),NA())</f>
        <v>#N/A</v>
      </c>
      <c r="BQ33" s="108" t="e">
        <f ca="true">+IF(AND(ISNUMBER(OFFSET('Hygiene Data'!$H$10,0,10*ROW('Hygiene Data'!H27))),'Data Summary'!EF33="Yes"),OFFSET('Hygiene Data'!$H$10,0,10*ROW('Hygiene Data'!H27)),NA())</f>
        <v>#N/A</v>
      </c>
    </row>
    <row r="34" x14ac:dyDescent="0.2">
      <c r="A34" s="56" t="e">
        <f ca="true">+IF(OFFSET('Water Data'!$B$1,0,10*ROW('Water Data'!B28))="",NA(),OFFSET('Water Data'!$B$1,0,10*ROW('Water Data'!B28)))</f>
        <v>#N/A</v>
      </c>
      <c r="B34" s="56" t="e">
        <f ca="true">+IF(OFFSET('Water Data'!$A$3,0,10*ROW('Water Data'!A31))="",NA(),OFFSET('Water Data'!$A$3,0,10*ROW('Water Data'!A31)))</f>
        <v>#N/A</v>
      </c>
      <c r="C34" s="56" t="e">
        <f ca="true">+IF(OFFSET('Water Data'!$C$3,0,10*ROW('Water Data'!C31))="",NA(),OFFSET('Water Data'!$C$3,0,10*ROW('Water Data'!C31)))</f>
        <v>#N/A</v>
      </c>
      <c r="D34" s="57" t="e">
        <f ca="true">+IF(AND(ISNUMBER(OFFSET('Water Data'!$C$5,0,10*ROW('Water Data'!C28))),'Data Summary'!BS34="Yes"),100-OFFSET('Water Data'!$C$5,0,10*ROW('Water Data'!C28)),NA())</f>
        <v>#N/A</v>
      </c>
      <c r="E34" s="57" t="e">
        <f ca="true">+IF(AND(ISNUMBER(OFFSET('Water Data'!$C$7,0,10*ROW('Water Data'!C28))),'Data Summary'!BT34="Yes"),OFFSET('Water Data'!$C$7,0,10*ROW('Water Data'!C28)),NA())</f>
        <v>#N/A</v>
      </c>
      <c r="F34" s="57" t="e">
        <f ca="true">+IF(AND(ISNUMBER(OFFSET('Water Data'!$C$10,0,10*ROW('Water Data'!C28))),'Data Summary'!BU34="Yes"),OFFSET('Water Data'!$C$10,0,10*ROW('Water Data'!C28)),NA())</f>
        <v>#N/A</v>
      </c>
      <c r="G34" s="57" t="e">
        <f ca="true">+IF(AND(ISNUMBER(OFFSET('Water Data'!$D$5,0,10*ROW('Water Data'!D28))),'Data Summary'!BV34="Yes"),100-OFFSET('Water Data'!$D$5,0,10*ROW('Water Data'!D28)),NA())</f>
        <v>#N/A</v>
      </c>
      <c r="H34" s="57" t="e">
        <f ca="true">+IF(AND(ISNUMBER(OFFSET('Water Data'!$D$7,0,10*ROW('Water Data'!D28))),'Data Summary'!BW34="Yes"),OFFSET('Water Data'!$D$7,0,10*ROW('Water Data'!D28)),NA())</f>
        <v>#N/A</v>
      </c>
      <c r="I34" s="57" t="e">
        <f ca="true">+IF(AND(ISNUMBER(OFFSET('Water Data'!$D$10,0,10*ROW('Water Data'!D28))),'Data Summary'!BX34="Yes"),OFFSET('Water Data'!$D$10,0,10*ROW('Water Data'!D28)),NA())</f>
        <v>#N/A</v>
      </c>
      <c r="J34" s="57" t="e">
        <f ca="true">+IF(AND(ISNUMBER(OFFSET('Water Data'!$E$5,0,10*ROW('Water Data'!E28))),'Data Summary'!BY34="Yes"),100-OFFSET('Water Data'!$E$5,0,10*ROW('Water Data'!E28)),NA())</f>
        <v>#N/A</v>
      </c>
      <c r="K34" s="57" t="e">
        <f ca="true">+IF(AND(ISNUMBER(OFFSET('Water Data'!$E$7,0,10*ROW('Water Data'!E28))),'Data Summary'!BZ34="Yes"),OFFSET('Water Data'!$E$7,0,10*ROW('Water Data'!E28)),NA())</f>
        <v>#N/A</v>
      </c>
      <c r="L34" s="57" t="e">
        <f ca="true">+IF(AND(ISNUMBER(OFFSET('Water Data'!$E$10,0,10*ROW('Water Data'!E28))),'Data Summary'!CA34="Yes"),OFFSET('Water Data'!$E$10,0,10*ROW('Water Data'!E28)),NA())</f>
        <v>#N/A</v>
      </c>
      <c r="M34" s="57" t="e">
        <f ca="true">+IF(AND(ISNUMBER(OFFSET('Water Data'!$F$5,0,10*ROW('Water Data'!F28))),'Data Summary'!CB34="Yes"),100-OFFSET('Water Data'!$F$5,0,10*ROW('Water Data'!F28)),NA())</f>
        <v>#N/A</v>
      </c>
      <c r="N34" s="57" t="e">
        <f ca="true">+IF(AND(ISNUMBER(OFFSET('Water Data'!$F$7,0,10*ROW('Water Data'!F28))),'Data Summary'!CC34="Yes"),OFFSET('Water Data'!$F$7,0,10*ROW('Water Data'!F28)),NA())</f>
        <v>#N/A</v>
      </c>
      <c r="O34" s="57" t="e">
        <f ca="true">+IF(AND(ISNUMBER(OFFSET('Water Data'!$F$10,0,10*ROW('Water Data'!F28))),'Data Summary'!CD34="Yes"),OFFSET('Water Data'!$F$10,0,10*ROW('Water Data'!F28)),NA())</f>
        <v>#N/A</v>
      </c>
      <c r="P34" s="57" t="e">
        <f ca="true">+IF(AND(ISNUMBER(OFFSET('Water Data'!$G$5,0,10*ROW('Water Data'!G28))),'Data Summary'!CE34="Yes"),100-OFFSET('Water Data'!$G$5,0,10*ROW('Water Data'!G28)),NA())</f>
        <v>#N/A</v>
      </c>
      <c r="Q34" s="57" t="e">
        <f ca="true">+IF(AND(ISNUMBER(OFFSET('Water Data'!$G$7,0,10*ROW('Water Data'!G28))),'Data Summary'!CF34="Yes"),OFFSET('Water Data'!$G$7,0,10*ROW('Water Data'!G28)),NA())</f>
        <v>#N/A</v>
      </c>
      <c r="R34" s="57" t="e">
        <f ca="true">+IF(AND(ISNUMBER(OFFSET('Water Data'!$G$10,0,10*ROW('Water Data'!G28))),'Data Summary'!CG34="Yes"),OFFSET('Water Data'!$G$10,0,10*ROW('Water Data'!G28)),NA())</f>
        <v>#N/A</v>
      </c>
      <c r="S34" s="57" t="e">
        <f ca="true">+IF(AND(ISNUMBER(OFFSET('Water Data'!$H$5,0,10*ROW('Water Data'!H28))),'Data Summary'!CH34="Yes"),100-OFFSET('Water Data'!$H$5,0,10*ROW('Water Data'!H28)),NA())</f>
        <v>#N/A</v>
      </c>
      <c r="T34" s="57" t="e">
        <f ca="true">+IF(AND(ISNUMBER(OFFSET('Water Data'!$H$7,0,10*ROW('Water Data'!H28))),'Data Summary'!CI34="Yes"),OFFSET('Water Data'!$H$7,0,10*ROW('Water Data'!H28)),NA())</f>
        <v>#N/A</v>
      </c>
      <c r="U34" s="57" t="e">
        <f ca="true">+IF(AND(ISNUMBER(OFFSET('Water Data'!$H$10,0,10*ROW('Water Data'!H28))),'Data Summary'!CJ34="Yes"),OFFSET('Water Data'!$H$10,0,10*ROW('Water Data'!H28)),NA())</f>
        <v>#N/A</v>
      </c>
      <c r="V34" s="103" t="e">
        <f ca="true">+IF(AND(ISNUMBER(OFFSET('Sanitation Data'!$C$5,0,10*ROW('Sanitation Data'!C28))),'Data Summary'!CK34="Yes"),100-OFFSET('Sanitation Data'!$C$5,0,10*ROW('Sanitation Data'!C28)),NA())</f>
        <v>#N/A</v>
      </c>
      <c r="W34" s="103" t="e">
        <f ca="true">+IF(AND(ISNUMBER(OFFSET('Sanitation Data'!$C$7,0,10*ROW('Sanitation Data'!C28))),'Data Summary'!CL34="Yes"),OFFSET('Sanitation Data'!$C$7,0,10*ROW('Sanitation Data'!C28)),NA())</f>
        <v>#N/A</v>
      </c>
      <c r="X34" s="103" t="e">
        <f ca="true">+IF(AND(ISNUMBER(OFFSET('Sanitation Data'!$C$11,0,10*ROW('Sanitation Data'!C28))),'Data Summary'!CM34="Yes"),OFFSET('Sanitation Data'!$C$11,0,10*ROW('Sanitation Data'!C28)),NA())</f>
        <v>#N/A</v>
      </c>
      <c r="Y34" s="103" t="e">
        <f ca="true">+IF(AND(ISNUMBER(OFFSET('Sanitation Data'!$C$12,0,10*ROW('Sanitation Data'!C28))),'Data Summary'!CN34="Yes"),OFFSET('Sanitation Data'!$C$12,0,10*ROW('Sanitation Data'!C28)),NA())</f>
        <v>#N/A</v>
      </c>
      <c r="Z34" s="103" t="e">
        <f ca="true">+IF(AND(ISNUMBER(OFFSET('Sanitation Data'!$C$13,0,10*ROW('Sanitation Data'!C28))),'Data Summary'!CO34="Yes"),OFFSET('Sanitation Data'!$C$13,0,10*ROW('Sanitation Data'!C28)),NA())</f>
        <v>#N/A</v>
      </c>
      <c r="AA34" s="103" t="e">
        <f ca="true">+IF(AND(ISNUMBER(OFFSET('Sanitation Data'!$D$5,0,10*ROW('Sanitation Data'!D28))),'Data Summary'!CP34="Yes"),100-OFFSET('Sanitation Data'!$D$5,0,10*ROW('Sanitation Data'!D28)),NA())</f>
        <v>#N/A</v>
      </c>
      <c r="AB34" s="103" t="e">
        <f ca="true">+IF(AND(ISNUMBER(OFFSET('Sanitation Data'!$D$7,0,10*ROW('Sanitation Data'!D28))),'Data Summary'!CQ34="Yes"),OFFSET('Sanitation Data'!$D$7,0,10*ROW('Sanitation Data'!D28)),NA())</f>
        <v>#N/A</v>
      </c>
      <c r="AC34" s="103" t="e">
        <f ca="true">+IF(AND(ISNUMBER(OFFSET('Sanitation Data'!$D$11,0,10*ROW('Sanitation Data'!D28))),'Data Summary'!CR34="Yes"),OFFSET('Sanitation Data'!$D$11,0,10*ROW('Sanitation Data'!D28)),NA())</f>
        <v>#N/A</v>
      </c>
      <c r="AD34" s="103" t="e">
        <f ca="true">+IF(AND(ISNUMBER(OFFSET('Sanitation Data'!$D$12,0,10*ROW('Sanitation Data'!D28))),'Data Summary'!CS34="Yes"),OFFSET('Sanitation Data'!$D$12,0,10*ROW('Sanitation Data'!D28)),NA())</f>
        <v>#N/A</v>
      </c>
      <c r="AE34" s="103" t="e">
        <f ca="true">+IF(AND(ISNUMBER(OFFSET('Sanitation Data'!$D$13,0,10*ROW('Sanitation Data'!D28))),'Data Summary'!CT34="Yes"),OFFSET('Sanitation Data'!$D$13,0,10*ROW('Sanitation Data'!D28)),NA())</f>
        <v>#N/A</v>
      </c>
      <c r="AF34" s="103" t="e">
        <f ca="true">+IF(AND(ISNUMBER(OFFSET('Sanitation Data'!$E$5,0,10*ROW('Sanitation Data'!E28))),'Data Summary'!CU34="Yes"),100-OFFSET('Sanitation Data'!$E$5,0,10*ROW('Sanitation Data'!E28)),NA())</f>
        <v>#N/A</v>
      </c>
      <c r="AG34" s="103" t="e">
        <f ca="true">+IF(AND(ISNUMBER(OFFSET('Sanitation Data'!$E$7,0,10*ROW('Sanitation Data'!E28))),'Data Summary'!CV34="Yes"),OFFSET('Sanitation Data'!$E$7,0,10*ROW('Sanitation Data'!E28)),NA())</f>
        <v>#N/A</v>
      </c>
      <c r="AH34" s="103" t="e">
        <f ca="true">+IF(AND(ISNUMBER(OFFSET('Sanitation Data'!$E$11,0,10*ROW('Sanitation Data'!E28))),'Data Summary'!CW34="Yes"),OFFSET('Sanitation Data'!$E$11,0,10*ROW('Sanitation Data'!E28)),NA())</f>
        <v>#N/A</v>
      </c>
      <c r="AI34" s="103" t="e">
        <f ca="true">+IF(AND(ISNUMBER(OFFSET('Sanitation Data'!$E$12,0,10*ROW('Sanitation Data'!E28))),'Data Summary'!CX34="Yes"),OFFSET('Sanitation Data'!$E$12,0,10*ROW('Sanitation Data'!E28)),NA())</f>
        <v>#N/A</v>
      </c>
      <c r="AJ34" s="103" t="e">
        <f ca="true">+IF(AND(ISNUMBER(OFFSET('Sanitation Data'!$E$13,0,10*ROW('Sanitation Data'!E28))),'Data Summary'!CY34="Yes"),OFFSET('Sanitation Data'!$E$13,0,10*ROW('Sanitation Data'!E28)),NA())</f>
        <v>#N/A</v>
      </c>
      <c r="AK34" s="103" t="e">
        <f ca="true">+IF(AND(ISNUMBER(OFFSET('Sanitation Data'!$F$5,0,10*ROW('Sanitation Data'!F28))),'Data Summary'!CZ34="Yes"),100-OFFSET('Sanitation Data'!$F$5,0,10*ROW('Sanitation Data'!F28)),NA())</f>
        <v>#N/A</v>
      </c>
      <c r="AL34" s="103" t="e">
        <f ca="true">+IF(AND(ISNUMBER(OFFSET('Sanitation Data'!$F$7,0,10*ROW('Sanitation Data'!F28))),'Data Summary'!DA34="Yes"),OFFSET('Sanitation Data'!$F$7,0,10*ROW('Sanitation Data'!F28)),NA())</f>
        <v>#N/A</v>
      </c>
      <c r="AM34" s="103" t="e">
        <f ca="true">+IF(AND(ISNUMBER(OFFSET('Sanitation Data'!$F$11,0,10*ROW('Sanitation Data'!F28))),'Data Summary'!DB34="Yes"),OFFSET('Sanitation Data'!$F$11,0,10*ROW('Sanitation Data'!F28)),NA())</f>
        <v>#N/A</v>
      </c>
      <c r="AN34" s="103" t="e">
        <f ca="true">+IF(AND(ISNUMBER(OFFSET('Sanitation Data'!$F$12,0,10*ROW('Sanitation Data'!F28))),'Data Summary'!DC34="Yes"),OFFSET('Sanitation Data'!$F$12,0,10*ROW('Sanitation Data'!F28)),NA())</f>
        <v>#N/A</v>
      </c>
      <c r="AO34" s="103" t="e">
        <f ca="true">+IF(AND(ISNUMBER(OFFSET('Sanitation Data'!$F$13,0,10*ROW('Sanitation Data'!F28))),'Data Summary'!DD34="Yes"),OFFSET('Sanitation Data'!$F$13,0,10*ROW('Sanitation Data'!F28)),NA())</f>
        <v>#N/A</v>
      </c>
      <c r="AP34" s="103" t="e">
        <f ca="true">+IF(AND(ISNUMBER(OFFSET('Sanitation Data'!$G$5,0,10*ROW('Sanitation Data'!G28))),'Data Summary'!DE34="Yes"),100-OFFSET('Sanitation Data'!$G$5,0,10*ROW('Sanitation Data'!G28)),NA())</f>
        <v>#N/A</v>
      </c>
      <c r="AQ34" s="103" t="e">
        <f ca="true">+IF(AND(ISNUMBER(OFFSET('Sanitation Data'!$G$7,0,10*ROW('Sanitation Data'!G28))),'Data Summary'!DF34="Yes"),OFFSET('Sanitation Data'!$G$7,0,10*ROW('Sanitation Data'!G28)),NA())</f>
        <v>#N/A</v>
      </c>
      <c r="AR34" s="103" t="e">
        <f ca="true">+IF(AND(ISNUMBER(OFFSET('Sanitation Data'!$G$11,0,10*ROW('Sanitation Data'!G28))),'Data Summary'!DG34="Yes"),OFFSET('Sanitation Data'!$G$11,0,10*ROW('Sanitation Data'!G28)),NA())</f>
        <v>#N/A</v>
      </c>
      <c r="AS34" s="103" t="e">
        <f ca="true">+IF(AND(ISNUMBER(OFFSET('Sanitation Data'!$G$12,0,10*ROW('Sanitation Data'!G28))),'Data Summary'!DH34="Yes"),OFFSET('Sanitation Data'!$G$12,0,10*ROW('Sanitation Data'!G28)),NA())</f>
        <v>#N/A</v>
      </c>
      <c r="AT34" s="103" t="e">
        <f ca="true">+IF(AND(ISNUMBER(OFFSET('Sanitation Data'!$G$13,0,10*ROW('Sanitation Data'!G28))),'Data Summary'!DI34="Yes"),OFFSET('Sanitation Data'!$G$13,0,10*ROW('Sanitation Data'!G28)),NA())</f>
        <v>#N/A</v>
      </c>
      <c r="AU34" s="103" t="e">
        <f ca="true">+IF(AND(ISNUMBER(OFFSET('Sanitation Data'!$H$5,0,10*ROW('Sanitation Data'!H28))),'Data Summary'!DJ34="Yes"),100-OFFSET('Sanitation Data'!$H$5,0,10*ROW('Sanitation Data'!H28)),NA())</f>
        <v>#N/A</v>
      </c>
      <c r="AV34" s="103" t="e">
        <f ca="true">+IF(AND(ISNUMBER(OFFSET('Sanitation Data'!$H$7,0,10*ROW('Sanitation Data'!H28))),'Data Summary'!DK34="Yes"),OFFSET('Sanitation Data'!$H$7,0,10*ROW('Sanitation Data'!H28)),NA())</f>
        <v>#N/A</v>
      </c>
      <c r="AW34" s="103" t="e">
        <f ca="true">+IF(AND(ISNUMBER(OFFSET('Sanitation Data'!$H$11,0,10*ROW('Sanitation Data'!H28))),'Data Summary'!DL34="Yes"),OFFSET('Sanitation Data'!$H$11,0,10*ROW('Sanitation Data'!H28)),NA())</f>
        <v>#N/A</v>
      </c>
      <c r="AX34" s="103" t="e">
        <f ca="true">+IF(AND(ISNUMBER(OFFSET('Sanitation Data'!$H$12,0,10*ROW('Sanitation Data'!H28))),'Data Summary'!DM34="Yes"),OFFSET('Sanitation Data'!$H$12,0,10*ROW('Sanitation Data'!H28)),NA())</f>
        <v>#N/A</v>
      </c>
      <c r="AY34" s="103" t="e">
        <f ca="true">+IF(AND(ISNUMBER(OFFSET('Sanitation Data'!$H$13,0,10*ROW('Sanitation Data'!H28))),'Data Summary'!DN34="Yes"),OFFSET('Sanitation Data'!$H$13,0,10*ROW('Sanitation Data'!H28)),NA())</f>
        <v>#N/A</v>
      </c>
      <c r="AZ34" s="108" t="e">
        <f ca="true">+IF(AND(ISNUMBER(OFFSET('Hygiene Data'!$C$6,0,10*ROW('Hygiene Data'!C28))),'Data Summary'!DO34="Yes"),OFFSET('Hygiene Data'!$C$6,0,10*ROW('Hygiene Data'!C28)),NA())</f>
        <v>#N/A</v>
      </c>
      <c r="BA34" s="108" t="e">
        <f ca="true">+IF(AND(ISNUMBER(OFFSET('Hygiene Data'!$C$8,0,10*ROW('Hygiene Data'!C28))),'Data Summary'!DP34="Yes"),OFFSET('Hygiene Data'!$C$8,0,10*ROW('Hygiene Data'!C28)),NA())</f>
        <v>#N/A</v>
      </c>
      <c r="BB34" s="108" t="e">
        <f ca="true">+IF(AND(ISNUMBER(OFFSET('Hygiene Data'!$C$10,0,10*ROW('Hygiene Data'!C28))),'Data Summary'!DQ34="Yes"),OFFSET('Hygiene Data'!$C$10,0,10*ROW('Hygiene Data'!C28)),NA())</f>
        <v>#N/A</v>
      </c>
      <c r="BC34" s="108" t="e">
        <f ca="true">+IF(AND(ISNUMBER(OFFSET('Hygiene Data'!$D$6,0,10*ROW('Hygiene Data'!D28))),'Data Summary'!DR34="Yes"),OFFSET('Hygiene Data'!$D$6,0,10*ROW('Hygiene Data'!D28)),NA())</f>
        <v>#N/A</v>
      </c>
      <c r="BD34" s="108" t="e">
        <f ca="true">+IF(AND(ISNUMBER(OFFSET('Hygiene Data'!$D$8,0,10*ROW('Hygiene Data'!D28))),'Data Summary'!DS34="Yes"),OFFSET('Hygiene Data'!$D$8,0,10*ROW('Hygiene Data'!D28)),NA())</f>
        <v>#N/A</v>
      </c>
      <c r="BE34" s="108" t="e">
        <f ca="true">+IF(AND(ISNUMBER(OFFSET('Hygiene Data'!$D$10,0,10*ROW('Hygiene Data'!D28))),'Data Summary'!DT34="Yes"),OFFSET('Hygiene Data'!$D$10,0,10*ROW('Hygiene Data'!D28)),NA())</f>
        <v>#N/A</v>
      </c>
      <c r="BF34" s="108" t="e">
        <f ca="true">+IF(AND(ISNUMBER(OFFSET('Hygiene Data'!$E$6,0,10*ROW('Hygiene Data'!E28))),'Data Summary'!DU34="Yes"),OFFSET('Hygiene Data'!$E$6,0,10*ROW('Hygiene Data'!E28)),NA())</f>
        <v>#N/A</v>
      </c>
      <c r="BG34" s="108" t="e">
        <f ca="true">+IF(AND(ISNUMBER(OFFSET('Hygiene Data'!$E$8,0,10*ROW('Hygiene Data'!E28))),'Data Summary'!DV34="Yes"),OFFSET('Hygiene Data'!$E$8,0,10*ROW('Hygiene Data'!E28)),NA())</f>
        <v>#N/A</v>
      </c>
      <c r="BH34" s="108" t="e">
        <f ca="true">+IF(AND(ISNUMBER(OFFSET('Hygiene Data'!$E$10,0,10*ROW('Hygiene Data'!E28))),'Data Summary'!DW34="Yes"),OFFSET('Hygiene Data'!$E$10,0,10*ROW('Hygiene Data'!E28)),NA())</f>
        <v>#N/A</v>
      </c>
      <c r="BI34" s="108" t="e">
        <f ca="true">+IF(AND(ISNUMBER(OFFSET('Hygiene Data'!$F$6,0,10*ROW('Hygiene Data'!F28))),'Data Summary'!DX34="Yes"),OFFSET('Hygiene Data'!$F$6,0,10*ROW('Hygiene Data'!F28)),NA())</f>
        <v>#N/A</v>
      </c>
      <c r="BJ34" s="108" t="e">
        <f ca="true">+IF(AND(ISNUMBER(OFFSET('Hygiene Data'!$F$8,0,10*ROW('Hygiene Data'!F28))),'Data Summary'!DY34="Yes"),OFFSET('Hygiene Data'!$F$8,0,10*ROW('Hygiene Data'!F28)),NA())</f>
        <v>#N/A</v>
      </c>
      <c r="BK34" s="108" t="e">
        <f ca="true">+IF(AND(ISNUMBER(OFFSET('Hygiene Data'!$F$10,0,10*ROW('Hygiene Data'!F28))),'Data Summary'!DZ34="Yes"),OFFSET('Hygiene Data'!$F$10,0,10*ROW('Hygiene Data'!F28)),NA())</f>
        <v>#N/A</v>
      </c>
      <c r="BL34" s="108" t="e">
        <f ca="true">+IF(AND(ISNUMBER(OFFSET('Hygiene Data'!$G$6,0,10*ROW('Hygiene Data'!G28))),'Data Summary'!EA34="Yes"),OFFSET('Hygiene Data'!$G$6,0,10*ROW('Hygiene Data'!G28)),NA())</f>
        <v>#N/A</v>
      </c>
      <c r="BM34" s="108" t="e">
        <f ca="true">+IF(AND(ISNUMBER(OFFSET('Hygiene Data'!$G$8,0,10*ROW('Hygiene Data'!G28))),'Data Summary'!EB34="Yes"),OFFSET('Hygiene Data'!$G$8,0,10*ROW('Hygiene Data'!G28)),NA())</f>
        <v>#N/A</v>
      </c>
      <c r="BN34" s="108" t="e">
        <f ca="true">+IF(AND(ISNUMBER(OFFSET('Hygiene Data'!$G$10,0,10*ROW('Hygiene Data'!G28))),'Data Summary'!EC34="Yes"),OFFSET('Hygiene Data'!$G$10,0,10*ROW('Hygiene Data'!G28)),NA())</f>
        <v>#N/A</v>
      </c>
      <c r="BO34" s="108" t="e">
        <f ca="true">+IF(AND(ISNUMBER(OFFSET('Hygiene Data'!$H$6,0,10*ROW('Hygiene Data'!H28))),'Data Summary'!ED34="Yes"),OFFSET('Hygiene Data'!$H$6,0,10*ROW('Hygiene Data'!H28)),NA())</f>
        <v>#N/A</v>
      </c>
      <c r="BP34" s="108" t="e">
        <f ca="true">+IF(AND(ISNUMBER(OFFSET('Hygiene Data'!$H$8,0,10*ROW('Hygiene Data'!H28))),'Data Summary'!EE34="Yes"),OFFSET('Hygiene Data'!$H$8,0,10*ROW('Hygiene Data'!H28)),NA())</f>
        <v>#N/A</v>
      </c>
      <c r="BQ34" s="108" t="e">
        <f ca="true">+IF(AND(ISNUMBER(OFFSET('Hygiene Data'!$H$10,0,10*ROW('Hygiene Data'!H28))),'Data Summary'!EF34="Yes"),OFFSET('Hygiene Data'!$H$10,0,10*ROW('Hygiene Data'!H28)),NA())</f>
        <v>#N/A</v>
      </c>
    </row>
    <row r="35" x14ac:dyDescent="0.2">
      <c r="A35" s="56" t="e">
        <f ca="true">+IF(OFFSET('Water Data'!$B$1,0,10*ROW('Water Data'!B29))="",NA(),OFFSET('Water Data'!$B$1,0,10*ROW('Water Data'!B29)))</f>
        <v>#N/A</v>
      </c>
      <c r="B35" s="56" t="e">
        <f ca="true">+IF(OFFSET('Water Data'!$A$3,0,10*ROW('Water Data'!A32))="",NA(),OFFSET('Water Data'!$A$3,0,10*ROW('Water Data'!A32)))</f>
        <v>#N/A</v>
      </c>
      <c r="C35" s="56" t="e">
        <f ca="true">+IF(OFFSET('Water Data'!$C$3,0,10*ROW('Water Data'!C32))="",NA(),OFFSET('Water Data'!$C$3,0,10*ROW('Water Data'!C32)))</f>
        <v>#N/A</v>
      </c>
      <c r="D35" s="57" t="e">
        <f ca="true">+IF(AND(ISNUMBER(OFFSET('Water Data'!$C$5,0,10*ROW('Water Data'!C29))),'Data Summary'!BS35="Yes"),100-OFFSET('Water Data'!$C$5,0,10*ROW('Water Data'!C29)),NA())</f>
        <v>#N/A</v>
      </c>
      <c r="E35" s="57" t="e">
        <f ca="true">+IF(AND(ISNUMBER(OFFSET('Water Data'!$C$7,0,10*ROW('Water Data'!C29))),'Data Summary'!BT35="Yes"),OFFSET('Water Data'!$C$7,0,10*ROW('Water Data'!C29)),NA())</f>
        <v>#N/A</v>
      </c>
      <c r="F35" s="57" t="e">
        <f ca="true">+IF(AND(ISNUMBER(OFFSET('Water Data'!$C$10,0,10*ROW('Water Data'!C29))),'Data Summary'!BU35="Yes"),OFFSET('Water Data'!$C$10,0,10*ROW('Water Data'!C29)),NA())</f>
        <v>#N/A</v>
      </c>
      <c r="G35" s="57" t="e">
        <f ca="true">+IF(AND(ISNUMBER(OFFSET('Water Data'!$D$5,0,10*ROW('Water Data'!D29))),'Data Summary'!BV35="Yes"),100-OFFSET('Water Data'!$D$5,0,10*ROW('Water Data'!D29)),NA())</f>
        <v>#N/A</v>
      </c>
      <c r="H35" s="57" t="e">
        <f ca="true">+IF(AND(ISNUMBER(OFFSET('Water Data'!$D$7,0,10*ROW('Water Data'!D29))),'Data Summary'!BW35="Yes"),OFFSET('Water Data'!$D$7,0,10*ROW('Water Data'!D29)),NA())</f>
        <v>#N/A</v>
      </c>
      <c r="I35" s="57" t="e">
        <f ca="true">+IF(AND(ISNUMBER(OFFSET('Water Data'!$D$10,0,10*ROW('Water Data'!D29))),'Data Summary'!BX35="Yes"),OFFSET('Water Data'!$D$10,0,10*ROW('Water Data'!D29)),NA())</f>
        <v>#N/A</v>
      </c>
      <c r="J35" s="57" t="e">
        <f ca="true">+IF(AND(ISNUMBER(OFFSET('Water Data'!$E$5,0,10*ROW('Water Data'!E29))),'Data Summary'!BY35="Yes"),100-OFFSET('Water Data'!$E$5,0,10*ROW('Water Data'!E29)),NA())</f>
        <v>#N/A</v>
      </c>
      <c r="K35" s="57" t="e">
        <f ca="true">+IF(AND(ISNUMBER(OFFSET('Water Data'!$E$7,0,10*ROW('Water Data'!E29))),'Data Summary'!BZ35="Yes"),OFFSET('Water Data'!$E$7,0,10*ROW('Water Data'!E29)),NA())</f>
        <v>#N/A</v>
      </c>
      <c r="L35" s="57" t="e">
        <f ca="true">+IF(AND(ISNUMBER(OFFSET('Water Data'!$E$10,0,10*ROW('Water Data'!E29))),'Data Summary'!CA35="Yes"),OFFSET('Water Data'!$E$10,0,10*ROW('Water Data'!E29)),NA())</f>
        <v>#N/A</v>
      </c>
      <c r="M35" s="57" t="e">
        <f ca="true">+IF(AND(ISNUMBER(OFFSET('Water Data'!$F$5,0,10*ROW('Water Data'!F29))),'Data Summary'!CB35="Yes"),100-OFFSET('Water Data'!$F$5,0,10*ROW('Water Data'!F29)),NA())</f>
        <v>#N/A</v>
      </c>
      <c r="N35" s="57" t="e">
        <f ca="true">+IF(AND(ISNUMBER(OFFSET('Water Data'!$F$7,0,10*ROW('Water Data'!F29))),'Data Summary'!CC35="Yes"),OFFSET('Water Data'!$F$7,0,10*ROW('Water Data'!F29)),NA())</f>
        <v>#N/A</v>
      </c>
      <c r="O35" s="57" t="e">
        <f ca="true">+IF(AND(ISNUMBER(OFFSET('Water Data'!$F$10,0,10*ROW('Water Data'!F29))),'Data Summary'!CD35="Yes"),OFFSET('Water Data'!$F$10,0,10*ROW('Water Data'!F29)),NA())</f>
        <v>#N/A</v>
      </c>
      <c r="P35" s="57" t="e">
        <f ca="true">+IF(AND(ISNUMBER(OFFSET('Water Data'!$G$5,0,10*ROW('Water Data'!G29))),'Data Summary'!CE35="Yes"),100-OFFSET('Water Data'!$G$5,0,10*ROW('Water Data'!G29)),NA())</f>
        <v>#N/A</v>
      </c>
      <c r="Q35" s="57" t="e">
        <f ca="true">+IF(AND(ISNUMBER(OFFSET('Water Data'!$G$7,0,10*ROW('Water Data'!G29))),'Data Summary'!CF35="Yes"),OFFSET('Water Data'!$G$7,0,10*ROW('Water Data'!G29)),NA())</f>
        <v>#N/A</v>
      </c>
      <c r="R35" s="57" t="e">
        <f ca="true">+IF(AND(ISNUMBER(OFFSET('Water Data'!$G$10,0,10*ROW('Water Data'!G29))),'Data Summary'!CG35="Yes"),OFFSET('Water Data'!$G$10,0,10*ROW('Water Data'!G29)),NA())</f>
        <v>#N/A</v>
      </c>
      <c r="S35" s="57" t="e">
        <f ca="true">+IF(AND(ISNUMBER(OFFSET('Water Data'!$H$5,0,10*ROW('Water Data'!H29))),'Data Summary'!CH35="Yes"),100-OFFSET('Water Data'!$H$5,0,10*ROW('Water Data'!H29)),NA())</f>
        <v>#N/A</v>
      </c>
      <c r="T35" s="57" t="e">
        <f ca="true">+IF(AND(ISNUMBER(OFFSET('Water Data'!$H$7,0,10*ROW('Water Data'!H29))),'Data Summary'!CI35="Yes"),OFFSET('Water Data'!$H$7,0,10*ROW('Water Data'!H29)),NA())</f>
        <v>#N/A</v>
      </c>
      <c r="U35" s="57" t="e">
        <f ca="true">+IF(AND(ISNUMBER(OFFSET('Water Data'!$H$10,0,10*ROW('Water Data'!H29))),'Data Summary'!CJ35="Yes"),OFFSET('Water Data'!$H$10,0,10*ROW('Water Data'!H29)),NA())</f>
        <v>#N/A</v>
      </c>
      <c r="V35" s="103" t="e">
        <f ca="true">+IF(AND(ISNUMBER(OFFSET('Sanitation Data'!$C$5,0,10*ROW('Sanitation Data'!C29))),'Data Summary'!CK35="Yes"),100-OFFSET('Sanitation Data'!$C$5,0,10*ROW('Sanitation Data'!C29)),NA())</f>
        <v>#N/A</v>
      </c>
      <c r="W35" s="103" t="e">
        <f ca="true">+IF(AND(ISNUMBER(OFFSET('Sanitation Data'!$C$7,0,10*ROW('Sanitation Data'!C29))),'Data Summary'!CL35="Yes"),OFFSET('Sanitation Data'!$C$7,0,10*ROW('Sanitation Data'!C29)),NA())</f>
        <v>#N/A</v>
      </c>
      <c r="X35" s="103" t="e">
        <f ca="true">+IF(AND(ISNUMBER(OFFSET('Sanitation Data'!$C$11,0,10*ROW('Sanitation Data'!C29))),'Data Summary'!CM35="Yes"),OFFSET('Sanitation Data'!$C$11,0,10*ROW('Sanitation Data'!C29)),NA())</f>
        <v>#N/A</v>
      </c>
      <c r="Y35" s="103" t="e">
        <f ca="true">+IF(AND(ISNUMBER(OFFSET('Sanitation Data'!$C$12,0,10*ROW('Sanitation Data'!C29))),'Data Summary'!CN35="Yes"),OFFSET('Sanitation Data'!$C$12,0,10*ROW('Sanitation Data'!C29)),NA())</f>
        <v>#N/A</v>
      </c>
      <c r="Z35" s="103" t="e">
        <f ca="true">+IF(AND(ISNUMBER(OFFSET('Sanitation Data'!$C$13,0,10*ROW('Sanitation Data'!C29))),'Data Summary'!CO35="Yes"),OFFSET('Sanitation Data'!$C$13,0,10*ROW('Sanitation Data'!C29)),NA())</f>
        <v>#N/A</v>
      </c>
      <c r="AA35" s="103" t="e">
        <f ca="true">+IF(AND(ISNUMBER(OFFSET('Sanitation Data'!$D$5,0,10*ROW('Sanitation Data'!D29))),'Data Summary'!CP35="Yes"),100-OFFSET('Sanitation Data'!$D$5,0,10*ROW('Sanitation Data'!D29)),NA())</f>
        <v>#N/A</v>
      </c>
      <c r="AB35" s="103" t="e">
        <f ca="true">+IF(AND(ISNUMBER(OFFSET('Sanitation Data'!$D$7,0,10*ROW('Sanitation Data'!D29))),'Data Summary'!CQ35="Yes"),OFFSET('Sanitation Data'!$D$7,0,10*ROW('Sanitation Data'!D29)),NA())</f>
        <v>#N/A</v>
      </c>
      <c r="AC35" s="103" t="e">
        <f ca="true">+IF(AND(ISNUMBER(OFFSET('Sanitation Data'!$D$11,0,10*ROW('Sanitation Data'!D29))),'Data Summary'!CR35="Yes"),OFFSET('Sanitation Data'!$D$11,0,10*ROW('Sanitation Data'!D29)),NA())</f>
        <v>#N/A</v>
      </c>
      <c r="AD35" s="103" t="e">
        <f ca="true">+IF(AND(ISNUMBER(OFFSET('Sanitation Data'!$D$12,0,10*ROW('Sanitation Data'!D29))),'Data Summary'!CS35="Yes"),OFFSET('Sanitation Data'!$D$12,0,10*ROW('Sanitation Data'!D29)),NA())</f>
        <v>#N/A</v>
      </c>
      <c r="AE35" s="103" t="e">
        <f ca="true">+IF(AND(ISNUMBER(OFFSET('Sanitation Data'!$D$13,0,10*ROW('Sanitation Data'!D29))),'Data Summary'!CT35="Yes"),OFFSET('Sanitation Data'!$D$13,0,10*ROW('Sanitation Data'!D29)),NA())</f>
        <v>#N/A</v>
      </c>
      <c r="AF35" s="103" t="e">
        <f ca="true">+IF(AND(ISNUMBER(OFFSET('Sanitation Data'!$E$5,0,10*ROW('Sanitation Data'!E29))),'Data Summary'!CU35="Yes"),100-OFFSET('Sanitation Data'!$E$5,0,10*ROW('Sanitation Data'!E29)),NA())</f>
        <v>#N/A</v>
      </c>
      <c r="AG35" s="103" t="e">
        <f ca="true">+IF(AND(ISNUMBER(OFFSET('Sanitation Data'!$E$7,0,10*ROW('Sanitation Data'!E29))),'Data Summary'!CV35="Yes"),OFFSET('Sanitation Data'!$E$7,0,10*ROW('Sanitation Data'!E29)),NA())</f>
        <v>#N/A</v>
      </c>
      <c r="AH35" s="103" t="e">
        <f ca="true">+IF(AND(ISNUMBER(OFFSET('Sanitation Data'!$E$11,0,10*ROW('Sanitation Data'!E29))),'Data Summary'!CW35="Yes"),OFFSET('Sanitation Data'!$E$11,0,10*ROW('Sanitation Data'!E29)),NA())</f>
        <v>#N/A</v>
      </c>
      <c r="AI35" s="103" t="e">
        <f ca="true">+IF(AND(ISNUMBER(OFFSET('Sanitation Data'!$E$12,0,10*ROW('Sanitation Data'!E29))),'Data Summary'!CX35="Yes"),OFFSET('Sanitation Data'!$E$12,0,10*ROW('Sanitation Data'!E29)),NA())</f>
        <v>#N/A</v>
      </c>
      <c r="AJ35" s="103" t="e">
        <f ca="true">+IF(AND(ISNUMBER(OFFSET('Sanitation Data'!$E$13,0,10*ROW('Sanitation Data'!E29))),'Data Summary'!CY35="Yes"),OFFSET('Sanitation Data'!$E$13,0,10*ROW('Sanitation Data'!E29)),NA())</f>
        <v>#N/A</v>
      </c>
      <c r="AK35" s="103" t="e">
        <f ca="true">+IF(AND(ISNUMBER(OFFSET('Sanitation Data'!$F$5,0,10*ROW('Sanitation Data'!F29))),'Data Summary'!CZ35="Yes"),100-OFFSET('Sanitation Data'!$F$5,0,10*ROW('Sanitation Data'!F29)),NA())</f>
        <v>#N/A</v>
      </c>
      <c r="AL35" s="103" t="e">
        <f ca="true">+IF(AND(ISNUMBER(OFFSET('Sanitation Data'!$F$7,0,10*ROW('Sanitation Data'!F29))),'Data Summary'!DA35="Yes"),OFFSET('Sanitation Data'!$F$7,0,10*ROW('Sanitation Data'!F29)),NA())</f>
        <v>#N/A</v>
      </c>
      <c r="AM35" s="103" t="e">
        <f ca="true">+IF(AND(ISNUMBER(OFFSET('Sanitation Data'!$F$11,0,10*ROW('Sanitation Data'!F29))),'Data Summary'!DB35="Yes"),OFFSET('Sanitation Data'!$F$11,0,10*ROW('Sanitation Data'!F29)),NA())</f>
        <v>#N/A</v>
      </c>
      <c r="AN35" s="103" t="e">
        <f ca="true">+IF(AND(ISNUMBER(OFFSET('Sanitation Data'!$F$12,0,10*ROW('Sanitation Data'!F29))),'Data Summary'!DC35="Yes"),OFFSET('Sanitation Data'!$F$12,0,10*ROW('Sanitation Data'!F29)),NA())</f>
        <v>#N/A</v>
      </c>
      <c r="AO35" s="103" t="e">
        <f ca="true">+IF(AND(ISNUMBER(OFFSET('Sanitation Data'!$F$13,0,10*ROW('Sanitation Data'!F29))),'Data Summary'!DD35="Yes"),OFFSET('Sanitation Data'!$F$13,0,10*ROW('Sanitation Data'!F29)),NA())</f>
        <v>#N/A</v>
      </c>
      <c r="AP35" s="103" t="e">
        <f ca="true">+IF(AND(ISNUMBER(OFFSET('Sanitation Data'!$G$5,0,10*ROW('Sanitation Data'!G29))),'Data Summary'!DE35="Yes"),100-OFFSET('Sanitation Data'!$G$5,0,10*ROW('Sanitation Data'!G29)),NA())</f>
        <v>#N/A</v>
      </c>
      <c r="AQ35" s="103" t="e">
        <f ca="true">+IF(AND(ISNUMBER(OFFSET('Sanitation Data'!$G$7,0,10*ROW('Sanitation Data'!G29))),'Data Summary'!DF35="Yes"),OFFSET('Sanitation Data'!$G$7,0,10*ROW('Sanitation Data'!G29)),NA())</f>
        <v>#N/A</v>
      </c>
      <c r="AR35" s="103" t="e">
        <f ca="true">+IF(AND(ISNUMBER(OFFSET('Sanitation Data'!$G$11,0,10*ROW('Sanitation Data'!G29))),'Data Summary'!DG35="Yes"),OFFSET('Sanitation Data'!$G$11,0,10*ROW('Sanitation Data'!G29)),NA())</f>
        <v>#N/A</v>
      </c>
      <c r="AS35" s="103" t="e">
        <f ca="true">+IF(AND(ISNUMBER(OFFSET('Sanitation Data'!$G$12,0,10*ROW('Sanitation Data'!G29))),'Data Summary'!DH35="Yes"),OFFSET('Sanitation Data'!$G$12,0,10*ROW('Sanitation Data'!G29)),NA())</f>
        <v>#N/A</v>
      </c>
      <c r="AT35" s="103" t="e">
        <f ca="true">+IF(AND(ISNUMBER(OFFSET('Sanitation Data'!$G$13,0,10*ROW('Sanitation Data'!G29))),'Data Summary'!DI35="Yes"),OFFSET('Sanitation Data'!$G$13,0,10*ROW('Sanitation Data'!G29)),NA())</f>
        <v>#N/A</v>
      </c>
      <c r="AU35" s="103" t="e">
        <f ca="true">+IF(AND(ISNUMBER(OFFSET('Sanitation Data'!$H$5,0,10*ROW('Sanitation Data'!H29))),'Data Summary'!DJ35="Yes"),100-OFFSET('Sanitation Data'!$H$5,0,10*ROW('Sanitation Data'!H29)),NA())</f>
        <v>#N/A</v>
      </c>
      <c r="AV35" s="103" t="e">
        <f ca="true">+IF(AND(ISNUMBER(OFFSET('Sanitation Data'!$H$7,0,10*ROW('Sanitation Data'!H29))),'Data Summary'!DK35="Yes"),OFFSET('Sanitation Data'!$H$7,0,10*ROW('Sanitation Data'!H29)),NA())</f>
        <v>#N/A</v>
      </c>
      <c r="AW35" s="103" t="e">
        <f ca="true">+IF(AND(ISNUMBER(OFFSET('Sanitation Data'!$H$11,0,10*ROW('Sanitation Data'!H29))),'Data Summary'!DL35="Yes"),OFFSET('Sanitation Data'!$H$11,0,10*ROW('Sanitation Data'!H29)),NA())</f>
        <v>#N/A</v>
      </c>
      <c r="AX35" s="103" t="e">
        <f ca="true">+IF(AND(ISNUMBER(OFFSET('Sanitation Data'!$H$12,0,10*ROW('Sanitation Data'!H29))),'Data Summary'!DM35="Yes"),OFFSET('Sanitation Data'!$H$12,0,10*ROW('Sanitation Data'!H29)),NA())</f>
        <v>#N/A</v>
      </c>
      <c r="AY35" s="103" t="e">
        <f ca="true">+IF(AND(ISNUMBER(OFFSET('Sanitation Data'!$H$13,0,10*ROW('Sanitation Data'!H29))),'Data Summary'!DN35="Yes"),OFFSET('Sanitation Data'!$H$13,0,10*ROW('Sanitation Data'!H29)),NA())</f>
        <v>#N/A</v>
      </c>
      <c r="AZ35" s="108" t="e">
        <f ca="true">+IF(AND(ISNUMBER(OFFSET('Hygiene Data'!$C$6,0,10*ROW('Hygiene Data'!C29))),'Data Summary'!DO35="Yes"),OFFSET('Hygiene Data'!$C$6,0,10*ROW('Hygiene Data'!C29)),NA())</f>
        <v>#N/A</v>
      </c>
      <c r="BA35" s="108" t="e">
        <f ca="true">+IF(AND(ISNUMBER(OFFSET('Hygiene Data'!$C$8,0,10*ROW('Hygiene Data'!C29))),'Data Summary'!DP35="Yes"),OFFSET('Hygiene Data'!$C$8,0,10*ROW('Hygiene Data'!C29)),NA())</f>
        <v>#N/A</v>
      </c>
      <c r="BB35" s="108" t="e">
        <f ca="true">+IF(AND(ISNUMBER(OFFSET('Hygiene Data'!$C$10,0,10*ROW('Hygiene Data'!C29))),'Data Summary'!DQ35="Yes"),OFFSET('Hygiene Data'!$C$10,0,10*ROW('Hygiene Data'!C29)),NA())</f>
        <v>#N/A</v>
      </c>
      <c r="BC35" s="108" t="e">
        <f ca="true">+IF(AND(ISNUMBER(OFFSET('Hygiene Data'!$D$6,0,10*ROW('Hygiene Data'!D29))),'Data Summary'!DR35="Yes"),OFFSET('Hygiene Data'!$D$6,0,10*ROW('Hygiene Data'!D29)),NA())</f>
        <v>#N/A</v>
      </c>
      <c r="BD35" s="108" t="e">
        <f ca="true">+IF(AND(ISNUMBER(OFFSET('Hygiene Data'!$D$8,0,10*ROW('Hygiene Data'!D29))),'Data Summary'!DS35="Yes"),OFFSET('Hygiene Data'!$D$8,0,10*ROW('Hygiene Data'!D29)),NA())</f>
        <v>#N/A</v>
      </c>
      <c r="BE35" s="108" t="e">
        <f ca="true">+IF(AND(ISNUMBER(OFFSET('Hygiene Data'!$D$10,0,10*ROW('Hygiene Data'!D29))),'Data Summary'!DT35="Yes"),OFFSET('Hygiene Data'!$D$10,0,10*ROW('Hygiene Data'!D29)),NA())</f>
        <v>#N/A</v>
      </c>
      <c r="BF35" s="108" t="e">
        <f ca="true">+IF(AND(ISNUMBER(OFFSET('Hygiene Data'!$E$6,0,10*ROW('Hygiene Data'!E29))),'Data Summary'!DU35="Yes"),OFFSET('Hygiene Data'!$E$6,0,10*ROW('Hygiene Data'!E29)),NA())</f>
        <v>#N/A</v>
      </c>
      <c r="BG35" s="108" t="e">
        <f ca="true">+IF(AND(ISNUMBER(OFFSET('Hygiene Data'!$E$8,0,10*ROW('Hygiene Data'!E29))),'Data Summary'!DV35="Yes"),OFFSET('Hygiene Data'!$E$8,0,10*ROW('Hygiene Data'!E29)),NA())</f>
        <v>#N/A</v>
      </c>
      <c r="BH35" s="108" t="e">
        <f ca="true">+IF(AND(ISNUMBER(OFFSET('Hygiene Data'!$E$10,0,10*ROW('Hygiene Data'!E29))),'Data Summary'!DW35="Yes"),OFFSET('Hygiene Data'!$E$10,0,10*ROW('Hygiene Data'!E29)),NA())</f>
        <v>#N/A</v>
      </c>
      <c r="BI35" s="108" t="e">
        <f ca="true">+IF(AND(ISNUMBER(OFFSET('Hygiene Data'!$F$6,0,10*ROW('Hygiene Data'!F29))),'Data Summary'!DX35="Yes"),OFFSET('Hygiene Data'!$F$6,0,10*ROW('Hygiene Data'!F29)),NA())</f>
        <v>#N/A</v>
      </c>
      <c r="BJ35" s="108" t="e">
        <f ca="true">+IF(AND(ISNUMBER(OFFSET('Hygiene Data'!$F$8,0,10*ROW('Hygiene Data'!F29))),'Data Summary'!DY35="Yes"),OFFSET('Hygiene Data'!$F$8,0,10*ROW('Hygiene Data'!F29)),NA())</f>
        <v>#N/A</v>
      </c>
      <c r="BK35" s="108" t="e">
        <f ca="true">+IF(AND(ISNUMBER(OFFSET('Hygiene Data'!$F$10,0,10*ROW('Hygiene Data'!F29))),'Data Summary'!DZ35="Yes"),OFFSET('Hygiene Data'!$F$10,0,10*ROW('Hygiene Data'!F29)),NA())</f>
        <v>#N/A</v>
      </c>
      <c r="BL35" s="108" t="e">
        <f ca="true">+IF(AND(ISNUMBER(OFFSET('Hygiene Data'!$G$6,0,10*ROW('Hygiene Data'!G29))),'Data Summary'!EA35="Yes"),OFFSET('Hygiene Data'!$G$6,0,10*ROW('Hygiene Data'!G29)),NA())</f>
        <v>#N/A</v>
      </c>
      <c r="BM35" s="108" t="e">
        <f ca="true">+IF(AND(ISNUMBER(OFFSET('Hygiene Data'!$G$8,0,10*ROW('Hygiene Data'!G29))),'Data Summary'!EB35="Yes"),OFFSET('Hygiene Data'!$G$8,0,10*ROW('Hygiene Data'!G29)),NA())</f>
        <v>#N/A</v>
      </c>
      <c r="BN35" s="108" t="e">
        <f ca="true">+IF(AND(ISNUMBER(OFFSET('Hygiene Data'!$G$10,0,10*ROW('Hygiene Data'!G29))),'Data Summary'!EC35="Yes"),OFFSET('Hygiene Data'!$G$10,0,10*ROW('Hygiene Data'!G29)),NA())</f>
        <v>#N/A</v>
      </c>
      <c r="BO35" s="108" t="e">
        <f ca="true">+IF(AND(ISNUMBER(OFFSET('Hygiene Data'!$H$6,0,10*ROW('Hygiene Data'!H29))),'Data Summary'!ED35="Yes"),OFFSET('Hygiene Data'!$H$6,0,10*ROW('Hygiene Data'!H29)),NA())</f>
        <v>#N/A</v>
      </c>
      <c r="BP35" s="108" t="e">
        <f ca="true">+IF(AND(ISNUMBER(OFFSET('Hygiene Data'!$H$8,0,10*ROW('Hygiene Data'!H29))),'Data Summary'!EE35="Yes"),OFFSET('Hygiene Data'!$H$8,0,10*ROW('Hygiene Data'!H29)),NA())</f>
        <v>#N/A</v>
      </c>
      <c r="BQ35" s="108" t="e">
        <f ca="true">+IF(AND(ISNUMBER(OFFSET('Hygiene Data'!$H$10,0,10*ROW('Hygiene Data'!H29))),'Data Summary'!EF35="Yes"),OFFSET('Hygiene Data'!$H$10,0,10*ROW('Hygiene Data'!H29)),NA())</f>
        <v>#N/A</v>
      </c>
    </row>
    <row r="36" x14ac:dyDescent="0.2">
      <c r="A36" s="56" t="e">
        <f ca="true">+IF(OFFSET('Water Data'!$B$1,0,10*ROW('Water Data'!B30))="",NA(),OFFSET('Water Data'!$B$1,0,10*ROW('Water Data'!B30)))</f>
        <v>#N/A</v>
      </c>
      <c r="B36" s="56" t="e">
        <f ca="true">+IF(OFFSET('Water Data'!$A$3,0,10*ROW('Water Data'!A33))="",NA(),OFFSET('Water Data'!$A$3,0,10*ROW('Water Data'!A33)))</f>
        <v>#N/A</v>
      </c>
      <c r="C36" s="56" t="e">
        <f ca="true">+IF(OFFSET('Water Data'!$C$3,0,10*ROW('Water Data'!C33))="",NA(),OFFSET('Water Data'!$C$3,0,10*ROW('Water Data'!C33)))</f>
        <v>#N/A</v>
      </c>
      <c r="D36" s="57" t="e">
        <f ca="true">+IF(AND(ISNUMBER(OFFSET('Water Data'!$C$5,0,10*ROW('Water Data'!C30))),'Data Summary'!BS36="Yes"),100-OFFSET('Water Data'!$C$5,0,10*ROW('Water Data'!C30)),NA())</f>
        <v>#N/A</v>
      </c>
      <c r="E36" s="57" t="e">
        <f ca="true">+IF(AND(ISNUMBER(OFFSET('Water Data'!$C$7,0,10*ROW('Water Data'!C30))),'Data Summary'!BT36="Yes"),OFFSET('Water Data'!$C$7,0,10*ROW('Water Data'!C30)),NA())</f>
        <v>#N/A</v>
      </c>
      <c r="F36" s="57" t="e">
        <f ca="true">+IF(AND(ISNUMBER(OFFSET('Water Data'!$C$10,0,10*ROW('Water Data'!C30))),'Data Summary'!BU36="Yes"),OFFSET('Water Data'!$C$10,0,10*ROW('Water Data'!C30)),NA())</f>
        <v>#N/A</v>
      </c>
      <c r="G36" s="57" t="e">
        <f ca="true">+IF(AND(ISNUMBER(OFFSET('Water Data'!$D$5,0,10*ROW('Water Data'!D30))),'Data Summary'!BV36="Yes"),100-OFFSET('Water Data'!$D$5,0,10*ROW('Water Data'!D30)),NA())</f>
        <v>#N/A</v>
      </c>
      <c r="H36" s="57" t="e">
        <f ca="true">+IF(AND(ISNUMBER(OFFSET('Water Data'!$D$7,0,10*ROW('Water Data'!D30))),'Data Summary'!BW36="Yes"),OFFSET('Water Data'!$D$7,0,10*ROW('Water Data'!D30)),NA())</f>
        <v>#N/A</v>
      </c>
      <c r="I36" s="57" t="e">
        <f ca="true">+IF(AND(ISNUMBER(OFFSET('Water Data'!$D$10,0,10*ROW('Water Data'!D30))),'Data Summary'!BX36="Yes"),OFFSET('Water Data'!$D$10,0,10*ROW('Water Data'!D30)),NA())</f>
        <v>#N/A</v>
      </c>
      <c r="J36" s="57" t="e">
        <f ca="true">+IF(AND(ISNUMBER(OFFSET('Water Data'!$E$5,0,10*ROW('Water Data'!E30))),'Data Summary'!BY36="Yes"),100-OFFSET('Water Data'!$E$5,0,10*ROW('Water Data'!E30)),NA())</f>
        <v>#N/A</v>
      </c>
      <c r="K36" s="57" t="e">
        <f ca="true">+IF(AND(ISNUMBER(OFFSET('Water Data'!$E$7,0,10*ROW('Water Data'!E30))),'Data Summary'!BZ36="Yes"),OFFSET('Water Data'!$E$7,0,10*ROW('Water Data'!E30)),NA())</f>
        <v>#N/A</v>
      </c>
      <c r="L36" s="57" t="e">
        <f ca="true">+IF(AND(ISNUMBER(OFFSET('Water Data'!$E$10,0,10*ROW('Water Data'!E30))),'Data Summary'!CA36="Yes"),OFFSET('Water Data'!$E$10,0,10*ROW('Water Data'!E30)),NA())</f>
        <v>#N/A</v>
      </c>
      <c r="M36" s="57" t="e">
        <f ca="true">+IF(AND(ISNUMBER(OFFSET('Water Data'!$F$5,0,10*ROW('Water Data'!F30))),'Data Summary'!CB36="Yes"),100-OFFSET('Water Data'!$F$5,0,10*ROW('Water Data'!F30)),NA())</f>
        <v>#N/A</v>
      </c>
      <c r="N36" s="57" t="e">
        <f ca="true">+IF(AND(ISNUMBER(OFFSET('Water Data'!$F$7,0,10*ROW('Water Data'!F30))),'Data Summary'!CC36="Yes"),OFFSET('Water Data'!$F$7,0,10*ROW('Water Data'!F30)),NA())</f>
        <v>#N/A</v>
      </c>
      <c r="O36" s="57" t="e">
        <f ca="true">+IF(AND(ISNUMBER(OFFSET('Water Data'!$F$10,0,10*ROW('Water Data'!F30))),'Data Summary'!CD36="Yes"),OFFSET('Water Data'!$F$10,0,10*ROW('Water Data'!F30)),NA())</f>
        <v>#N/A</v>
      </c>
      <c r="P36" s="57" t="e">
        <f ca="true">+IF(AND(ISNUMBER(OFFSET('Water Data'!$G$5,0,10*ROW('Water Data'!G30))),'Data Summary'!CE36="Yes"),100-OFFSET('Water Data'!$G$5,0,10*ROW('Water Data'!G30)),NA())</f>
        <v>#N/A</v>
      </c>
      <c r="Q36" s="57" t="e">
        <f ca="true">+IF(AND(ISNUMBER(OFFSET('Water Data'!$G$7,0,10*ROW('Water Data'!G30))),'Data Summary'!CF36="Yes"),OFFSET('Water Data'!$G$7,0,10*ROW('Water Data'!G30)),NA())</f>
        <v>#N/A</v>
      </c>
      <c r="R36" s="57" t="e">
        <f ca="true">+IF(AND(ISNUMBER(OFFSET('Water Data'!$G$10,0,10*ROW('Water Data'!G30))),'Data Summary'!CG36="Yes"),OFFSET('Water Data'!$G$10,0,10*ROW('Water Data'!G30)),NA())</f>
        <v>#N/A</v>
      </c>
      <c r="S36" s="57" t="e">
        <f ca="true">+IF(AND(ISNUMBER(OFFSET('Water Data'!$H$5,0,10*ROW('Water Data'!H30))),'Data Summary'!CH36="Yes"),100-OFFSET('Water Data'!$H$5,0,10*ROW('Water Data'!H30)),NA())</f>
        <v>#N/A</v>
      </c>
      <c r="T36" s="57" t="e">
        <f ca="true">+IF(AND(ISNUMBER(OFFSET('Water Data'!$H$7,0,10*ROW('Water Data'!H30))),'Data Summary'!CI36="Yes"),OFFSET('Water Data'!$H$7,0,10*ROW('Water Data'!H30)),NA())</f>
        <v>#N/A</v>
      </c>
      <c r="U36" s="57" t="e">
        <f ca="true">+IF(AND(ISNUMBER(OFFSET('Water Data'!$H$10,0,10*ROW('Water Data'!H30))),'Data Summary'!CJ36="Yes"),OFFSET('Water Data'!$H$10,0,10*ROW('Water Data'!H30)),NA())</f>
        <v>#N/A</v>
      </c>
      <c r="V36" s="103" t="e">
        <f ca="true">+IF(AND(ISNUMBER(OFFSET('Sanitation Data'!$C$5,0,10*ROW('Sanitation Data'!C30))),'Data Summary'!CK36="Yes"),100-OFFSET('Sanitation Data'!$C$5,0,10*ROW('Sanitation Data'!C30)),NA())</f>
        <v>#N/A</v>
      </c>
      <c r="W36" s="103" t="e">
        <f ca="true">+IF(AND(ISNUMBER(OFFSET('Sanitation Data'!$C$7,0,10*ROW('Sanitation Data'!C30))),'Data Summary'!CL36="Yes"),OFFSET('Sanitation Data'!$C$7,0,10*ROW('Sanitation Data'!C30)),NA())</f>
        <v>#N/A</v>
      </c>
      <c r="X36" s="103" t="e">
        <f ca="true">+IF(AND(ISNUMBER(OFFSET('Sanitation Data'!$C$11,0,10*ROW('Sanitation Data'!C30))),'Data Summary'!CM36="Yes"),OFFSET('Sanitation Data'!$C$11,0,10*ROW('Sanitation Data'!C30)),NA())</f>
        <v>#N/A</v>
      </c>
      <c r="Y36" s="103" t="e">
        <f ca="true">+IF(AND(ISNUMBER(OFFSET('Sanitation Data'!$C$12,0,10*ROW('Sanitation Data'!C30))),'Data Summary'!CN36="Yes"),OFFSET('Sanitation Data'!$C$12,0,10*ROW('Sanitation Data'!C30)),NA())</f>
        <v>#N/A</v>
      </c>
      <c r="Z36" s="103" t="e">
        <f ca="true">+IF(AND(ISNUMBER(OFFSET('Sanitation Data'!$C$13,0,10*ROW('Sanitation Data'!C30))),'Data Summary'!CO36="Yes"),OFFSET('Sanitation Data'!$C$13,0,10*ROW('Sanitation Data'!C30)),NA())</f>
        <v>#N/A</v>
      </c>
      <c r="AA36" s="103" t="e">
        <f ca="true">+IF(AND(ISNUMBER(OFFSET('Sanitation Data'!$D$5,0,10*ROW('Sanitation Data'!D30))),'Data Summary'!CP36="Yes"),100-OFFSET('Sanitation Data'!$D$5,0,10*ROW('Sanitation Data'!D30)),NA())</f>
        <v>#N/A</v>
      </c>
      <c r="AB36" s="103" t="e">
        <f ca="true">+IF(AND(ISNUMBER(OFFSET('Sanitation Data'!$D$7,0,10*ROW('Sanitation Data'!D30))),'Data Summary'!CQ36="Yes"),OFFSET('Sanitation Data'!$D$7,0,10*ROW('Sanitation Data'!D30)),NA())</f>
        <v>#N/A</v>
      </c>
      <c r="AC36" s="103" t="e">
        <f ca="true">+IF(AND(ISNUMBER(OFFSET('Sanitation Data'!$D$11,0,10*ROW('Sanitation Data'!D30))),'Data Summary'!CR36="Yes"),OFFSET('Sanitation Data'!$D$11,0,10*ROW('Sanitation Data'!D30)),NA())</f>
        <v>#N/A</v>
      </c>
      <c r="AD36" s="103" t="e">
        <f ca="true">+IF(AND(ISNUMBER(OFFSET('Sanitation Data'!$D$12,0,10*ROW('Sanitation Data'!D30))),'Data Summary'!CS36="Yes"),OFFSET('Sanitation Data'!$D$12,0,10*ROW('Sanitation Data'!D30)),NA())</f>
        <v>#N/A</v>
      </c>
      <c r="AE36" s="103" t="e">
        <f ca="true">+IF(AND(ISNUMBER(OFFSET('Sanitation Data'!$D$13,0,10*ROW('Sanitation Data'!D30))),'Data Summary'!CT36="Yes"),OFFSET('Sanitation Data'!$D$13,0,10*ROW('Sanitation Data'!D30)),NA())</f>
        <v>#N/A</v>
      </c>
      <c r="AF36" s="103" t="e">
        <f ca="true">+IF(AND(ISNUMBER(OFFSET('Sanitation Data'!$E$5,0,10*ROW('Sanitation Data'!E30))),'Data Summary'!CU36="Yes"),100-OFFSET('Sanitation Data'!$E$5,0,10*ROW('Sanitation Data'!E30)),NA())</f>
        <v>#N/A</v>
      </c>
      <c r="AG36" s="103" t="e">
        <f ca="true">+IF(AND(ISNUMBER(OFFSET('Sanitation Data'!$E$7,0,10*ROW('Sanitation Data'!E30))),'Data Summary'!CV36="Yes"),OFFSET('Sanitation Data'!$E$7,0,10*ROW('Sanitation Data'!E30)),NA())</f>
        <v>#N/A</v>
      </c>
      <c r="AH36" s="103" t="e">
        <f ca="true">+IF(AND(ISNUMBER(OFFSET('Sanitation Data'!$E$11,0,10*ROW('Sanitation Data'!E30))),'Data Summary'!CW36="Yes"),OFFSET('Sanitation Data'!$E$11,0,10*ROW('Sanitation Data'!E30)),NA())</f>
        <v>#N/A</v>
      </c>
      <c r="AI36" s="103" t="e">
        <f ca="true">+IF(AND(ISNUMBER(OFFSET('Sanitation Data'!$E$12,0,10*ROW('Sanitation Data'!E30))),'Data Summary'!CX36="Yes"),OFFSET('Sanitation Data'!$E$12,0,10*ROW('Sanitation Data'!E30)),NA())</f>
        <v>#N/A</v>
      </c>
      <c r="AJ36" s="103" t="e">
        <f ca="true">+IF(AND(ISNUMBER(OFFSET('Sanitation Data'!$E$13,0,10*ROW('Sanitation Data'!E30))),'Data Summary'!CY36="Yes"),OFFSET('Sanitation Data'!$E$13,0,10*ROW('Sanitation Data'!E30)),NA())</f>
        <v>#N/A</v>
      </c>
      <c r="AK36" s="103" t="e">
        <f ca="true">+IF(AND(ISNUMBER(OFFSET('Sanitation Data'!$F$5,0,10*ROW('Sanitation Data'!F30))),'Data Summary'!CZ36="Yes"),100-OFFSET('Sanitation Data'!$F$5,0,10*ROW('Sanitation Data'!F30)),NA())</f>
        <v>#N/A</v>
      </c>
      <c r="AL36" s="103" t="e">
        <f ca="true">+IF(AND(ISNUMBER(OFFSET('Sanitation Data'!$F$7,0,10*ROW('Sanitation Data'!F30))),'Data Summary'!DA36="Yes"),OFFSET('Sanitation Data'!$F$7,0,10*ROW('Sanitation Data'!F30)),NA())</f>
        <v>#N/A</v>
      </c>
      <c r="AM36" s="103" t="e">
        <f ca="true">+IF(AND(ISNUMBER(OFFSET('Sanitation Data'!$F$11,0,10*ROW('Sanitation Data'!F30))),'Data Summary'!DB36="Yes"),OFFSET('Sanitation Data'!$F$11,0,10*ROW('Sanitation Data'!F30)),NA())</f>
        <v>#N/A</v>
      </c>
      <c r="AN36" s="103" t="e">
        <f ca="true">+IF(AND(ISNUMBER(OFFSET('Sanitation Data'!$F$12,0,10*ROW('Sanitation Data'!F30))),'Data Summary'!DC36="Yes"),OFFSET('Sanitation Data'!$F$12,0,10*ROW('Sanitation Data'!F30)),NA())</f>
        <v>#N/A</v>
      </c>
      <c r="AO36" s="103" t="e">
        <f ca="true">+IF(AND(ISNUMBER(OFFSET('Sanitation Data'!$F$13,0,10*ROW('Sanitation Data'!F30))),'Data Summary'!DD36="Yes"),OFFSET('Sanitation Data'!$F$13,0,10*ROW('Sanitation Data'!F30)),NA())</f>
        <v>#N/A</v>
      </c>
      <c r="AP36" s="103" t="e">
        <f ca="true">+IF(AND(ISNUMBER(OFFSET('Sanitation Data'!$G$5,0,10*ROW('Sanitation Data'!G30))),'Data Summary'!DE36="Yes"),100-OFFSET('Sanitation Data'!$G$5,0,10*ROW('Sanitation Data'!G30)),NA())</f>
        <v>#N/A</v>
      </c>
      <c r="AQ36" s="103" t="e">
        <f ca="true">+IF(AND(ISNUMBER(OFFSET('Sanitation Data'!$G$7,0,10*ROW('Sanitation Data'!G30))),'Data Summary'!DF36="Yes"),OFFSET('Sanitation Data'!$G$7,0,10*ROW('Sanitation Data'!G30)),NA())</f>
        <v>#N/A</v>
      </c>
      <c r="AR36" s="103" t="e">
        <f ca="true">+IF(AND(ISNUMBER(OFFSET('Sanitation Data'!$G$11,0,10*ROW('Sanitation Data'!G30))),'Data Summary'!DG36="Yes"),OFFSET('Sanitation Data'!$G$11,0,10*ROW('Sanitation Data'!G30)),NA())</f>
        <v>#N/A</v>
      </c>
      <c r="AS36" s="103" t="e">
        <f ca="true">+IF(AND(ISNUMBER(OFFSET('Sanitation Data'!$G$12,0,10*ROW('Sanitation Data'!G30))),'Data Summary'!DH36="Yes"),OFFSET('Sanitation Data'!$G$12,0,10*ROW('Sanitation Data'!G30)),NA())</f>
        <v>#N/A</v>
      </c>
      <c r="AT36" s="103" t="e">
        <f ca="true">+IF(AND(ISNUMBER(OFFSET('Sanitation Data'!$G$13,0,10*ROW('Sanitation Data'!G30))),'Data Summary'!DI36="Yes"),OFFSET('Sanitation Data'!$G$13,0,10*ROW('Sanitation Data'!G30)),NA())</f>
        <v>#N/A</v>
      </c>
      <c r="AU36" s="103" t="e">
        <f ca="true">+IF(AND(ISNUMBER(OFFSET('Sanitation Data'!$H$5,0,10*ROW('Sanitation Data'!H30))),'Data Summary'!DJ36="Yes"),100-OFFSET('Sanitation Data'!$H$5,0,10*ROW('Sanitation Data'!H30)),NA())</f>
        <v>#N/A</v>
      </c>
      <c r="AV36" s="103" t="e">
        <f ca="true">+IF(AND(ISNUMBER(OFFSET('Sanitation Data'!$H$7,0,10*ROW('Sanitation Data'!H30))),'Data Summary'!DK36="Yes"),OFFSET('Sanitation Data'!$H$7,0,10*ROW('Sanitation Data'!H30)),NA())</f>
        <v>#N/A</v>
      </c>
      <c r="AW36" s="103" t="e">
        <f ca="true">+IF(AND(ISNUMBER(OFFSET('Sanitation Data'!$H$11,0,10*ROW('Sanitation Data'!H30))),'Data Summary'!DL36="Yes"),OFFSET('Sanitation Data'!$H$11,0,10*ROW('Sanitation Data'!H30)),NA())</f>
        <v>#N/A</v>
      </c>
      <c r="AX36" s="103" t="e">
        <f ca="true">+IF(AND(ISNUMBER(OFFSET('Sanitation Data'!$H$12,0,10*ROW('Sanitation Data'!H30))),'Data Summary'!DM36="Yes"),OFFSET('Sanitation Data'!$H$12,0,10*ROW('Sanitation Data'!H30)),NA())</f>
        <v>#N/A</v>
      </c>
      <c r="AY36" s="103" t="e">
        <f ca="true">+IF(AND(ISNUMBER(OFFSET('Sanitation Data'!$H$13,0,10*ROW('Sanitation Data'!H30))),'Data Summary'!DN36="Yes"),OFFSET('Sanitation Data'!$H$13,0,10*ROW('Sanitation Data'!H30)),NA())</f>
        <v>#N/A</v>
      </c>
      <c r="AZ36" s="108" t="e">
        <f ca="true">+IF(AND(ISNUMBER(OFFSET('Hygiene Data'!$C$6,0,10*ROW('Hygiene Data'!C30))),'Data Summary'!DO36="Yes"),OFFSET('Hygiene Data'!$C$6,0,10*ROW('Hygiene Data'!C30)),NA())</f>
        <v>#N/A</v>
      </c>
      <c r="BA36" s="108" t="e">
        <f ca="true">+IF(AND(ISNUMBER(OFFSET('Hygiene Data'!$C$8,0,10*ROW('Hygiene Data'!C30))),'Data Summary'!DP36="Yes"),OFFSET('Hygiene Data'!$C$8,0,10*ROW('Hygiene Data'!C30)),NA())</f>
        <v>#N/A</v>
      </c>
      <c r="BB36" s="108" t="e">
        <f ca="true">+IF(AND(ISNUMBER(OFFSET('Hygiene Data'!$C$10,0,10*ROW('Hygiene Data'!C30))),'Data Summary'!DQ36="Yes"),OFFSET('Hygiene Data'!$C$10,0,10*ROW('Hygiene Data'!C30)),NA())</f>
        <v>#N/A</v>
      </c>
      <c r="BC36" s="108" t="e">
        <f ca="true">+IF(AND(ISNUMBER(OFFSET('Hygiene Data'!$D$6,0,10*ROW('Hygiene Data'!D30))),'Data Summary'!DR36="Yes"),OFFSET('Hygiene Data'!$D$6,0,10*ROW('Hygiene Data'!D30)),NA())</f>
        <v>#N/A</v>
      </c>
      <c r="BD36" s="108" t="e">
        <f ca="true">+IF(AND(ISNUMBER(OFFSET('Hygiene Data'!$D$8,0,10*ROW('Hygiene Data'!D30))),'Data Summary'!DS36="Yes"),OFFSET('Hygiene Data'!$D$8,0,10*ROW('Hygiene Data'!D30)),NA())</f>
        <v>#N/A</v>
      </c>
      <c r="BE36" s="108" t="e">
        <f ca="true">+IF(AND(ISNUMBER(OFFSET('Hygiene Data'!$D$10,0,10*ROW('Hygiene Data'!D30))),'Data Summary'!DT36="Yes"),OFFSET('Hygiene Data'!$D$10,0,10*ROW('Hygiene Data'!D30)),NA())</f>
        <v>#N/A</v>
      </c>
      <c r="BF36" s="108" t="e">
        <f ca="true">+IF(AND(ISNUMBER(OFFSET('Hygiene Data'!$E$6,0,10*ROW('Hygiene Data'!E30))),'Data Summary'!DU36="Yes"),OFFSET('Hygiene Data'!$E$6,0,10*ROW('Hygiene Data'!E30)),NA())</f>
        <v>#N/A</v>
      </c>
      <c r="BG36" s="108" t="e">
        <f ca="true">+IF(AND(ISNUMBER(OFFSET('Hygiene Data'!$E$8,0,10*ROW('Hygiene Data'!E30))),'Data Summary'!DV36="Yes"),OFFSET('Hygiene Data'!$E$8,0,10*ROW('Hygiene Data'!E30)),NA())</f>
        <v>#N/A</v>
      </c>
      <c r="BH36" s="108" t="e">
        <f ca="true">+IF(AND(ISNUMBER(OFFSET('Hygiene Data'!$E$10,0,10*ROW('Hygiene Data'!E30))),'Data Summary'!DW36="Yes"),OFFSET('Hygiene Data'!$E$10,0,10*ROW('Hygiene Data'!E30)),NA())</f>
        <v>#N/A</v>
      </c>
      <c r="BI36" s="108" t="e">
        <f ca="true">+IF(AND(ISNUMBER(OFFSET('Hygiene Data'!$F$6,0,10*ROW('Hygiene Data'!F30))),'Data Summary'!DX36="Yes"),OFFSET('Hygiene Data'!$F$6,0,10*ROW('Hygiene Data'!F30)),NA())</f>
        <v>#N/A</v>
      </c>
      <c r="BJ36" s="108" t="e">
        <f ca="true">+IF(AND(ISNUMBER(OFFSET('Hygiene Data'!$F$8,0,10*ROW('Hygiene Data'!F30))),'Data Summary'!DY36="Yes"),OFFSET('Hygiene Data'!$F$8,0,10*ROW('Hygiene Data'!F30)),NA())</f>
        <v>#N/A</v>
      </c>
      <c r="BK36" s="108" t="e">
        <f ca="true">+IF(AND(ISNUMBER(OFFSET('Hygiene Data'!$F$10,0,10*ROW('Hygiene Data'!F30))),'Data Summary'!DZ36="Yes"),OFFSET('Hygiene Data'!$F$10,0,10*ROW('Hygiene Data'!F30)),NA())</f>
        <v>#N/A</v>
      </c>
      <c r="BL36" s="108" t="e">
        <f ca="true">+IF(AND(ISNUMBER(OFFSET('Hygiene Data'!$G$6,0,10*ROW('Hygiene Data'!G30))),'Data Summary'!EA36="Yes"),OFFSET('Hygiene Data'!$G$6,0,10*ROW('Hygiene Data'!G30)),NA())</f>
        <v>#N/A</v>
      </c>
      <c r="BM36" s="108" t="e">
        <f ca="true">+IF(AND(ISNUMBER(OFFSET('Hygiene Data'!$G$8,0,10*ROW('Hygiene Data'!G30))),'Data Summary'!EB36="Yes"),OFFSET('Hygiene Data'!$G$8,0,10*ROW('Hygiene Data'!G30)),NA())</f>
        <v>#N/A</v>
      </c>
      <c r="BN36" s="108" t="e">
        <f ca="true">+IF(AND(ISNUMBER(OFFSET('Hygiene Data'!$G$10,0,10*ROW('Hygiene Data'!G30))),'Data Summary'!EC36="Yes"),OFFSET('Hygiene Data'!$G$10,0,10*ROW('Hygiene Data'!G30)),NA())</f>
        <v>#N/A</v>
      </c>
      <c r="BO36" s="108" t="e">
        <f ca="true">+IF(AND(ISNUMBER(OFFSET('Hygiene Data'!$H$6,0,10*ROW('Hygiene Data'!H30))),'Data Summary'!ED36="Yes"),OFFSET('Hygiene Data'!$H$6,0,10*ROW('Hygiene Data'!H30)),NA())</f>
        <v>#N/A</v>
      </c>
      <c r="BP36" s="108" t="e">
        <f ca="true">+IF(AND(ISNUMBER(OFFSET('Hygiene Data'!$H$8,0,10*ROW('Hygiene Data'!H30))),'Data Summary'!EE36="Yes"),OFFSET('Hygiene Data'!$H$8,0,10*ROW('Hygiene Data'!H30)),NA())</f>
        <v>#N/A</v>
      </c>
      <c r="BQ36" s="108" t="e">
        <f ca="true">+IF(AND(ISNUMBER(OFFSET('Hygiene Data'!$H$10,0,10*ROW('Hygiene Data'!H30))),'Data Summary'!EF36="Yes"),OFFSET('Hygiene Data'!$H$10,0,10*ROW('Hygiene Data'!H30)),NA())</f>
        <v>#N/A</v>
      </c>
    </row>
    <row r="37" x14ac:dyDescent="0.2">
      <c r="A37" s="56" t="e">
        <f ca="true">+IF(OFFSET('Water Data'!$B$1,0,10*ROW('Water Data'!B31))="",NA(),OFFSET('Water Data'!$B$1,0,10*ROW('Water Data'!B31)))</f>
        <v>#N/A</v>
      </c>
      <c r="B37" s="56" t="e">
        <f ca="true">+IF(OFFSET('Water Data'!$A$3,0,10*ROW('Water Data'!A34))="",NA(),OFFSET('Water Data'!$A$3,0,10*ROW('Water Data'!A34)))</f>
        <v>#N/A</v>
      </c>
      <c r="C37" s="56" t="e">
        <f ca="true">+IF(OFFSET('Water Data'!$C$3,0,10*ROW('Water Data'!C34))="",NA(),OFFSET('Water Data'!$C$3,0,10*ROW('Water Data'!C34)))</f>
        <v>#N/A</v>
      </c>
      <c r="D37" s="57" t="e">
        <f ca="true">+IF(AND(ISNUMBER(OFFSET('Water Data'!$C$5,0,10*ROW('Water Data'!C31))),'Data Summary'!BS37="Yes"),100-OFFSET('Water Data'!$C$5,0,10*ROW('Water Data'!C31)),NA())</f>
        <v>#N/A</v>
      </c>
      <c r="E37" s="57" t="e">
        <f ca="true">+IF(AND(ISNUMBER(OFFSET('Water Data'!$C$7,0,10*ROW('Water Data'!C31))),'Data Summary'!BT37="Yes"),OFFSET('Water Data'!$C$7,0,10*ROW('Water Data'!C31)),NA())</f>
        <v>#N/A</v>
      </c>
      <c r="F37" s="57" t="e">
        <f ca="true">+IF(AND(ISNUMBER(OFFSET('Water Data'!$C$10,0,10*ROW('Water Data'!C31))),'Data Summary'!BU37="Yes"),OFFSET('Water Data'!$C$10,0,10*ROW('Water Data'!C31)),NA())</f>
        <v>#N/A</v>
      </c>
      <c r="G37" s="57" t="e">
        <f ca="true">+IF(AND(ISNUMBER(OFFSET('Water Data'!$D$5,0,10*ROW('Water Data'!D31))),'Data Summary'!BV37="Yes"),100-OFFSET('Water Data'!$D$5,0,10*ROW('Water Data'!D31)),NA())</f>
        <v>#N/A</v>
      </c>
      <c r="H37" s="57" t="e">
        <f ca="true">+IF(AND(ISNUMBER(OFFSET('Water Data'!$D$7,0,10*ROW('Water Data'!D31))),'Data Summary'!BW37="Yes"),OFFSET('Water Data'!$D$7,0,10*ROW('Water Data'!D31)),NA())</f>
        <v>#N/A</v>
      </c>
      <c r="I37" s="57" t="e">
        <f ca="true">+IF(AND(ISNUMBER(OFFSET('Water Data'!$D$10,0,10*ROW('Water Data'!D31))),'Data Summary'!BX37="Yes"),OFFSET('Water Data'!$D$10,0,10*ROW('Water Data'!D31)),NA())</f>
        <v>#N/A</v>
      </c>
      <c r="J37" s="57" t="e">
        <f ca="true">+IF(AND(ISNUMBER(OFFSET('Water Data'!$E$5,0,10*ROW('Water Data'!E31))),'Data Summary'!BY37="Yes"),100-OFFSET('Water Data'!$E$5,0,10*ROW('Water Data'!E31)),NA())</f>
        <v>#N/A</v>
      </c>
      <c r="K37" s="57" t="e">
        <f ca="true">+IF(AND(ISNUMBER(OFFSET('Water Data'!$E$7,0,10*ROW('Water Data'!E31))),'Data Summary'!BZ37="Yes"),OFFSET('Water Data'!$E$7,0,10*ROW('Water Data'!E31)),NA())</f>
        <v>#N/A</v>
      </c>
      <c r="L37" s="57" t="e">
        <f ca="true">+IF(AND(ISNUMBER(OFFSET('Water Data'!$E$10,0,10*ROW('Water Data'!E31))),'Data Summary'!CA37="Yes"),OFFSET('Water Data'!$E$10,0,10*ROW('Water Data'!E31)),NA())</f>
        <v>#N/A</v>
      </c>
      <c r="M37" s="57" t="e">
        <f ca="true">+IF(AND(ISNUMBER(OFFSET('Water Data'!$F$5,0,10*ROW('Water Data'!F31))),'Data Summary'!CB37="Yes"),100-OFFSET('Water Data'!$F$5,0,10*ROW('Water Data'!F31)),NA())</f>
        <v>#N/A</v>
      </c>
      <c r="N37" s="57" t="e">
        <f ca="true">+IF(AND(ISNUMBER(OFFSET('Water Data'!$F$7,0,10*ROW('Water Data'!F31))),'Data Summary'!CC37="Yes"),OFFSET('Water Data'!$F$7,0,10*ROW('Water Data'!F31)),NA())</f>
        <v>#N/A</v>
      </c>
      <c r="O37" s="57" t="e">
        <f ca="true">+IF(AND(ISNUMBER(OFFSET('Water Data'!$F$10,0,10*ROW('Water Data'!F31))),'Data Summary'!CD37="Yes"),OFFSET('Water Data'!$F$10,0,10*ROW('Water Data'!F31)),NA())</f>
        <v>#N/A</v>
      </c>
      <c r="P37" s="57" t="e">
        <f ca="true">+IF(AND(ISNUMBER(OFFSET('Water Data'!$G$5,0,10*ROW('Water Data'!G31))),'Data Summary'!CE37="Yes"),100-OFFSET('Water Data'!$G$5,0,10*ROW('Water Data'!G31)),NA())</f>
        <v>#N/A</v>
      </c>
      <c r="Q37" s="57" t="e">
        <f ca="true">+IF(AND(ISNUMBER(OFFSET('Water Data'!$G$7,0,10*ROW('Water Data'!G31))),'Data Summary'!CF37="Yes"),OFFSET('Water Data'!$G$7,0,10*ROW('Water Data'!G31)),NA())</f>
        <v>#N/A</v>
      </c>
      <c r="R37" s="57" t="e">
        <f ca="true">+IF(AND(ISNUMBER(OFFSET('Water Data'!$G$10,0,10*ROW('Water Data'!G31))),'Data Summary'!CG37="Yes"),OFFSET('Water Data'!$G$10,0,10*ROW('Water Data'!G31)),NA())</f>
        <v>#N/A</v>
      </c>
      <c r="S37" s="57" t="e">
        <f ca="true">+IF(AND(ISNUMBER(OFFSET('Water Data'!$H$5,0,10*ROW('Water Data'!H31))),'Data Summary'!CH37="Yes"),100-OFFSET('Water Data'!$H$5,0,10*ROW('Water Data'!H31)),NA())</f>
        <v>#N/A</v>
      </c>
      <c r="T37" s="57" t="e">
        <f ca="true">+IF(AND(ISNUMBER(OFFSET('Water Data'!$H$7,0,10*ROW('Water Data'!H31))),'Data Summary'!CI37="Yes"),OFFSET('Water Data'!$H$7,0,10*ROW('Water Data'!H31)),NA())</f>
        <v>#N/A</v>
      </c>
      <c r="U37" s="57" t="e">
        <f ca="true">+IF(AND(ISNUMBER(OFFSET('Water Data'!$H$10,0,10*ROW('Water Data'!H31))),'Data Summary'!CJ37="Yes"),OFFSET('Water Data'!$H$10,0,10*ROW('Water Data'!H31)),NA())</f>
        <v>#N/A</v>
      </c>
      <c r="V37" s="103" t="e">
        <f ca="true">+IF(AND(ISNUMBER(OFFSET('Sanitation Data'!$C$5,0,10*ROW('Sanitation Data'!C31))),'Data Summary'!CK37="Yes"),100-OFFSET('Sanitation Data'!$C$5,0,10*ROW('Sanitation Data'!C31)),NA())</f>
        <v>#N/A</v>
      </c>
      <c r="W37" s="103" t="e">
        <f ca="true">+IF(AND(ISNUMBER(OFFSET('Sanitation Data'!$C$7,0,10*ROW('Sanitation Data'!C31))),'Data Summary'!CL37="Yes"),OFFSET('Sanitation Data'!$C$7,0,10*ROW('Sanitation Data'!C31)),NA())</f>
        <v>#N/A</v>
      </c>
      <c r="X37" s="103" t="e">
        <f ca="true">+IF(AND(ISNUMBER(OFFSET('Sanitation Data'!$C$11,0,10*ROW('Sanitation Data'!C31))),'Data Summary'!CM37="Yes"),OFFSET('Sanitation Data'!$C$11,0,10*ROW('Sanitation Data'!C31)),NA())</f>
        <v>#N/A</v>
      </c>
      <c r="Y37" s="103" t="e">
        <f ca="true">+IF(AND(ISNUMBER(OFFSET('Sanitation Data'!$C$12,0,10*ROW('Sanitation Data'!C31))),'Data Summary'!CN37="Yes"),OFFSET('Sanitation Data'!$C$12,0,10*ROW('Sanitation Data'!C31)),NA())</f>
        <v>#N/A</v>
      </c>
      <c r="Z37" s="103" t="e">
        <f ca="true">+IF(AND(ISNUMBER(OFFSET('Sanitation Data'!$C$13,0,10*ROW('Sanitation Data'!C31))),'Data Summary'!CO37="Yes"),OFFSET('Sanitation Data'!$C$13,0,10*ROW('Sanitation Data'!C31)),NA())</f>
        <v>#N/A</v>
      </c>
      <c r="AA37" s="103" t="e">
        <f ca="true">+IF(AND(ISNUMBER(OFFSET('Sanitation Data'!$D$5,0,10*ROW('Sanitation Data'!D31))),'Data Summary'!CP37="Yes"),100-OFFSET('Sanitation Data'!$D$5,0,10*ROW('Sanitation Data'!D31)),NA())</f>
        <v>#N/A</v>
      </c>
      <c r="AB37" s="103" t="e">
        <f ca="true">+IF(AND(ISNUMBER(OFFSET('Sanitation Data'!$D$7,0,10*ROW('Sanitation Data'!D31))),'Data Summary'!CQ37="Yes"),OFFSET('Sanitation Data'!$D$7,0,10*ROW('Sanitation Data'!D31)),NA())</f>
        <v>#N/A</v>
      </c>
      <c r="AC37" s="103" t="e">
        <f ca="true">+IF(AND(ISNUMBER(OFFSET('Sanitation Data'!$D$11,0,10*ROW('Sanitation Data'!D31))),'Data Summary'!CR37="Yes"),OFFSET('Sanitation Data'!$D$11,0,10*ROW('Sanitation Data'!D31)),NA())</f>
        <v>#N/A</v>
      </c>
      <c r="AD37" s="103" t="e">
        <f ca="true">+IF(AND(ISNUMBER(OFFSET('Sanitation Data'!$D$12,0,10*ROW('Sanitation Data'!D31))),'Data Summary'!CS37="Yes"),OFFSET('Sanitation Data'!$D$12,0,10*ROW('Sanitation Data'!D31)),NA())</f>
        <v>#N/A</v>
      </c>
      <c r="AE37" s="103" t="e">
        <f ca="true">+IF(AND(ISNUMBER(OFFSET('Sanitation Data'!$D$13,0,10*ROW('Sanitation Data'!D31))),'Data Summary'!CT37="Yes"),OFFSET('Sanitation Data'!$D$13,0,10*ROW('Sanitation Data'!D31)),NA())</f>
        <v>#N/A</v>
      </c>
      <c r="AF37" s="103" t="e">
        <f ca="true">+IF(AND(ISNUMBER(OFFSET('Sanitation Data'!$E$5,0,10*ROW('Sanitation Data'!E31))),'Data Summary'!CU37="Yes"),100-OFFSET('Sanitation Data'!$E$5,0,10*ROW('Sanitation Data'!E31)),NA())</f>
        <v>#N/A</v>
      </c>
      <c r="AG37" s="103" t="e">
        <f ca="true">+IF(AND(ISNUMBER(OFFSET('Sanitation Data'!$E$7,0,10*ROW('Sanitation Data'!E31))),'Data Summary'!CV37="Yes"),OFFSET('Sanitation Data'!$E$7,0,10*ROW('Sanitation Data'!E31)),NA())</f>
        <v>#N/A</v>
      </c>
      <c r="AH37" s="103" t="e">
        <f ca="true">+IF(AND(ISNUMBER(OFFSET('Sanitation Data'!$E$11,0,10*ROW('Sanitation Data'!E31))),'Data Summary'!CW37="Yes"),OFFSET('Sanitation Data'!$E$11,0,10*ROW('Sanitation Data'!E31)),NA())</f>
        <v>#N/A</v>
      </c>
      <c r="AI37" s="103" t="e">
        <f ca="true">+IF(AND(ISNUMBER(OFFSET('Sanitation Data'!$E$12,0,10*ROW('Sanitation Data'!E31))),'Data Summary'!CX37="Yes"),OFFSET('Sanitation Data'!$E$12,0,10*ROW('Sanitation Data'!E31)),NA())</f>
        <v>#N/A</v>
      </c>
      <c r="AJ37" s="103" t="e">
        <f ca="true">+IF(AND(ISNUMBER(OFFSET('Sanitation Data'!$E$13,0,10*ROW('Sanitation Data'!E31))),'Data Summary'!CY37="Yes"),OFFSET('Sanitation Data'!$E$13,0,10*ROW('Sanitation Data'!E31)),NA())</f>
        <v>#N/A</v>
      </c>
      <c r="AK37" s="103" t="e">
        <f ca="true">+IF(AND(ISNUMBER(OFFSET('Sanitation Data'!$F$5,0,10*ROW('Sanitation Data'!F31))),'Data Summary'!CZ37="Yes"),100-OFFSET('Sanitation Data'!$F$5,0,10*ROW('Sanitation Data'!F31)),NA())</f>
        <v>#N/A</v>
      </c>
      <c r="AL37" s="103" t="e">
        <f ca="true">+IF(AND(ISNUMBER(OFFSET('Sanitation Data'!$F$7,0,10*ROW('Sanitation Data'!F31))),'Data Summary'!DA37="Yes"),OFFSET('Sanitation Data'!$F$7,0,10*ROW('Sanitation Data'!F31)),NA())</f>
        <v>#N/A</v>
      </c>
      <c r="AM37" s="103" t="e">
        <f ca="true">+IF(AND(ISNUMBER(OFFSET('Sanitation Data'!$F$11,0,10*ROW('Sanitation Data'!F31))),'Data Summary'!DB37="Yes"),OFFSET('Sanitation Data'!$F$11,0,10*ROW('Sanitation Data'!F31)),NA())</f>
        <v>#N/A</v>
      </c>
      <c r="AN37" s="103" t="e">
        <f ca="true">+IF(AND(ISNUMBER(OFFSET('Sanitation Data'!$F$12,0,10*ROW('Sanitation Data'!F31))),'Data Summary'!DC37="Yes"),OFFSET('Sanitation Data'!$F$12,0,10*ROW('Sanitation Data'!F31)),NA())</f>
        <v>#N/A</v>
      </c>
      <c r="AO37" s="103" t="e">
        <f ca="true">+IF(AND(ISNUMBER(OFFSET('Sanitation Data'!$F$13,0,10*ROW('Sanitation Data'!F31))),'Data Summary'!DD37="Yes"),OFFSET('Sanitation Data'!$F$13,0,10*ROW('Sanitation Data'!F31)),NA())</f>
        <v>#N/A</v>
      </c>
      <c r="AP37" s="103" t="e">
        <f ca="true">+IF(AND(ISNUMBER(OFFSET('Sanitation Data'!$G$5,0,10*ROW('Sanitation Data'!G31))),'Data Summary'!DE37="Yes"),100-OFFSET('Sanitation Data'!$G$5,0,10*ROW('Sanitation Data'!G31)),NA())</f>
        <v>#N/A</v>
      </c>
      <c r="AQ37" s="103" t="e">
        <f ca="true">+IF(AND(ISNUMBER(OFFSET('Sanitation Data'!$G$7,0,10*ROW('Sanitation Data'!G31))),'Data Summary'!DF37="Yes"),OFFSET('Sanitation Data'!$G$7,0,10*ROW('Sanitation Data'!G31)),NA())</f>
        <v>#N/A</v>
      </c>
      <c r="AR37" s="103" t="e">
        <f ca="true">+IF(AND(ISNUMBER(OFFSET('Sanitation Data'!$G$11,0,10*ROW('Sanitation Data'!G31))),'Data Summary'!DG37="Yes"),OFFSET('Sanitation Data'!$G$11,0,10*ROW('Sanitation Data'!G31)),NA())</f>
        <v>#N/A</v>
      </c>
      <c r="AS37" s="103" t="e">
        <f ca="true">+IF(AND(ISNUMBER(OFFSET('Sanitation Data'!$G$12,0,10*ROW('Sanitation Data'!G31))),'Data Summary'!DH37="Yes"),OFFSET('Sanitation Data'!$G$12,0,10*ROW('Sanitation Data'!G31)),NA())</f>
        <v>#N/A</v>
      </c>
      <c r="AT37" s="103" t="e">
        <f ca="true">+IF(AND(ISNUMBER(OFFSET('Sanitation Data'!$G$13,0,10*ROW('Sanitation Data'!G31))),'Data Summary'!DI37="Yes"),OFFSET('Sanitation Data'!$G$13,0,10*ROW('Sanitation Data'!G31)),NA())</f>
        <v>#N/A</v>
      </c>
      <c r="AU37" s="103" t="e">
        <f ca="true">+IF(AND(ISNUMBER(OFFSET('Sanitation Data'!$H$5,0,10*ROW('Sanitation Data'!H31))),'Data Summary'!DJ37="Yes"),100-OFFSET('Sanitation Data'!$H$5,0,10*ROW('Sanitation Data'!H31)),NA())</f>
        <v>#N/A</v>
      </c>
      <c r="AV37" s="103" t="e">
        <f ca="true">+IF(AND(ISNUMBER(OFFSET('Sanitation Data'!$H$7,0,10*ROW('Sanitation Data'!H31))),'Data Summary'!DK37="Yes"),OFFSET('Sanitation Data'!$H$7,0,10*ROW('Sanitation Data'!H31)),NA())</f>
        <v>#N/A</v>
      </c>
      <c r="AW37" s="103" t="e">
        <f ca="true">+IF(AND(ISNUMBER(OFFSET('Sanitation Data'!$H$11,0,10*ROW('Sanitation Data'!H31))),'Data Summary'!DL37="Yes"),OFFSET('Sanitation Data'!$H$11,0,10*ROW('Sanitation Data'!H31)),NA())</f>
        <v>#N/A</v>
      </c>
      <c r="AX37" s="103" t="e">
        <f ca="true">+IF(AND(ISNUMBER(OFFSET('Sanitation Data'!$H$12,0,10*ROW('Sanitation Data'!H31))),'Data Summary'!DM37="Yes"),OFFSET('Sanitation Data'!$H$12,0,10*ROW('Sanitation Data'!H31)),NA())</f>
        <v>#N/A</v>
      </c>
      <c r="AY37" s="103" t="e">
        <f ca="true">+IF(AND(ISNUMBER(OFFSET('Sanitation Data'!$H$13,0,10*ROW('Sanitation Data'!H31))),'Data Summary'!DN37="Yes"),OFFSET('Sanitation Data'!$H$13,0,10*ROW('Sanitation Data'!H31)),NA())</f>
        <v>#N/A</v>
      </c>
      <c r="AZ37" s="108" t="e">
        <f ca="true">+IF(AND(ISNUMBER(OFFSET('Hygiene Data'!$C$6,0,10*ROW('Hygiene Data'!C31))),'Data Summary'!DO37="Yes"),OFFSET('Hygiene Data'!$C$6,0,10*ROW('Hygiene Data'!C31)),NA())</f>
        <v>#N/A</v>
      </c>
      <c r="BA37" s="108" t="e">
        <f ca="true">+IF(AND(ISNUMBER(OFFSET('Hygiene Data'!$C$8,0,10*ROW('Hygiene Data'!C31))),'Data Summary'!DP37="Yes"),OFFSET('Hygiene Data'!$C$8,0,10*ROW('Hygiene Data'!C31)),NA())</f>
        <v>#N/A</v>
      </c>
      <c r="BB37" s="108" t="e">
        <f ca="true">+IF(AND(ISNUMBER(OFFSET('Hygiene Data'!$C$10,0,10*ROW('Hygiene Data'!C31))),'Data Summary'!DQ37="Yes"),OFFSET('Hygiene Data'!$C$10,0,10*ROW('Hygiene Data'!C31)),NA())</f>
        <v>#N/A</v>
      </c>
      <c r="BC37" s="108" t="e">
        <f ca="true">+IF(AND(ISNUMBER(OFFSET('Hygiene Data'!$D$6,0,10*ROW('Hygiene Data'!D31))),'Data Summary'!DR37="Yes"),OFFSET('Hygiene Data'!$D$6,0,10*ROW('Hygiene Data'!D31)),NA())</f>
        <v>#N/A</v>
      </c>
      <c r="BD37" s="108" t="e">
        <f ca="true">+IF(AND(ISNUMBER(OFFSET('Hygiene Data'!$D$8,0,10*ROW('Hygiene Data'!D31))),'Data Summary'!DS37="Yes"),OFFSET('Hygiene Data'!$D$8,0,10*ROW('Hygiene Data'!D31)),NA())</f>
        <v>#N/A</v>
      </c>
      <c r="BE37" s="108" t="e">
        <f ca="true">+IF(AND(ISNUMBER(OFFSET('Hygiene Data'!$D$10,0,10*ROW('Hygiene Data'!D31))),'Data Summary'!DT37="Yes"),OFFSET('Hygiene Data'!$D$10,0,10*ROW('Hygiene Data'!D31)),NA())</f>
        <v>#N/A</v>
      </c>
      <c r="BF37" s="108" t="e">
        <f ca="true">+IF(AND(ISNUMBER(OFFSET('Hygiene Data'!$E$6,0,10*ROW('Hygiene Data'!E31))),'Data Summary'!DU37="Yes"),OFFSET('Hygiene Data'!$E$6,0,10*ROW('Hygiene Data'!E31)),NA())</f>
        <v>#N/A</v>
      </c>
      <c r="BG37" s="108" t="e">
        <f ca="true">+IF(AND(ISNUMBER(OFFSET('Hygiene Data'!$E$8,0,10*ROW('Hygiene Data'!E31))),'Data Summary'!DV37="Yes"),OFFSET('Hygiene Data'!$E$8,0,10*ROW('Hygiene Data'!E31)),NA())</f>
        <v>#N/A</v>
      </c>
      <c r="BH37" s="108" t="e">
        <f ca="true">+IF(AND(ISNUMBER(OFFSET('Hygiene Data'!$E$10,0,10*ROW('Hygiene Data'!E31))),'Data Summary'!DW37="Yes"),OFFSET('Hygiene Data'!$E$10,0,10*ROW('Hygiene Data'!E31)),NA())</f>
        <v>#N/A</v>
      </c>
      <c r="BI37" s="108" t="e">
        <f ca="true">+IF(AND(ISNUMBER(OFFSET('Hygiene Data'!$F$6,0,10*ROW('Hygiene Data'!F31))),'Data Summary'!DX37="Yes"),OFFSET('Hygiene Data'!$F$6,0,10*ROW('Hygiene Data'!F31)),NA())</f>
        <v>#N/A</v>
      </c>
      <c r="BJ37" s="108" t="e">
        <f ca="true">+IF(AND(ISNUMBER(OFFSET('Hygiene Data'!$F$8,0,10*ROW('Hygiene Data'!F31))),'Data Summary'!DY37="Yes"),OFFSET('Hygiene Data'!$F$8,0,10*ROW('Hygiene Data'!F31)),NA())</f>
        <v>#N/A</v>
      </c>
      <c r="BK37" s="108" t="e">
        <f ca="true">+IF(AND(ISNUMBER(OFFSET('Hygiene Data'!$F$10,0,10*ROW('Hygiene Data'!F31))),'Data Summary'!DZ37="Yes"),OFFSET('Hygiene Data'!$F$10,0,10*ROW('Hygiene Data'!F31)),NA())</f>
        <v>#N/A</v>
      </c>
      <c r="BL37" s="108" t="e">
        <f ca="true">+IF(AND(ISNUMBER(OFFSET('Hygiene Data'!$G$6,0,10*ROW('Hygiene Data'!G31))),'Data Summary'!EA37="Yes"),OFFSET('Hygiene Data'!$G$6,0,10*ROW('Hygiene Data'!G31)),NA())</f>
        <v>#N/A</v>
      </c>
      <c r="BM37" s="108" t="e">
        <f ca="true">+IF(AND(ISNUMBER(OFFSET('Hygiene Data'!$G$8,0,10*ROW('Hygiene Data'!G31))),'Data Summary'!EB37="Yes"),OFFSET('Hygiene Data'!$G$8,0,10*ROW('Hygiene Data'!G31)),NA())</f>
        <v>#N/A</v>
      </c>
      <c r="BN37" s="108" t="e">
        <f ca="true">+IF(AND(ISNUMBER(OFFSET('Hygiene Data'!$G$10,0,10*ROW('Hygiene Data'!G31))),'Data Summary'!EC37="Yes"),OFFSET('Hygiene Data'!$G$10,0,10*ROW('Hygiene Data'!G31)),NA())</f>
        <v>#N/A</v>
      </c>
      <c r="BO37" s="108" t="e">
        <f ca="true">+IF(AND(ISNUMBER(OFFSET('Hygiene Data'!$H$6,0,10*ROW('Hygiene Data'!H31))),'Data Summary'!ED37="Yes"),OFFSET('Hygiene Data'!$H$6,0,10*ROW('Hygiene Data'!H31)),NA())</f>
        <v>#N/A</v>
      </c>
      <c r="BP37" s="108" t="e">
        <f ca="true">+IF(AND(ISNUMBER(OFFSET('Hygiene Data'!$H$8,0,10*ROW('Hygiene Data'!H31))),'Data Summary'!EE37="Yes"),OFFSET('Hygiene Data'!$H$8,0,10*ROW('Hygiene Data'!H31)),NA())</f>
        <v>#N/A</v>
      </c>
      <c r="BQ37" s="108" t="e">
        <f ca="true">+IF(AND(ISNUMBER(OFFSET('Hygiene Data'!$H$10,0,10*ROW('Hygiene Data'!H31))),'Data Summary'!EF37="Yes"),OFFSET('Hygiene Data'!$H$10,0,10*ROW('Hygiene Data'!H31)),NA())</f>
        <v>#N/A</v>
      </c>
    </row>
    <row r="38" x14ac:dyDescent="0.2">
      <c r="A38" s="56" t="e">
        <f ca="true">+IF(OFFSET('Water Data'!$B$1,0,10*ROW('Water Data'!B32))="",NA(),OFFSET('Water Data'!$B$1,0,10*ROW('Water Data'!B32)))</f>
        <v>#N/A</v>
      </c>
      <c r="B38" s="56" t="e">
        <f ca="true">+IF(OFFSET('Water Data'!$A$3,0,10*ROW('Water Data'!A35))="",NA(),OFFSET('Water Data'!$A$3,0,10*ROW('Water Data'!A35)))</f>
        <v>#N/A</v>
      </c>
      <c r="C38" s="56" t="e">
        <f ca="true">+IF(OFFSET('Water Data'!$C$3,0,10*ROW('Water Data'!C35))="",NA(),OFFSET('Water Data'!$C$3,0,10*ROW('Water Data'!C35)))</f>
        <v>#N/A</v>
      </c>
      <c r="D38" s="57" t="e">
        <f ca="true">+IF(AND(ISNUMBER(OFFSET('Water Data'!$C$5,0,10*ROW('Water Data'!C32))),'Data Summary'!BS38="Yes"),100-OFFSET('Water Data'!$C$5,0,10*ROW('Water Data'!C32)),NA())</f>
        <v>#N/A</v>
      </c>
      <c r="E38" s="57" t="e">
        <f ca="true">+IF(AND(ISNUMBER(OFFSET('Water Data'!$C$7,0,10*ROW('Water Data'!C32))),'Data Summary'!BT38="Yes"),OFFSET('Water Data'!$C$7,0,10*ROW('Water Data'!C32)),NA())</f>
        <v>#N/A</v>
      </c>
      <c r="F38" s="57" t="e">
        <f ca="true">+IF(AND(ISNUMBER(OFFSET('Water Data'!$C$10,0,10*ROW('Water Data'!C32))),'Data Summary'!BU38="Yes"),OFFSET('Water Data'!$C$10,0,10*ROW('Water Data'!C32)),NA())</f>
        <v>#N/A</v>
      </c>
      <c r="G38" s="57" t="e">
        <f ca="true">+IF(AND(ISNUMBER(OFFSET('Water Data'!$D$5,0,10*ROW('Water Data'!D32))),'Data Summary'!BV38="Yes"),100-OFFSET('Water Data'!$D$5,0,10*ROW('Water Data'!D32)),NA())</f>
        <v>#N/A</v>
      </c>
      <c r="H38" s="57" t="e">
        <f ca="true">+IF(AND(ISNUMBER(OFFSET('Water Data'!$D$7,0,10*ROW('Water Data'!D32))),'Data Summary'!BW38="Yes"),OFFSET('Water Data'!$D$7,0,10*ROW('Water Data'!D32)),NA())</f>
        <v>#N/A</v>
      </c>
      <c r="I38" s="57" t="e">
        <f ca="true">+IF(AND(ISNUMBER(OFFSET('Water Data'!$D$10,0,10*ROW('Water Data'!D32))),'Data Summary'!BX38="Yes"),OFFSET('Water Data'!$D$10,0,10*ROW('Water Data'!D32)),NA())</f>
        <v>#N/A</v>
      </c>
      <c r="J38" s="57" t="e">
        <f ca="true">+IF(AND(ISNUMBER(OFFSET('Water Data'!$E$5,0,10*ROW('Water Data'!E32))),'Data Summary'!BY38="Yes"),100-OFFSET('Water Data'!$E$5,0,10*ROW('Water Data'!E32)),NA())</f>
        <v>#N/A</v>
      </c>
      <c r="K38" s="57" t="e">
        <f ca="true">+IF(AND(ISNUMBER(OFFSET('Water Data'!$E$7,0,10*ROW('Water Data'!E32))),'Data Summary'!BZ38="Yes"),OFFSET('Water Data'!$E$7,0,10*ROW('Water Data'!E32)),NA())</f>
        <v>#N/A</v>
      </c>
      <c r="L38" s="57" t="e">
        <f ca="true">+IF(AND(ISNUMBER(OFFSET('Water Data'!$E$10,0,10*ROW('Water Data'!E32))),'Data Summary'!CA38="Yes"),OFFSET('Water Data'!$E$10,0,10*ROW('Water Data'!E32)),NA())</f>
        <v>#N/A</v>
      </c>
      <c r="M38" s="57" t="e">
        <f ca="true">+IF(AND(ISNUMBER(OFFSET('Water Data'!$F$5,0,10*ROW('Water Data'!F32))),'Data Summary'!CB38="Yes"),100-OFFSET('Water Data'!$F$5,0,10*ROW('Water Data'!F32)),NA())</f>
        <v>#N/A</v>
      </c>
      <c r="N38" s="57" t="e">
        <f ca="true">+IF(AND(ISNUMBER(OFFSET('Water Data'!$F$7,0,10*ROW('Water Data'!F32))),'Data Summary'!CC38="Yes"),OFFSET('Water Data'!$F$7,0,10*ROW('Water Data'!F32)),NA())</f>
        <v>#N/A</v>
      </c>
      <c r="O38" s="57" t="e">
        <f ca="true">+IF(AND(ISNUMBER(OFFSET('Water Data'!$F$10,0,10*ROW('Water Data'!F32))),'Data Summary'!CD38="Yes"),OFFSET('Water Data'!$F$10,0,10*ROW('Water Data'!F32)),NA())</f>
        <v>#N/A</v>
      </c>
      <c r="P38" s="57" t="e">
        <f ca="true">+IF(AND(ISNUMBER(OFFSET('Water Data'!$G$5,0,10*ROW('Water Data'!G32))),'Data Summary'!CE38="Yes"),100-OFFSET('Water Data'!$G$5,0,10*ROW('Water Data'!G32)),NA())</f>
        <v>#N/A</v>
      </c>
      <c r="Q38" s="57" t="e">
        <f ca="true">+IF(AND(ISNUMBER(OFFSET('Water Data'!$G$7,0,10*ROW('Water Data'!G32))),'Data Summary'!CF38="Yes"),OFFSET('Water Data'!$G$7,0,10*ROW('Water Data'!G32)),NA())</f>
        <v>#N/A</v>
      </c>
      <c r="R38" s="57" t="e">
        <f ca="true">+IF(AND(ISNUMBER(OFFSET('Water Data'!$G$10,0,10*ROW('Water Data'!G32))),'Data Summary'!CG38="Yes"),OFFSET('Water Data'!$G$10,0,10*ROW('Water Data'!G32)),NA())</f>
        <v>#N/A</v>
      </c>
      <c r="S38" s="57" t="e">
        <f ca="true">+IF(AND(ISNUMBER(OFFSET('Water Data'!$H$5,0,10*ROW('Water Data'!H32))),'Data Summary'!CH38="Yes"),100-OFFSET('Water Data'!$H$5,0,10*ROW('Water Data'!H32)),NA())</f>
        <v>#N/A</v>
      </c>
      <c r="T38" s="57" t="e">
        <f ca="true">+IF(AND(ISNUMBER(OFFSET('Water Data'!$H$7,0,10*ROW('Water Data'!H32))),'Data Summary'!CI38="Yes"),OFFSET('Water Data'!$H$7,0,10*ROW('Water Data'!H32)),NA())</f>
        <v>#N/A</v>
      </c>
      <c r="U38" s="57" t="e">
        <f ca="true">+IF(AND(ISNUMBER(OFFSET('Water Data'!$H$10,0,10*ROW('Water Data'!H32))),'Data Summary'!CJ38="Yes"),OFFSET('Water Data'!$H$10,0,10*ROW('Water Data'!H32)),NA())</f>
        <v>#N/A</v>
      </c>
      <c r="V38" s="103" t="e">
        <f ca="true">+IF(AND(ISNUMBER(OFFSET('Sanitation Data'!$C$5,0,10*ROW('Sanitation Data'!C32))),'Data Summary'!CK38="Yes"),100-OFFSET('Sanitation Data'!$C$5,0,10*ROW('Sanitation Data'!C32)),NA())</f>
        <v>#N/A</v>
      </c>
      <c r="W38" s="103" t="e">
        <f ca="true">+IF(AND(ISNUMBER(OFFSET('Sanitation Data'!$C$7,0,10*ROW('Sanitation Data'!C32))),'Data Summary'!CL38="Yes"),OFFSET('Sanitation Data'!$C$7,0,10*ROW('Sanitation Data'!C32)),NA())</f>
        <v>#N/A</v>
      </c>
      <c r="X38" s="103" t="e">
        <f ca="true">+IF(AND(ISNUMBER(OFFSET('Sanitation Data'!$C$11,0,10*ROW('Sanitation Data'!C32))),'Data Summary'!CM38="Yes"),OFFSET('Sanitation Data'!$C$11,0,10*ROW('Sanitation Data'!C32)),NA())</f>
        <v>#N/A</v>
      </c>
      <c r="Y38" s="103" t="e">
        <f ca="true">+IF(AND(ISNUMBER(OFFSET('Sanitation Data'!$C$12,0,10*ROW('Sanitation Data'!C32))),'Data Summary'!CN38="Yes"),OFFSET('Sanitation Data'!$C$12,0,10*ROW('Sanitation Data'!C32)),NA())</f>
        <v>#N/A</v>
      </c>
      <c r="Z38" s="103" t="e">
        <f ca="true">+IF(AND(ISNUMBER(OFFSET('Sanitation Data'!$C$13,0,10*ROW('Sanitation Data'!C32))),'Data Summary'!CO38="Yes"),OFFSET('Sanitation Data'!$C$13,0,10*ROW('Sanitation Data'!C32)),NA())</f>
        <v>#N/A</v>
      </c>
      <c r="AA38" s="103" t="e">
        <f ca="true">+IF(AND(ISNUMBER(OFFSET('Sanitation Data'!$D$5,0,10*ROW('Sanitation Data'!D32))),'Data Summary'!CP38="Yes"),100-OFFSET('Sanitation Data'!$D$5,0,10*ROW('Sanitation Data'!D32)),NA())</f>
        <v>#N/A</v>
      </c>
      <c r="AB38" s="103" t="e">
        <f ca="true">+IF(AND(ISNUMBER(OFFSET('Sanitation Data'!$D$7,0,10*ROW('Sanitation Data'!D32))),'Data Summary'!CQ38="Yes"),OFFSET('Sanitation Data'!$D$7,0,10*ROW('Sanitation Data'!D32)),NA())</f>
        <v>#N/A</v>
      </c>
      <c r="AC38" s="103" t="e">
        <f ca="true">+IF(AND(ISNUMBER(OFFSET('Sanitation Data'!$D$11,0,10*ROW('Sanitation Data'!D32))),'Data Summary'!CR38="Yes"),OFFSET('Sanitation Data'!$D$11,0,10*ROW('Sanitation Data'!D32)),NA())</f>
        <v>#N/A</v>
      </c>
      <c r="AD38" s="103" t="e">
        <f ca="true">+IF(AND(ISNUMBER(OFFSET('Sanitation Data'!$D$12,0,10*ROW('Sanitation Data'!D32))),'Data Summary'!CS38="Yes"),OFFSET('Sanitation Data'!$D$12,0,10*ROW('Sanitation Data'!D32)),NA())</f>
        <v>#N/A</v>
      </c>
      <c r="AE38" s="103" t="e">
        <f ca="true">+IF(AND(ISNUMBER(OFFSET('Sanitation Data'!$D$13,0,10*ROW('Sanitation Data'!D32))),'Data Summary'!CT38="Yes"),OFFSET('Sanitation Data'!$D$13,0,10*ROW('Sanitation Data'!D32)),NA())</f>
        <v>#N/A</v>
      </c>
      <c r="AF38" s="103" t="e">
        <f ca="true">+IF(AND(ISNUMBER(OFFSET('Sanitation Data'!$E$5,0,10*ROW('Sanitation Data'!E32))),'Data Summary'!CU38="Yes"),100-OFFSET('Sanitation Data'!$E$5,0,10*ROW('Sanitation Data'!E32)),NA())</f>
        <v>#N/A</v>
      </c>
      <c r="AG38" s="103" t="e">
        <f ca="true">+IF(AND(ISNUMBER(OFFSET('Sanitation Data'!$E$7,0,10*ROW('Sanitation Data'!E32))),'Data Summary'!CV38="Yes"),OFFSET('Sanitation Data'!$E$7,0,10*ROW('Sanitation Data'!E32)),NA())</f>
        <v>#N/A</v>
      </c>
      <c r="AH38" s="103" t="e">
        <f ca="true">+IF(AND(ISNUMBER(OFFSET('Sanitation Data'!$E$11,0,10*ROW('Sanitation Data'!E32))),'Data Summary'!CW38="Yes"),OFFSET('Sanitation Data'!$E$11,0,10*ROW('Sanitation Data'!E32)),NA())</f>
        <v>#N/A</v>
      </c>
      <c r="AI38" s="103" t="e">
        <f ca="true">+IF(AND(ISNUMBER(OFFSET('Sanitation Data'!$E$12,0,10*ROW('Sanitation Data'!E32))),'Data Summary'!CX38="Yes"),OFFSET('Sanitation Data'!$E$12,0,10*ROW('Sanitation Data'!E32)),NA())</f>
        <v>#N/A</v>
      </c>
      <c r="AJ38" s="103" t="e">
        <f ca="true">+IF(AND(ISNUMBER(OFFSET('Sanitation Data'!$E$13,0,10*ROW('Sanitation Data'!E32))),'Data Summary'!CY38="Yes"),OFFSET('Sanitation Data'!$E$13,0,10*ROW('Sanitation Data'!E32)),NA())</f>
        <v>#N/A</v>
      </c>
      <c r="AK38" s="103" t="e">
        <f ca="true">+IF(AND(ISNUMBER(OFFSET('Sanitation Data'!$F$5,0,10*ROW('Sanitation Data'!F32))),'Data Summary'!CZ38="Yes"),100-OFFSET('Sanitation Data'!$F$5,0,10*ROW('Sanitation Data'!F32)),NA())</f>
        <v>#N/A</v>
      </c>
      <c r="AL38" s="103" t="e">
        <f ca="true">+IF(AND(ISNUMBER(OFFSET('Sanitation Data'!$F$7,0,10*ROW('Sanitation Data'!F32))),'Data Summary'!DA38="Yes"),OFFSET('Sanitation Data'!$F$7,0,10*ROW('Sanitation Data'!F32)),NA())</f>
        <v>#N/A</v>
      </c>
      <c r="AM38" s="103" t="e">
        <f ca="true">+IF(AND(ISNUMBER(OFFSET('Sanitation Data'!$F$11,0,10*ROW('Sanitation Data'!F32))),'Data Summary'!DB38="Yes"),OFFSET('Sanitation Data'!$F$11,0,10*ROW('Sanitation Data'!F32)),NA())</f>
        <v>#N/A</v>
      </c>
      <c r="AN38" s="103" t="e">
        <f ca="true">+IF(AND(ISNUMBER(OFFSET('Sanitation Data'!$F$12,0,10*ROW('Sanitation Data'!F32))),'Data Summary'!DC38="Yes"),OFFSET('Sanitation Data'!$F$12,0,10*ROW('Sanitation Data'!F32)),NA())</f>
        <v>#N/A</v>
      </c>
      <c r="AO38" s="103" t="e">
        <f ca="true">+IF(AND(ISNUMBER(OFFSET('Sanitation Data'!$F$13,0,10*ROW('Sanitation Data'!F32))),'Data Summary'!DD38="Yes"),OFFSET('Sanitation Data'!$F$13,0,10*ROW('Sanitation Data'!F32)),NA())</f>
        <v>#N/A</v>
      </c>
      <c r="AP38" s="103" t="e">
        <f ca="true">+IF(AND(ISNUMBER(OFFSET('Sanitation Data'!$G$5,0,10*ROW('Sanitation Data'!G32))),'Data Summary'!DE38="Yes"),100-OFFSET('Sanitation Data'!$G$5,0,10*ROW('Sanitation Data'!G32)),NA())</f>
        <v>#N/A</v>
      </c>
      <c r="AQ38" s="103" t="e">
        <f ca="true">+IF(AND(ISNUMBER(OFFSET('Sanitation Data'!$G$7,0,10*ROW('Sanitation Data'!G32))),'Data Summary'!DF38="Yes"),OFFSET('Sanitation Data'!$G$7,0,10*ROW('Sanitation Data'!G32)),NA())</f>
        <v>#N/A</v>
      </c>
      <c r="AR38" s="103" t="e">
        <f ca="true">+IF(AND(ISNUMBER(OFFSET('Sanitation Data'!$G$11,0,10*ROW('Sanitation Data'!G32))),'Data Summary'!DG38="Yes"),OFFSET('Sanitation Data'!$G$11,0,10*ROW('Sanitation Data'!G32)),NA())</f>
        <v>#N/A</v>
      </c>
      <c r="AS38" s="103" t="e">
        <f ca="true">+IF(AND(ISNUMBER(OFFSET('Sanitation Data'!$G$12,0,10*ROW('Sanitation Data'!G32))),'Data Summary'!DH38="Yes"),OFFSET('Sanitation Data'!$G$12,0,10*ROW('Sanitation Data'!G32)),NA())</f>
        <v>#N/A</v>
      </c>
      <c r="AT38" s="103" t="e">
        <f ca="true">+IF(AND(ISNUMBER(OFFSET('Sanitation Data'!$G$13,0,10*ROW('Sanitation Data'!G32))),'Data Summary'!DI38="Yes"),OFFSET('Sanitation Data'!$G$13,0,10*ROW('Sanitation Data'!G32)),NA())</f>
        <v>#N/A</v>
      </c>
      <c r="AU38" s="103" t="e">
        <f ca="true">+IF(AND(ISNUMBER(OFFSET('Sanitation Data'!$H$5,0,10*ROW('Sanitation Data'!H32))),'Data Summary'!DJ38="Yes"),100-OFFSET('Sanitation Data'!$H$5,0,10*ROW('Sanitation Data'!H32)),NA())</f>
        <v>#N/A</v>
      </c>
      <c r="AV38" s="103" t="e">
        <f ca="true">+IF(AND(ISNUMBER(OFFSET('Sanitation Data'!$H$7,0,10*ROW('Sanitation Data'!H32))),'Data Summary'!DK38="Yes"),OFFSET('Sanitation Data'!$H$7,0,10*ROW('Sanitation Data'!H32)),NA())</f>
        <v>#N/A</v>
      </c>
      <c r="AW38" s="103" t="e">
        <f ca="true">+IF(AND(ISNUMBER(OFFSET('Sanitation Data'!$H$11,0,10*ROW('Sanitation Data'!H32))),'Data Summary'!DL38="Yes"),OFFSET('Sanitation Data'!$H$11,0,10*ROW('Sanitation Data'!H32)),NA())</f>
        <v>#N/A</v>
      </c>
      <c r="AX38" s="103" t="e">
        <f ca="true">+IF(AND(ISNUMBER(OFFSET('Sanitation Data'!$H$12,0,10*ROW('Sanitation Data'!H32))),'Data Summary'!DM38="Yes"),OFFSET('Sanitation Data'!$H$12,0,10*ROW('Sanitation Data'!H32)),NA())</f>
        <v>#N/A</v>
      </c>
      <c r="AY38" s="103" t="e">
        <f ca="true">+IF(AND(ISNUMBER(OFFSET('Sanitation Data'!$H$13,0,10*ROW('Sanitation Data'!H32))),'Data Summary'!DN38="Yes"),OFFSET('Sanitation Data'!$H$13,0,10*ROW('Sanitation Data'!H32)),NA())</f>
        <v>#N/A</v>
      </c>
      <c r="AZ38" s="108" t="e">
        <f ca="true">+IF(AND(ISNUMBER(OFFSET('Hygiene Data'!$C$6,0,10*ROW('Hygiene Data'!C32))),'Data Summary'!DO38="Yes"),OFFSET('Hygiene Data'!$C$6,0,10*ROW('Hygiene Data'!C32)),NA())</f>
        <v>#N/A</v>
      </c>
      <c r="BA38" s="108" t="e">
        <f ca="true">+IF(AND(ISNUMBER(OFFSET('Hygiene Data'!$C$8,0,10*ROW('Hygiene Data'!C32))),'Data Summary'!DP38="Yes"),OFFSET('Hygiene Data'!$C$8,0,10*ROW('Hygiene Data'!C32)),NA())</f>
        <v>#N/A</v>
      </c>
      <c r="BB38" s="108" t="e">
        <f ca="true">+IF(AND(ISNUMBER(OFFSET('Hygiene Data'!$C$10,0,10*ROW('Hygiene Data'!C32))),'Data Summary'!DQ38="Yes"),OFFSET('Hygiene Data'!$C$10,0,10*ROW('Hygiene Data'!C32)),NA())</f>
        <v>#N/A</v>
      </c>
      <c r="BC38" s="108" t="e">
        <f ca="true">+IF(AND(ISNUMBER(OFFSET('Hygiene Data'!$D$6,0,10*ROW('Hygiene Data'!D32))),'Data Summary'!DR38="Yes"),OFFSET('Hygiene Data'!$D$6,0,10*ROW('Hygiene Data'!D32)),NA())</f>
        <v>#N/A</v>
      </c>
      <c r="BD38" s="108" t="e">
        <f ca="true">+IF(AND(ISNUMBER(OFFSET('Hygiene Data'!$D$8,0,10*ROW('Hygiene Data'!D32))),'Data Summary'!DS38="Yes"),OFFSET('Hygiene Data'!$D$8,0,10*ROW('Hygiene Data'!D32)),NA())</f>
        <v>#N/A</v>
      </c>
      <c r="BE38" s="108" t="e">
        <f ca="true">+IF(AND(ISNUMBER(OFFSET('Hygiene Data'!$D$10,0,10*ROW('Hygiene Data'!D32))),'Data Summary'!DT38="Yes"),OFFSET('Hygiene Data'!$D$10,0,10*ROW('Hygiene Data'!D32)),NA())</f>
        <v>#N/A</v>
      </c>
      <c r="BF38" s="108" t="e">
        <f ca="true">+IF(AND(ISNUMBER(OFFSET('Hygiene Data'!$E$6,0,10*ROW('Hygiene Data'!E32))),'Data Summary'!DU38="Yes"),OFFSET('Hygiene Data'!$E$6,0,10*ROW('Hygiene Data'!E32)),NA())</f>
        <v>#N/A</v>
      </c>
      <c r="BG38" s="108" t="e">
        <f ca="true">+IF(AND(ISNUMBER(OFFSET('Hygiene Data'!$E$8,0,10*ROW('Hygiene Data'!E32))),'Data Summary'!DV38="Yes"),OFFSET('Hygiene Data'!$E$8,0,10*ROW('Hygiene Data'!E32)),NA())</f>
        <v>#N/A</v>
      </c>
      <c r="BH38" s="108" t="e">
        <f ca="true">+IF(AND(ISNUMBER(OFFSET('Hygiene Data'!$E$10,0,10*ROW('Hygiene Data'!E32))),'Data Summary'!DW38="Yes"),OFFSET('Hygiene Data'!$E$10,0,10*ROW('Hygiene Data'!E32)),NA())</f>
        <v>#N/A</v>
      </c>
      <c r="BI38" s="108" t="e">
        <f ca="true">+IF(AND(ISNUMBER(OFFSET('Hygiene Data'!$F$6,0,10*ROW('Hygiene Data'!F32))),'Data Summary'!DX38="Yes"),OFFSET('Hygiene Data'!$F$6,0,10*ROW('Hygiene Data'!F32)),NA())</f>
        <v>#N/A</v>
      </c>
      <c r="BJ38" s="108" t="e">
        <f ca="true">+IF(AND(ISNUMBER(OFFSET('Hygiene Data'!$F$8,0,10*ROW('Hygiene Data'!F32))),'Data Summary'!DY38="Yes"),OFFSET('Hygiene Data'!$F$8,0,10*ROW('Hygiene Data'!F32)),NA())</f>
        <v>#N/A</v>
      </c>
      <c r="BK38" s="108" t="e">
        <f ca="true">+IF(AND(ISNUMBER(OFFSET('Hygiene Data'!$F$10,0,10*ROW('Hygiene Data'!F32))),'Data Summary'!DZ38="Yes"),OFFSET('Hygiene Data'!$F$10,0,10*ROW('Hygiene Data'!F32)),NA())</f>
        <v>#N/A</v>
      </c>
      <c r="BL38" s="108" t="e">
        <f ca="true">+IF(AND(ISNUMBER(OFFSET('Hygiene Data'!$G$6,0,10*ROW('Hygiene Data'!G32))),'Data Summary'!EA38="Yes"),OFFSET('Hygiene Data'!$G$6,0,10*ROW('Hygiene Data'!G32)),NA())</f>
        <v>#N/A</v>
      </c>
      <c r="BM38" s="108" t="e">
        <f ca="true">+IF(AND(ISNUMBER(OFFSET('Hygiene Data'!$G$8,0,10*ROW('Hygiene Data'!G32))),'Data Summary'!EB38="Yes"),OFFSET('Hygiene Data'!$G$8,0,10*ROW('Hygiene Data'!G32)),NA())</f>
        <v>#N/A</v>
      </c>
      <c r="BN38" s="108" t="e">
        <f ca="true">+IF(AND(ISNUMBER(OFFSET('Hygiene Data'!$G$10,0,10*ROW('Hygiene Data'!G32))),'Data Summary'!EC38="Yes"),OFFSET('Hygiene Data'!$G$10,0,10*ROW('Hygiene Data'!G32)),NA())</f>
        <v>#N/A</v>
      </c>
      <c r="BO38" s="108" t="e">
        <f ca="true">+IF(AND(ISNUMBER(OFFSET('Hygiene Data'!$H$6,0,10*ROW('Hygiene Data'!H32))),'Data Summary'!ED38="Yes"),OFFSET('Hygiene Data'!$H$6,0,10*ROW('Hygiene Data'!H32)),NA())</f>
        <v>#N/A</v>
      </c>
      <c r="BP38" s="108" t="e">
        <f ca="true">+IF(AND(ISNUMBER(OFFSET('Hygiene Data'!$H$8,0,10*ROW('Hygiene Data'!H32))),'Data Summary'!EE38="Yes"),OFFSET('Hygiene Data'!$H$8,0,10*ROW('Hygiene Data'!H32)),NA())</f>
        <v>#N/A</v>
      </c>
      <c r="BQ38" s="108" t="e">
        <f ca="true">+IF(AND(ISNUMBER(OFFSET('Hygiene Data'!$H$10,0,10*ROW('Hygiene Data'!H32))),'Data Summary'!EF38="Yes"),OFFSET('Hygiene Data'!$H$10,0,10*ROW('Hygiene Data'!H32)),NA())</f>
        <v>#N/A</v>
      </c>
    </row>
    <row r="39" x14ac:dyDescent="0.2">
      <c r="A39" s="56" t="e">
        <f ca="true">+IF(OFFSET('Water Data'!$B$1,0,10*ROW('Water Data'!B33))="",NA(),OFFSET('Water Data'!$B$1,0,10*ROW('Water Data'!B33)))</f>
        <v>#N/A</v>
      </c>
      <c r="B39" s="56" t="e">
        <f ca="true">+IF(OFFSET('Water Data'!$A$3,0,10*ROW('Water Data'!A36))="",NA(),OFFSET('Water Data'!$A$3,0,10*ROW('Water Data'!A36)))</f>
        <v>#N/A</v>
      </c>
      <c r="C39" s="56" t="e">
        <f ca="true">+IF(OFFSET('Water Data'!$C$3,0,10*ROW('Water Data'!C36))="",NA(),OFFSET('Water Data'!$C$3,0,10*ROW('Water Data'!C36)))</f>
        <v>#N/A</v>
      </c>
      <c r="D39" s="57" t="e">
        <f ca="true">+IF(AND(ISNUMBER(OFFSET('Water Data'!$C$5,0,10*ROW('Water Data'!C33))),'Data Summary'!BS39="Yes"),100-OFFSET('Water Data'!$C$5,0,10*ROW('Water Data'!C33)),NA())</f>
        <v>#N/A</v>
      </c>
      <c r="E39" s="57" t="e">
        <f ca="true">+IF(AND(ISNUMBER(OFFSET('Water Data'!$C$7,0,10*ROW('Water Data'!C33))),'Data Summary'!BT39="Yes"),OFFSET('Water Data'!$C$7,0,10*ROW('Water Data'!C33)),NA())</f>
        <v>#N/A</v>
      </c>
      <c r="F39" s="57" t="e">
        <f ca="true">+IF(AND(ISNUMBER(OFFSET('Water Data'!$C$10,0,10*ROW('Water Data'!C33))),'Data Summary'!BU39="Yes"),OFFSET('Water Data'!$C$10,0,10*ROW('Water Data'!C33)),NA())</f>
        <v>#N/A</v>
      </c>
      <c r="G39" s="57" t="e">
        <f ca="true">+IF(AND(ISNUMBER(OFFSET('Water Data'!$D$5,0,10*ROW('Water Data'!D33))),'Data Summary'!BV39="Yes"),100-OFFSET('Water Data'!$D$5,0,10*ROW('Water Data'!D33)),NA())</f>
        <v>#N/A</v>
      </c>
      <c r="H39" s="57" t="e">
        <f ca="true">+IF(AND(ISNUMBER(OFFSET('Water Data'!$D$7,0,10*ROW('Water Data'!D33))),'Data Summary'!BW39="Yes"),OFFSET('Water Data'!$D$7,0,10*ROW('Water Data'!D33)),NA())</f>
        <v>#N/A</v>
      </c>
      <c r="I39" s="57" t="e">
        <f ca="true">+IF(AND(ISNUMBER(OFFSET('Water Data'!$D$10,0,10*ROW('Water Data'!D33))),'Data Summary'!BX39="Yes"),OFFSET('Water Data'!$D$10,0,10*ROW('Water Data'!D33)),NA())</f>
        <v>#N/A</v>
      </c>
      <c r="J39" s="57" t="e">
        <f ca="true">+IF(AND(ISNUMBER(OFFSET('Water Data'!$E$5,0,10*ROW('Water Data'!E33))),'Data Summary'!BY39="Yes"),100-OFFSET('Water Data'!$E$5,0,10*ROW('Water Data'!E33)),NA())</f>
        <v>#N/A</v>
      </c>
      <c r="K39" s="57" t="e">
        <f ca="true">+IF(AND(ISNUMBER(OFFSET('Water Data'!$E$7,0,10*ROW('Water Data'!E33))),'Data Summary'!BZ39="Yes"),OFFSET('Water Data'!$E$7,0,10*ROW('Water Data'!E33)),NA())</f>
        <v>#N/A</v>
      </c>
      <c r="L39" s="57" t="e">
        <f ca="true">+IF(AND(ISNUMBER(OFFSET('Water Data'!$E$10,0,10*ROW('Water Data'!E33))),'Data Summary'!CA39="Yes"),OFFSET('Water Data'!$E$10,0,10*ROW('Water Data'!E33)),NA())</f>
        <v>#N/A</v>
      </c>
      <c r="M39" s="57" t="e">
        <f ca="true">+IF(AND(ISNUMBER(OFFSET('Water Data'!$F$5,0,10*ROW('Water Data'!F33))),'Data Summary'!CB39="Yes"),100-OFFSET('Water Data'!$F$5,0,10*ROW('Water Data'!F33)),NA())</f>
        <v>#N/A</v>
      </c>
      <c r="N39" s="57" t="e">
        <f ca="true">+IF(AND(ISNUMBER(OFFSET('Water Data'!$F$7,0,10*ROW('Water Data'!F33))),'Data Summary'!CC39="Yes"),OFFSET('Water Data'!$F$7,0,10*ROW('Water Data'!F33)),NA())</f>
        <v>#N/A</v>
      </c>
      <c r="O39" s="57" t="e">
        <f ca="true">+IF(AND(ISNUMBER(OFFSET('Water Data'!$F$10,0,10*ROW('Water Data'!F33))),'Data Summary'!CD39="Yes"),OFFSET('Water Data'!$F$10,0,10*ROW('Water Data'!F33)),NA())</f>
        <v>#N/A</v>
      </c>
      <c r="P39" s="57" t="e">
        <f ca="true">+IF(AND(ISNUMBER(OFFSET('Water Data'!$G$5,0,10*ROW('Water Data'!G33))),'Data Summary'!CE39="Yes"),100-OFFSET('Water Data'!$G$5,0,10*ROW('Water Data'!G33)),NA())</f>
        <v>#N/A</v>
      </c>
      <c r="Q39" s="57" t="e">
        <f ca="true">+IF(AND(ISNUMBER(OFFSET('Water Data'!$G$7,0,10*ROW('Water Data'!G33))),'Data Summary'!CF39="Yes"),OFFSET('Water Data'!$G$7,0,10*ROW('Water Data'!G33)),NA())</f>
        <v>#N/A</v>
      </c>
      <c r="R39" s="57" t="e">
        <f ca="true">+IF(AND(ISNUMBER(OFFSET('Water Data'!$G$10,0,10*ROW('Water Data'!G33))),'Data Summary'!CG39="Yes"),OFFSET('Water Data'!$G$10,0,10*ROW('Water Data'!G33)),NA())</f>
        <v>#N/A</v>
      </c>
      <c r="S39" s="57" t="e">
        <f ca="true">+IF(AND(ISNUMBER(OFFSET('Water Data'!$H$5,0,10*ROW('Water Data'!H33))),'Data Summary'!CH39="Yes"),100-OFFSET('Water Data'!$H$5,0,10*ROW('Water Data'!H33)),NA())</f>
        <v>#N/A</v>
      </c>
      <c r="T39" s="57" t="e">
        <f ca="true">+IF(AND(ISNUMBER(OFFSET('Water Data'!$H$7,0,10*ROW('Water Data'!H33))),'Data Summary'!CI39="Yes"),OFFSET('Water Data'!$H$7,0,10*ROW('Water Data'!H33)),NA())</f>
        <v>#N/A</v>
      </c>
      <c r="U39" s="57" t="e">
        <f ca="true">+IF(AND(ISNUMBER(OFFSET('Water Data'!$H$10,0,10*ROW('Water Data'!H33))),'Data Summary'!CJ39="Yes"),OFFSET('Water Data'!$H$10,0,10*ROW('Water Data'!H33)),NA())</f>
        <v>#N/A</v>
      </c>
      <c r="V39" s="103" t="e">
        <f ca="true">+IF(AND(ISNUMBER(OFFSET('Sanitation Data'!$C$5,0,10*ROW('Sanitation Data'!C33))),'Data Summary'!CK39="Yes"),100-OFFSET('Sanitation Data'!$C$5,0,10*ROW('Sanitation Data'!C33)),NA())</f>
        <v>#N/A</v>
      </c>
      <c r="W39" s="103" t="e">
        <f ca="true">+IF(AND(ISNUMBER(OFFSET('Sanitation Data'!$C$7,0,10*ROW('Sanitation Data'!C33))),'Data Summary'!CL39="Yes"),OFFSET('Sanitation Data'!$C$7,0,10*ROW('Sanitation Data'!C33)),NA())</f>
        <v>#N/A</v>
      </c>
      <c r="X39" s="103" t="e">
        <f ca="true">+IF(AND(ISNUMBER(OFFSET('Sanitation Data'!$C$11,0,10*ROW('Sanitation Data'!C33))),'Data Summary'!CM39="Yes"),OFFSET('Sanitation Data'!$C$11,0,10*ROW('Sanitation Data'!C33)),NA())</f>
        <v>#N/A</v>
      </c>
      <c r="Y39" s="103" t="e">
        <f ca="true">+IF(AND(ISNUMBER(OFFSET('Sanitation Data'!$C$12,0,10*ROW('Sanitation Data'!C33))),'Data Summary'!CN39="Yes"),OFFSET('Sanitation Data'!$C$12,0,10*ROW('Sanitation Data'!C33)),NA())</f>
        <v>#N/A</v>
      </c>
      <c r="Z39" s="103" t="e">
        <f ca="true">+IF(AND(ISNUMBER(OFFSET('Sanitation Data'!$C$13,0,10*ROW('Sanitation Data'!C33))),'Data Summary'!CO39="Yes"),OFFSET('Sanitation Data'!$C$13,0,10*ROW('Sanitation Data'!C33)),NA())</f>
        <v>#N/A</v>
      </c>
      <c r="AA39" s="103" t="e">
        <f ca="true">+IF(AND(ISNUMBER(OFFSET('Sanitation Data'!$D$5,0,10*ROW('Sanitation Data'!D33))),'Data Summary'!CP39="Yes"),100-OFFSET('Sanitation Data'!$D$5,0,10*ROW('Sanitation Data'!D33)),NA())</f>
        <v>#N/A</v>
      </c>
      <c r="AB39" s="103" t="e">
        <f ca="true">+IF(AND(ISNUMBER(OFFSET('Sanitation Data'!$D$7,0,10*ROW('Sanitation Data'!D33))),'Data Summary'!CQ39="Yes"),OFFSET('Sanitation Data'!$D$7,0,10*ROW('Sanitation Data'!D33)),NA())</f>
        <v>#N/A</v>
      </c>
      <c r="AC39" s="103" t="e">
        <f ca="true">+IF(AND(ISNUMBER(OFFSET('Sanitation Data'!$D$11,0,10*ROW('Sanitation Data'!D33))),'Data Summary'!CR39="Yes"),OFFSET('Sanitation Data'!$D$11,0,10*ROW('Sanitation Data'!D33)),NA())</f>
        <v>#N/A</v>
      </c>
      <c r="AD39" s="103" t="e">
        <f ca="true">+IF(AND(ISNUMBER(OFFSET('Sanitation Data'!$D$12,0,10*ROW('Sanitation Data'!D33))),'Data Summary'!CS39="Yes"),OFFSET('Sanitation Data'!$D$12,0,10*ROW('Sanitation Data'!D33)),NA())</f>
        <v>#N/A</v>
      </c>
      <c r="AE39" s="103" t="e">
        <f ca="true">+IF(AND(ISNUMBER(OFFSET('Sanitation Data'!$D$13,0,10*ROW('Sanitation Data'!D33))),'Data Summary'!CT39="Yes"),OFFSET('Sanitation Data'!$D$13,0,10*ROW('Sanitation Data'!D33)),NA())</f>
        <v>#N/A</v>
      </c>
      <c r="AF39" s="103" t="e">
        <f ca="true">+IF(AND(ISNUMBER(OFFSET('Sanitation Data'!$E$5,0,10*ROW('Sanitation Data'!E33))),'Data Summary'!CU39="Yes"),100-OFFSET('Sanitation Data'!$E$5,0,10*ROW('Sanitation Data'!E33)),NA())</f>
        <v>#N/A</v>
      </c>
      <c r="AG39" s="103" t="e">
        <f ca="true">+IF(AND(ISNUMBER(OFFSET('Sanitation Data'!$E$7,0,10*ROW('Sanitation Data'!E33))),'Data Summary'!CV39="Yes"),OFFSET('Sanitation Data'!$E$7,0,10*ROW('Sanitation Data'!E33)),NA())</f>
        <v>#N/A</v>
      </c>
      <c r="AH39" s="103" t="e">
        <f ca="true">+IF(AND(ISNUMBER(OFFSET('Sanitation Data'!$E$11,0,10*ROW('Sanitation Data'!E33))),'Data Summary'!CW39="Yes"),OFFSET('Sanitation Data'!$E$11,0,10*ROW('Sanitation Data'!E33)),NA())</f>
        <v>#N/A</v>
      </c>
      <c r="AI39" s="103" t="e">
        <f ca="true">+IF(AND(ISNUMBER(OFFSET('Sanitation Data'!$E$12,0,10*ROW('Sanitation Data'!E33))),'Data Summary'!CX39="Yes"),OFFSET('Sanitation Data'!$E$12,0,10*ROW('Sanitation Data'!E33)),NA())</f>
        <v>#N/A</v>
      </c>
      <c r="AJ39" s="103" t="e">
        <f ca="true">+IF(AND(ISNUMBER(OFFSET('Sanitation Data'!$E$13,0,10*ROW('Sanitation Data'!E33))),'Data Summary'!CY39="Yes"),OFFSET('Sanitation Data'!$E$13,0,10*ROW('Sanitation Data'!E33)),NA())</f>
        <v>#N/A</v>
      </c>
      <c r="AK39" s="103" t="e">
        <f ca="true">+IF(AND(ISNUMBER(OFFSET('Sanitation Data'!$F$5,0,10*ROW('Sanitation Data'!F33))),'Data Summary'!CZ39="Yes"),100-OFFSET('Sanitation Data'!$F$5,0,10*ROW('Sanitation Data'!F33)),NA())</f>
        <v>#N/A</v>
      </c>
      <c r="AL39" s="103" t="e">
        <f ca="true">+IF(AND(ISNUMBER(OFFSET('Sanitation Data'!$F$7,0,10*ROW('Sanitation Data'!F33))),'Data Summary'!DA39="Yes"),OFFSET('Sanitation Data'!$F$7,0,10*ROW('Sanitation Data'!F33)),NA())</f>
        <v>#N/A</v>
      </c>
      <c r="AM39" s="103" t="e">
        <f ca="true">+IF(AND(ISNUMBER(OFFSET('Sanitation Data'!$F$11,0,10*ROW('Sanitation Data'!F33))),'Data Summary'!DB39="Yes"),OFFSET('Sanitation Data'!$F$11,0,10*ROW('Sanitation Data'!F33)),NA())</f>
        <v>#N/A</v>
      </c>
      <c r="AN39" s="103" t="e">
        <f ca="true">+IF(AND(ISNUMBER(OFFSET('Sanitation Data'!$F$12,0,10*ROW('Sanitation Data'!F33))),'Data Summary'!DC39="Yes"),OFFSET('Sanitation Data'!$F$12,0,10*ROW('Sanitation Data'!F33)),NA())</f>
        <v>#N/A</v>
      </c>
      <c r="AO39" s="103" t="e">
        <f ca="true">+IF(AND(ISNUMBER(OFFSET('Sanitation Data'!$F$13,0,10*ROW('Sanitation Data'!F33))),'Data Summary'!DD39="Yes"),OFFSET('Sanitation Data'!$F$13,0,10*ROW('Sanitation Data'!F33)),NA())</f>
        <v>#N/A</v>
      </c>
      <c r="AP39" s="103" t="e">
        <f ca="true">+IF(AND(ISNUMBER(OFFSET('Sanitation Data'!$G$5,0,10*ROW('Sanitation Data'!G33))),'Data Summary'!DE39="Yes"),100-OFFSET('Sanitation Data'!$G$5,0,10*ROW('Sanitation Data'!G33)),NA())</f>
        <v>#N/A</v>
      </c>
      <c r="AQ39" s="103" t="e">
        <f ca="true">+IF(AND(ISNUMBER(OFFSET('Sanitation Data'!$G$7,0,10*ROW('Sanitation Data'!G33))),'Data Summary'!DF39="Yes"),OFFSET('Sanitation Data'!$G$7,0,10*ROW('Sanitation Data'!G33)),NA())</f>
        <v>#N/A</v>
      </c>
      <c r="AR39" s="103" t="e">
        <f ca="true">+IF(AND(ISNUMBER(OFFSET('Sanitation Data'!$G$11,0,10*ROW('Sanitation Data'!G33))),'Data Summary'!DG39="Yes"),OFFSET('Sanitation Data'!$G$11,0,10*ROW('Sanitation Data'!G33)),NA())</f>
        <v>#N/A</v>
      </c>
      <c r="AS39" s="103" t="e">
        <f ca="true">+IF(AND(ISNUMBER(OFFSET('Sanitation Data'!$G$12,0,10*ROW('Sanitation Data'!G33))),'Data Summary'!DH39="Yes"),OFFSET('Sanitation Data'!$G$12,0,10*ROW('Sanitation Data'!G33)),NA())</f>
        <v>#N/A</v>
      </c>
      <c r="AT39" s="103" t="e">
        <f ca="true">+IF(AND(ISNUMBER(OFFSET('Sanitation Data'!$G$13,0,10*ROW('Sanitation Data'!G33))),'Data Summary'!DI39="Yes"),OFFSET('Sanitation Data'!$G$13,0,10*ROW('Sanitation Data'!G33)),NA())</f>
        <v>#N/A</v>
      </c>
      <c r="AU39" s="103" t="e">
        <f ca="true">+IF(AND(ISNUMBER(OFFSET('Sanitation Data'!$H$5,0,10*ROW('Sanitation Data'!H33))),'Data Summary'!DJ39="Yes"),100-OFFSET('Sanitation Data'!$H$5,0,10*ROW('Sanitation Data'!H33)),NA())</f>
        <v>#N/A</v>
      </c>
      <c r="AV39" s="103" t="e">
        <f ca="true">+IF(AND(ISNUMBER(OFFSET('Sanitation Data'!$H$7,0,10*ROW('Sanitation Data'!H33))),'Data Summary'!DK39="Yes"),OFFSET('Sanitation Data'!$H$7,0,10*ROW('Sanitation Data'!H33)),NA())</f>
        <v>#N/A</v>
      </c>
      <c r="AW39" s="103" t="e">
        <f ca="true">+IF(AND(ISNUMBER(OFFSET('Sanitation Data'!$H$11,0,10*ROW('Sanitation Data'!H33))),'Data Summary'!DL39="Yes"),OFFSET('Sanitation Data'!$H$11,0,10*ROW('Sanitation Data'!H33)),NA())</f>
        <v>#N/A</v>
      </c>
      <c r="AX39" s="103" t="e">
        <f ca="true">+IF(AND(ISNUMBER(OFFSET('Sanitation Data'!$H$12,0,10*ROW('Sanitation Data'!H33))),'Data Summary'!DM39="Yes"),OFFSET('Sanitation Data'!$H$12,0,10*ROW('Sanitation Data'!H33)),NA())</f>
        <v>#N/A</v>
      </c>
      <c r="AY39" s="103" t="e">
        <f ca="true">+IF(AND(ISNUMBER(OFFSET('Sanitation Data'!$H$13,0,10*ROW('Sanitation Data'!H33))),'Data Summary'!DN39="Yes"),OFFSET('Sanitation Data'!$H$13,0,10*ROW('Sanitation Data'!H33)),NA())</f>
        <v>#N/A</v>
      </c>
      <c r="AZ39" s="108" t="e">
        <f ca="true">+IF(AND(ISNUMBER(OFFSET('Hygiene Data'!$C$6,0,10*ROW('Hygiene Data'!C33))),'Data Summary'!DO39="Yes"),OFFSET('Hygiene Data'!$C$6,0,10*ROW('Hygiene Data'!C33)),NA())</f>
        <v>#N/A</v>
      </c>
      <c r="BA39" s="108" t="e">
        <f ca="true">+IF(AND(ISNUMBER(OFFSET('Hygiene Data'!$C$8,0,10*ROW('Hygiene Data'!C33))),'Data Summary'!DP39="Yes"),OFFSET('Hygiene Data'!$C$8,0,10*ROW('Hygiene Data'!C33)),NA())</f>
        <v>#N/A</v>
      </c>
      <c r="BB39" s="108" t="e">
        <f ca="true">+IF(AND(ISNUMBER(OFFSET('Hygiene Data'!$C$10,0,10*ROW('Hygiene Data'!C33))),'Data Summary'!DQ39="Yes"),OFFSET('Hygiene Data'!$C$10,0,10*ROW('Hygiene Data'!C33)),NA())</f>
        <v>#N/A</v>
      </c>
      <c r="BC39" s="108" t="e">
        <f ca="true">+IF(AND(ISNUMBER(OFFSET('Hygiene Data'!$D$6,0,10*ROW('Hygiene Data'!D33))),'Data Summary'!DR39="Yes"),OFFSET('Hygiene Data'!$D$6,0,10*ROW('Hygiene Data'!D33)),NA())</f>
        <v>#N/A</v>
      </c>
      <c r="BD39" s="108" t="e">
        <f ca="true">+IF(AND(ISNUMBER(OFFSET('Hygiene Data'!$D$8,0,10*ROW('Hygiene Data'!D33))),'Data Summary'!DS39="Yes"),OFFSET('Hygiene Data'!$D$8,0,10*ROW('Hygiene Data'!D33)),NA())</f>
        <v>#N/A</v>
      </c>
      <c r="BE39" s="108" t="e">
        <f ca="true">+IF(AND(ISNUMBER(OFFSET('Hygiene Data'!$D$10,0,10*ROW('Hygiene Data'!D33))),'Data Summary'!DT39="Yes"),OFFSET('Hygiene Data'!$D$10,0,10*ROW('Hygiene Data'!D33)),NA())</f>
        <v>#N/A</v>
      </c>
      <c r="BF39" s="108" t="e">
        <f ca="true">+IF(AND(ISNUMBER(OFFSET('Hygiene Data'!$E$6,0,10*ROW('Hygiene Data'!E33))),'Data Summary'!DU39="Yes"),OFFSET('Hygiene Data'!$E$6,0,10*ROW('Hygiene Data'!E33)),NA())</f>
        <v>#N/A</v>
      </c>
      <c r="BG39" s="108" t="e">
        <f ca="true">+IF(AND(ISNUMBER(OFFSET('Hygiene Data'!$E$8,0,10*ROW('Hygiene Data'!E33))),'Data Summary'!DV39="Yes"),OFFSET('Hygiene Data'!$E$8,0,10*ROW('Hygiene Data'!E33)),NA())</f>
        <v>#N/A</v>
      </c>
      <c r="BH39" s="108" t="e">
        <f ca="true">+IF(AND(ISNUMBER(OFFSET('Hygiene Data'!$E$10,0,10*ROW('Hygiene Data'!E33))),'Data Summary'!DW39="Yes"),OFFSET('Hygiene Data'!$E$10,0,10*ROW('Hygiene Data'!E33)),NA())</f>
        <v>#N/A</v>
      </c>
      <c r="BI39" s="108" t="e">
        <f ca="true">+IF(AND(ISNUMBER(OFFSET('Hygiene Data'!$F$6,0,10*ROW('Hygiene Data'!F33))),'Data Summary'!DX39="Yes"),OFFSET('Hygiene Data'!$F$6,0,10*ROW('Hygiene Data'!F33)),NA())</f>
        <v>#N/A</v>
      </c>
      <c r="BJ39" s="108" t="e">
        <f ca="true">+IF(AND(ISNUMBER(OFFSET('Hygiene Data'!$F$8,0,10*ROW('Hygiene Data'!F33))),'Data Summary'!DY39="Yes"),OFFSET('Hygiene Data'!$F$8,0,10*ROW('Hygiene Data'!F33)),NA())</f>
        <v>#N/A</v>
      </c>
      <c r="BK39" s="108" t="e">
        <f ca="true">+IF(AND(ISNUMBER(OFFSET('Hygiene Data'!$F$10,0,10*ROW('Hygiene Data'!F33))),'Data Summary'!DZ39="Yes"),OFFSET('Hygiene Data'!$F$10,0,10*ROW('Hygiene Data'!F33)),NA())</f>
        <v>#N/A</v>
      </c>
      <c r="BL39" s="108" t="e">
        <f ca="true">+IF(AND(ISNUMBER(OFFSET('Hygiene Data'!$G$6,0,10*ROW('Hygiene Data'!G33))),'Data Summary'!EA39="Yes"),OFFSET('Hygiene Data'!$G$6,0,10*ROW('Hygiene Data'!G33)),NA())</f>
        <v>#N/A</v>
      </c>
      <c r="BM39" s="108" t="e">
        <f ca="true">+IF(AND(ISNUMBER(OFFSET('Hygiene Data'!$G$8,0,10*ROW('Hygiene Data'!G33))),'Data Summary'!EB39="Yes"),OFFSET('Hygiene Data'!$G$8,0,10*ROW('Hygiene Data'!G33)),NA())</f>
        <v>#N/A</v>
      </c>
      <c r="BN39" s="108" t="e">
        <f ca="true">+IF(AND(ISNUMBER(OFFSET('Hygiene Data'!$G$10,0,10*ROW('Hygiene Data'!G33))),'Data Summary'!EC39="Yes"),OFFSET('Hygiene Data'!$G$10,0,10*ROW('Hygiene Data'!G33)),NA())</f>
        <v>#N/A</v>
      </c>
      <c r="BO39" s="108" t="e">
        <f ca="true">+IF(AND(ISNUMBER(OFFSET('Hygiene Data'!$H$6,0,10*ROW('Hygiene Data'!H33))),'Data Summary'!ED39="Yes"),OFFSET('Hygiene Data'!$H$6,0,10*ROW('Hygiene Data'!H33)),NA())</f>
        <v>#N/A</v>
      </c>
      <c r="BP39" s="108" t="e">
        <f ca="true">+IF(AND(ISNUMBER(OFFSET('Hygiene Data'!$H$8,0,10*ROW('Hygiene Data'!H33))),'Data Summary'!EE39="Yes"),OFFSET('Hygiene Data'!$H$8,0,10*ROW('Hygiene Data'!H33)),NA())</f>
        <v>#N/A</v>
      </c>
      <c r="BQ39" s="108" t="e">
        <f ca="true">+IF(AND(ISNUMBER(OFFSET('Hygiene Data'!$H$10,0,10*ROW('Hygiene Data'!H33))),'Data Summary'!EF39="Yes"),OFFSET('Hygiene Data'!$H$10,0,10*ROW('Hygiene Data'!H33)),NA())</f>
        <v>#N/A</v>
      </c>
    </row>
    <row r="40" x14ac:dyDescent="0.2">
      <c r="A40" s="56" t="e">
        <f ca="true">+IF(OFFSET('Water Data'!$B$1,0,10*ROW('Water Data'!B34))="",NA(),OFFSET('Water Data'!$B$1,0,10*ROW('Water Data'!B34)))</f>
        <v>#N/A</v>
      </c>
      <c r="B40" s="56" t="e">
        <f ca="true">+IF(OFFSET('Water Data'!$A$3,0,10*ROW('Water Data'!A37))="",NA(),OFFSET('Water Data'!$A$3,0,10*ROW('Water Data'!A37)))</f>
        <v>#N/A</v>
      </c>
      <c r="C40" s="56" t="e">
        <f ca="true">+IF(OFFSET('Water Data'!$C$3,0,10*ROW('Water Data'!C37))="",NA(),OFFSET('Water Data'!$C$3,0,10*ROW('Water Data'!C37)))</f>
        <v>#N/A</v>
      </c>
      <c r="D40" s="57" t="e">
        <f ca="true">+IF(AND(ISNUMBER(OFFSET('Water Data'!$C$5,0,10*ROW('Water Data'!C34))),'Data Summary'!BS40="Yes"),100-OFFSET('Water Data'!$C$5,0,10*ROW('Water Data'!C34)),NA())</f>
        <v>#N/A</v>
      </c>
      <c r="E40" s="57" t="e">
        <f ca="true">+IF(AND(ISNUMBER(OFFSET('Water Data'!$C$7,0,10*ROW('Water Data'!C34))),'Data Summary'!BT40="Yes"),OFFSET('Water Data'!$C$7,0,10*ROW('Water Data'!C34)),NA())</f>
        <v>#N/A</v>
      </c>
      <c r="F40" s="57" t="e">
        <f ca="true">+IF(AND(ISNUMBER(OFFSET('Water Data'!$C$10,0,10*ROW('Water Data'!C34))),'Data Summary'!BU40="Yes"),OFFSET('Water Data'!$C$10,0,10*ROW('Water Data'!C34)),NA())</f>
        <v>#N/A</v>
      </c>
      <c r="G40" s="57" t="e">
        <f ca="true">+IF(AND(ISNUMBER(OFFSET('Water Data'!$D$5,0,10*ROW('Water Data'!D34))),'Data Summary'!BV40="Yes"),100-OFFSET('Water Data'!$D$5,0,10*ROW('Water Data'!D34)),NA())</f>
        <v>#N/A</v>
      </c>
      <c r="H40" s="57" t="e">
        <f ca="true">+IF(AND(ISNUMBER(OFFSET('Water Data'!$D$7,0,10*ROW('Water Data'!D34))),'Data Summary'!BW40="Yes"),OFFSET('Water Data'!$D$7,0,10*ROW('Water Data'!D34)),NA())</f>
        <v>#N/A</v>
      </c>
      <c r="I40" s="57" t="e">
        <f ca="true">+IF(AND(ISNUMBER(OFFSET('Water Data'!$D$10,0,10*ROW('Water Data'!D34))),'Data Summary'!BX40="Yes"),OFFSET('Water Data'!$D$10,0,10*ROW('Water Data'!D34)),NA())</f>
        <v>#N/A</v>
      </c>
      <c r="J40" s="57" t="e">
        <f ca="true">+IF(AND(ISNUMBER(OFFSET('Water Data'!$E$5,0,10*ROW('Water Data'!E34))),'Data Summary'!BY40="Yes"),100-OFFSET('Water Data'!$E$5,0,10*ROW('Water Data'!E34)),NA())</f>
        <v>#N/A</v>
      </c>
      <c r="K40" s="57" t="e">
        <f ca="true">+IF(AND(ISNUMBER(OFFSET('Water Data'!$E$7,0,10*ROW('Water Data'!E34))),'Data Summary'!BZ40="Yes"),OFFSET('Water Data'!$E$7,0,10*ROW('Water Data'!E34)),NA())</f>
        <v>#N/A</v>
      </c>
      <c r="L40" s="57" t="e">
        <f ca="true">+IF(AND(ISNUMBER(OFFSET('Water Data'!$E$10,0,10*ROW('Water Data'!E34))),'Data Summary'!CA40="Yes"),OFFSET('Water Data'!$E$10,0,10*ROW('Water Data'!E34)),NA())</f>
        <v>#N/A</v>
      </c>
      <c r="M40" s="57" t="e">
        <f ca="true">+IF(AND(ISNUMBER(OFFSET('Water Data'!$F$5,0,10*ROW('Water Data'!F34))),'Data Summary'!CB40="Yes"),100-OFFSET('Water Data'!$F$5,0,10*ROW('Water Data'!F34)),NA())</f>
        <v>#N/A</v>
      </c>
      <c r="N40" s="57" t="e">
        <f ca="true">+IF(AND(ISNUMBER(OFFSET('Water Data'!$F$7,0,10*ROW('Water Data'!F34))),'Data Summary'!CC40="Yes"),OFFSET('Water Data'!$F$7,0,10*ROW('Water Data'!F34)),NA())</f>
        <v>#N/A</v>
      </c>
      <c r="O40" s="57" t="e">
        <f ca="true">+IF(AND(ISNUMBER(OFFSET('Water Data'!$F$10,0,10*ROW('Water Data'!F34))),'Data Summary'!CD40="Yes"),OFFSET('Water Data'!$F$10,0,10*ROW('Water Data'!F34)),NA())</f>
        <v>#N/A</v>
      </c>
      <c r="P40" s="57" t="e">
        <f ca="true">+IF(AND(ISNUMBER(OFFSET('Water Data'!$G$5,0,10*ROW('Water Data'!G34))),'Data Summary'!CE40="Yes"),100-OFFSET('Water Data'!$G$5,0,10*ROW('Water Data'!G34)),NA())</f>
        <v>#N/A</v>
      </c>
      <c r="Q40" s="57" t="e">
        <f ca="true">+IF(AND(ISNUMBER(OFFSET('Water Data'!$G$7,0,10*ROW('Water Data'!G34))),'Data Summary'!CF40="Yes"),OFFSET('Water Data'!$G$7,0,10*ROW('Water Data'!G34)),NA())</f>
        <v>#N/A</v>
      </c>
      <c r="R40" s="57" t="e">
        <f ca="true">+IF(AND(ISNUMBER(OFFSET('Water Data'!$G$10,0,10*ROW('Water Data'!G34))),'Data Summary'!CG40="Yes"),OFFSET('Water Data'!$G$10,0,10*ROW('Water Data'!G34)),NA())</f>
        <v>#N/A</v>
      </c>
      <c r="S40" s="57" t="e">
        <f ca="true">+IF(AND(ISNUMBER(OFFSET('Water Data'!$H$5,0,10*ROW('Water Data'!H34))),'Data Summary'!CH40="Yes"),100-OFFSET('Water Data'!$H$5,0,10*ROW('Water Data'!H34)),NA())</f>
        <v>#N/A</v>
      </c>
      <c r="T40" s="57" t="e">
        <f ca="true">+IF(AND(ISNUMBER(OFFSET('Water Data'!$H$7,0,10*ROW('Water Data'!H34))),'Data Summary'!CI40="Yes"),OFFSET('Water Data'!$H$7,0,10*ROW('Water Data'!H34)),NA())</f>
        <v>#N/A</v>
      </c>
      <c r="U40" s="57" t="e">
        <f ca="true">+IF(AND(ISNUMBER(OFFSET('Water Data'!$H$10,0,10*ROW('Water Data'!H34))),'Data Summary'!CJ40="Yes"),OFFSET('Water Data'!$H$10,0,10*ROW('Water Data'!H34)),NA())</f>
        <v>#N/A</v>
      </c>
      <c r="V40" s="103" t="e">
        <f ca="true">+IF(AND(ISNUMBER(OFFSET('Sanitation Data'!$C$5,0,10*ROW('Sanitation Data'!C34))),'Data Summary'!CK40="Yes"),100-OFFSET('Sanitation Data'!$C$5,0,10*ROW('Sanitation Data'!C34)),NA())</f>
        <v>#N/A</v>
      </c>
      <c r="W40" s="103" t="e">
        <f ca="true">+IF(AND(ISNUMBER(OFFSET('Sanitation Data'!$C$7,0,10*ROW('Sanitation Data'!C34))),'Data Summary'!CL40="Yes"),OFFSET('Sanitation Data'!$C$7,0,10*ROW('Sanitation Data'!C34)),NA())</f>
        <v>#N/A</v>
      </c>
      <c r="X40" s="103" t="e">
        <f ca="true">+IF(AND(ISNUMBER(OFFSET('Sanitation Data'!$C$11,0,10*ROW('Sanitation Data'!C34))),'Data Summary'!CM40="Yes"),OFFSET('Sanitation Data'!$C$11,0,10*ROW('Sanitation Data'!C34)),NA())</f>
        <v>#N/A</v>
      </c>
      <c r="Y40" s="103" t="e">
        <f ca="true">+IF(AND(ISNUMBER(OFFSET('Sanitation Data'!$C$12,0,10*ROW('Sanitation Data'!C34))),'Data Summary'!CN40="Yes"),OFFSET('Sanitation Data'!$C$12,0,10*ROW('Sanitation Data'!C34)),NA())</f>
        <v>#N/A</v>
      </c>
      <c r="Z40" s="103" t="e">
        <f ca="true">+IF(AND(ISNUMBER(OFFSET('Sanitation Data'!$C$13,0,10*ROW('Sanitation Data'!C34))),'Data Summary'!CO40="Yes"),OFFSET('Sanitation Data'!$C$13,0,10*ROW('Sanitation Data'!C34)),NA())</f>
        <v>#N/A</v>
      </c>
      <c r="AA40" s="103" t="e">
        <f ca="true">+IF(AND(ISNUMBER(OFFSET('Sanitation Data'!$D$5,0,10*ROW('Sanitation Data'!D34))),'Data Summary'!CP40="Yes"),100-OFFSET('Sanitation Data'!$D$5,0,10*ROW('Sanitation Data'!D34)),NA())</f>
        <v>#N/A</v>
      </c>
      <c r="AB40" s="103" t="e">
        <f ca="true">+IF(AND(ISNUMBER(OFFSET('Sanitation Data'!$D$7,0,10*ROW('Sanitation Data'!D34))),'Data Summary'!CQ40="Yes"),OFFSET('Sanitation Data'!$D$7,0,10*ROW('Sanitation Data'!D34)),NA())</f>
        <v>#N/A</v>
      </c>
      <c r="AC40" s="103" t="e">
        <f ca="true">+IF(AND(ISNUMBER(OFFSET('Sanitation Data'!$D$11,0,10*ROW('Sanitation Data'!D34))),'Data Summary'!CR40="Yes"),OFFSET('Sanitation Data'!$D$11,0,10*ROW('Sanitation Data'!D34)),NA())</f>
        <v>#N/A</v>
      </c>
      <c r="AD40" s="103" t="e">
        <f ca="true">+IF(AND(ISNUMBER(OFFSET('Sanitation Data'!$D$12,0,10*ROW('Sanitation Data'!D34))),'Data Summary'!CS40="Yes"),OFFSET('Sanitation Data'!$D$12,0,10*ROW('Sanitation Data'!D34)),NA())</f>
        <v>#N/A</v>
      </c>
      <c r="AE40" s="103" t="e">
        <f ca="true">+IF(AND(ISNUMBER(OFFSET('Sanitation Data'!$D$13,0,10*ROW('Sanitation Data'!D34))),'Data Summary'!CT40="Yes"),OFFSET('Sanitation Data'!$D$13,0,10*ROW('Sanitation Data'!D34)),NA())</f>
        <v>#N/A</v>
      </c>
      <c r="AF40" s="103" t="e">
        <f ca="true">+IF(AND(ISNUMBER(OFFSET('Sanitation Data'!$E$5,0,10*ROW('Sanitation Data'!E34))),'Data Summary'!CU40="Yes"),100-OFFSET('Sanitation Data'!$E$5,0,10*ROW('Sanitation Data'!E34)),NA())</f>
        <v>#N/A</v>
      </c>
      <c r="AG40" s="103" t="e">
        <f ca="true">+IF(AND(ISNUMBER(OFFSET('Sanitation Data'!$E$7,0,10*ROW('Sanitation Data'!E34))),'Data Summary'!CV40="Yes"),OFFSET('Sanitation Data'!$E$7,0,10*ROW('Sanitation Data'!E34)),NA())</f>
        <v>#N/A</v>
      </c>
      <c r="AH40" s="103" t="e">
        <f ca="true">+IF(AND(ISNUMBER(OFFSET('Sanitation Data'!$E$11,0,10*ROW('Sanitation Data'!E34))),'Data Summary'!CW40="Yes"),OFFSET('Sanitation Data'!$E$11,0,10*ROW('Sanitation Data'!E34)),NA())</f>
        <v>#N/A</v>
      </c>
      <c r="AI40" s="103" t="e">
        <f ca="true">+IF(AND(ISNUMBER(OFFSET('Sanitation Data'!$E$12,0,10*ROW('Sanitation Data'!E34))),'Data Summary'!CX40="Yes"),OFFSET('Sanitation Data'!$E$12,0,10*ROW('Sanitation Data'!E34)),NA())</f>
        <v>#N/A</v>
      </c>
      <c r="AJ40" s="103" t="e">
        <f ca="true">+IF(AND(ISNUMBER(OFFSET('Sanitation Data'!$E$13,0,10*ROW('Sanitation Data'!E34))),'Data Summary'!CY40="Yes"),OFFSET('Sanitation Data'!$E$13,0,10*ROW('Sanitation Data'!E34)),NA())</f>
        <v>#N/A</v>
      </c>
      <c r="AK40" s="103" t="e">
        <f ca="true">+IF(AND(ISNUMBER(OFFSET('Sanitation Data'!$F$5,0,10*ROW('Sanitation Data'!F34))),'Data Summary'!CZ40="Yes"),100-OFFSET('Sanitation Data'!$F$5,0,10*ROW('Sanitation Data'!F34)),NA())</f>
        <v>#N/A</v>
      </c>
      <c r="AL40" s="103" t="e">
        <f ca="true">+IF(AND(ISNUMBER(OFFSET('Sanitation Data'!$F$7,0,10*ROW('Sanitation Data'!F34))),'Data Summary'!DA40="Yes"),OFFSET('Sanitation Data'!$F$7,0,10*ROW('Sanitation Data'!F34)),NA())</f>
        <v>#N/A</v>
      </c>
      <c r="AM40" s="103" t="e">
        <f ca="true">+IF(AND(ISNUMBER(OFFSET('Sanitation Data'!$F$11,0,10*ROW('Sanitation Data'!F34))),'Data Summary'!DB40="Yes"),OFFSET('Sanitation Data'!$F$11,0,10*ROW('Sanitation Data'!F34)),NA())</f>
        <v>#N/A</v>
      </c>
      <c r="AN40" s="103" t="e">
        <f ca="true">+IF(AND(ISNUMBER(OFFSET('Sanitation Data'!$F$12,0,10*ROW('Sanitation Data'!F34))),'Data Summary'!DC40="Yes"),OFFSET('Sanitation Data'!$F$12,0,10*ROW('Sanitation Data'!F34)),NA())</f>
        <v>#N/A</v>
      </c>
      <c r="AO40" s="103" t="e">
        <f ca="true">+IF(AND(ISNUMBER(OFFSET('Sanitation Data'!$F$13,0,10*ROW('Sanitation Data'!F34))),'Data Summary'!DD40="Yes"),OFFSET('Sanitation Data'!$F$13,0,10*ROW('Sanitation Data'!F34)),NA())</f>
        <v>#N/A</v>
      </c>
      <c r="AP40" s="103" t="e">
        <f ca="true">+IF(AND(ISNUMBER(OFFSET('Sanitation Data'!$G$5,0,10*ROW('Sanitation Data'!G34))),'Data Summary'!DE40="Yes"),100-OFFSET('Sanitation Data'!$G$5,0,10*ROW('Sanitation Data'!G34)),NA())</f>
        <v>#N/A</v>
      </c>
      <c r="AQ40" s="103" t="e">
        <f ca="true">+IF(AND(ISNUMBER(OFFSET('Sanitation Data'!$G$7,0,10*ROW('Sanitation Data'!G34))),'Data Summary'!DF40="Yes"),OFFSET('Sanitation Data'!$G$7,0,10*ROW('Sanitation Data'!G34)),NA())</f>
        <v>#N/A</v>
      </c>
      <c r="AR40" s="103" t="e">
        <f ca="true">+IF(AND(ISNUMBER(OFFSET('Sanitation Data'!$G$11,0,10*ROW('Sanitation Data'!G34))),'Data Summary'!DG40="Yes"),OFFSET('Sanitation Data'!$G$11,0,10*ROW('Sanitation Data'!G34)),NA())</f>
        <v>#N/A</v>
      </c>
      <c r="AS40" s="103" t="e">
        <f ca="true">+IF(AND(ISNUMBER(OFFSET('Sanitation Data'!$G$12,0,10*ROW('Sanitation Data'!G34))),'Data Summary'!DH40="Yes"),OFFSET('Sanitation Data'!$G$12,0,10*ROW('Sanitation Data'!G34)),NA())</f>
        <v>#N/A</v>
      </c>
      <c r="AT40" s="103" t="e">
        <f ca="true">+IF(AND(ISNUMBER(OFFSET('Sanitation Data'!$G$13,0,10*ROW('Sanitation Data'!G34))),'Data Summary'!DI40="Yes"),OFFSET('Sanitation Data'!$G$13,0,10*ROW('Sanitation Data'!G34)),NA())</f>
        <v>#N/A</v>
      </c>
      <c r="AU40" s="103" t="e">
        <f ca="true">+IF(AND(ISNUMBER(OFFSET('Sanitation Data'!$H$5,0,10*ROW('Sanitation Data'!H34))),'Data Summary'!DJ40="Yes"),100-OFFSET('Sanitation Data'!$H$5,0,10*ROW('Sanitation Data'!H34)),NA())</f>
        <v>#N/A</v>
      </c>
      <c r="AV40" s="103" t="e">
        <f ca="true">+IF(AND(ISNUMBER(OFFSET('Sanitation Data'!$H$7,0,10*ROW('Sanitation Data'!H34))),'Data Summary'!DK40="Yes"),OFFSET('Sanitation Data'!$H$7,0,10*ROW('Sanitation Data'!H34)),NA())</f>
        <v>#N/A</v>
      </c>
      <c r="AW40" s="103" t="e">
        <f ca="true">+IF(AND(ISNUMBER(OFFSET('Sanitation Data'!$H$11,0,10*ROW('Sanitation Data'!H34))),'Data Summary'!DL40="Yes"),OFFSET('Sanitation Data'!$H$11,0,10*ROW('Sanitation Data'!H34)),NA())</f>
        <v>#N/A</v>
      </c>
      <c r="AX40" s="103" t="e">
        <f ca="true">+IF(AND(ISNUMBER(OFFSET('Sanitation Data'!$H$12,0,10*ROW('Sanitation Data'!H34))),'Data Summary'!DM40="Yes"),OFFSET('Sanitation Data'!$H$12,0,10*ROW('Sanitation Data'!H34)),NA())</f>
        <v>#N/A</v>
      </c>
      <c r="AY40" s="103" t="e">
        <f ca="true">+IF(AND(ISNUMBER(OFFSET('Sanitation Data'!$H$13,0,10*ROW('Sanitation Data'!H34))),'Data Summary'!DN40="Yes"),OFFSET('Sanitation Data'!$H$13,0,10*ROW('Sanitation Data'!H34)),NA())</f>
        <v>#N/A</v>
      </c>
      <c r="AZ40" s="108" t="e">
        <f ca="true">+IF(AND(ISNUMBER(OFFSET('Hygiene Data'!$C$6,0,10*ROW('Hygiene Data'!C34))),'Data Summary'!DO40="Yes"),OFFSET('Hygiene Data'!$C$6,0,10*ROW('Hygiene Data'!C34)),NA())</f>
        <v>#N/A</v>
      </c>
      <c r="BA40" s="108" t="e">
        <f ca="true">+IF(AND(ISNUMBER(OFFSET('Hygiene Data'!$C$8,0,10*ROW('Hygiene Data'!C34))),'Data Summary'!DP40="Yes"),OFFSET('Hygiene Data'!$C$8,0,10*ROW('Hygiene Data'!C34)),NA())</f>
        <v>#N/A</v>
      </c>
      <c r="BB40" s="108" t="e">
        <f ca="true">+IF(AND(ISNUMBER(OFFSET('Hygiene Data'!$C$10,0,10*ROW('Hygiene Data'!C34))),'Data Summary'!DQ40="Yes"),OFFSET('Hygiene Data'!$C$10,0,10*ROW('Hygiene Data'!C34)),NA())</f>
        <v>#N/A</v>
      </c>
      <c r="BC40" s="108" t="e">
        <f ca="true">+IF(AND(ISNUMBER(OFFSET('Hygiene Data'!$D$6,0,10*ROW('Hygiene Data'!D34))),'Data Summary'!DR40="Yes"),OFFSET('Hygiene Data'!$D$6,0,10*ROW('Hygiene Data'!D34)),NA())</f>
        <v>#N/A</v>
      </c>
      <c r="BD40" s="108" t="e">
        <f ca="true">+IF(AND(ISNUMBER(OFFSET('Hygiene Data'!$D$8,0,10*ROW('Hygiene Data'!D34))),'Data Summary'!DS40="Yes"),OFFSET('Hygiene Data'!$D$8,0,10*ROW('Hygiene Data'!D34)),NA())</f>
        <v>#N/A</v>
      </c>
      <c r="BE40" s="108" t="e">
        <f ca="true">+IF(AND(ISNUMBER(OFFSET('Hygiene Data'!$D$10,0,10*ROW('Hygiene Data'!D34))),'Data Summary'!DT40="Yes"),OFFSET('Hygiene Data'!$D$10,0,10*ROW('Hygiene Data'!D34)),NA())</f>
        <v>#N/A</v>
      </c>
      <c r="BF40" s="108" t="e">
        <f ca="true">+IF(AND(ISNUMBER(OFFSET('Hygiene Data'!$E$6,0,10*ROW('Hygiene Data'!E34))),'Data Summary'!DU40="Yes"),OFFSET('Hygiene Data'!$E$6,0,10*ROW('Hygiene Data'!E34)),NA())</f>
        <v>#N/A</v>
      </c>
      <c r="BG40" s="108" t="e">
        <f ca="true">+IF(AND(ISNUMBER(OFFSET('Hygiene Data'!$E$8,0,10*ROW('Hygiene Data'!E34))),'Data Summary'!DV40="Yes"),OFFSET('Hygiene Data'!$E$8,0,10*ROW('Hygiene Data'!E34)),NA())</f>
        <v>#N/A</v>
      </c>
      <c r="BH40" s="108" t="e">
        <f ca="true">+IF(AND(ISNUMBER(OFFSET('Hygiene Data'!$E$10,0,10*ROW('Hygiene Data'!E34))),'Data Summary'!DW40="Yes"),OFFSET('Hygiene Data'!$E$10,0,10*ROW('Hygiene Data'!E34)),NA())</f>
        <v>#N/A</v>
      </c>
      <c r="BI40" s="108" t="e">
        <f ca="true">+IF(AND(ISNUMBER(OFFSET('Hygiene Data'!$F$6,0,10*ROW('Hygiene Data'!F34))),'Data Summary'!DX40="Yes"),OFFSET('Hygiene Data'!$F$6,0,10*ROW('Hygiene Data'!F34)),NA())</f>
        <v>#N/A</v>
      </c>
      <c r="BJ40" s="108" t="e">
        <f ca="true">+IF(AND(ISNUMBER(OFFSET('Hygiene Data'!$F$8,0,10*ROW('Hygiene Data'!F34))),'Data Summary'!DY40="Yes"),OFFSET('Hygiene Data'!$F$8,0,10*ROW('Hygiene Data'!F34)),NA())</f>
        <v>#N/A</v>
      </c>
      <c r="BK40" s="108" t="e">
        <f ca="true">+IF(AND(ISNUMBER(OFFSET('Hygiene Data'!$F$10,0,10*ROW('Hygiene Data'!F34))),'Data Summary'!DZ40="Yes"),OFFSET('Hygiene Data'!$F$10,0,10*ROW('Hygiene Data'!F34)),NA())</f>
        <v>#N/A</v>
      </c>
      <c r="BL40" s="108" t="e">
        <f ca="true">+IF(AND(ISNUMBER(OFFSET('Hygiene Data'!$G$6,0,10*ROW('Hygiene Data'!G34))),'Data Summary'!EA40="Yes"),OFFSET('Hygiene Data'!$G$6,0,10*ROW('Hygiene Data'!G34)),NA())</f>
        <v>#N/A</v>
      </c>
      <c r="BM40" s="108" t="e">
        <f ca="true">+IF(AND(ISNUMBER(OFFSET('Hygiene Data'!$G$8,0,10*ROW('Hygiene Data'!G34))),'Data Summary'!EB40="Yes"),OFFSET('Hygiene Data'!$G$8,0,10*ROW('Hygiene Data'!G34)),NA())</f>
        <v>#N/A</v>
      </c>
      <c r="BN40" s="108" t="e">
        <f ca="true">+IF(AND(ISNUMBER(OFFSET('Hygiene Data'!$G$10,0,10*ROW('Hygiene Data'!G34))),'Data Summary'!EC40="Yes"),OFFSET('Hygiene Data'!$G$10,0,10*ROW('Hygiene Data'!G34)),NA())</f>
        <v>#N/A</v>
      </c>
      <c r="BO40" s="108" t="e">
        <f ca="true">+IF(AND(ISNUMBER(OFFSET('Hygiene Data'!$H$6,0,10*ROW('Hygiene Data'!H34))),'Data Summary'!ED40="Yes"),OFFSET('Hygiene Data'!$H$6,0,10*ROW('Hygiene Data'!H34)),NA())</f>
        <v>#N/A</v>
      </c>
      <c r="BP40" s="108" t="e">
        <f ca="true">+IF(AND(ISNUMBER(OFFSET('Hygiene Data'!$H$8,0,10*ROW('Hygiene Data'!H34))),'Data Summary'!EE40="Yes"),OFFSET('Hygiene Data'!$H$8,0,10*ROW('Hygiene Data'!H34)),NA())</f>
        <v>#N/A</v>
      </c>
      <c r="BQ40" s="108" t="e">
        <f ca="true">+IF(AND(ISNUMBER(OFFSET('Hygiene Data'!$H$10,0,10*ROW('Hygiene Data'!H34))),'Data Summary'!EF40="Yes"),OFFSET('Hygiene Data'!$H$10,0,10*ROW('Hygiene Data'!H34)),NA())</f>
        <v>#N/A</v>
      </c>
    </row>
    <row r="41" x14ac:dyDescent="0.2">
      <c r="A41" s="56" t="e">
        <f ca="true">+IF(OFFSET('Water Data'!$B$1,0,10*ROW('Water Data'!B35))="",NA(),OFFSET('Water Data'!$B$1,0,10*ROW('Water Data'!B35)))</f>
        <v>#N/A</v>
      </c>
      <c r="B41" s="56" t="e">
        <f ca="true">+IF(OFFSET('Water Data'!$A$3,0,10*ROW('Water Data'!A38))="",NA(),OFFSET('Water Data'!$A$3,0,10*ROW('Water Data'!A38)))</f>
        <v>#N/A</v>
      </c>
      <c r="C41" s="56" t="e">
        <f ca="true">+IF(OFFSET('Water Data'!$C$3,0,10*ROW('Water Data'!C38))="",NA(),OFFSET('Water Data'!$C$3,0,10*ROW('Water Data'!C38)))</f>
        <v>#N/A</v>
      </c>
      <c r="D41" s="57" t="e">
        <f ca="true">+IF(AND(ISNUMBER(OFFSET('Water Data'!$C$5,0,10*ROW('Water Data'!C35))),'Data Summary'!BS41="Yes"),100-OFFSET('Water Data'!$C$5,0,10*ROW('Water Data'!C35)),NA())</f>
        <v>#N/A</v>
      </c>
      <c r="E41" s="57" t="e">
        <f ca="true">+IF(AND(ISNUMBER(OFFSET('Water Data'!$C$7,0,10*ROW('Water Data'!C35))),'Data Summary'!BT41="Yes"),OFFSET('Water Data'!$C$7,0,10*ROW('Water Data'!C35)),NA())</f>
        <v>#N/A</v>
      </c>
      <c r="F41" s="57" t="e">
        <f ca="true">+IF(AND(ISNUMBER(OFFSET('Water Data'!$C$10,0,10*ROW('Water Data'!C35))),'Data Summary'!BU41="Yes"),OFFSET('Water Data'!$C$10,0,10*ROW('Water Data'!C35)),NA())</f>
        <v>#N/A</v>
      </c>
      <c r="G41" s="57" t="e">
        <f ca="true">+IF(AND(ISNUMBER(OFFSET('Water Data'!$D$5,0,10*ROW('Water Data'!D35))),'Data Summary'!BV41="Yes"),100-OFFSET('Water Data'!$D$5,0,10*ROW('Water Data'!D35)),NA())</f>
        <v>#N/A</v>
      </c>
      <c r="H41" s="57" t="e">
        <f ca="true">+IF(AND(ISNUMBER(OFFSET('Water Data'!$D$7,0,10*ROW('Water Data'!D35))),'Data Summary'!BW41="Yes"),OFFSET('Water Data'!$D$7,0,10*ROW('Water Data'!D35)),NA())</f>
        <v>#N/A</v>
      </c>
      <c r="I41" s="57" t="e">
        <f ca="true">+IF(AND(ISNUMBER(OFFSET('Water Data'!$D$10,0,10*ROW('Water Data'!D35))),'Data Summary'!BX41="Yes"),OFFSET('Water Data'!$D$10,0,10*ROW('Water Data'!D35)),NA())</f>
        <v>#N/A</v>
      </c>
      <c r="J41" s="57" t="e">
        <f ca="true">+IF(AND(ISNUMBER(OFFSET('Water Data'!$E$5,0,10*ROW('Water Data'!E35))),'Data Summary'!BY41="Yes"),100-OFFSET('Water Data'!$E$5,0,10*ROW('Water Data'!E35)),NA())</f>
        <v>#N/A</v>
      </c>
      <c r="K41" s="57" t="e">
        <f ca="true">+IF(AND(ISNUMBER(OFFSET('Water Data'!$E$7,0,10*ROW('Water Data'!E35))),'Data Summary'!BZ41="Yes"),OFFSET('Water Data'!$E$7,0,10*ROW('Water Data'!E35)),NA())</f>
        <v>#N/A</v>
      </c>
      <c r="L41" s="57" t="e">
        <f ca="true">+IF(AND(ISNUMBER(OFFSET('Water Data'!$E$10,0,10*ROW('Water Data'!E35))),'Data Summary'!CA41="Yes"),OFFSET('Water Data'!$E$10,0,10*ROW('Water Data'!E35)),NA())</f>
        <v>#N/A</v>
      </c>
      <c r="M41" s="57" t="e">
        <f ca="true">+IF(AND(ISNUMBER(OFFSET('Water Data'!$F$5,0,10*ROW('Water Data'!F35))),'Data Summary'!CB41="Yes"),100-OFFSET('Water Data'!$F$5,0,10*ROW('Water Data'!F35)),NA())</f>
        <v>#N/A</v>
      </c>
      <c r="N41" s="57" t="e">
        <f ca="true">+IF(AND(ISNUMBER(OFFSET('Water Data'!$F$7,0,10*ROW('Water Data'!F35))),'Data Summary'!CC41="Yes"),OFFSET('Water Data'!$F$7,0,10*ROW('Water Data'!F35)),NA())</f>
        <v>#N/A</v>
      </c>
      <c r="O41" s="57" t="e">
        <f ca="true">+IF(AND(ISNUMBER(OFFSET('Water Data'!$F$10,0,10*ROW('Water Data'!F35))),'Data Summary'!CD41="Yes"),OFFSET('Water Data'!$F$10,0,10*ROW('Water Data'!F35)),NA())</f>
        <v>#N/A</v>
      </c>
      <c r="P41" s="57" t="e">
        <f ca="true">+IF(AND(ISNUMBER(OFFSET('Water Data'!$G$5,0,10*ROW('Water Data'!G35))),'Data Summary'!CE41="Yes"),100-OFFSET('Water Data'!$G$5,0,10*ROW('Water Data'!G35)),NA())</f>
        <v>#N/A</v>
      </c>
      <c r="Q41" s="57" t="e">
        <f ca="true">+IF(AND(ISNUMBER(OFFSET('Water Data'!$G$7,0,10*ROW('Water Data'!G35))),'Data Summary'!CF41="Yes"),OFFSET('Water Data'!$G$7,0,10*ROW('Water Data'!G35)),NA())</f>
        <v>#N/A</v>
      </c>
      <c r="R41" s="57" t="e">
        <f ca="true">+IF(AND(ISNUMBER(OFFSET('Water Data'!$G$10,0,10*ROW('Water Data'!G35))),'Data Summary'!CG41="Yes"),OFFSET('Water Data'!$G$10,0,10*ROW('Water Data'!G35)),NA())</f>
        <v>#N/A</v>
      </c>
      <c r="S41" s="57" t="e">
        <f ca="true">+IF(AND(ISNUMBER(OFFSET('Water Data'!$H$5,0,10*ROW('Water Data'!H35))),'Data Summary'!CH41="Yes"),100-OFFSET('Water Data'!$H$5,0,10*ROW('Water Data'!H35)),NA())</f>
        <v>#N/A</v>
      </c>
      <c r="T41" s="57" t="e">
        <f ca="true">+IF(AND(ISNUMBER(OFFSET('Water Data'!$H$7,0,10*ROW('Water Data'!H35))),'Data Summary'!CI41="Yes"),OFFSET('Water Data'!$H$7,0,10*ROW('Water Data'!H35)),NA())</f>
        <v>#N/A</v>
      </c>
      <c r="U41" s="57" t="e">
        <f ca="true">+IF(AND(ISNUMBER(OFFSET('Water Data'!$H$10,0,10*ROW('Water Data'!H35))),'Data Summary'!CJ41="Yes"),OFFSET('Water Data'!$H$10,0,10*ROW('Water Data'!H35)),NA())</f>
        <v>#N/A</v>
      </c>
      <c r="V41" s="103" t="e">
        <f ca="true">+IF(AND(ISNUMBER(OFFSET('Sanitation Data'!$C$5,0,10*ROW('Sanitation Data'!C35))),'Data Summary'!CK41="Yes"),100-OFFSET('Sanitation Data'!$C$5,0,10*ROW('Sanitation Data'!C35)),NA())</f>
        <v>#N/A</v>
      </c>
      <c r="W41" s="103" t="e">
        <f ca="true">+IF(AND(ISNUMBER(OFFSET('Sanitation Data'!$C$7,0,10*ROW('Sanitation Data'!C35))),'Data Summary'!CL41="Yes"),OFFSET('Sanitation Data'!$C$7,0,10*ROW('Sanitation Data'!C35)),NA())</f>
        <v>#N/A</v>
      </c>
      <c r="X41" s="103" t="e">
        <f ca="true">+IF(AND(ISNUMBER(OFFSET('Sanitation Data'!$C$11,0,10*ROW('Sanitation Data'!C35))),'Data Summary'!CM41="Yes"),OFFSET('Sanitation Data'!$C$11,0,10*ROW('Sanitation Data'!C35)),NA())</f>
        <v>#N/A</v>
      </c>
      <c r="Y41" s="103" t="e">
        <f ca="true">+IF(AND(ISNUMBER(OFFSET('Sanitation Data'!$C$12,0,10*ROW('Sanitation Data'!C35))),'Data Summary'!CN41="Yes"),OFFSET('Sanitation Data'!$C$12,0,10*ROW('Sanitation Data'!C35)),NA())</f>
        <v>#N/A</v>
      </c>
      <c r="Z41" s="103" t="e">
        <f ca="true">+IF(AND(ISNUMBER(OFFSET('Sanitation Data'!$C$13,0,10*ROW('Sanitation Data'!C35))),'Data Summary'!CO41="Yes"),OFFSET('Sanitation Data'!$C$13,0,10*ROW('Sanitation Data'!C35)),NA())</f>
        <v>#N/A</v>
      </c>
      <c r="AA41" s="103" t="e">
        <f ca="true">+IF(AND(ISNUMBER(OFFSET('Sanitation Data'!$D$5,0,10*ROW('Sanitation Data'!D35))),'Data Summary'!CP41="Yes"),100-OFFSET('Sanitation Data'!$D$5,0,10*ROW('Sanitation Data'!D35)),NA())</f>
        <v>#N/A</v>
      </c>
      <c r="AB41" s="103" t="e">
        <f ca="true">+IF(AND(ISNUMBER(OFFSET('Sanitation Data'!$D$7,0,10*ROW('Sanitation Data'!D35))),'Data Summary'!CQ41="Yes"),OFFSET('Sanitation Data'!$D$7,0,10*ROW('Sanitation Data'!D35)),NA())</f>
        <v>#N/A</v>
      </c>
      <c r="AC41" s="103" t="e">
        <f ca="true">+IF(AND(ISNUMBER(OFFSET('Sanitation Data'!$D$11,0,10*ROW('Sanitation Data'!D35))),'Data Summary'!CR41="Yes"),OFFSET('Sanitation Data'!$D$11,0,10*ROW('Sanitation Data'!D35)),NA())</f>
        <v>#N/A</v>
      </c>
      <c r="AD41" s="103" t="e">
        <f ca="true">+IF(AND(ISNUMBER(OFFSET('Sanitation Data'!$D$12,0,10*ROW('Sanitation Data'!D35))),'Data Summary'!CS41="Yes"),OFFSET('Sanitation Data'!$D$12,0,10*ROW('Sanitation Data'!D35)),NA())</f>
        <v>#N/A</v>
      </c>
      <c r="AE41" s="103" t="e">
        <f ca="true">+IF(AND(ISNUMBER(OFFSET('Sanitation Data'!$D$13,0,10*ROW('Sanitation Data'!D35))),'Data Summary'!CT41="Yes"),OFFSET('Sanitation Data'!$D$13,0,10*ROW('Sanitation Data'!D35)),NA())</f>
        <v>#N/A</v>
      </c>
      <c r="AF41" s="103" t="e">
        <f ca="true">+IF(AND(ISNUMBER(OFFSET('Sanitation Data'!$E$5,0,10*ROW('Sanitation Data'!E35))),'Data Summary'!CU41="Yes"),100-OFFSET('Sanitation Data'!$E$5,0,10*ROW('Sanitation Data'!E35)),NA())</f>
        <v>#N/A</v>
      </c>
      <c r="AG41" s="103" t="e">
        <f ca="true">+IF(AND(ISNUMBER(OFFSET('Sanitation Data'!$E$7,0,10*ROW('Sanitation Data'!E35))),'Data Summary'!CV41="Yes"),OFFSET('Sanitation Data'!$E$7,0,10*ROW('Sanitation Data'!E35)),NA())</f>
        <v>#N/A</v>
      </c>
      <c r="AH41" s="103" t="e">
        <f ca="true">+IF(AND(ISNUMBER(OFFSET('Sanitation Data'!$E$11,0,10*ROW('Sanitation Data'!E35))),'Data Summary'!CW41="Yes"),OFFSET('Sanitation Data'!$E$11,0,10*ROW('Sanitation Data'!E35)),NA())</f>
        <v>#N/A</v>
      </c>
      <c r="AI41" s="103" t="e">
        <f ca="true">+IF(AND(ISNUMBER(OFFSET('Sanitation Data'!$E$12,0,10*ROW('Sanitation Data'!E35))),'Data Summary'!CX41="Yes"),OFFSET('Sanitation Data'!$E$12,0,10*ROW('Sanitation Data'!E35)),NA())</f>
        <v>#N/A</v>
      </c>
      <c r="AJ41" s="103" t="e">
        <f ca="true">+IF(AND(ISNUMBER(OFFSET('Sanitation Data'!$E$13,0,10*ROW('Sanitation Data'!E35))),'Data Summary'!CY41="Yes"),OFFSET('Sanitation Data'!$E$13,0,10*ROW('Sanitation Data'!E35)),NA())</f>
        <v>#N/A</v>
      </c>
      <c r="AK41" s="103" t="e">
        <f ca="true">+IF(AND(ISNUMBER(OFFSET('Sanitation Data'!$F$5,0,10*ROW('Sanitation Data'!F35))),'Data Summary'!CZ41="Yes"),100-OFFSET('Sanitation Data'!$F$5,0,10*ROW('Sanitation Data'!F35)),NA())</f>
        <v>#N/A</v>
      </c>
      <c r="AL41" s="103" t="e">
        <f ca="true">+IF(AND(ISNUMBER(OFFSET('Sanitation Data'!$F$7,0,10*ROW('Sanitation Data'!F35))),'Data Summary'!DA41="Yes"),OFFSET('Sanitation Data'!$F$7,0,10*ROW('Sanitation Data'!F35)),NA())</f>
        <v>#N/A</v>
      </c>
      <c r="AM41" s="103" t="e">
        <f ca="true">+IF(AND(ISNUMBER(OFFSET('Sanitation Data'!$F$11,0,10*ROW('Sanitation Data'!F35))),'Data Summary'!DB41="Yes"),OFFSET('Sanitation Data'!$F$11,0,10*ROW('Sanitation Data'!F35)),NA())</f>
        <v>#N/A</v>
      </c>
      <c r="AN41" s="103" t="e">
        <f ca="true">+IF(AND(ISNUMBER(OFFSET('Sanitation Data'!$F$12,0,10*ROW('Sanitation Data'!F35))),'Data Summary'!DC41="Yes"),OFFSET('Sanitation Data'!$F$12,0,10*ROW('Sanitation Data'!F35)),NA())</f>
        <v>#N/A</v>
      </c>
      <c r="AO41" s="103" t="e">
        <f ca="true">+IF(AND(ISNUMBER(OFFSET('Sanitation Data'!$F$13,0,10*ROW('Sanitation Data'!F35))),'Data Summary'!DD41="Yes"),OFFSET('Sanitation Data'!$F$13,0,10*ROW('Sanitation Data'!F35)),NA())</f>
        <v>#N/A</v>
      </c>
      <c r="AP41" s="103" t="e">
        <f ca="true">+IF(AND(ISNUMBER(OFFSET('Sanitation Data'!$G$5,0,10*ROW('Sanitation Data'!G35))),'Data Summary'!DE41="Yes"),100-OFFSET('Sanitation Data'!$G$5,0,10*ROW('Sanitation Data'!G35)),NA())</f>
        <v>#N/A</v>
      </c>
      <c r="AQ41" s="103" t="e">
        <f ca="true">+IF(AND(ISNUMBER(OFFSET('Sanitation Data'!$G$7,0,10*ROW('Sanitation Data'!G35))),'Data Summary'!DF41="Yes"),OFFSET('Sanitation Data'!$G$7,0,10*ROW('Sanitation Data'!G35)),NA())</f>
        <v>#N/A</v>
      </c>
      <c r="AR41" s="103" t="e">
        <f ca="true">+IF(AND(ISNUMBER(OFFSET('Sanitation Data'!$G$11,0,10*ROW('Sanitation Data'!G35))),'Data Summary'!DG41="Yes"),OFFSET('Sanitation Data'!$G$11,0,10*ROW('Sanitation Data'!G35)),NA())</f>
        <v>#N/A</v>
      </c>
      <c r="AS41" s="103" t="e">
        <f ca="true">+IF(AND(ISNUMBER(OFFSET('Sanitation Data'!$G$12,0,10*ROW('Sanitation Data'!G35))),'Data Summary'!DH41="Yes"),OFFSET('Sanitation Data'!$G$12,0,10*ROW('Sanitation Data'!G35)),NA())</f>
        <v>#N/A</v>
      </c>
      <c r="AT41" s="103" t="e">
        <f ca="true">+IF(AND(ISNUMBER(OFFSET('Sanitation Data'!$G$13,0,10*ROW('Sanitation Data'!G35))),'Data Summary'!DI41="Yes"),OFFSET('Sanitation Data'!$G$13,0,10*ROW('Sanitation Data'!G35)),NA())</f>
        <v>#N/A</v>
      </c>
      <c r="AU41" s="103" t="e">
        <f ca="true">+IF(AND(ISNUMBER(OFFSET('Sanitation Data'!$H$5,0,10*ROW('Sanitation Data'!H35))),'Data Summary'!DJ41="Yes"),100-OFFSET('Sanitation Data'!$H$5,0,10*ROW('Sanitation Data'!H35)),NA())</f>
        <v>#N/A</v>
      </c>
      <c r="AV41" s="103" t="e">
        <f ca="true">+IF(AND(ISNUMBER(OFFSET('Sanitation Data'!$H$7,0,10*ROW('Sanitation Data'!H35))),'Data Summary'!DK41="Yes"),OFFSET('Sanitation Data'!$H$7,0,10*ROW('Sanitation Data'!H35)),NA())</f>
        <v>#N/A</v>
      </c>
      <c r="AW41" s="103" t="e">
        <f ca="true">+IF(AND(ISNUMBER(OFFSET('Sanitation Data'!$H$11,0,10*ROW('Sanitation Data'!H35))),'Data Summary'!DL41="Yes"),OFFSET('Sanitation Data'!$H$11,0,10*ROW('Sanitation Data'!H35)),NA())</f>
        <v>#N/A</v>
      </c>
      <c r="AX41" s="103" t="e">
        <f ca="true">+IF(AND(ISNUMBER(OFFSET('Sanitation Data'!$H$12,0,10*ROW('Sanitation Data'!H35))),'Data Summary'!DM41="Yes"),OFFSET('Sanitation Data'!$H$12,0,10*ROW('Sanitation Data'!H35)),NA())</f>
        <v>#N/A</v>
      </c>
      <c r="AY41" s="103" t="e">
        <f ca="true">+IF(AND(ISNUMBER(OFFSET('Sanitation Data'!$H$13,0,10*ROW('Sanitation Data'!H35))),'Data Summary'!DN41="Yes"),OFFSET('Sanitation Data'!$H$13,0,10*ROW('Sanitation Data'!H35)),NA())</f>
        <v>#N/A</v>
      </c>
      <c r="AZ41" s="108" t="e">
        <f ca="true">+IF(AND(ISNUMBER(OFFSET('Hygiene Data'!$C$6,0,10*ROW('Hygiene Data'!C35))),'Data Summary'!DO41="Yes"),OFFSET('Hygiene Data'!$C$6,0,10*ROW('Hygiene Data'!C35)),NA())</f>
        <v>#N/A</v>
      </c>
      <c r="BA41" s="108" t="e">
        <f ca="true">+IF(AND(ISNUMBER(OFFSET('Hygiene Data'!$C$8,0,10*ROW('Hygiene Data'!C35))),'Data Summary'!DP41="Yes"),OFFSET('Hygiene Data'!$C$8,0,10*ROW('Hygiene Data'!C35)),NA())</f>
        <v>#N/A</v>
      </c>
      <c r="BB41" s="108" t="e">
        <f ca="true">+IF(AND(ISNUMBER(OFFSET('Hygiene Data'!$C$10,0,10*ROW('Hygiene Data'!C35))),'Data Summary'!DQ41="Yes"),OFFSET('Hygiene Data'!$C$10,0,10*ROW('Hygiene Data'!C35)),NA())</f>
        <v>#N/A</v>
      </c>
      <c r="BC41" s="108" t="e">
        <f ca="true">+IF(AND(ISNUMBER(OFFSET('Hygiene Data'!$D$6,0,10*ROW('Hygiene Data'!D35))),'Data Summary'!DR41="Yes"),OFFSET('Hygiene Data'!$D$6,0,10*ROW('Hygiene Data'!D35)),NA())</f>
        <v>#N/A</v>
      </c>
      <c r="BD41" s="108" t="e">
        <f ca="true">+IF(AND(ISNUMBER(OFFSET('Hygiene Data'!$D$8,0,10*ROW('Hygiene Data'!D35))),'Data Summary'!DS41="Yes"),OFFSET('Hygiene Data'!$D$8,0,10*ROW('Hygiene Data'!D35)),NA())</f>
        <v>#N/A</v>
      </c>
      <c r="BE41" s="108" t="e">
        <f ca="true">+IF(AND(ISNUMBER(OFFSET('Hygiene Data'!$D$10,0,10*ROW('Hygiene Data'!D35))),'Data Summary'!DT41="Yes"),OFFSET('Hygiene Data'!$D$10,0,10*ROW('Hygiene Data'!D35)),NA())</f>
        <v>#N/A</v>
      </c>
      <c r="BF41" s="108" t="e">
        <f ca="true">+IF(AND(ISNUMBER(OFFSET('Hygiene Data'!$E$6,0,10*ROW('Hygiene Data'!E35))),'Data Summary'!DU41="Yes"),OFFSET('Hygiene Data'!$E$6,0,10*ROW('Hygiene Data'!E35)),NA())</f>
        <v>#N/A</v>
      </c>
      <c r="BG41" s="108" t="e">
        <f ca="true">+IF(AND(ISNUMBER(OFFSET('Hygiene Data'!$E$8,0,10*ROW('Hygiene Data'!E35))),'Data Summary'!DV41="Yes"),OFFSET('Hygiene Data'!$E$8,0,10*ROW('Hygiene Data'!E35)),NA())</f>
        <v>#N/A</v>
      </c>
      <c r="BH41" s="108" t="e">
        <f ca="true">+IF(AND(ISNUMBER(OFFSET('Hygiene Data'!$E$10,0,10*ROW('Hygiene Data'!E35))),'Data Summary'!DW41="Yes"),OFFSET('Hygiene Data'!$E$10,0,10*ROW('Hygiene Data'!E35)),NA())</f>
        <v>#N/A</v>
      </c>
      <c r="BI41" s="108" t="e">
        <f ca="true">+IF(AND(ISNUMBER(OFFSET('Hygiene Data'!$F$6,0,10*ROW('Hygiene Data'!F35))),'Data Summary'!DX41="Yes"),OFFSET('Hygiene Data'!$F$6,0,10*ROW('Hygiene Data'!F35)),NA())</f>
        <v>#N/A</v>
      </c>
      <c r="BJ41" s="108" t="e">
        <f ca="true">+IF(AND(ISNUMBER(OFFSET('Hygiene Data'!$F$8,0,10*ROW('Hygiene Data'!F35))),'Data Summary'!DY41="Yes"),OFFSET('Hygiene Data'!$F$8,0,10*ROW('Hygiene Data'!F35)),NA())</f>
        <v>#N/A</v>
      </c>
      <c r="BK41" s="108" t="e">
        <f ca="true">+IF(AND(ISNUMBER(OFFSET('Hygiene Data'!$F$10,0,10*ROW('Hygiene Data'!F35))),'Data Summary'!DZ41="Yes"),OFFSET('Hygiene Data'!$F$10,0,10*ROW('Hygiene Data'!F35)),NA())</f>
        <v>#N/A</v>
      </c>
      <c r="BL41" s="108" t="e">
        <f ca="true">+IF(AND(ISNUMBER(OFFSET('Hygiene Data'!$G$6,0,10*ROW('Hygiene Data'!G35))),'Data Summary'!EA41="Yes"),OFFSET('Hygiene Data'!$G$6,0,10*ROW('Hygiene Data'!G35)),NA())</f>
        <v>#N/A</v>
      </c>
      <c r="BM41" s="108" t="e">
        <f ca="true">+IF(AND(ISNUMBER(OFFSET('Hygiene Data'!$G$8,0,10*ROW('Hygiene Data'!G35))),'Data Summary'!EB41="Yes"),OFFSET('Hygiene Data'!$G$8,0,10*ROW('Hygiene Data'!G35)),NA())</f>
        <v>#N/A</v>
      </c>
      <c r="BN41" s="108" t="e">
        <f ca="true">+IF(AND(ISNUMBER(OFFSET('Hygiene Data'!$G$10,0,10*ROW('Hygiene Data'!G35))),'Data Summary'!EC41="Yes"),OFFSET('Hygiene Data'!$G$10,0,10*ROW('Hygiene Data'!G35)),NA())</f>
        <v>#N/A</v>
      </c>
      <c r="BO41" s="108" t="e">
        <f ca="true">+IF(AND(ISNUMBER(OFFSET('Hygiene Data'!$H$6,0,10*ROW('Hygiene Data'!H35))),'Data Summary'!ED41="Yes"),OFFSET('Hygiene Data'!$H$6,0,10*ROW('Hygiene Data'!H35)),NA())</f>
        <v>#N/A</v>
      </c>
      <c r="BP41" s="108" t="e">
        <f ca="true">+IF(AND(ISNUMBER(OFFSET('Hygiene Data'!$H$8,0,10*ROW('Hygiene Data'!H35))),'Data Summary'!EE41="Yes"),OFFSET('Hygiene Data'!$H$8,0,10*ROW('Hygiene Data'!H35)),NA())</f>
        <v>#N/A</v>
      </c>
      <c r="BQ41" s="108" t="e">
        <f ca="true">+IF(AND(ISNUMBER(OFFSET('Hygiene Data'!$H$10,0,10*ROW('Hygiene Data'!H35))),'Data Summary'!EF41="Yes"),OFFSET('Hygiene Data'!$H$10,0,10*ROW('Hygiene Data'!H35)),NA())</f>
        <v>#N/A</v>
      </c>
    </row>
    <row r="42" x14ac:dyDescent="0.2">
      <c r="A42" s="56" t="e">
        <f ca="true">+IF(OFFSET('Water Data'!$B$1,0,10*ROW('Water Data'!B36))="",NA(),OFFSET('Water Data'!$B$1,0,10*ROW('Water Data'!B36)))</f>
        <v>#N/A</v>
      </c>
      <c r="B42" s="56" t="e">
        <f ca="true">+IF(OFFSET('Water Data'!$A$3,0,10*ROW('Water Data'!A39))="",NA(),OFFSET('Water Data'!$A$3,0,10*ROW('Water Data'!A39)))</f>
        <v>#N/A</v>
      </c>
      <c r="C42" s="56" t="e">
        <f ca="true">+IF(OFFSET('Water Data'!$C$3,0,10*ROW('Water Data'!C39))="",NA(),OFFSET('Water Data'!$C$3,0,10*ROW('Water Data'!C39)))</f>
        <v>#N/A</v>
      </c>
      <c r="D42" s="57" t="e">
        <f ca="true">+IF(AND(ISNUMBER(OFFSET('Water Data'!$C$5,0,10*ROW('Water Data'!C36))),'Data Summary'!BS42="Yes"),100-OFFSET('Water Data'!$C$5,0,10*ROW('Water Data'!C36)),NA())</f>
        <v>#N/A</v>
      </c>
      <c r="E42" s="57" t="e">
        <f ca="true">+IF(AND(ISNUMBER(OFFSET('Water Data'!$C$7,0,10*ROW('Water Data'!C36))),'Data Summary'!BT42="Yes"),OFFSET('Water Data'!$C$7,0,10*ROW('Water Data'!C36)),NA())</f>
        <v>#N/A</v>
      </c>
      <c r="F42" s="57" t="e">
        <f ca="true">+IF(AND(ISNUMBER(OFFSET('Water Data'!$C$10,0,10*ROW('Water Data'!C36))),'Data Summary'!BU42="Yes"),OFFSET('Water Data'!$C$10,0,10*ROW('Water Data'!C36)),NA())</f>
        <v>#N/A</v>
      </c>
      <c r="G42" s="57" t="e">
        <f ca="true">+IF(AND(ISNUMBER(OFFSET('Water Data'!$D$5,0,10*ROW('Water Data'!D36))),'Data Summary'!BV42="Yes"),100-OFFSET('Water Data'!$D$5,0,10*ROW('Water Data'!D36)),NA())</f>
        <v>#N/A</v>
      </c>
      <c r="H42" s="57" t="e">
        <f ca="true">+IF(AND(ISNUMBER(OFFSET('Water Data'!$D$7,0,10*ROW('Water Data'!D36))),'Data Summary'!BW42="Yes"),OFFSET('Water Data'!$D$7,0,10*ROW('Water Data'!D36)),NA())</f>
        <v>#N/A</v>
      </c>
      <c r="I42" s="57" t="e">
        <f ca="true">+IF(AND(ISNUMBER(OFFSET('Water Data'!$D$10,0,10*ROW('Water Data'!D36))),'Data Summary'!BX42="Yes"),OFFSET('Water Data'!$D$10,0,10*ROW('Water Data'!D36)),NA())</f>
        <v>#N/A</v>
      </c>
      <c r="J42" s="57" t="e">
        <f ca="true">+IF(AND(ISNUMBER(OFFSET('Water Data'!$E$5,0,10*ROW('Water Data'!E36))),'Data Summary'!BY42="Yes"),100-OFFSET('Water Data'!$E$5,0,10*ROW('Water Data'!E36)),NA())</f>
        <v>#N/A</v>
      </c>
      <c r="K42" s="57" t="e">
        <f ca="true">+IF(AND(ISNUMBER(OFFSET('Water Data'!$E$7,0,10*ROW('Water Data'!E36))),'Data Summary'!BZ42="Yes"),OFFSET('Water Data'!$E$7,0,10*ROW('Water Data'!E36)),NA())</f>
        <v>#N/A</v>
      </c>
      <c r="L42" s="57" t="e">
        <f ca="true">+IF(AND(ISNUMBER(OFFSET('Water Data'!$E$10,0,10*ROW('Water Data'!E36))),'Data Summary'!CA42="Yes"),OFFSET('Water Data'!$E$10,0,10*ROW('Water Data'!E36)),NA())</f>
        <v>#N/A</v>
      </c>
      <c r="M42" s="57" t="e">
        <f ca="true">+IF(AND(ISNUMBER(OFFSET('Water Data'!$F$5,0,10*ROW('Water Data'!F36))),'Data Summary'!CB42="Yes"),100-OFFSET('Water Data'!$F$5,0,10*ROW('Water Data'!F36)),NA())</f>
        <v>#N/A</v>
      </c>
      <c r="N42" s="57" t="e">
        <f ca="true">+IF(AND(ISNUMBER(OFFSET('Water Data'!$F$7,0,10*ROW('Water Data'!F36))),'Data Summary'!CC42="Yes"),OFFSET('Water Data'!$F$7,0,10*ROW('Water Data'!F36)),NA())</f>
        <v>#N/A</v>
      </c>
      <c r="O42" s="57" t="e">
        <f ca="true">+IF(AND(ISNUMBER(OFFSET('Water Data'!$F$10,0,10*ROW('Water Data'!F36))),'Data Summary'!CD42="Yes"),OFFSET('Water Data'!$F$10,0,10*ROW('Water Data'!F36)),NA())</f>
        <v>#N/A</v>
      </c>
      <c r="P42" s="57" t="e">
        <f ca="true">+IF(AND(ISNUMBER(OFFSET('Water Data'!$G$5,0,10*ROW('Water Data'!G36))),'Data Summary'!CE42="Yes"),100-OFFSET('Water Data'!$G$5,0,10*ROW('Water Data'!G36)),NA())</f>
        <v>#N/A</v>
      </c>
      <c r="Q42" s="57" t="e">
        <f ca="true">+IF(AND(ISNUMBER(OFFSET('Water Data'!$G$7,0,10*ROW('Water Data'!G36))),'Data Summary'!CF42="Yes"),OFFSET('Water Data'!$G$7,0,10*ROW('Water Data'!G36)),NA())</f>
        <v>#N/A</v>
      </c>
      <c r="R42" s="57" t="e">
        <f ca="true">+IF(AND(ISNUMBER(OFFSET('Water Data'!$G$10,0,10*ROW('Water Data'!G36))),'Data Summary'!CG42="Yes"),OFFSET('Water Data'!$G$10,0,10*ROW('Water Data'!G36)),NA())</f>
        <v>#N/A</v>
      </c>
      <c r="S42" s="57" t="e">
        <f ca="true">+IF(AND(ISNUMBER(OFFSET('Water Data'!$H$5,0,10*ROW('Water Data'!H36))),'Data Summary'!CH42="Yes"),100-OFFSET('Water Data'!$H$5,0,10*ROW('Water Data'!H36)),NA())</f>
        <v>#N/A</v>
      </c>
      <c r="T42" s="57" t="e">
        <f ca="true">+IF(AND(ISNUMBER(OFFSET('Water Data'!$H$7,0,10*ROW('Water Data'!H36))),'Data Summary'!CI42="Yes"),OFFSET('Water Data'!$H$7,0,10*ROW('Water Data'!H36)),NA())</f>
        <v>#N/A</v>
      </c>
      <c r="U42" s="57" t="e">
        <f ca="true">+IF(AND(ISNUMBER(OFFSET('Water Data'!$H$10,0,10*ROW('Water Data'!H36))),'Data Summary'!CJ42="Yes"),OFFSET('Water Data'!$H$10,0,10*ROW('Water Data'!H36)),NA())</f>
        <v>#N/A</v>
      </c>
      <c r="V42" s="103" t="e">
        <f ca="true">+IF(AND(ISNUMBER(OFFSET('Sanitation Data'!$C$5,0,10*ROW('Sanitation Data'!C36))),'Data Summary'!CK42="Yes"),100-OFFSET('Sanitation Data'!$C$5,0,10*ROW('Sanitation Data'!C36)),NA())</f>
        <v>#N/A</v>
      </c>
      <c r="W42" s="103" t="e">
        <f ca="true">+IF(AND(ISNUMBER(OFFSET('Sanitation Data'!$C$7,0,10*ROW('Sanitation Data'!C36))),'Data Summary'!CL42="Yes"),OFFSET('Sanitation Data'!$C$7,0,10*ROW('Sanitation Data'!C36)),NA())</f>
        <v>#N/A</v>
      </c>
      <c r="X42" s="103" t="e">
        <f ca="true">+IF(AND(ISNUMBER(OFFSET('Sanitation Data'!$C$11,0,10*ROW('Sanitation Data'!C36))),'Data Summary'!CM42="Yes"),OFFSET('Sanitation Data'!$C$11,0,10*ROW('Sanitation Data'!C36)),NA())</f>
        <v>#N/A</v>
      </c>
      <c r="Y42" s="103" t="e">
        <f ca="true">+IF(AND(ISNUMBER(OFFSET('Sanitation Data'!$C$12,0,10*ROW('Sanitation Data'!C36))),'Data Summary'!CN42="Yes"),OFFSET('Sanitation Data'!$C$12,0,10*ROW('Sanitation Data'!C36)),NA())</f>
        <v>#N/A</v>
      </c>
      <c r="Z42" s="103" t="e">
        <f ca="true">+IF(AND(ISNUMBER(OFFSET('Sanitation Data'!$C$13,0,10*ROW('Sanitation Data'!C36))),'Data Summary'!CO42="Yes"),OFFSET('Sanitation Data'!$C$13,0,10*ROW('Sanitation Data'!C36)),NA())</f>
        <v>#N/A</v>
      </c>
      <c r="AA42" s="103" t="e">
        <f ca="true">+IF(AND(ISNUMBER(OFFSET('Sanitation Data'!$D$5,0,10*ROW('Sanitation Data'!D36))),'Data Summary'!CP42="Yes"),100-OFFSET('Sanitation Data'!$D$5,0,10*ROW('Sanitation Data'!D36)),NA())</f>
        <v>#N/A</v>
      </c>
      <c r="AB42" s="103" t="e">
        <f ca="true">+IF(AND(ISNUMBER(OFFSET('Sanitation Data'!$D$7,0,10*ROW('Sanitation Data'!D36))),'Data Summary'!CQ42="Yes"),OFFSET('Sanitation Data'!$D$7,0,10*ROW('Sanitation Data'!D36)),NA())</f>
        <v>#N/A</v>
      </c>
      <c r="AC42" s="103" t="e">
        <f ca="true">+IF(AND(ISNUMBER(OFFSET('Sanitation Data'!$D$11,0,10*ROW('Sanitation Data'!D36))),'Data Summary'!CR42="Yes"),OFFSET('Sanitation Data'!$D$11,0,10*ROW('Sanitation Data'!D36)),NA())</f>
        <v>#N/A</v>
      </c>
      <c r="AD42" s="103" t="e">
        <f ca="true">+IF(AND(ISNUMBER(OFFSET('Sanitation Data'!$D$12,0,10*ROW('Sanitation Data'!D36))),'Data Summary'!CS42="Yes"),OFFSET('Sanitation Data'!$D$12,0,10*ROW('Sanitation Data'!D36)),NA())</f>
        <v>#N/A</v>
      </c>
      <c r="AE42" s="103" t="e">
        <f ca="true">+IF(AND(ISNUMBER(OFFSET('Sanitation Data'!$D$13,0,10*ROW('Sanitation Data'!D36))),'Data Summary'!CT42="Yes"),OFFSET('Sanitation Data'!$D$13,0,10*ROW('Sanitation Data'!D36)),NA())</f>
        <v>#N/A</v>
      </c>
      <c r="AF42" s="103" t="e">
        <f ca="true">+IF(AND(ISNUMBER(OFFSET('Sanitation Data'!$E$5,0,10*ROW('Sanitation Data'!E36))),'Data Summary'!CU42="Yes"),100-OFFSET('Sanitation Data'!$E$5,0,10*ROW('Sanitation Data'!E36)),NA())</f>
        <v>#N/A</v>
      </c>
      <c r="AG42" s="103" t="e">
        <f ca="true">+IF(AND(ISNUMBER(OFFSET('Sanitation Data'!$E$7,0,10*ROW('Sanitation Data'!E36))),'Data Summary'!CV42="Yes"),OFFSET('Sanitation Data'!$E$7,0,10*ROW('Sanitation Data'!E36)),NA())</f>
        <v>#N/A</v>
      </c>
      <c r="AH42" s="103" t="e">
        <f ca="true">+IF(AND(ISNUMBER(OFFSET('Sanitation Data'!$E$11,0,10*ROW('Sanitation Data'!E36))),'Data Summary'!CW42="Yes"),OFFSET('Sanitation Data'!$E$11,0,10*ROW('Sanitation Data'!E36)),NA())</f>
        <v>#N/A</v>
      </c>
      <c r="AI42" s="103" t="e">
        <f ca="true">+IF(AND(ISNUMBER(OFFSET('Sanitation Data'!$E$12,0,10*ROW('Sanitation Data'!E36))),'Data Summary'!CX42="Yes"),OFFSET('Sanitation Data'!$E$12,0,10*ROW('Sanitation Data'!E36)),NA())</f>
        <v>#N/A</v>
      </c>
      <c r="AJ42" s="103" t="e">
        <f ca="true">+IF(AND(ISNUMBER(OFFSET('Sanitation Data'!$E$13,0,10*ROW('Sanitation Data'!E36))),'Data Summary'!CY42="Yes"),OFFSET('Sanitation Data'!$E$13,0,10*ROW('Sanitation Data'!E36)),NA())</f>
        <v>#N/A</v>
      </c>
      <c r="AK42" s="103" t="e">
        <f ca="true">+IF(AND(ISNUMBER(OFFSET('Sanitation Data'!$F$5,0,10*ROW('Sanitation Data'!F36))),'Data Summary'!CZ42="Yes"),100-OFFSET('Sanitation Data'!$F$5,0,10*ROW('Sanitation Data'!F36)),NA())</f>
        <v>#N/A</v>
      </c>
      <c r="AL42" s="103" t="e">
        <f ca="true">+IF(AND(ISNUMBER(OFFSET('Sanitation Data'!$F$7,0,10*ROW('Sanitation Data'!F36))),'Data Summary'!DA42="Yes"),OFFSET('Sanitation Data'!$F$7,0,10*ROW('Sanitation Data'!F36)),NA())</f>
        <v>#N/A</v>
      </c>
      <c r="AM42" s="103" t="e">
        <f ca="true">+IF(AND(ISNUMBER(OFFSET('Sanitation Data'!$F$11,0,10*ROW('Sanitation Data'!F36))),'Data Summary'!DB42="Yes"),OFFSET('Sanitation Data'!$F$11,0,10*ROW('Sanitation Data'!F36)),NA())</f>
        <v>#N/A</v>
      </c>
      <c r="AN42" s="103" t="e">
        <f ca="true">+IF(AND(ISNUMBER(OFFSET('Sanitation Data'!$F$12,0,10*ROW('Sanitation Data'!F36))),'Data Summary'!DC42="Yes"),OFFSET('Sanitation Data'!$F$12,0,10*ROW('Sanitation Data'!F36)),NA())</f>
        <v>#N/A</v>
      </c>
      <c r="AO42" s="103" t="e">
        <f ca="true">+IF(AND(ISNUMBER(OFFSET('Sanitation Data'!$F$13,0,10*ROW('Sanitation Data'!F36))),'Data Summary'!DD42="Yes"),OFFSET('Sanitation Data'!$F$13,0,10*ROW('Sanitation Data'!F36)),NA())</f>
        <v>#N/A</v>
      </c>
      <c r="AP42" s="103" t="e">
        <f ca="true">+IF(AND(ISNUMBER(OFFSET('Sanitation Data'!$G$5,0,10*ROW('Sanitation Data'!G36))),'Data Summary'!DE42="Yes"),100-OFFSET('Sanitation Data'!$G$5,0,10*ROW('Sanitation Data'!G36)),NA())</f>
        <v>#N/A</v>
      </c>
      <c r="AQ42" s="103" t="e">
        <f ca="true">+IF(AND(ISNUMBER(OFFSET('Sanitation Data'!$G$7,0,10*ROW('Sanitation Data'!G36))),'Data Summary'!DF42="Yes"),OFFSET('Sanitation Data'!$G$7,0,10*ROW('Sanitation Data'!G36)),NA())</f>
        <v>#N/A</v>
      </c>
      <c r="AR42" s="103" t="e">
        <f ca="true">+IF(AND(ISNUMBER(OFFSET('Sanitation Data'!$G$11,0,10*ROW('Sanitation Data'!G36))),'Data Summary'!DG42="Yes"),OFFSET('Sanitation Data'!$G$11,0,10*ROW('Sanitation Data'!G36)),NA())</f>
        <v>#N/A</v>
      </c>
      <c r="AS42" s="103" t="e">
        <f ca="true">+IF(AND(ISNUMBER(OFFSET('Sanitation Data'!$G$12,0,10*ROW('Sanitation Data'!G36))),'Data Summary'!DH42="Yes"),OFFSET('Sanitation Data'!$G$12,0,10*ROW('Sanitation Data'!G36)),NA())</f>
        <v>#N/A</v>
      </c>
      <c r="AT42" s="103" t="e">
        <f ca="true">+IF(AND(ISNUMBER(OFFSET('Sanitation Data'!$G$13,0,10*ROW('Sanitation Data'!G36))),'Data Summary'!DI42="Yes"),OFFSET('Sanitation Data'!$G$13,0,10*ROW('Sanitation Data'!G36)),NA())</f>
        <v>#N/A</v>
      </c>
      <c r="AU42" s="103" t="e">
        <f ca="true">+IF(AND(ISNUMBER(OFFSET('Sanitation Data'!$H$5,0,10*ROW('Sanitation Data'!H36))),'Data Summary'!DJ42="Yes"),100-OFFSET('Sanitation Data'!$H$5,0,10*ROW('Sanitation Data'!H36)),NA())</f>
        <v>#N/A</v>
      </c>
      <c r="AV42" s="103" t="e">
        <f ca="true">+IF(AND(ISNUMBER(OFFSET('Sanitation Data'!$H$7,0,10*ROW('Sanitation Data'!H36))),'Data Summary'!DK42="Yes"),OFFSET('Sanitation Data'!$H$7,0,10*ROW('Sanitation Data'!H36)),NA())</f>
        <v>#N/A</v>
      </c>
      <c r="AW42" s="103" t="e">
        <f ca="true">+IF(AND(ISNUMBER(OFFSET('Sanitation Data'!$H$11,0,10*ROW('Sanitation Data'!H36))),'Data Summary'!DL42="Yes"),OFFSET('Sanitation Data'!$H$11,0,10*ROW('Sanitation Data'!H36)),NA())</f>
        <v>#N/A</v>
      </c>
      <c r="AX42" s="103" t="e">
        <f ca="true">+IF(AND(ISNUMBER(OFFSET('Sanitation Data'!$H$12,0,10*ROW('Sanitation Data'!H36))),'Data Summary'!DM42="Yes"),OFFSET('Sanitation Data'!$H$12,0,10*ROW('Sanitation Data'!H36)),NA())</f>
        <v>#N/A</v>
      </c>
      <c r="AY42" s="103" t="e">
        <f ca="true">+IF(AND(ISNUMBER(OFFSET('Sanitation Data'!$H$13,0,10*ROW('Sanitation Data'!H36))),'Data Summary'!DN42="Yes"),OFFSET('Sanitation Data'!$H$13,0,10*ROW('Sanitation Data'!H36)),NA())</f>
        <v>#N/A</v>
      </c>
      <c r="AZ42" s="108" t="e">
        <f ca="true">+IF(AND(ISNUMBER(OFFSET('Hygiene Data'!$C$6,0,10*ROW('Hygiene Data'!C36))),'Data Summary'!DO42="Yes"),OFFSET('Hygiene Data'!$C$6,0,10*ROW('Hygiene Data'!C36)),NA())</f>
        <v>#N/A</v>
      </c>
      <c r="BA42" s="108" t="e">
        <f ca="true">+IF(AND(ISNUMBER(OFFSET('Hygiene Data'!$C$8,0,10*ROW('Hygiene Data'!C36))),'Data Summary'!DP42="Yes"),OFFSET('Hygiene Data'!$C$8,0,10*ROW('Hygiene Data'!C36)),NA())</f>
        <v>#N/A</v>
      </c>
      <c r="BB42" s="108" t="e">
        <f ca="true">+IF(AND(ISNUMBER(OFFSET('Hygiene Data'!$C$10,0,10*ROW('Hygiene Data'!C36))),'Data Summary'!DQ42="Yes"),OFFSET('Hygiene Data'!$C$10,0,10*ROW('Hygiene Data'!C36)),NA())</f>
        <v>#N/A</v>
      </c>
      <c r="BC42" s="108" t="e">
        <f ca="true">+IF(AND(ISNUMBER(OFFSET('Hygiene Data'!$D$6,0,10*ROW('Hygiene Data'!D36))),'Data Summary'!DR42="Yes"),OFFSET('Hygiene Data'!$D$6,0,10*ROW('Hygiene Data'!D36)),NA())</f>
        <v>#N/A</v>
      </c>
      <c r="BD42" s="108" t="e">
        <f ca="true">+IF(AND(ISNUMBER(OFFSET('Hygiene Data'!$D$8,0,10*ROW('Hygiene Data'!D36))),'Data Summary'!DS42="Yes"),OFFSET('Hygiene Data'!$D$8,0,10*ROW('Hygiene Data'!D36)),NA())</f>
        <v>#N/A</v>
      </c>
      <c r="BE42" s="108" t="e">
        <f ca="true">+IF(AND(ISNUMBER(OFFSET('Hygiene Data'!$D$10,0,10*ROW('Hygiene Data'!D36))),'Data Summary'!DT42="Yes"),OFFSET('Hygiene Data'!$D$10,0,10*ROW('Hygiene Data'!D36)),NA())</f>
        <v>#N/A</v>
      </c>
      <c r="BF42" s="108" t="e">
        <f ca="true">+IF(AND(ISNUMBER(OFFSET('Hygiene Data'!$E$6,0,10*ROW('Hygiene Data'!E36))),'Data Summary'!DU42="Yes"),OFFSET('Hygiene Data'!$E$6,0,10*ROW('Hygiene Data'!E36)),NA())</f>
        <v>#N/A</v>
      </c>
      <c r="BG42" s="108" t="e">
        <f ca="true">+IF(AND(ISNUMBER(OFFSET('Hygiene Data'!$E$8,0,10*ROW('Hygiene Data'!E36))),'Data Summary'!DV42="Yes"),OFFSET('Hygiene Data'!$E$8,0,10*ROW('Hygiene Data'!E36)),NA())</f>
        <v>#N/A</v>
      </c>
      <c r="BH42" s="108" t="e">
        <f ca="true">+IF(AND(ISNUMBER(OFFSET('Hygiene Data'!$E$10,0,10*ROW('Hygiene Data'!E36))),'Data Summary'!DW42="Yes"),OFFSET('Hygiene Data'!$E$10,0,10*ROW('Hygiene Data'!E36)),NA())</f>
        <v>#N/A</v>
      </c>
      <c r="BI42" s="108" t="e">
        <f ca="true">+IF(AND(ISNUMBER(OFFSET('Hygiene Data'!$F$6,0,10*ROW('Hygiene Data'!F36))),'Data Summary'!DX42="Yes"),OFFSET('Hygiene Data'!$F$6,0,10*ROW('Hygiene Data'!F36)),NA())</f>
        <v>#N/A</v>
      </c>
      <c r="BJ42" s="108" t="e">
        <f ca="true">+IF(AND(ISNUMBER(OFFSET('Hygiene Data'!$F$8,0,10*ROW('Hygiene Data'!F36))),'Data Summary'!DY42="Yes"),OFFSET('Hygiene Data'!$F$8,0,10*ROW('Hygiene Data'!F36)),NA())</f>
        <v>#N/A</v>
      </c>
      <c r="BK42" s="108" t="e">
        <f ca="true">+IF(AND(ISNUMBER(OFFSET('Hygiene Data'!$F$10,0,10*ROW('Hygiene Data'!F36))),'Data Summary'!DZ42="Yes"),OFFSET('Hygiene Data'!$F$10,0,10*ROW('Hygiene Data'!F36)),NA())</f>
        <v>#N/A</v>
      </c>
      <c r="BL42" s="108" t="e">
        <f ca="true">+IF(AND(ISNUMBER(OFFSET('Hygiene Data'!$G$6,0,10*ROW('Hygiene Data'!G36))),'Data Summary'!EA42="Yes"),OFFSET('Hygiene Data'!$G$6,0,10*ROW('Hygiene Data'!G36)),NA())</f>
        <v>#N/A</v>
      </c>
      <c r="BM42" s="108" t="e">
        <f ca="true">+IF(AND(ISNUMBER(OFFSET('Hygiene Data'!$G$8,0,10*ROW('Hygiene Data'!G36))),'Data Summary'!EB42="Yes"),OFFSET('Hygiene Data'!$G$8,0,10*ROW('Hygiene Data'!G36)),NA())</f>
        <v>#N/A</v>
      </c>
      <c r="BN42" s="108" t="e">
        <f ca="true">+IF(AND(ISNUMBER(OFFSET('Hygiene Data'!$G$10,0,10*ROW('Hygiene Data'!G36))),'Data Summary'!EC42="Yes"),OFFSET('Hygiene Data'!$G$10,0,10*ROW('Hygiene Data'!G36)),NA())</f>
        <v>#N/A</v>
      </c>
      <c r="BO42" s="108" t="e">
        <f ca="true">+IF(AND(ISNUMBER(OFFSET('Hygiene Data'!$H$6,0,10*ROW('Hygiene Data'!H36))),'Data Summary'!ED42="Yes"),OFFSET('Hygiene Data'!$H$6,0,10*ROW('Hygiene Data'!H36)),NA())</f>
        <v>#N/A</v>
      </c>
      <c r="BP42" s="108" t="e">
        <f ca="true">+IF(AND(ISNUMBER(OFFSET('Hygiene Data'!$H$8,0,10*ROW('Hygiene Data'!H36))),'Data Summary'!EE42="Yes"),OFFSET('Hygiene Data'!$H$8,0,10*ROW('Hygiene Data'!H36)),NA())</f>
        <v>#N/A</v>
      </c>
      <c r="BQ42" s="108" t="e">
        <f ca="true">+IF(AND(ISNUMBER(OFFSET('Hygiene Data'!$H$10,0,10*ROW('Hygiene Data'!H36))),'Data Summary'!EF42="Yes"),OFFSET('Hygiene Data'!$H$10,0,10*ROW('Hygiene Data'!H36)),NA())</f>
        <v>#N/A</v>
      </c>
    </row>
    <row r="43" x14ac:dyDescent="0.2">
      <c r="A43" s="56" t="e">
        <f ca="true">+IF(OFFSET('Water Data'!$B$1,0,10*ROW('Water Data'!B37))="",NA(),OFFSET('Water Data'!$B$1,0,10*ROW('Water Data'!B37)))</f>
        <v>#N/A</v>
      </c>
      <c r="B43" s="56" t="e">
        <f ca="true">+IF(OFFSET('Water Data'!$A$3,0,10*ROW('Water Data'!A40))="",NA(),OFFSET('Water Data'!$A$3,0,10*ROW('Water Data'!A40)))</f>
        <v>#N/A</v>
      </c>
      <c r="C43" s="56" t="e">
        <f ca="true">+IF(OFFSET('Water Data'!$C$3,0,10*ROW('Water Data'!C40))="",NA(),OFFSET('Water Data'!$C$3,0,10*ROW('Water Data'!C40)))</f>
        <v>#N/A</v>
      </c>
      <c r="D43" s="57" t="e">
        <f ca="true">+IF(AND(ISNUMBER(OFFSET('Water Data'!$C$5,0,10*ROW('Water Data'!C37))),'Data Summary'!BS43="Yes"),100-OFFSET('Water Data'!$C$5,0,10*ROW('Water Data'!C37)),NA())</f>
        <v>#N/A</v>
      </c>
      <c r="E43" s="57" t="e">
        <f ca="true">+IF(AND(ISNUMBER(OFFSET('Water Data'!$C$7,0,10*ROW('Water Data'!C37))),'Data Summary'!BT43="Yes"),OFFSET('Water Data'!$C$7,0,10*ROW('Water Data'!C37)),NA())</f>
        <v>#N/A</v>
      </c>
      <c r="F43" s="57" t="e">
        <f ca="true">+IF(AND(ISNUMBER(OFFSET('Water Data'!$C$10,0,10*ROW('Water Data'!C37))),'Data Summary'!BU43="Yes"),OFFSET('Water Data'!$C$10,0,10*ROW('Water Data'!C37)),NA())</f>
        <v>#N/A</v>
      </c>
      <c r="G43" s="57" t="e">
        <f ca="true">+IF(AND(ISNUMBER(OFFSET('Water Data'!$D$5,0,10*ROW('Water Data'!D37))),'Data Summary'!BV43="Yes"),100-OFFSET('Water Data'!$D$5,0,10*ROW('Water Data'!D37)),NA())</f>
        <v>#N/A</v>
      </c>
      <c r="H43" s="57" t="e">
        <f ca="true">+IF(AND(ISNUMBER(OFFSET('Water Data'!$D$7,0,10*ROW('Water Data'!D37))),'Data Summary'!BW43="Yes"),OFFSET('Water Data'!$D$7,0,10*ROW('Water Data'!D37)),NA())</f>
        <v>#N/A</v>
      </c>
      <c r="I43" s="57" t="e">
        <f ca="true">+IF(AND(ISNUMBER(OFFSET('Water Data'!$D$10,0,10*ROW('Water Data'!D37))),'Data Summary'!BX43="Yes"),OFFSET('Water Data'!$D$10,0,10*ROW('Water Data'!D37)),NA())</f>
        <v>#N/A</v>
      </c>
      <c r="J43" s="57" t="e">
        <f ca="true">+IF(AND(ISNUMBER(OFFSET('Water Data'!$E$5,0,10*ROW('Water Data'!E37))),'Data Summary'!BY43="Yes"),100-OFFSET('Water Data'!$E$5,0,10*ROW('Water Data'!E37)),NA())</f>
        <v>#N/A</v>
      </c>
      <c r="K43" s="57" t="e">
        <f ca="true">+IF(AND(ISNUMBER(OFFSET('Water Data'!$E$7,0,10*ROW('Water Data'!E37))),'Data Summary'!BZ43="Yes"),OFFSET('Water Data'!$E$7,0,10*ROW('Water Data'!E37)),NA())</f>
        <v>#N/A</v>
      </c>
      <c r="L43" s="57" t="e">
        <f ca="true">+IF(AND(ISNUMBER(OFFSET('Water Data'!$E$10,0,10*ROW('Water Data'!E37))),'Data Summary'!CA43="Yes"),OFFSET('Water Data'!$E$10,0,10*ROW('Water Data'!E37)),NA())</f>
        <v>#N/A</v>
      </c>
      <c r="M43" s="57" t="e">
        <f ca="true">+IF(AND(ISNUMBER(OFFSET('Water Data'!$F$5,0,10*ROW('Water Data'!F37))),'Data Summary'!CB43="Yes"),100-OFFSET('Water Data'!$F$5,0,10*ROW('Water Data'!F37)),NA())</f>
        <v>#N/A</v>
      </c>
      <c r="N43" s="57" t="e">
        <f ca="true">+IF(AND(ISNUMBER(OFFSET('Water Data'!$F$7,0,10*ROW('Water Data'!F37))),'Data Summary'!CC43="Yes"),OFFSET('Water Data'!$F$7,0,10*ROW('Water Data'!F37)),NA())</f>
        <v>#N/A</v>
      </c>
      <c r="O43" s="57" t="e">
        <f ca="true">+IF(AND(ISNUMBER(OFFSET('Water Data'!$F$10,0,10*ROW('Water Data'!F37))),'Data Summary'!CD43="Yes"),OFFSET('Water Data'!$F$10,0,10*ROW('Water Data'!F37)),NA())</f>
        <v>#N/A</v>
      </c>
      <c r="P43" s="57" t="e">
        <f ca="true">+IF(AND(ISNUMBER(OFFSET('Water Data'!$G$5,0,10*ROW('Water Data'!G37))),'Data Summary'!CE43="Yes"),100-OFFSET('Water Data'!$G$5,0,10*ROW('Water Data'!G37)),NA())</f>
        <v>#N/A</v>
      </c>
      <c r="Q43" s="57" t="e">
        <f ca="true">+IF(AND(ISNUMBER(OFFSET('Water Data'!$G$7,0,10*ROW('Water Data'!G37))),'Data Summary'!CF43="Yes"),OFFSET('Water Data'!$G$7,0,10*ROW('Water Data'!G37)),NA())</f>
        <v>#N/A</v>
      </c>
      <c r="R43" s="57" t="e">
        <f ca="true">+IF(AND(ISNUMBER(OFFSET('Water Data'!$G$10,0,10*ROW('Water Data'!G37))),'Data Summary'!CG43="Yes"),OFFSET('Water Data'!$G$10,0,10*ROW('Water Data'!G37)),NA())</f>
        <v>#N/A</v>
      </c>
      <c r="S43" s="57" t="e">
        <f ca="true">+IF(AND(ISNUMBER(OFFSET('Water Data'!$H$5,0,10*ROW('Water Data'!H37))),'Data Summary'!CH43="Yes"),100-OFFSET('Water Data'!$H$5,0,10*ROW('Water Data'!H37)),NA())</f>
        <v>#N/A</v>
      </c>
      <c r="T43" s="57" t="e">
        <f ca="true">+IF(AND(ISNUMBER(OFFSET('Water Data'!$H$7,0,10*ROW('Water Data'!H37))),'Data Summary'!CI43="Yes"),OFFSET('Water Data'!$H$7,0,10*ROW('Water Data'!H37)),NA())</f>
        <v>#N/A</v>
      </c>
      <c r="U43" s="57" t="e">
        <f ca="true">+IF(AND(ISNUMBER(OFFSET('Water Data'!$H$10,0,10*ROW('Water Data'!H37))),'Data Summary'!CJ43="Yes"),OFFSET('Water Data'!$H$10,0,10*ROW('Water Data'!H37)),NA())</f>
        <v>#N/A</v>
      </c>
      <c r="V43" s="103" t="e">
        <f ca="true">+IF(AND(ISNUMBER(OFFSET('Sanitation Data'!$C$5,0,10*ROW('Sanitation Data'!C37))),'Data Summary'!CK43="Yes"),100-OFFSET('Sanitation Data'!$C$5,0,10*ROW('Sanitation Data'!C37)),NA())</f>
        <v>#N/A</v>
      </c>
      <c r="W43" s="103" t="e">
        <f ca="true">+IF(AND(ISNUMBER(OFFSET('Sanitation Data'!$C$7,0,10*ROW('Sanitation Data'!C37))),'Data Summary'!CL43="Yes"),OFFSET('Sanitation Data'!$C$7,0,10*ROW('Sanitation Data'!C37)),NA())</f>
        <v>#N/A</v>
      </c>
      <c r="X43" s="103" t="e">
        <f ca="true">+IF(AND(ISNUMBER(OFFSET('Sanitation Data'!$C$11,0,10*ROW('Sanitation Data'!C37))),'Data Summary'!CM43="Yes"),OFFSET('Sanitation Data'!$C$11,0,10*ROW('Sanitation Data'!C37)),NA())</f>
        <v>#N/A</v>
      </c>
      <c r="Y43" s="103" t="e">
        <f ca="true">+IF(AND(ISNUMBER(OFFSET('Sanitation Data'!$C$12,0,10*ROW('Sanitation Data'!C37))),'Data Summary'!CN43="Yes"),OFFSET('Sanitation Data'!$C$12,0,10*ROW('Sanitation Data'!C37)),NA())</f>
        <v>#N/A</v>
      </c>
      <c r="Z43" s="103" t="e">
        <f ca="true">+IF(AND(ISNUMBER(OFFSET('Sanitation Data'!$C$13,0,10*ROW('Sanitation Data'!C37))),'Data Summary'!CO43="Yes"),OFFSET('Sanitation Data'!$C$13,0,10*ROW('Sanitation Data'!C37)),NA())</f>
        <v>#N/A</v>
      </c>
      <c r="AA43" s="103" t="e">
        <f ca="true">+IF(AND(ISNUMBER(OFFSET('Sanitation Data'!$D$5,0,10*ROW('Sanitation Data'!D37))),'Data Summary'!CP43="Yes"),100-OFFSET('Sanitation Data'!$D$5,0,10*ROW('Sanitation Data'!D37)),NA())</f>
        <v>#N/A</v>
      </c>
      <c r="AB43" s="103" t="e">
        <f ca="true">+IF(AND(ISNUMBER(OFFSET('Sanitation Data'!$D$7,0,10*ROW('Sanitation Data'!D37))),'Data Summary'!CQ43="Yes"),OFFSET('Sanitation Data'!$D$7,0,10*ROW('Sanitation Data'!D37)),NA())</f>
        <v>#N/A</v>
      </c>
      <c r="AC43" s="103" t="e">
        <f ca="true">+IF(AND(ISNUMBER(OFFSET('Sanitation Data'!$D$11,0,10*ROW('Sanitation Data'!D37))),'Data Summary'!CR43="Yes"),OFFSET('Sanitation Data'!$D$11,0,10*ROW('Sanitation Data'!D37)),NA())</f>
        <v>#N/A</v>
      </c>
      <c r="AD43" s="103" t="e">
        <f ca="true">+IF(AND(ISNUMBER(OFFSET('Sanitation Data'!$D$12,0,10*ROW('Sanitation Data'!D37))),'Data Summary'!CS43="Yes"),OFFSET('Sanitation Data'!$D$12,0,10*ROW('Sanitation Data'!D37)),NA())</f>
        <v>#N/A</v>
      </c>
      <c r="AE43" s="103" t="e">
        <f ca="true">+IF(AND(ISNUMBER(OFFSET('Sanitation Data'!$D$13,0,10*ROW('Sanitation Data'!D37))),'Data Summary'!CT43="Yes"),OFFSET('Sanitation Data'!$D$13,0,10*ROW('Sanitation Data'!D37)),NA())</f>
        <v>#N/A</v>
      </c>
      <c r="AF43" s="103" t="e">
        <f ca="true">+IF(AND(ISNUMBER(OFFSET('Sanitation Data'!$E$5,0,10*ROW('Sanitation Data'!E37))),'Data Summary'!CU43="Yes"),100-OFFSET('Sanitation Data'!$E$5,0,10*ROW('Sanitation Data'!E37)),NA())</f>
        <v>#N/A</v>
      </c>
      <c r="AG43" s="103" t="e">
        <f ca="true">+IF(AND(ISNUMBER(OFFSET('Sanitation Data'!$E$7,0,10*ROW('Sanitation Data'!E37))),'Data Summary'!CV43="Yes"),OFFSET('Sanitation Data'!$E$7,0,10*ROW('Sanitation Data'!E37)),NA())</f>
        <v>#N/A</v>
      </c>
      <c r="AH43" s="103" t="e">
        <f ca="true">+IF(AND(ISNUMBER(OFFSET('Sanitation Data'!$E$11,0,10*ROW('Sanitation Data'!E37))),'Data Summary'!CW43="Yes"),OFFSET('Sanitation Data'!$E$11,0,10*ROW('Sanitation Data'!E37)),NA())</f>
        <v>#N/A</v>
      </c>
      <c r="AI43" s="103" t="e">
        <f ca="true">+IF(AND(ISNUMBER(OFFSET('Sanitation Data'!$E$12,0,10*ROW('Sanitation Data'!E37))),'Data Summary'!CX43="Yes"),OFFSET('Sanitation Data'!$E$12,0,10*ROW('Sanitation Data'!E37)),NA())</f>
        <v>#N/A</v>
      </c>
      <c r="AJ43" s="103" t="e">
        <f ca="true">+IF(AND(ISNUMBER(OFFSET('Sanitation Data'!$E$13,0,10*ROW('Sanitation Data'!E37))),'Data Summary'!CY43="Yes"),OFFSET('Sanitation Data'!$E$13,0,10*ROW('Sanitation Data'!E37)),NA())</f>
        <v>#N/A</v>
      </c>
      <c r="AK43" s="103" t="e">
        <f ca="true">+IF(AND(ISNUMBER(OFFSET('Sanitation Data'!$F$5,0,10*ROW('Sanitation Data'!F37))),'Data Summary'!CZ43="Yes"),100-OFFSET('Sanitation Data'!$F$5,0,10*ROW('Sanitation Data'!F37)),NA())</f>
        <v>#N/A</v>
      </c>
      <c r="AL43" s="103" t="e">
        <f ca="true">+IF(AND(ISNUMBER(OFFSET('Sanitation Data'!$F$7,0,10*ROW('Sanitation Data'!F37))),'Data Summary'!DA43="Yes"),OFFSET('Sanitation Data'!$F$7,0,10*ROW('Sanitation Data'!F37)),NA())</f>
        <v>#N/A</v>
      </c>
      <c r="AM43" s="103" t="e">
        <f ca="true">+IF(AND(ISNUMBER(OFFSET('Sanitation Data'!$F$11,0,10*ROW('Sanitation Data'!F37))),'Data Summary'!DB43="Yes"),OFFSET('Sanitation Data'!$F$11,0,10*ROW('Sanitation Data'!F37)),NA())</f>
        <v>#N/A</v>
      </c>
      <c r="AN43" s="103" t="e">
        <f ca="true">+IF(AND(ISNUMBER(OFFSET('Sanitation Data'!$F$12,0,10*ROW('Sanitation Data'!F37))),'Data Summary'!DC43="Yes"),OFFSET('Sanitation Data'!$F$12,0,10*ROW('Sanitation Data'!F37)),NA())</f>
        <v>#N/A</v>
      </c>
      <c r="AO43" s="103" t="e">
        <f ca="true">+IF(AND(ISNUMBER(OFFSET('Sanitation Data'!$F$13,0,10*ROW('Sanitation Data'!F37))),'Data Summary'!DD43="Yes"),OFFSET('Sanitation Data'!$F$13,0,10*ROW('Sanitation Data'!F37)),NA())</f>
        <v>#N/A</v>
      </c>
      <c r="AP43" s="103" t="e">
        <f ca="true">+IF(AND(ISNUMBER(OFFSET('Sanitation Data'!$G$5,0,10*ROW('Sanitation Data'!G37))),'Data Summary'!DE43="Yes"),100-OFFSET('Sanitation Data'!$G$5,0,10*ROW('Sanitation Data'!G37)),NA())</f>
        <v>#N/A</v>
      </c>
      <c r="AQ43" s="103" t="e">
        <f ca="true">+IF(AND(ISNUMBER(OFFSET('Sanitation Data'!$G$7,0,10*ROW('Sanitation Data'!G37))),'Data Summary'!DF43="Yes"),OFFSET('Sanitation Data'!$G$7,0,10*ROW('Sanitation Data'!G37)),NA())</f>
        <v>#N/A</v>
      </c>
      <c r="AR43" s="103" t="e">
        <f ca="true">+IF(AND(ISNUMBER(OFFSET('Sanitation Data'!$G$11,0,10*ROW('Sanitation Data'!G37))),'Data Summary'!DG43="Yes"),OFFSET('Sanitation Data'!$G$11,0,10*ROW('Sanitation Data'!G37)),NA())</f>
        <v>#N/A</v>
      </c>
      <c r="AS43" s="103" t="e">
        <f ca="true">+IF(AND(ISNUMBER(OFFSET('Sanitation Data'!$G$12,0,10*ROW('Sanitation Data'!G37))),'Data Summary'!DH43="Yes"),OFFSET('Sanitation Data'!$G$12,0,10*ROW('Sanitation Data'!G37)),NA())</f>
        <v>#N/A</v>
      </c>
      <c r="AT43" s="103" t="e">
        <f ca="true">+IF(AND(ISNUMBER(OFFSET('Sanitation Data'!$G$13,0,10*ROW('Sanitation Data'!G37))),'Data Summary'!DI43="Yes"),OFFSET('Sanitation Data'!$G$13,0,10*ROW('Sanitation Data'!G37)),NA())</f>
        <v>#N/A</v>
      </c>
      <c r="AU43" s="103" t="e">
        <f ca="true">+IF(AND(ISNUMBER(OFFSET('Sanitation Data'!$H$5,0,10*ROW('Sanitation Data'!H37))),'Data Summary'!DJ43="Yes"),100-OFFSET('Sanitation Data'!$H$5,0,10*ROW('Sanitation Data'!H37)),NA())</f>
        <v>#N/A</v>
      </c>
      <c r="AV43" s="103" t="e">
        <f ca="true">+IF(AND(ISNUMBER(OFFSET('Sanitation Data'!$H$7,0,10*ROW('Sanitation Data'!H37))),'Data Summary'!DK43="Yes"),OFFSET('Sanitation Data'!$H$7,0,10*ROW('Sanitation Data'!H37)),NA())</f>
        <v>#N/A</v>
      </c>
      <c r="AW43" s="103" t="e">
        <f ca="true">+IF(AND(ISNUMBER(OFFSET('Sanitation Data'!$H$11,0,10*ROW('Sanitation Data'!H37))),'Data Summary'!DL43="Yes"),OFFSET('Sanitation Data'!$H$11,0,10*ROW('Sanitation Data'!H37)),NA())</f>
        <v>#N/A</v>
      </c>
      <c r="AX43" s="103" t="e">
        <f ca="true">+IF(AND(ISNUMBER(OFFSET('Sanitation Data'!$H$12,0,10*ROW('Sanitation Data'!H37))),'Data Summary'!DM43="Yes"),OFFSET('Sanitation Data'!$H$12,0,10*ROW('Sanitation Data'!H37)),NA())</f>
        <v>#N/A</v>
      </c>
      <c r="AY43" s="103" t="e">
        <f ca="true">+IF(AND(ISNUMBER(OFFSET('Sanitation Data'!$H$13,0,10*ROW('Sanitation Data'!H37))),'Data Summary'!DN43="Yes"),OFFSET('Sanitation Data'!$H$13,0,10*ROW('Sanitation Data'!H37)),NA())</f>
        <v>#N/A</v>
      </c>
      <c r="AZ43" s="108" t="e">
        <f ca="true">+IF(AND(ISNUMBER(OFFSET('Hygiene Data'!$C$6,0,10*ROW('Hygiene Data'!C37))),'Data Summary'!DO43="Yes"),OFFSET('Hygiene Data'!$C$6,0,10*ROW('Hygiene Data'!C37)),NA())</f>
        <v>#N/A</v>
      </c>
      <c r="BA43" s="108" t="e">
        <f ca="true">+IF(AND(ISNUMBER(OFFSET('Hygiene Data'!$C$8,0,10*ROW('Hygiene Data'!C37))),'Data Summary'!DP43="Yes"),OFFSET('Hygiene Data'!$C$8,0,10*ROW('Hygiene Data'!C37)),NA())</f>
        <v>#N/A</v>
      </c>
      <c r="BB43" s="108" t="e">
        <f ca="true">+IF(AND(ISNUMBER(OFFSET('Hygiene Data'!$C$10,0,10*ROW('Hygiene Data'!C37))),'Data Summary'!DQ43="Yes"),OFFSET('Hygiene Data'!$C$10,0,10*ROW('Hygiene Data'!C37)),NA())</f>
        <v>#N/A</v>
      </c>
      <c r="BC43" s="108" t="e">
        <f ca="true">+IF(AND(ISNUMBER(OFFSET('Hygiene Data'!$D$6,0,10*ROW('Hygiene Data'!D37))),'Data Summary'!DR43="Yes"),OFFSET('Hygiene Data'!$D$6,0,10*ROW('Hygiene Data'!D37)),NA())</f>
        <v>#N/A</v>
      </c>
      <c r="BD43" s="108" t="e">
        <f ca="true">+IF(AND(ISNUMBER(OFFSET('Hygiene Data'!$D$8,0,10*ROW('Hygiene Data'!D37))),'Data Summary'!DS43="Yes"),OFFSET('Hygiene Data'!$D$8,0,10*ROW('Hygiene Data'!D37)),NA())</f>
        <v>#N/A</v>
      </c>
      <c r="BE43" s="108" t="e">
        <f ca="true">+IF(AND(ISNUMBER(OFFSET('Hygiene Data'!$D$10,0,10*ROW('Hygiene Data'!D37))),'Data Summary'!DT43="Yes"),OFFSET('Hygiene Data'!$D$10,0,10*ROW('Hygiene Data'!D37)),NA())</f>
        <v>#N/A</v>
      </c>
      <c r="BF43" s="108" t="e">
        <f ca="true">+IF(AND(ISNUMBER(OFFSET('Hygiene Data'!$E$6,0,10*ROW('Hygiene Data'!E37))),'Data Summary'!DU43="Yes"),OFFSET('Hygiene Data'!$E$6,0,10*ROW('Hygiene Data'!E37)),NA())</f>
        <v>#N/A</v>
      </c>
      <c r="BG43" s="108" t="e">
        <f ca="true">+IF(AND(ISNUMBER(OFFSET('Hygiene Data'!$E$8,0,10*ROW('Hygiene Data'!E37))),'Data Summary'!DV43="Yes"),OFFSET('Hygiene Data'!$E$8,0,10*ROW('Hygiene Data'!E37)),NA())</f>
        <v>#N/A</v>
      </c>
      <c r="BH43" s="108" t="e">
        <f ca="true">+IF(AND(ISNUMBER(OFFSET('Hygiene Data'!$E$10,0,10*ROW('Hygiene Data'!E37))),'Data Summary'!DW43="Yes"),OFFSET('Hygiene Data'!$E$10,0,10*ROW('Hygiene Data'!E37)),NA())</f>
        <v>#N/A</v>
      </c>
      <c r="BI43" s="108" t="e">
        <f ca="true">+IF(AND(ISNUMBER(OFFSET('Hygiene Data'!$F$6,0,10*ROW('Hygiene Data'!F37))),'Data Summary'!DX43="Yes"),OFFSET('Hygiene Data'!$F$6,0,10*ROW('Hygiene Data'!F37)),NA())</f>
        <v>#N/A</v>
      </c>
      <c r="BJ43" s="108" t="e">
        <f ca="true">+IF(AND(ISNUMBER(OFFSET('Hygiene Data'!$F$8,0,10*ROW('Hygiene Data'!F37))),'Data Summary'!DY43="Yes"),OFFSET('Hygiene Data'!$F$8,0,10*ROW('Hygiene Data'!F37)),NA())</f>
        <v>#N/A</v>
      </c>
      <c r="BK43" s="108" t="e">
        <f ca="true">+IF(AND(ISNUMBER(OFFSET('Hygiene Data'!$F$10,0,10*ROW('Hygiene Data'!F37))),'Data Summary'!DZ43="Yes"),OFFSET('Hygiene Data'!$F$10,0,10*ROW('Hygiene Data'!F37)),NA())</f>
        <v>#N/A</v>
      </c>
      <c r="BL43" s="108" t="e">
        <f ca="true">+IF(AND(ISNUMBER(OFFSET('Hygiene Data'!$G$6,0,10*ROW('Hygiene Data'!G37))),'Data Summary'!EA43="Yes"),OFFSET('Hygiene Data'!$G$6,0,10*ROW('Hygiene Data'!G37)),NA())</f>
        <v>#N/A</v>
      </c>
      <c r="BM43" s="108" t="e">
        <f ca="true">+IF(AND(ISNUMBER(OFFSET('Hygiene Data'!$G$8,0,10*ROW('Hygiene Data'!G37))),'Data Summary'!EB43="Yes"),OFFSET('Hygiene Data'!$G$8,0,10*ROW('Hygiene Data'!G37)),NA())</f>
        <v>#N/A</v>
      </c>
      <c r="BN43" s="108" t="e">
        <f ca="true">+IF(AND(ISNUMBER(OFFSET('Hygiene Data'!$G$10,0,10*ROW('Hygiene Data'!G37))),'Data Summary'!EC43="Yes"),OFFSET('Hygiene Data'!$G$10,0,10*ROW('Hygiene Data'!G37)),NA())</f>
        <v>#N/A</v>
      </c>
      <c r="BO43" s="108" t="e">
        <f ca="true">+IF(AND(ISNUMBER(OFFSET('Hygiene Data'!$H$6,0,10*ROW('Hygiene Data'!H37))),'Data Summary'!ED43="Yes"),OFFSET('Hygiene Data'!$H$6,0,10*ROW('Hygiene Data'!H37)),NA())</f>
        <v>#N/A</v>
      </c>
      <c r="BP43" s="108" t="e">
        <f ca="true">+IF(AND(ISNUMBER(OFFSET('Hygiene Data'!$H$8,0,10*ROW('Hygiene Data'!H37))),'Data Summary'!EE43="Yes"),OFFSET('Hygiene Data'!$H$8,0,10*ROW('Hygiene Data'!H37)),NA())</f>
        <v>#N/A</v>
      </c>
      <c r="BQ43" s="108" t="e">
        <f ca="true">+IF(AND(ISNUMBER(OFFSET('Hygiene Data'!$H$10,0,10*ROW('Hygiene Data'!H37))),'Data Summary'!EF43="Yes"),OFFSET('Hygiene Data'!$H$10,0,10*ROW('Hygiene Data'!H37)),NA())</f>
        <v>#N/A</v>
      </c>
    </row>
    <row r="44" x14ac:dyDescent="0.2">
      <c r="A44" s="56" t="e">
        <f ca="true">+IF(OFFSET('Water Data'!$B$1,0,10*ROW('Water Data'!B38))="",NA(),OFFSET('Water Data'!$B$1,0,10*ROW('Water Data'!B38)))</f>
        <v>#N/A</v>
      </c>
      <c r="B44" s="56" t="e">
        <f ca="true">+IF(OFFSET('Water Data'!$A$3,0,10*ROW('Water Data'!A41))="",NA(),OFFSET('Water Data'!$A$3,0,10*ROW('Water Data'!A41)))</f>
        <v>#N/A</v>
      </c>
      <c r="C44" s="56" t="e">
        <f ca="true">+IF(OFFSET('Water Data'!$C$3,0,10*ROW('Water Data'!C41))="",NA(),OFFSET('Water Data'!$C$3,0,10*ROW('Water Data'!C41)))</f>
        <v>#N/A</v>
      </c>
      <c r="D44" s="57" t="e">
        <f ca="true">+IF(AND(ISNUMBER(OFFSET('Water Data'!$C$5,0,10*ROW('Water Data'!C38))),'Data Summary'!BS44="Yes"),100-OFFSET('Water Data'!$C$5,0,10*ROW('Water Data'!C38)),NA())</f>
        <v>#N/A</v>
      </c>
      <c r="E44" s="57" t="e">
        <f ca="true">+IF(AND(ISNUMBER(OFFSET('Water Data'!$C$7,0,10*ROW('Water Data'!C38))),'Data Summary'!BT44="Yes"),OFFSET('Water Data'!$C$7,0,10*ROW('Water Data'!C38)),NA())</f>
        <v>#N/A</v>
      </c>
      <c r="F44" s="57" t="e">
        <f ca="true">+IF(AND(ISNUMBER(OFFSET('Water Data'!$C$10,0,10*ROW('Water Data'!C38))),'Data Summary'!BU44="Yes"),OFFSET('Water Data'!$C$10,0,10*ROW('Water Data'!C38)),NA())</f>
        <v>#N/A</v>
      </c>
      <c r="G44" s="57" t="e">
        <f ca="true">+IF(AND(ISNUMBER(OFFSET('Water Data'!$D$5,0,10*ROW('Water Data'!D38))),'Data Summary'!BV44="Yes"),100-OFFSET('Water Data'!$D$5,0,10*ROW('Water Data'!D38)),NA())</f>
        <v>#N/A</v>
      </c>
      <c r="H44" s="57" t="e">
        <f ca="true">+IF(AND(ISNUMBER(OFFSET('Water Data'!$D$7,0,10*ROW('Water Data'!D38))),'Data Summary'!BW44="Yes"),OFFSET('Water Data'!$D$7,0,10*ROW('Water Data'!D38)),NA())</f>
        <v>#N/A</v>
      </c>
      <c r="I44" s="57" t="e">
        <f ca="true">+IF(AND(ISNUMBER(OFFSET('Water Data'!$D$10,0,10*ROW('Water Data'!D38))),'Data Summary'!BX44="Yes"),OFFSET('Water Data'!$D$10,0,10*ROW('Water Data'!D38)),NA())</f>
        <v>#N/A</v>
      </c>
      <c r="J44" s="57" t="e">
        <f ca="true">+IF(AND(ISNUMBER(OFFSET('Water Data'!$E$5,0,10*ROW('Water Data'!E38))),'Data Summary'!BY44="Yes"),100-OFFSET('Water Data'!$E$5,0,10*ROW('Water Data'!E38)),NA())</f>
        <v>#N/A</v>
      </c>
      <c r="K44" s="57" t="e">
        <f ca="true">+IF(AND(ISNUMBER(OFFSET('Water Data'!$E$7,0,10*ROW('Water Data'!E38))),'Data Summary'!BZ44="Yes"),OFFSET('Water Data'!$E$7,0,10*ROW('Water Data'!E38)),NA())</f>
        <v>#N/A</v>
      </c>
      <c r="L44" s="57" t="e">
        <f ca="true">+IF(AND(ISNUMBER(OFFSET('Water Data'!$E$10,0,10*ROW('Water Data'!E38))),'Data Summary'!CA44="Yes"),OFFSET('Water Data'!$E$10,0,10*ROW('Water Data'!E38)),NA())</f>
        <v>#N/A</v>
      </c>
      <c r="M44" s="57" t="e">
        <f ca="true">+IF(AND(ISNUMBER(OFFSET('Water Data'!$F$5,0,10*ROW('Water Data'!F38))),'Data Summary'!CB44="Yes"),100-OFFSET('Water Data'!$F$5,0,10*ROW('Water Data'!F38)),NA())</f>
        <v>#N/A</v>
      </c>
      <c r="N44" s="57" t="e">
        <f ca="true">+IF(AND(ISNUMBER(OFFSET('Water Data'!$F$7,0,10*ROW('Water Data'!F38))),'Data Summary'!CC44="Yes"),OFFSET('Water Data'!$F$7,0,10*ROW('Water Data'!F38)),NA())</f>
        <v>#N/A</v>
      </c>
      <c r="O44" s="57" t="e">
        <f ca="true">+IF(AND(ISNUMBER(OFFSET('Water Data'!$F$10,0,10*ROW('Water Data'!F38))),'Data Summary'!CD44="Yes"),OFFSET('Water Data'!$F$10,0,10*ROW('Water Data'!F38)),NA())</f>
        <v>#N/A</v>
      </c>
      <c r="P44" s="57" t="e">
        <f ca="true">+IF(AND(ISNUMBER(OFFSET('Water Data'!$G$5,0,10*ROW('Water Data'!G38))),'Data Summary'!CE44="Yes"),100-OFFSET('Water Data'!$G$5,0,10*ROW('Water Data'!G38)),NA())</f>
        <v>#N/A</v>
      </c>
      <c r="Q44" s="57" t="e">
        <f ca="true">+IF(AND(ISNUMBER(OFFSET('Water Data'!$G$7,0,10*ROW('Water Data'!G38))),'Data Summary'!CF44="Yes"),OFFSET('Water Data'!$G$7,0,10*ROW('Water Data'!G38)),NA())</f>
        <v>#N/A</v>
      </c>
      <c r="R44" s="57" t="e">
        <f ca="true">+IF(AND(ISNUMBER(OFFSET('Water Data'!$G$10,0,10*ROW('Water Data'!G38))),'Data Summary'!CG44="Yes"),OFFSET('Water Data'!$G$10,0,10*ROW('Water Data'!G38)),NA())</f>
        <v>#N/A</v>
      </c>
      <c r="S44" s="57" t="e">
        <f ca="true">+IF(AND(ISNUMBER(OFFSET('Water Data'!$H$5,0,10*ROW('Water Data'!H38))),'Data Summary'!CH44="Yes"),100-OFFSET('Water Data'!$H$5,0,10*ROW('Water Data'!H38)),NA())</f>
        <v>#N/A</v>
      </c>
      <c r="T44" s="57" t="e">
        <f ca="true">+IF(AND(ISNUMBER(OFFSET('Water Data'!$H$7,0,10*ROW('Water Data'!H38))),'Data Summary'!CI44="Yes"),OFFSET('Water Data'!$H$7,0,10*ROW('Water Data'!H38)),NA())</f>
        <v>#N/A</v>
      </c>
      <c r="U44" s="57" t="e">
        <f ca="true">+IF(AND(ISNUMBER(OFFSET('Water Data'!$H$10,0,10*ROW('Water Data'!H38))),'Data Summary'!CJ44="Yes"),OFFSET('Water Data'!$H$10,0,10*ROW('Water Data'!H38)),NA())</f>
        <v>#N/A</v>
      </c>
      <c r="V44" s="103" t="e">
        <f ca="true">+IF(AND(ISNUMBER(OFFSET('Sanitation Data'!$C$5,0,10*ROW('Sanitation Data'!C38))),'Data Summary'!CK44="Yes"),100-OFFSET('Sanitation Data'!$C$5,0,10*ROW('Sanitation Data'!C38)),NA())</f>
        <v>#N/A</v>
      </c>
      <c r="W44" s="103" t="e">
        <f ca="true">+IF(AND(ISNUMBER(OFFSET('Sanitation Data'!$C$7,0,10*ROW('Sanitation Data'!C38))),'Data Summary'!CL44="Yes"),OFFSET('Sanitation Data'!$C$7,0,10*ROW('Sanitation Data'!C38)),NA())</f>
        <v>#N/A</v>
      </c>
      <c r="X44" s="103" t="e">
        <f ca="true">+IF(AND(ISNUMBER(OFFSET('Sanitation Data'!$C$11,0,10*ROW('Sanitation Data'!C38))),'Data Summary'!CM44="Yes"),OFFSET('Sanitation Data'!$C$11,0,10*ROW('Sanitation Data'!C38)),NA())</f>
        <v>#N/A</v>
      </c>
      <c r="Y44" s="103" t="e">
        <f ca="true">+IF(AND(ISNUMBER(OFFSET('Sanitation Data'!$C$12,0,10*ROW('Sanitation Data'!C38))),'Data Summary'!CN44="Yes"),OFFSET('Sanitation Data'!$C$12,0,10*ROW('Sanitation Data'!C38)),NA())</f>
        <v>#N/A</v>
      </c>
      <c r="Z44" s="103" t="e">
        <f ca="true">+IF(AND(ISNUMBER(OFFSET('Sanitation Data'!$C$13,0,10*ROW('Sanitation Data'!C38))),'Data Summary'!CO44="Yes"),OFFSET('Sanitation Data'!$C$13,0,10*ROW('Sanitation Data'!C38)),NA())</f>
        <v>#N/A</v>
      </c>
      <c r="AA44" s="103" t="e">
        <f ca="true">+IF(AND(ISNUMBER(OFFSET('Sanitation Data'!$D$5,0,10*ROW('Sanitation Data'!D38))),'Data Summary'!CP44="Yes"),100-OFFSET('Sanitation Data'!$D$5,0,10*ROW('Sanitation Data'!D38)),NA())</f>
        <v>#N/A</v>
      </c>
      <c r="AB44" s="103" t="e">
        <f ca="true">+IF(AND(ISNUMBER(OFFSET('Sanitation Data'!$D$7,0,10*ROW('Sanitation Data'!D38))),'Data Summary'!CQ44="Yes"),OFFSET('Sanitation Data'!$D$7,0,10*ROW('Sanitation Data'!D38)),NA())</f>
        <v>#N/A</v>
      </c>
      <c r="AC44" s="103" t="e">
        <f ca="true">+IF(AND(ISNUMBER(OFFSET('Sanitation Data'!$D$11,0,10*ROW('Sanitation Data'!D38))),'Data Summary'!CR44="Yes"),OFFSET('Sanitation Data'!$D$11,0,10*ROW('Sanitation Data'!D38)),NA())</f>
        <v>#N/A</v>
      </c>
      <c r="AD44" s="103" t="e">
        <f ca="true">+IF(AND(ISNUMBER(OFFSET('Sanitation Data'!$D$12,0,10*ROW('Sanitation Data'!D38))),'Data Summary'!CS44="Yes"),OFFSET('Sanitation Data'!$D$12,0,10*ROW('Sanitation Data'!D38)),NA())</f>
        <v>#N/A</v>
      </c>
      <c r="AE44" s="103" t="e">
        <f ca="true">+IF(AND(ISNUMBER(OFFSET('Sanitation Data'!$D$13,0,10*ROW('Sanitation Data'!D38))),'Data Summary'!CT44="Yes"),OFFSET('Sanitation Data'!$D$13,0,10*ROW('Sanitation Data'!D38)),NA())</f>
        <v>#N/A</v>
      </c>
      <c r="AF44" s="103" t="e">
        <f ca="true">+IF(AND(ISNUMBER(OFFSET('Sanitation Data'!$E$5,0,10*ROW('Sanitation Data'!E38))),'Data Summary'!CU44="Yes"),100-OFFSET('Sanitation Data'!$E$5,0,10*ROW('Sanitation Data'!E38)),NA())</f>
        <v>#N/A</v>
      </c>
      <c r="AG44" s="103" t="e">
        <f ca="true">+IF(AND(ISNUMBER(OFFSET('Sanitation Data'!$E$7,0,10*ROW('Sanitation Data'!E38))),'Data Summary'!CV44="Yes"),OFFSET('Sanitation Data'!$E$7,0,10*ROW('Sanitation Data'!E38)),NA())</f>
        <v>#N/A</v>
      </c>
      <c r="AH44" s="103" t="e">
        <f ca="true">+IF(AND(ISNUMBER(OFFSET('Sanitation Data'!$E$11,0,10*ROW('Sanitation Data'!E38))),'Data Summary'!CW44="Yes"),OFFSET('Sanitation Data'!$E$11,0,10*ROW('Sanitation Data'!E38)),NA())</f>
        <v>#N/A</v>
      </c>
      <c r="AI44" s="103" t="e">
        <f ca="true">+IF(AND(ISNUMBER(OFFSET('Sanitation Data'!$E$12,0,10*ROW('Sanitation Data'!E38))),'Data Summary'!CX44="Yes"),OFFSET('Sanitation Data'!$E$12,0,10*ROW('Sanitation Data'!E38)),NA())</f>
        <v>#N/A</v>
      </c>
      <c r="AJ44" s="103" t="e">
        <f ca="true">+IF(AND(ISNUMBER(OFFSET('Sanitation Data'!$E$13,0,10*ROW('Sanitation Data'!E38))),'Data Summary'!CY44="Yes"),OFFSET('Sanitation Data'!$E$13,0,10*ROW('Sanitation Data'!E38)),NA())</f>
        <v>#N/A</v>
      </c>
      <c r="AK44" s="103" t="e">
        <f ca="true">+IF(AND(ISNUMBER(OFFSET('Sanitation Data'!$F$5,0,10*ROW('Sanitation Data'!F38))),'Data Summary'!CZ44="Yes"),100-OFFSET('Sanitation Data'!$F$5,0,10*ROW('Sanitation Data'!F38)),NA())</f>
        <v>#N/A</v>
      </c>
      <c r="AL44" s="103" t="e">
        <f ca="true">+IF(AND(ISNUMBER(OFFSET('Sanitation Data'!$F$7,0,10*ROW('Sanitation Data'!F38))),'Data Summary'!DA44="Yes"),OFFSET('Sanitation Data'!$F$7,0,10*ROW('Sanitation Data'!F38)),NA())</f>
        <v>#N/A</v>
      </c>
      <c r="AM44" s="103" t="e">
        <f ca="true">+IF(AND(ISNUMBER(OFFSET('Sanitation Data'!$F$11,0,10*ROW('Sanitation Data'!F38))),'Data Summary'!DB44="Yes"),OFFSET('Sanitation Data'!$F$11,0,10*ROW('Sanitation Data'!F38)),NA())</f>
        <v>#N/A</v>
      </c>
      <c r="AN44" s="103" t="e">
        <f ca="true">+IF(AND(ISNUMBER(OFFSET('Sanitation Data'!$F$12,0,10*ROW('Sanitation Data'!F38))),'Data Summary'!DC44="Yes"),OFFSET('Sanitation Data'!$F$12,0,10*ROW('Sanitation Data'!F38)),NA())</f>
        <v>#N/A</v>
      </c>
      <c r="AO44" s="103" t="e">
        <f ca="true">+IF(AND(ISNUMBER(OFFSET('Sanitation Data'!$F$13,0,10*ROW('Sanitation Data'!F38))),'Data Summary'!DD44="Yes"),OFFSET('Sanitation Data'!$F$13,0,10*ROW('Sanitation Data'!F38)),NA())</f>
        <v>#N/A</v>
      </c>
      <c r="AP44" s="103" t="e">
        <f ca="true">+IF(AND(ISNUMBER(OFFSET('Sanitation Data'!$G$5,0,10*ROW('Sanitation Data'!G38))),'Data Summary'!DE44="Yes"),100-OFFSET('Sanitation Data'!$G$5,0,10*ROW('Sanitation Data'!G38)),NA())</f>
        <v>#N/A</v>
      </c>
      <c r="AQ44" s="103" t="e">
        <f ca="true">+IF(AND(ISNUMBER(OFFSET('Sanitation Data'!$G$7,0,10*ROW('Sanitation Data'!G38))),'Data Summary'!DF44="Yes"),OFFSET('Sanitation Data'!$G$7,0,10*ROW('Sanitation Data'!G38)),NA())</f>
        <v>#N/A</v>
      </c>
      <c r="AR44" s="103" t="e">
        <f ca="true">+IF(AND(ISNUMBER(OFFSET('Sanitation Data'!$G$11,0,10*ROW('Sanitation Data'!G38))),'Data Summary'!DG44="Yes"),OFFSET('Sanitation Data'!$G$11,0,10*ROW('Sanitation Data'!G38)),NA())</f>
        <v>#N/A</v>
      </c>
      <c r="AS44" s="103" t="e">
        <f ca="true">+IF(AND(ISNUMBER(OFFSET('Sanitation Data'!$G$12,0,10*ROW('Sanitation Data'!G38))),'Data Summary'!DH44="Yes"),OFFSET('Sanitation Data'!$G$12,0,10*ROW('Sanitation Data'!G38)),NA())</f>
        <v>#N/A</v>
      </c>
      <c r="AT44" s="103" t="e">
        <f ca="true">+IF(AND(ISNUMBER(OFFSET('Sanitation Data'!$G$13,0,10*ROW('Sanitation Data'!G38))),'Data Summary'!DI44="Yes"),OFFSET('Sanitation Data'!$G$13,0,10*ROW('Sanitation Data'!G38)),NA())</f>
        <v>#N/A</v>
      </c>
      <c r="AU44" s="103" t="e">
        <f ca="true">+IF(AND(ISNUMBER(OFFSET('Sanitation Data'!$H$5,0,10*ROW('Sanitation Data'!H38))),'Data Summary'!DJ44="Yes"),100-OFFSET('Sanitation Data'!$H$5,0,10*ROW('Sanitation Data'!H38)),NA())</f>
        <v>#N/A</v>
      </c>
      <c r="AV44" s="103" t="e">
        <f ca="true">+IF(AND(ISNUMBER(OFFSET('Sanitation Data'!$H$7,0,10*ROW('Sanitation Data'!H38))),'Data Summary'!DK44="Yes"),OFFSET('Sanitation Data'!$H$7,0,10*ROW('Sanitation Data'!H38)),NA())</f>
        <v>#N/A</v>
      </c>
      <c r="AW44" s="103" t="e">
        <f ca="true">+IF(AND(ISNUMBER(OFFSET('Sanitation Data'!$H$11,0,10*ROW('Sanitation Data'!H38))),'Data Summary'!DL44="Yes"),OFFSET('Sanitation Data'!$H$11,0,10*ROW('Sanitation Data'!H38)),NA())</f>
        <v>#N/A</v>
      </c>
      <c r="AX44" s="103" t="e">
        <f ca="true">+IF(AND(ISNUMBER(OFFSET('Sanitation Data'!$H$12,0,10*ROW('Sanitation Data'!H38))),'Data Summary'!DM44="Yes"),OFFSET('Sanitation Data'!$H$12,0,10*ROW('Sanitation Data'!H38)),NA())</f>
        <v>#N/A</v>
      </c>
      <c r="AY44" s="103" t="e">
        <f ca="true">+IF(AND(ISNUMBER(OFFSET('Sanitation Data'!$H$13,0,10*ROW('Sanitation Data'!H38))),'Data Summary'!DN44="Yes"),OFFSET('Sanitation Data'!$H$13,0,10*ROW('Sanitation Data'!H38)),NA())</f>
        <v>#N/A</v>
      </c>
      <c r="AZ44" s="108" t="e">
        <f ca="true">+IF(AND(ISNUMBER(OFFSET('Hygiene Data'!$C$6,0,10*ROW('Hygiene Data'!C38))),'Data Summary'!DO44="Yes"),OFFSET('Hygiene Data'!$C$6,0,10*ROW('Hygiene Data'!C38)),NA())</f>
        <v>#N/A</v>
      </c>
      <c r="BA44" s="108" t="e">
        <f ca="true">+IF(AND(ISNUMBER(OFFSET('Hygiene Data'!$C$8,0,10*ROW('Hygiene Data'!C38))),'Data Summary'!DP44="Yes"),OFFSET('Hygiene Data'!$C$8,0,10*ROW('Hygiene Data'!C38)),NA())</f>
        <v>#N/A</v>
      </c>
      <c r="BB44" s="108" t="e">
        <f ca="true">+IF(AND(ISNUMBER(OFFSET('Hygiene Data'!$C$10,0,10*ROW('Hygiene Data'!C38))),'Data Summary'!DQ44="Yes"),OFFSET('Hygiene Data'!$C$10,0,10*ROW('Hygiene Data'!C38)),NA())</f>
        <v>#N/A</v>
      </c>
      <c r="BC44" s="108" t="e">
        <f ca="true">+IF(AND(ISNUMBER(OFFSET('Hygiene Data'!$D$6,0,10*ROW('Hygiene Data'!D38))),'Data Summary'!DR44="Yes"),OFFSET('Hygiene Data'!$D$6,0,10*ROW('Hygiene Data'!D38)),NA())</f>
        <v>#N/A</v>
      </c>
      <c r="BD44" s="108" t="e">
        <f ca="true">+IF(AND(ISNUMBER(OFFSET('Hygiene Data'!$D$8,0,10*ROW('Hygiene Data'!D38))),'Data Summary'!DS44="Yes"),OFFSET('Hygiene Data'!$D$8,0,10*ROW('Hygiene Data'!D38)),NA())</f>
        <v>#N/A</v>
      </c>
      <c r="BE44" s="108" t="e">
        <f ca="true">+IF(AND(ISNUMBER(OFFSET('Hygiene Data'!$D$10,0,10*ROW('Hygiene Data'!D38))),'Data Summary'!DT44="Yes"),OFFSET('Hygiene Data'!$D$10,0,10*ROW('Hygiene Data'!D38)),NA())</f>
        <v>#N/A</v>
      </c>
      <c r="BF44" s="108" t="e">
        <f ca="true">+IF(AND(ISNUMBER(OFFSET('Hygiene Data'!$E$6,0,10*ROW('Hygiene Data'!E38))),'Data Summary'!DU44="Yes"),OFFSET('Hygiene Data'!$E$6,0,10*ROW('Hygiene Data'!E38)),NA())</f>
        <v>#N/A</v>
      </c>
      <c r="BG44" s="108" t="e">
        <f ca="true">+IF(AND(ISNUMBER(OFFSET('Hygiene Data'!$E$8,0,10*ROW('Hygiene Data'!E38))),'Data Summary'!DV44="Yes"),OFFSET('Hygiene Data'!$E$8,0,10*ROW('Hygiene Data'!E38)),NA())</f>
        <v>#N/A</v>
      </c>
      <c r="BH44" s="108" t="e">
        <f ca="true">+IF(AND(ISNUMBER(OFFSET('Hygiene Data'!$E$10,0,10*ROW('Hygiene Data'!E38))),'Data Summary'!DW44="Yes"),OFFSET('Hygiene Data'!$E$10,0,10*ROW('Hygiene Data'!E38)),NA())</f>
        <v>#N/A</v>
      </c>
      <c r="BI44" s="108" t="e">
        <f ca="true">+IF(AND(ISNUMBER(OFFSET('Hygiene Data'!$F$6,0,10*ROW('Hygiene Data'!F38))),'Data Summary'!DX44="Yes"),OFFSET('Hygiene Data'!$F$6,0,10*ROW('Hygiene Data'!F38)),NA())</f>
        <v>#N/A</v>
      </c>
      <c r="BJ44" s="108" t="e">
        <f ca="true">+IF(AND(ISNUMBER(OFFSET('Hygiene Data'!$F$8,0,10*ROW('Hygiene Data'!F38))),'Data Summary'!DY44="Yes"),OFFSET('Hygiene Data'!$F$8,0,10*ROW('Hygiene Data'!F38)),NA())</f>
        <v>#N/A</v>
      </c>
      <c r="BK44" s="108" t="e">
        <f ca="true">+IF(AND(ISNUMBER(OFFSET('Hygiene Data'!$F$10,0,10*ROW('Hygiene Data'!F38))),'Data Summary'!DZ44="Yes"),OFFSET('Hygiene Data'!$F$10,0,10*ROW('Hygiene Data'!F38)),NA())</f>
        <v>#N/A</v>
      </c>
      <c r="BL44" s="108" t="e">
        <f ca="true">+IF(AND(ISNUMBER(OFFSET('Hygiene Data'!$G$6,0,10*ROW('Hygiene Data'!G38))),'Data Summary'!EA44="Yes"),OFFSET('Hygiene Data'!$G$6,0,10*ROW('Hygiene Data'!G38)),NA())</f>
        <v>#N/A</v>
      </c>
      <c r="BM44" s="108" t="e">
        <f ca="true">+IF(AND(ISNUMBER(OFFSET('Hygiene Data'!$G$8,0,10*ROW('Hygiene Data'!G38))),'Data Summary'!EB44="Yes"),OFFSET('Hygiene Data'!$G$8,0,10*ROW('Hygiene Data'!G38)),NA())</f>
        <v>#N/A</v>
      </c>
      <c r="BN44" s="108" t="e">
        <f ca="true">+IF(AND(ISNUMBER(OFFSET('Hygiene Data'!$G$10,0,10*ROW('Hygiene Data'!G38))),'Data Summary'!EC44="Yes"),OFFSET('Hygiene Data'!$G$10,0,10*ROW('Hygiene Data'!G38)),NA())</f>
        <v>#N/A</v>
      </c>
      <c r="BO44" s="108" t="e">
        <f ca="true">+IF(AND(ISNUMBER(OFFSET('Hygiene Data'!$H$6,0,10*ROW('Hygiene Data'!H38))),'Data Summary'!ED44="Yes"),OFFSET('Hygiene Data'!$H$6,0,10*ROW('Hygiene Data'!H38)),NA())</f>
        <v>#N/A</v>
      </c>
      <c r="BP44" s="108" t="e">
        <f ca="true">+IF(AND(ISNUMBER(OFFSET('Hygiene Data'!$H$8,0,10*ROW('Hygiene Data'!H38))),'Data Summary'!EE44="Yes"),OFFSET('Hygiene Data'!$H$8,0,10*ROW('Hygiene Data'!H38)),NA())</f>
        <v>#N/A</v>
      </c>
      <c r="BQ44" s="108" t="e">
        <f ca="true">+IF(AND(ISNUMBER(OFFSET('Hygiene Data'!$H$10,0,10*ROW('Hygiene Data'!H38))),'Data Summary'!EF44="Yes"),OFFSET('Hygiene Data'!$H$10,0,10*ROW('Hygiene Data'!H38)),NA())</f>
        <v>#N/A</v>
      </c>
    </row>
    <row r="45" x14ac:dyDescent="0.2">
      <c r="A45" s="56" t="e">
        <f ca="true">+IF(OFFSET('Water Data'!$B$1,0,10*ROW('Water Data'!B39))="",NA(),OFFSET('Water Data'!$B$1,0,10*ROW('Water Data'!B39)))</f>
        <v>#N/A</v>
      </c>
      <c r="B45" s="56" t="e">
        <f ca="true">+IF(OFFSET('Water Data'!$A$3,0,10*ROW('Water Data'!A42))="",NA(),OFFSET('Water Data'!$A$3,0,10*ROW('Water Data'!A42)))</f>
        <v>#N/A</v>
      </c>
      <c r="C45" s="56" t="e">
        <f ca="true">+IF(OFFSET('Water Data'!$C$3,0,10*ROW('Water Data'!C42))="",NA(),OFFSET('Water Data'!$C$3,0,10*ROW('Water Data'!C42)))</f>
        <v>#N/A</v>
      </c>
      <c r="D45" s="57" t="e">
        <f ca="true">+IF(AND(ISNUMBER(OFFSET('Water Data'!$C$5,0,10*ROW('Water Data'!C39))),'Data Summary'!BS45="Yes"),100-OFFSET('Water Data'!$C$5,0,10*ROW('Water Data'!C39)),NA())</f>
        <v>#N/A</v>
      </c>
      <c r="E45" s="57" t="e">
        <f ca="true">+IF(AND(ISNUMBER(OFFSET('Water Data'!$C$7,0,10*ROW('Water Data'!C39))),'Data Summary'!BT45="Yes"),OFFSET('Water Data'!$C$7,0,10*ROW('Water Data'!C39)),NA())</f>
        <v>#N/A</v>
      </c>
      <c r="F45" s="57" t="e">
        <f ca="true">+IF(AND(ISNUMBER(OFFSET('Water Data'!$C$10,0,10*ROW('Water Data'!C39))),'Data Summary'!BU45="Yes"),OFFSET('Water Data'!$C$10,0,10*ROW('Water Data'!C39)),NA())</f>
        <v>#N/A</v>
      </c>
      <c r="G45" s="57" t="e">
        <f ca="true">+IF(AND(ISNUMBER(OFFSET('Water Data'!$D$5,0,10*ROW('Water Data'!D39))),'Data Summary'!BV45="Yes"),100-OFFSET('Water Data'!$D$5,0,10*ROW('Water Data'!D39)),NA())</f>
        <v>#N/A</v>
      </c>
      <c r="H45" s="57" t="e">
        <f ca="true">+IF(AND(ISNUMBER(OFFSET('Water Data'!$D$7,0,10*ROW('Water Data'!D39))),'Data Summary'!BW45="Yes"),OFFSET('Water Data'!$D$7,0,10*ROW('Water Data'!D39)),NA())</f>
        <v>#N/A</v>
      </c>
      <c r="I45" s="57" t="e">
        <f ca="true">+IF(AND(ISNUMBER(OFFSET('Water Data'!$D$10,0,10*ROW('Water Data'!D39))),'Data Summary'!BX45="Yes"),OFFSET('Water Data'!$D$10,0,10*ROW('Water Data'!D39)),NA())</f>
        <v>#N/A</v>
      </c>
      <c r="J45" s="57" t="e">
        <f ca="true">+IF(AND(ISNUMBER(OFFSET('Water Data'!$E$5,0,10*ROW('Water Data'!E39))),'Data Summary'!BY45="Yes"),100-OFFSET('Water Data'!$E$5,0,10*ROW('Water Data'!E39)),NA())</f>
        <v>#N/A</v>
      </c>
      <c r="K45" s="57" t="e">
        <f ca="true">+IF(AND(ISNUMBER(OFFSET('Water Data'!$E$7,0,10*ROW('Water Data'!E39))),'Data Summary'!BZ45="Yes"),OFFSET('Water Data'!$E$7,0,10*ROW('Water Data'!E39)),NA())</f>
        <v>#N/A</v>
      </c>
      <c r="L45" s="57" t="e">
        <f ca="true">+IF(AND(ISNUMBER(OFFSET('Water Data'!$E$10,0,10*ROW('Water Data'!E39))),'Data Summary'!CA45="Yes"),OFFSET('Water Data'!$E$10,0,10*ROW('Water Data'!E39)),NA())</f>
        <v>#N/A</v>
      </c>
      <c r="M45" s="57" t="e">
        <f ca="true">+IF(AND(ISNUMBER(OFFSET('Water Data'!$F$5,0,10*ROW('Water Data'!F39))),'Data Summary'!CB45="Yes"),100-OFFSET('Water Data'!$F$5,0,10*ROW('Water Data'!F39)),NA())</f>
        <v>#N/A</v>
      </c>
      <c r="N45" s="57" t="e">
        <f ca="true">+IF(AND(ISNUMBER(OFFSET('Water Data'!$F$7,0,10*ROW('Water Data'!F39))),'Data Summary'!CC45="Yes"),OFFSET('Water Data'!$F$7,0,10*ROW('Water Data'!F39)),NA())</f>
        <v>#N/A</v>
      </c>
      <c r="O45" s="57" t="e">
        <f ca="true">+IF(AND(ISNUMBER(OFFSET('Water Data'!$F$10,0,10*ROW('Water Data'!F39))),'Data Summary'!CD45="Yes"),OFFSET('Water Data'!$F$10,0,10*ROW('Water Data'!F39)),NA())</f>
        <v>#N/A</v>
      </c>
      <c r="P45" s="57" t="e">
        <f ca="true">+IF(AND(ISNUMBER(OFFSET('Water Data'!$G$5,0,10*ROW('Water Data'!G39))),'Data Summary'!CE45="Yes"),100-OFFSET('Water Data'!$G$5,0,10*ROW('Water Data'!G39)),NA())</f>
        <v>#N/A</v>
      </c>
      <c r="Q45" s="57" t="e">
        <f ca="true">+IF(AND(ISNUMBER(OFFSET('Water Data'!$G$7,0,10*ROW('Water Data'!G39))),'Data Summary'!CF45="Yes"),OFFSET('Water Data'!$G$7,0,10*ROW('Water Data'!G39)),NA())</f>
        <v>#N/A</v>
      </c>
      <c r="R45" s="57" t="e">
        <f ca="true">+IF(AND(ISNUMBER(OFFSET('Water Data'!$G$10,0,10*ROW('Water Data'!G39))),'Data Summary'!CG45="Yes"),OFFSET('Water Data'!$G$10,0,10*ROW('Water Data'!G39)),NA())</f>
        <v>#N/A</v>
      </c>
      <c r="S45" s="57" t="e">
        <f ca="true">+IF(AND(ISNUMBER(OFFSET('Water Data'!$H$5,0,10*ROW('Water Data'!H39))),'Data Summary'!CH45="Yes"),100-OFFSET('Water Data'!$H$5,0,10*ROW('Water Data'!H39)),NA())</f>
        <v>#N/A</v>
      </c>
      <c r="T45" s="57" t="e">
        <f ca="true">+IF(AND(ISNUMBER(OFFSET('Water Data'!$H$7,0,10*ROW('Water Data'!H39))),'Data Summary'!CI45="Yes"),OFFSET('Water Data'!$H$7,0,10*ROW('Water Data'!H39)),NA())</f>
        <v>#N/A</v>
      </c>
      <c r="U45" s="57" t="e">
        <f ca="true">+IF(AND(ISNUMBER(OFFSET('Water Data'!$H$10,0,10*ROW('Water Data'!H39))),'Data Summary'!CJ45="Yes"),OFFSET('Water Data'!$H$10,0,10*ROW('Water Data'!H39)),NA())</f>
        <v>#N/A</v>
      </c>
      <c r="V45" s="103" t="e">
        <f ca="true">+IF(AND(ISNUMBER(OFFSET('Sanitation Data'!$C$5,0,10*ROW('Sanitation Data'!C39))),'Data Summary'!CK45="Yes"),100-OFFSET('Sanitation Data'!$C$5,0,10*ROW('Sanitation Data'!C39)),NA())</f>
        <v>#N/A</v>
      </c>
      <c r="W45" s="103" t="e">
        <f ca="true">+IF(AND(ISNUMBER(OFFSET('Sanitation Data'!$C$7,0,10*ROW('Sanitation Data'!C39))),'Data Summary'!CL45="Yes"),OFFSET('Sanitation Data'!$C$7,0,10*ROW('Sanitation Data'!C39)),NA())</f>
        <v>#N/A</v>
      </c>
      <c r="X45" s="103" t="e">
        <f ca="true">+IF(AND(ISNUMBER(OFFSET('Sanitation Data'!$C$11,0,10*ROW('Sanitation Data'!C39))),'Data Summary'!CM45="Yes"),OFFSET('Sanitation Data'!$C$11,0,10*ROW('Sanitation Data'!C39)),NA())</f>
        <v>#N/A</v>
      </c>
      <c r="Y45" s="103" t="e">
        <f ca="true">+IF(AND(ISNUMBER(OFFSET('Sanitation Data'!$C$12,0,10*ROW('Sanitation Data'!C39))),'Data Summary'!CN45="Yes"),OFFSET('Sanitation Data'!$C$12,0,10*ROW('Sanitation Data'!C39)),NA())</f>
        <v>#N/A</v>
      </c>
      <c r="Z45" s="103" t="e">
        <f ca="true">+IF(AND(ISNUMBER(OFFSET('Sanitation Data'!$C$13,0,10*ROW('Sanitation Data'!C39))),'Data Summary'!CO45="Yes"),OFFSET('Sanitation Data'!$C$13,0,10*ROW('Sanitation Data'!C39)),NA())</f>
        <v>#N/A</v>
      </c>
      <c r="AA45" s="103" t="e">
        <f ca="true">+IF(AND(ISNUMBER(OFFSET('Sanitation Data'!$D$5,0,10*ROW('Sanitation Data'!D39))),'Data Summary'!CP45="Yes"),100-OFFSET('Sanitation Data'!$D$5,0,10*ROW('Sanitation Data'!D39)),NA())</f>
        <v>#N/A</v>
      </c>
      <c r="AB45" s="103" t="e">
        <f ca="true">+IF(AND(ISNUMBER(OFFSET('Sanitation Data'!$D$7,0,10*ROW('Sanitation Data'!D39))),'Data Summary'!CQ45="Yes"),OFFSET('Sanitation Data'!$D$7,0,10*ROW('Sanitation Data'!D39)),NA())</f>
        <v>#N/A</v>
      </c>
      <c r="AC45" s="103" t="e">
        <f ca="true">+IF(AND(ISNUMBER(OFFSET('Sanitation Data'!$D$11,0,10*ROW('Sanitation Data'!D39))),'Data Summary'!CR45="Yes"),OFFSET('Sanitation Data'!$D$11,0,10*ROW('Sanitation Data'!D39)),NA())</f>
        <v>#N/A</v>
      </c>
      <c r="AD45" s="103" t="e">
        <f ca="true">+IF(AND(ISNUMBER(OFFSET('Sanitation Data'!$D$12,0,10*ROW('Sanitation Data'!D39))),'Data Summary'!CS45="Yes"),OFFSET('Sanitation Data'!$D$12,0,10*ROW('Sanitation Data'!D39)),NA())</f>
        <v>#N/A</v>
      </c>
      <c r="AE45" s="103" t="e">
        <f ca="true">+IF(AND(ISNUMBER(OFFSET('Sanitation Data'!$D$13,0,10*ROW('Sanitation Data'!D39))),'Data Summary'!CT45="Yes"),OFFSET('Sanitation Data'!$D$13,0,10*ROW('Sanitation Data'!D39)),NA())</f>
        <v>#N/A</v>
      </c>
      <c r="AF45" s="103" t="e">
        <f ca="true">+IF(AND(ISNUMBER(OFFSET('Sanitation Data'!$E$5,0,10*ROW('Sanitation Data'!E39))),'Data Summary'!CU45="Yes"),100-OFFSET('Sanitation Data'!$E$5,0,10*ROW('Sanitation Data'!E39)),NA())</f>
        <v>#N/A</v>
      </c>
      <c r="AG45" s="103" t="e">
        <f ca="true">+IF(AND(ISNUMBER(OFFSET('Sanitation Data'!$E$7,0,10*ROW('Sanitation Data'!E39))),'Data Summary'!CV45="Yes"),OFFSET('Sanitation Data'!$E$7,0,10*ROW('Sanitation Data'!E39)),NA())</f>
        <v>#N/A</v>
      </c>
      <c r="AH45" s="103" t="e">
        <f ca="true">+IF(AND(ISNUMBER(OFFSET('Sanitation Data'!$E$11,0,10*ROW('Sanitation Data'!E39))),'Data Summary'!CW45="Yes"),OFFSET('Sanitation Data'!$E$11,0,10*ROW('Sanitation Data'!E39)),NA())</f>
        <v>#N/A</v>
      </c>
      <c r="AI45" s="103" t="e">
        <f ca="true">+IF(AND(ISNUMBER(OFFSET('Sanitation Data'!$E$12,0,10*ROW('Sanitation Data'!E39))),'Data Summary'!CX45="Yes"),OFFSET('Sanitation Data'!$E$12,0,10*ROW('Sanitation Data'!E39)),NA())</f>
        <v>#N/A</v>
      </c>
      <c r="AJ45" s="103" t="e">
        <f ca="true">+IF(AND(ISNUMBER(OFFSET('Sanitation Data'!$E$13,0,10*ROW('Sanitation Data'!E39))),'Data Summary'!CY45="Yes"),OFFSET('Sanitation Data'!$E$13,0,10*ROW('Sanitation Data'!E39)),NA())</f>
        <v>#N/A</v>
      </c>
      <c r="AK45" s="103" t="e">
        <f ca="true">+IF(AND(ISNUMBER(OFFSET('Sanitation Data'!$F$5,0,10*ROW('Sanitation Data'!F39))),'Data Summary'!CZ45="Yes"),100-OFFSET('Sanitation Data'!$F$5,0,10*ROW('Sanitation Data'!F39)),NA())</f>
        <v>#N/A</v>
      </c>
      <c r="AL45" s="103" t="e">
        <f ca="true">+IF(AND(ISNUMBER(OFFSET('Sanitation Data'!$F$7,0,10*ROW('Sanitation Data'!F39))),'Data Summary'!DA45="Yes"),OFFSET('Sanitation Data'!$F$7,0,10*ROW('Sanitation Data'!F39)),NA())</f>
        <v>#N/A</v>
      </c>
      <c r="AM45" s="103" t="e">
        <f ca="true">+IF(AND(ISNUMBER(OFFSET('Sanitation Data'!$F$11,0,10*ROW('Sanitation Data'!F39))),'Data Summary'!DB45="Yes"),OFFSET('Sanitation Data'!$F$11,0,10*ROW('Sanitation Data'!F39)),NA())</f>
        <v>#N/A</v>
      </c>
      <c r="AN45" s="103" t="e">
        <f ca="true">+IF(AND(ISNUMBER(OFFSET('Sanitation Data'!$F$12,0,10*ROW('Sanitation Data'!F39))),'Data Summary'!DC45="Yes"),OFFSET('Sanitation Data'!$F$12,0,10*ROW('Sanitation Data'!F39)),NA())</f>
        <v>#N/A</v>
      </c>
      <c r="AO45" s="103" t="e">
        <f ca="true">+IF(AND(ISNUMBER(OFFSET('Sanitation Data'!$F$13,0,10*ROW('Sanitation Data'!F39))),'Data Summary'!DD45="Yes"),OFFSET('Sanitation Data'!$F$13,0,10*ROW('Sanitation Data'!F39)),NA())</f>
        <v>#N/A</v>
      </c>
      <c r="AP45" s="103" t="e">
        <f ca="true">+IF(AND(ISNUMBER(OFFSET('Sanitation Data'!$G$5,0,10*ROW('Sanitation Data'!G39))),'Data Summary'!DE45="Yes"),100-OFFSET('Sanitation Data'!$G$5,0,10*ROW('Sanitation Data'!G39)),NA())</f>
        <v>#N/A</v>
      </c>
      <c r="AQ45" s="103" t="e">
        <f ca="true">+IF(AND(ISNUMBER(OFFSET('Sanitation Data'!$G$7,0,10*ROW('Sanitation Data'!G39))),'Data Summary'!DF45="Yes"),OFFSET('Sanitation Data'!$G$7,0,10*ROW('Sanitation Data'!G39)),NA())</f>
        <v>#N/A</v>
      </c>
      <c r="AR45" s="103" t="e">
        <f ca="true">+IF(AND(ISNUMBER(OFFSET('Sanitation Data'!$G$11,0,10*ROW('Sanitation Data'!G39))),'Data Summary'!DG45="Yes"),OFFSET('Sanitation Data'!$G$11,0,10*ROW('Sanitation Data'!G39)),NA())</f>
        <v>#N/A</v>
      </c>
      <c r="AS45" s="103" t="e">
        <f ca="true">+IF(AND(ISNUMBER(OFFSET('Sanitation Data'!$G$12,0,10*ROW('Sanitation Data'!G39))),'Data Summary'!DH45="Yes"),OFFSET('Sanitation Data'!$G$12,0,10*ROW('Sanitation Data'!G39)),NA())</f>
        <v>#N/A</v>
      </c>
      <c r="AT45" s="103" t="e">
        <f ca="true">+IF(AND(ISNUMBER(OFFSET('Sanitation Data'!$G$13,0,10*ROW('Sanitation Data'!G39))),'Data Summary'!DI45="Yes"),OFFSET('Sanitation Data'!$G$13,0,10*ROW('Sanitation Data'!G39)),NA())</f>
        <v>#N/A</v>
      </c>
      <c r="AU45" s="103" t="e">
        <f ca="true">+IF(AND(ISNUMBER(OFFSET('Sanitation Data'!$H$5,0,10*ROW('Sanitation Data'!H39))),'Data Summary'!DJ45="Yes"),100-OFFSET('Sanitation Data'!$H$5,0,10*ROW('Sanitation Data'!H39)),NA())</f>
        <v>#N/A</v>
      </c>
      <c r="AV45" s="103" t="e">
        <f ca="true">+IF(AND(ISNUMBER(OFFSET('Sanitation Data'!$H$7,0,10*ROW('Sanitation Data'!H39))),'Data Summary'!DK45="Yes"),OFFSET('Sanitation Data'!$H$7,0,10*ROW('Sanitation Data'!H39)),NA())</f>
        <v>#N/A</v>
      </c>
      <c r="AW45" s="103" t="e">
        <f ca="true">+IF(AND(ISNUMBER(OFFSET('Sanitation Data'!$H$11,0,10*ROW('Sanitation Data'!H39))),'Data Summary'!DL45="Yes"),OFFSET('Sanitation Data'!$H$11,0,10*ROW('Sanitation Data'!H39)),NA())</f>
        <v>#N/A</v>
      </c>
      <c r="AX45" s="103" t="e">
        <f ca="true">+IF(AND(ISNUMBER(OFFSET('Sanitation Data'!$H$12,0,10*ROW('Sanitation Data'!H39))),'Data Summary'!DM45="Yes"),OFFSET('Sanitation Data'!$H$12,0,10*ROW('Sanitation Data'!H39)),NA())</f>
        <v>#N/A</v>
      </c>
      <c r="AY45" s="103" t="e">
        <f ca="true">+IF(AND(ISNUMBER(OFFSET('Sanitation Data'!$H$13,0,10*ROW('Sanitation Data'!H39))),'Data Summary'!DN45="Yes"),OFFSET('Sanitation Data'!$H$13,0,10*ROW('Sanitation Data'!H39)),NA())</f>
        <v>#N/A</v>
      </c>
      <c r="AZ45" s="108" t="e">
        <f ca="true">+IF(AND(ISNUMBER(OFFSET('Hygiene Data'!$C$6,0,10*ROW('Hygiene Data'!C39))),'Data Summary'!DO45="Yes"),OFFSET('Hygiene Data'!$C$6,0,10*ROW('Hygiene Data'!C39)),NA())</f>
        <v>#N/A</v>
      </c>
      <c r="BA45" s="108" t="e">
        <f ca="true">+IF(AND(ISNUMBER(OFFSET('Hygiene Data'!$C$8,0,10*ROW('Hygiene Data'!C39))),'Data Summary'!DP45="Yes"),OFFSET('Hygiene Data'!$C$8,0,10*ROW('Hygiene Data'!C39)),NA())</f>
        <v>#N/A</v>
      </c>
      <c r="BB45" s="108" t="e">
        <f ca="true">+IF(AND(ISNUMBER(OFFSET('Hygiene Data'!$C$10,0,10*ROW('Hygiene Data'!C39))),'Data Summary'!DQ45="Yes"),OFFSET('Hygiene Data'!$C$10,0,10*ROW('Hygiene Data'!C39)),NA())</f>
        <v>#N/A</v>
      </c>
      <c r="BC45" s="108" t="e">
        <f ca="true">+IF(AND(ISNUMBER(OFFSET('Hygiene Data'!$D$6,0,10*ROW('Hygiene Data'!D39))),'Data Summary'!DR45="Yes"),OFFSET('Hygiene Data'!$D$6,0,10*ROW('Hygiene Data'!D39)),NA())</f>
        <v>#N/A</v>
      </c>
      <c r="BD45" s="108" t="e">
        <f ca="true">+IF(AND(ISNUMBER(OFFSET('Hygiene Data'!$D$8,0,10*ROW('Hygiene Data'!D39))),'Data Summary'!DS45="Yes"),OFFSET('Hygiene Data'!$D$8,0,10*ROW('Hygiene Data'!D39)),NA())</f>
        <v>#N/A</v>
      </c>
      <c r="BE45" s="108" t="e">
        <f ca="true">+IF(AND(ISNUMBER(OFFSET('Hygiene Data'!$D$10,0,10*ROW('Hygiene Data'!D39))),'Data Summary'!DT45="Yes"),OFFSET('Hygiene Data'!$D$10,0,10*ROW('Hygiene Data'!D39)),NA())</f>
        <v>#N/A</v>
      </c>
      <c r="BF45" s="108" t="e">
        <f ca="true">+IF(AND(ISNUMBER(OFFSET('Hygiene Data'!$E$6,0,10*ROW('Hygiene Data'!E39))),'Data Summary'!DU45="Yes"),OFFSET('Hygiene Data'!$E$6,0,10*ROW('Hygiene Data'!E39)),NA())</f>
        <v>#N/A</v>
      </c>
      <c r="BG45" s="108" t="e">
        <f ca="true">+IF(AND(ISNUMBER(OFFSET('Hygiene Data'!$E$8,0,10*ROW('Hygiene Data'!E39))),'Data Summary'!DV45="Yes"),OFFSET('Hygiene Data'!$E$8,0,10*ROW('Hygiene Data'!E39)),NA())</f>
        <v>#N/A</v>
      </c>
      <c r="BH45" s="108" t="e">
        <f ca="true">+IF(AND(ISNUMBER(OFFSET('Hygiene Data'!$E$10,0,10*ROW('Hygiene Data'!E39))),'Data Summary'!DW45="Yes"),OFFSET('Hygiene Data'!$E$10,0,10*ROW('Hygiene Data'!E39)),NA())</f>
        <v>#N/A</v>
      </c>
      <c r="BI45" s="108" t="e">
        <f ca="true">+IF(AND(ISNUMBER(OFFSET('Hygiene Data'!$F$6,0,10*ROW('Hygiene Data'!F39))),'Data Summary'!DX45="Yes"),OFFSET('Hygiene Data'!$F$6,0,10*ROW('Hygiene Data'!F39)),NA())</f>
        <v>#N/A</v>
      </c>
      <c r="BJ45" s="108" t="e">
        <f ca="true">+IF(AND(ISNUMBER(OFFSET('Hygiene Data'!$F$8,0,10*ROW('Hygiene Data'!F39))),'Data Summary'!DY45="Yes"),OFFSET('Hygiene Data'!$F$8,0,10*ROW('Hygiene Data'!F39)),NA())</f>
        <v>#N/A</v>
      </c>
      <c r="BK45" s="108" t="e">
        <f ca="true">+IF(AND(ISNUMBER(OFFSET('Hygiene Data'!$F$10,0,10*ROW('Hygiene Data'!F39))),'Data Summary'!DZ45="Yes"),OFFSET('Hygiene Data'!$F$10,0,10*ROW('Hygiene Data'!F39)),NA())</f>
        <v>#N/A</v>
      </c>
      <c r="BL45" s="108" t="e">
        <f ca="true">+IF(AND(ISNUMBER(OFFSET('Hygiene Data'!$G$6,0,10*ROW('Hygiene Data'!G39))),'Data Summary'!EA45="Yes"),OFFSET('Hygiene Data'!$G$6,0,10*ROW('Hygiene Data'!G39)),NA())</f>
        <v>#N/A</v>
      </c>
      <c r="BM45" s="108" t="e">
        <f ca="true">+IF(AND(ISNUMBER(OFFSET('Hygiene Data'!$G$8,0,10*ROW('Hygiene Data'!G39))),'Data Summary'!EB45="Yes"),OFFSET('Hygiene Data'!$G$8,0,10*ROW('Hygiene Data'!G39)),NA())</f>
        <v>#N/A</v>
      </c>
      <c r="BN45" s="108" t="e">
        <f ca="true">+IF(AND(ISNUMBER(OFFSET('Hygiene Data'!$G$10,0,10*ROW('Hygiene Data'!G39))),'Data Summary'!EC45="Yes"),OFFSET('Hygiene Data'!$G$10,0,10*ROW('Hygiene Data'!G39)),NA())</f>
        <v>#N/A</v>
      </c>
      <c r="BO45" s="108" t="e">
        <f ca="true">+IF(AND(ISNUMBER(OFFSET('Hygiene Data'!$H$6,0,10*ROW('Hygiene Data'!H39))),'Data Summary'!ED45="Yes"),OFFSET('Hygiene Data'!$H$6,0,10*ROW('Hygiene Data'!H39)),NA())</f>
        <v>#N/A</v>
      </c>
      <c r="BP45" s="108" t="e">
        <f ca="true">+IF(AND(ISNUMBER(OFFSET('Hygiene Data'!$H$8,0,10*ROW('Hygiene Data'!H39))),'Data Summary'!EE45="Yes"),OFFSET('Hygiene Data'!$H$8,0,10*ROW('Hygiene Data'!H39)),NA())</f>
        <v>#N/A</v>
      </c>
      <c r="BQ45" s="108" t="e">
        <f ca="true">+IF(AND(ISNUMBER(OFFSET('Hygiene Data'!$H$10,0,10*ROW('Hygiene Data'!H39))),'Data Summary'!EF45="Yes"),OFFSET('Hygiene Data'!$H$10,0,10*ROW('Hygiene Data'!H39)),NA())</f>
        <v>#N/A</v>
      </c>
    </row>
    <row r="46" x14ac:dyDescent="0.2">
      <c r="A46" s="56" t="e">
        <f ca="true">+IF(OFFSET('Water Data'!$B$1,0,10*ROW('Water Data'!B40))="",NA(),OFFSET('Water Data'!$B$1,0,10*ROW('Water Data'!B40)))</f>
        <v>#N/A</v>
      </c>
      <c r="B46" s="56" t="e">
        <f ca="true">+IF(OFFSET('Water Data'!$A$3,0,10*ROW('Water Data'!A43))="",NA(),OFFSET('Water Data'!$A$3,0,10*ROW('Water Data'!A43)))</f>
        <v>#N/A</v>
      </c>
      <c r="C46" s="56" t="e">
        <f ca="true">+IF(OFFSET('Water Data'!$C$3,0,10*ROW('Water Data'!C43))="",NA(),OFFSET('Water Data'!$C$3,0,10*ROW('Water Data'!C43)))</f>
        <v>#N/A</v>
      </c>
      <c r="D46" s="57" t="e">
        <f ca="true">+IF(AND(ISNUMBER(OFFSET('Water Data'!$C$5,0,10*ROW('Water Data'!C40))),'Data Summary'!BS46="Yes"),100-OFFSET('Water Data'!$C$5,0,10*ROW('Water Data'!C40)),NA())</f>
        <v>#N/A</v>
      </c>
      <c r="E46" s="57" t="e">
        <f ca="true">+IF(AND(ISNUMBER(OFFSET('Water Data'!$C$7,0,10*ROW('Water Data'!C40))),'Data Summary'!BT46="Yes"),OFFSET('Water Data'!$C$7,0,10*ROW('Water Data'!C40)),NA())</f>
        <v>#N/A</v>
      </c>
      <c r="F46" s="57" t="e">
        <f ca="true">+IF(AND(ISNUMBER(OFFSET('Water Data'!$C$10,0,10*ROW('Water Data'!C40))),'Data Summary'!BU46="Yes"),OFFSET('Water Data'!$C$10,0,10*ROW('Water Data'!C40)),NA())</f>
        <v>#N/A</v>
      </c>
      <c r="G46" s="57" t="e">
        <f ca="true">+IF(AND(ISNUMBER(OFFSET('Water Data'!$D$5,0,10*ROW('Water Data'!D40))),'Data Summary'!BV46="Yes"),100-OFFSET('Water Data'!$D$5,0,10*ROW('Water Data'!D40)),NA())</f>
        <v>#N/A</v>
      </c>
      <c r="H46" s="57" t="e">
        <f ca="true">+IF(AND(ISNUMBER(OFFSET('Water Data'!$D$7,0,10*ROW('Water Data'!D40))),'Data Summary'!BW46="Yes"),OFFSET('Water Data'!$D$7,0,10*ROW('Water Data'!D40)),NA())</f>
        <v>#N/A</v>
      </c>
      <c r="I46" s="57" t="e">
        <f ca="true">+IF(AND(ISNUMBER(OFFSET('Water Data'!$D$10,0,10*ROW('Water Data'!D40))),'Data Summary'!BX46="Yes"),OFFSET('Water Data'!$D$10,0,10*ROW('Water Data'!D40)),NA())</f>
        <v>#N/A</v>
      </c>
      <c r="J46" s="57" t="e">
        <f ca="true">+IF(AND(ISNUMBER(OFFSET('Water Data'!$E$5,0,10*ROW('Water Data'!E40))),'Data Summary'!BY46="Yes"),100-OFFSET('Water Data'!$E$5,0,10*ROW('Water Data'!E40)),NA())</f>
        <v>#N/A</v>
      </c>
      <c r="K46" s="57" t="e">
        <f ca="true">+IF(AND(ISNUMBER(OFFSET('Water Data'!$E$7,0,10*ROW('Water Data'!E40))),'Data Summary'!BZ46="Yes"),OFFSET('Water Data'!$E$7,0,10*ROW('Water Data'!E40)),NA())</f>
        <v>#N/A</v>
      </c>
      <c r="L46" s="57" t="e">
        <f ca="true">+IF(AND(ISNUMBER(OFFSET('Water Data'!$E$10,0,10*ROW('Water Data'!E40))),'Data Summary'!CA46="Yes"),OFFSET('Water Data'!$E$10,0,10*ROW('Water Data'!E40)),NA())</f>
        <v>#N/A</v>
      </c>
      <c r="M46" s="57" t="e">
        <f ca="true">+IF(AND(ISNUMBER(OFFSET('Water Data'!$F$5,0,10*ROW('Water Data'!F40))),'Data Summary'!CB46="Yes"),100-OFFSET('Water Data'!$F$5,0,10*ROW('Water Data'!F40)),NA())</f>
        <v>#N/A</v>
      </c>
      <c r="N46" s="57" t="e">
        <f ca="true">+IF(AND(ISNUMBER(OFFSET('Water Data'!$F$7,0,10*ROW('Water Data'!F40))),'Data Summary'!CC46="Yes"),OFFSET('Water Data'!$F$7,0,10*ROW('Water Data'!F40)),NA())</f>
        <v>#N/A</v>
      </c>
      <c r="O46" s="57" t="e">
        <f ca="true">+IF(AND(ISNUMBER(OFFSET('Water Data'!$F$10,0,10*ROW('Water Data'!F40))),'Data Summary'!CD46="Yes"),OFFSET('Water Data'!$F$10,0,10*ROW('Water Data'!F40)),NA())</f>
        <v>#N/A</v>
      </c>
      <c r="P46" s="57" t="e">
        <f ca="true">+IF(AND(ISNUMBER(OFFSET('Water Data'!$G$5,0,10*ROW('Water Data'!G40))),'Data Summary'!CE46="Yes"),100-OFFSET('Water Data'!$G$5,0,10*ROW('Water Data'!G40)),NA())</f>
        <v>#N/A</v>
      </c>
      <c r="Q46" s="57" t="e">
        <f ca="true">+IF(AND(ISNUMBER(OFFSET('Water Data'!$G$7,0,10*ROW('Water Data'!G40))),'Data Summary'!CF46="Yes"),OFFSET('Water Data'!$G$7,0,10*ROW('Water Data'!G40)),NA())</f>
        <v>#N/A</v>
      </c>
      <c r="R46" s="57" t="e">
        <f ca="true">+IF(AND(ISNUMBER(OFFSET('Water Data'!$G$10,0,10*ROW('Water Data'!G40))),'Data Summary'!CG46="Yes"),OFFSET('Water Data'!$G$10,0,10*ROW('Water Data'!G40)),NA())</f>
        <v>#N/A</v>
      </c>
      <c r="S46" s="57" t="e">
        <f ca="true">+IF(AND(ISNUMBER(OFFSET('Water Data'!$H$5,0,10*ROW('Water Data'!H40))),'Data Summary'!CH46="Yes"),100-OFFSET('Water Data'!$H$5,0,10*ROW('Water Data'!H40)),NA())</f>
        <v>#N/A</v>
      </c>
      <c r="T46" s="57" t="e">
        <f ca="true">+IF(AND(ISNUMBER(OFFSET('Water Data'!$H$7,0,10*ROW('Water Data'!H40))),'Data Summary'!CI46="Yes"),OFFSET('Water Data'!$H$7,0,10*ROW('Water Data'!H40)),NA())</f>
        <v>#N/A</v>
      </c>
      <c r="U46" s="57" t="e">
        <f ca="true">+IF(AND(ISNUMBER(OFFSET('Water Data'!$H$10,0,10*ROW('Water Data'!H40))),'Data Summary'!CJ46="Yes"),OFFSET('Water Data'!$H$10,0,10*ROW('Water Data'!H40)),NA())</f>
        <v>#N/A</v>
      </c>
      <c r="V46" s="103" t="e">
        <f ca="true">+IF(AND(ISNUMBER(OFFSET('Sanitation Data'!$C$5,0,10*ROW('Sanitation Data'!C40))),'Data Summary'!CK46="Yes"),100-OFFSET('Sanitation Data'!$C$5,0,10*ROW('Sanitation Data'!C40)),NA())</f>
        <v>#N/A</v>
      </c>
      <c r="W46" s="103" t="e">
        <f ca="true">+IF(AND(ISNUMBER(OFFSET('Sanitation Data'!$C$7,0,10*ROW('Sanitation Data'!C40))),'Data Summary'!CL46="Yes"),OFFSET('Sanitation Data'!$C$7,0,10*ROW('Sanitation Data'!C40)),NA())</f>
        <v>#N/A</v>
      </c>
      <c r="X46" s="103" t="e">
        <f ca="true">+IF(AND(ISNUMBER(OFFSET('Sanitation Data'!$C$11,0,10*ROW('Sanitation Data'!C40))),'Data Summary'!CM46="Yes"),OFFSET('Sanitation Data'!$C$11,0,10*ROW('Sanitation Data'!C40)),NA())</f>
        <v>#N/A</v>
      </c>
      <c r="Y46" s="103" t="e">
        <f ca="true">+IF(AND(ISNUMBER(OFFSET('Sanitation Data'!$C$12,0,10*ROW('Sanitation Data'!C40))),'Data Summary'!CN46="Yes"),OFFSET('Sanitation Data'!$C$12,0,10*ROW('Sanitation Data'!C40)),NA())</f>
        <v>#N/A</v>
      </c>
      <c r="Z46" s="103" t="e">
        <f ca="true">+IF(AND(ISNUMBER(OFFSET('Sanitation Data'!$C$13,0,10*ROW('Sanitation Data'!C40))),'Data Summary'!CO46="Yes"),OFFSET('Sanitation Data'!$C$13,0,10*ROW('Sanitation Data'!C40)),NA())</f>
        <v>#N/A</v>
      </c>
      <c r="AA46" s="103" t="e">
        <f ca="true">+IF(AND(ISNUMBER(OFFSET('Sanitation Data'!$D$5,0,10*ROW('Sanitation Data'!D40))),'Data Summary'!CP46="Yes"),100-OFFSET('Sanitation Data'!$D$5,0,10*ROW('Sanitation Data'!D40)),NA())</f>
        <v>#N/A</v>
      </c>
      <c r="AB46" s="103" t="e">
        <f ca="true">+IF(AND(ISNUMBER(OFFSET('Sanitation Data'!$D$7,0,10*ROW('Sanitation Data'!D40))),'Data Summary'!CQ46="Yes"),OFFSET('Sanitation Data'!$D$7,0,10*ROW('Sanitation Data'!D40)),NA())</f>
        <v>#N/A</v>
      </c>
      <c r="AC46" s="103" t="e">
        <f ca="true">+IF(AND(ISNUMBER(OFFSET('Sanitation Data'!$D$11,0,10*ROW('Sanitation Data'!D40))),'Data Summary'!CR46="Yes"),OFFSET('Sanitation Data'!$D$11,0,10*ROW('Sanitation Data'!D40)),NA())</f>
        <v>#N/A</v>
      </c>
      <c r="AD46" s="103" t="e">
        <f ca="true">+IF(AND(ISNUMBER(OFFSET('Sanitation Data'!$D$12,0,10*ROW('Sanitation Data'!D40))),'Data Summary'!CS46="Yes"),OFFSET('Sanitation Data'!$D$12,0,10*ROW('Sanitation Data'!D40)),NA())</f>
        <v>#N/A</v>
      </c>
      <c r="AE46" s="103" t="e">
        <f ca="true">+IF(AND(ISNUMBER(OFFSET('Sanitation Data'!$D$13,0,10*ROW('Sanitation Data'!D40))),'Data Summary'!CT46="Yes"),OFFSET('Sanitation Data'!$D$13,0,10*ROW('Sanitation Data'!D40)),NA())</f>
        <v>#N/A</v>
      </c>
      <c r="AF46" s="103" t="e">
        <f ca="true">+IF(AND(ISNUMBER(OFFSET('Sanitation Data'!$E$5,0,10*ROW('Sanitation Data'!E40))),'Data Summary'!CU46="Yes"),100-OFFSET('Sanitation Data'!$E$5,0,10*ROW('Sanitation Data'!E40)),NA())</f>
        <v>#N/A</v>
      </c>
      <c r="AG46" s="103" t="e">
        <f ca="true">+IF(AND(ISNUMBER(OFFSET('Sanitation Data'!$E$7,0,10*ROW('Sanitation Data'!E40))),'Data Summary'!CV46="Yes"),OFFSET('Sanitation Data'!$E$7,0,10*ROW('Sanitation Data'!E40)),NA())</f>
        <v>#N/A</v>
      </c>
      <c r="AH46" s="103" t="e">
        <f ca="true">+IF(AND(ISNUMBER(OFFSET('Sanitation Data'!$E$11,0,10*ROW('Sanitation Data'!E40))),'Data Summary'!CW46="Yes"),OFFSET('Sanitation Data'!$E$11,0,10*ROW('Sanitation Data'!E40)),NA())</f>
        <v>#N/A</v>
      </c>
      <c r="AI46" s="103" t="e">
        <f ca="true">+IF(AND(ISNUMBER(OFFSET('Sanitation Data'!$E$12,0,10*ROW('Sanitation Data'!E40))),'Data Summary'!CX46="Yes"),OFFSET('Sanitation Data'!$E$12,0,10*ROW('Sanitation Data'!E40)),NA())</f>
        <v>#N/A</v>
      </c>
      <c r="AJ46" s="103" t="e">
        <f ca="true">+IF(AND(ISNUMBER(OFFSET('Sanitation Data'!$E$13,0,10*ROW('Sanitation Data'!E40))),'Data Summary'!CY46="Yes"),OFFSET('Sanitation Data'!$E$13,0,10*ROW('Sanitation Data'!E40)),NA())</f>
        <v>#N/A</v>
      </c>
      <c r="AK46" s="103" t="e">
        <f ca="true">+IF(AND(ISNUMBER(OFFSET('Sanitation Data'!$F$5,0,10*ROW('Sanitation Data'!F40))),'Data Summary'!CZ46="Yes"),100-OFFSET('Sanitation Data'!$F$5,0,10*ROW('Sanitation Data'!F40)),NA())</f>
        <v>#N/A</v>
      </c>
      <c r="AL46" s="103" t="e">
        <f ca="true">+IF(AND(ISNUMBER(OFFSET('Sanitation Data'!$F$7,0,10*ROW('Sanitation Data'!F40))),'Data Summary'!DA46="Yes"),OFFSET('Sanitation Data'!$F$7,0,10*ROW('Sanitation Data'!F40)),NA())</f>
        <v>#N/A</v>
      </c>
      <c r="AM46" s="103" t="e">
        <f ca="true">+IF(AND(ISNUMBER(OFFSET('Sanitation Data'!$F$11,0,10*ROW('Sanitation Data'!F40))),'Data Summary'!DB46="Yes"),OFFSET('Sanitation Data'!$F$11,0,10*ROW('Sanitation Data'!F40)),NA())</f>
        <v>#N/A</v>
      </c>
      <c r="AN46" s="103" t="e">
        <f ca="true">+IF(AND(ISNUMBER(OFFSET('Sanitation Data'!$F$12,0,10*ROW('Sanitation Data'!F40))),'Data Summary'!DC46="Yes"),OFFSET('Sanitation Data'!$F$12,0,10*ROW('Sanitation Data'!F40)),NA())</f>
        <v>#N/A</v>
      </c>
      <c r="AO46" s="103" t="e">
        <f ca="true">+IF(AND(ISNUMBER(OFFSET('Sanitation Data'!$F$13,0,10*ROW('Sanitation Data'!F40))),'Data Summary'!DD46="Yes"),OFFSET('Sanitation Data'!$F$13,0,10*ROW('Sanitation Data'!F40)),NA())</f>
        <v>#N/A</v>
      </c>
      <c r="AP46" s="103" t="e">
        <f ca="true">+IF(AND(ISNUMBER(OFFSET('Sanitation Data'!$G$5,0,10*ROW('Sanitation Data'!G40))),'Data Summary'!DE46="Yes"),100-OFFSET('Sanitation Data'!$G$5,0,10*ROW('Sanitation Data'!G40)),NA())</f>
        <v>#N/A</v>
      </c>
      <c r="AQ46" s="103" t="e">
        <f ca="true">+IF(AND(ISNUMBER(OFFSET('Sanitation Data'!$G$7,0,10*ROW('Sanitation Data'!G40))),'Data Summary'!DF46="Yes"),OFFSET('Sanitation Data'!$G$7,0,10*ROW('Sanitation Data'!G40)),NA())</f>
        <v>#N/A</v>
      </c>
      <c r="AR46" s="103" t="e">
        <f ca="true">+IF(AND(ISNUMBER(OFFSET('Sanitation Data'!$G$11,0,10*ROW('Sanitation Data'!G40))),'Data Summary'!DG46="Yes"),OFFSET('Sanitation Data'!$G$11,0,10*ROW('Sanitation Data'!G40)),NA())</f>
        <v>#N/A</v>
      </c>
      <c r="AS46" s="103" t="e">
        <f ca="true">+IF(AND(ISNUMBER(OFFSET('Sanitation Data'!$G$12,0,10*ROW('Sanitation Data'!G40))),'Data Summary'!DH46="Yes"),OFFSET('Sanitation Data'!$G$12,0,10*ROW('Sanitation Data'!G40)),NA())</f>
        <v>#N/A</v>
      </c>
      <c r="AT46" s="103" t="e">
        <f ca="true">+IF(AND(ISNUMBER(OFFSET('Sanitation Data'!$G$13,0,10*ROW('Sanitation Data'!G40))),'Data Summary'!DI46="Yes"),OFFSET('Sanitation Data'!$G$13,0,10*ROW('Sanitation Data'!G40)),NA())</f>
        <v>#N/A</v>
      </c>
      <c r="AU46" s="103" t="e">
        <f ca="true">+IF(AND(ISNUMBER(OFFSET('Sanitation Data'!$H$5,0,10*ROW('Sanitation Data'!H40))),'Data Summary'!DJ46="Yes"),100-OFFSET('Sanitation Data'!$H$5,0,10*ROW('Sanitation Data'!H40)),NA())</f>
        <v>#N/A</v>
      </c>
      <c r="AV46" s="103" t="e">
        <f ca="true">+IF(AND(ISNUMBER(OFFSET('Sanitation Data'!$H$7,0,10*ROW('Sanitation Data'!H40))),'Data Summary'!DK46="Yes"),OFFSET('Sanitation Data'!$H$7,0,10*ROW('Sanitation Data'!H40)),NA())</f>
        <v>#N/A</v>
      </c>
      <c r="AW46" s="103" t="e">
        <f ca="true">+IF(AND(ISNUMBER(OFFSET('Sanitation Data'!$H$11,0,10*ROW('Sanitation Data'!H40))),'Data Summary'!DL46="Yes"),OFFSET('Sanitation Data'!$H$11,0,10*ROW('Sanitation Data'!H40)),NA())</f>
        <v>#N/A</v>
      </c>
      <c r="AX46" s="103" t="e">
        <f ca="true">+IF(AND(ISNUMBER(OFFSET('Sanitation Data'!$H$12,0,10*ROW('Sanitation Data'!H40))),'Data Summary'!DM46="Yes"),OFFSET('Sanitation Data'!$H$12,0,10*ROW('Sanitation Data'!H40)),NA())</f>
        <v>#N/A</v>
      </c>
      <c r="AY46" s="103" t="e">
        <f ca="true">+IF(AND(ISNUMBER(OFFSET('Sanitation Data'!$H$13,0,10*ROW('Sanitation Data'!H40))),'Data Summary'!DN46="Yes"),OFFSET('Sanitation Data'!$H$13,0,10*ROW('Sanitation Data'!H40)),NA())</f>
        <v>#N/A</v>
      </c>
      <c r="AZ46" s="108" t="e">
        <f ca="true">+IF(AND(ISNUMBER(OFFSET('Hygiene Data'!$C$6,0,10*ROW('Hygiene Data'!C40))),'Data Summary'!DO46="Yes"),OFFSET('Hygiene Data'!$C$6,0,10*ROW('Hygiene Data'!C40)),NA())</f>
        <v>#N/A</v>
      </c>
      <c r="BA46" s="108" t="e">
        <f ca="true">+IF(AND(ISNUMBER(OFFSET('Hygiene Data'!$C$8,0,10*ROW('Hygiene Data'!C40))),'Data Summary'!DP46="Yes"),OFFSET('Hygiene Data'!$C$8,0,10*ROW('Hygiene Data'!C40)),NA())</f>
        <v>#N/A</v>
      </c>
      <c r="BB46" s="108" t="e">
        <f ca="true">+IF(AND(ISNUMBER(OFFSET('Hygiene Data'!$C$10,0,10*ROW('Hygiene Data'!C40))),'Data Summary'!DQ46="Yes"),OFFSET('Hygiene Data'!$C$10,0,10*ROW('Hygiene Data'!C40)),NA())</f>
        <v>#N/A</v>
      </c>
      <c r="BC46" s="108" t="e">
        <f ca="true">+IF(AND(ISNUMBER(OFFSET('Hygiene Data'!$D$6,0,10*ROW('Hygiene Data'!D40))),'Data Summary'!DR46="Yes"),OFFSET('Hygiene Data'!$D$6,0,10*ROW('Hygiene Data'!D40)),NA())</f>
        <v>#N/A</v>
      </c>
      <c r="BD46" s="108" t="e">
        <f ca="true">+IF(AND(ISNUMBER(OFFSET('Hygiene Data'!$D$8,0,10*ROW('Hygiene Data'!D40))),'Data Summary'!DS46="Yes"),OFFSET('Hygiene Data'!$D$8,0,10*ROW('Hygiene Data'!D40)),NA())</f>
        <v>#N/A</v>
      </c>
      <c r="BE46" s="108" t="e">
        <f ca="true">+IF(AND(ISNUMBER(OFFSET('Hygiene Data'!$D$10,0,10*ROW('Hygiene Data'!D40))),'Data Summary'!DT46="Yes"),OFFSET('Hygiene Data'!$D$10,0,10*ROW('Hygiene Data'!D40)),NA())</f>
        <v>#N/A</v>
      </c>
      <c r="BF46" s="108" t="e">
        <f ca="true">+IF(AND(ISNUMBER(OFFSET('Hygiene Data'!$E$6,0,10*ROW('Hygiene Data'!E40))),'Data Summary'!DU46="Yes"),OFFSET('Hygiene Data'!$E$6,0,10*ROW('Hygiene Data'!E40)),NA())</f>
        <v>#N/A</v>
      </c>
      <c r="BG46" s="108" t="e">
        <f ca="true">+IF(AND(ISNUMBER(OFFSET('Hygiene Data'!$E$8,0,10*ROW('Hygiene Data'!E40))),'Data Summary'!DV46="Yes"),OFFSET('Hygiene Data'!$E$8,0,10*ROW('Hygiene Data'!E40)),NA())</f>
        <v>#N/A</v>
      </c>
      <c r="BH46" s="108" t="e">
        <f ca="true">+IF(AND(ISNUMBER(OFFSET('Hygiene Data'!$E$10,0,10*ROW('Hygiene Data'!E40))),'Data Summary'!DW46="Yes"),OFFSET('Hygiene Data'!$E$10,0,10*ROW('Hygiene Data'!E40)),NA())</f>
        <v>#N/A</v>
      </c>
      <c r="BI46" s="108" t="e">
        <f ca="true">+IF(AND(ISNUMBER(OFFSET('Hygiene Data'!$F$6,0,10*ROW('Hygiene Data'!F40))),'Data Summary'!DX46="Yes"),OFFSET('Hygiene Data'!$F$6,0,10*ROW('Hygiene Data'!F40)),NA())</f>
        <v>#N/A</v>
      </c>
      <c r="BJ46" s="108" t="e">
        <f ca="true">+IF(AND(ISNUMBER(OFFSET('Hygiene Data'!$F$8,0,10*ROW('Hygiene Data'!F40))),'Data Summary'!DY46="Yes"),OFFSET('Hygiene Data'!$F$8,0,10*ROW('Hygiene Data'!F40)),NA())</f>
        <v>#N/A</v>
      </c>
      <c r="BK46" s="108" t="e">
        <f ca="true">+IF(AND(ISNUMBER(OFFSET('Hygiene Data'!$F$10,0,10*ROW('Hygiene Data'!F40))),'Data Summary'!DZ46="Yes"),OFFSET('Hygiene Data'!$F$10,0,10*ROW('Hygiene Data'!F40)),NA())</f>
        <v>#N/A</v>
      </c>
      <c r="BL46" s="108" t="e">
        <f ca="true">+IF(AND(ISNUMBER(OFFSET('Hygiene Data'!$G$6,0,10*ROW('Hygiene Data'!G40))),'Data Summary'!EA46="Yes"),OFFSET('Hygiene Data'!$G$6,0,10*ROW('Hygiene Data'!G40)),NA())</f>
        <v>#N/A</v>
      </c>
      <c r="BM46" s="108" t="e">
        <f ca="true">+IF(AND(ISNUMBER(OFFSET('Hygiene Data'!$G$8,0,10*ROW('Hygiene Data'!G40))),'Data Summary'!EB46="Yes"),OFFSET('Hygiene Data'!$G$8,0,10*ROW('Hygiene Data'!G40)),NA())</f>
        <v>#N/A</v>
      </c>
      <c r="BN46" s="108" t="e">
        <f ca="true">+IF(AND(ISNUMBER(OFFSET('Hygiene Data'!$G$10,0,10*ROW('Hygiene Data'!G40))),'Data Summary'!EC46="Yes"),OFFSET('Hygiene Data'!$G$10,0,10*ROW('Hygiene Data'!G40)),NA())</f>
        <v>#N/A</v>
      </c>
      <c r="BO46" s="108" t="e">
        <f ca="true">+IF(AND(ISNUMBER(OFFSET('Hygiene Data'!$H$6,0,10*ROW('Hygiene Data'!H40))),'Data Summary'!ED46="Yes"),OFFSET('Hygiene Data'!$H$6,0,10*ROW('Hygiene Data'!H40)),NA())</f>
        <v>#N/A</v>
      </c>
      <c r="BP46" s="108" t="e">
        <f ca="true">+IF(AND(ISNUMBER(OFFSET('Hygiene Data'!$H$8,0,10*ROW('Hygiene Data'!H40))),'Data Summary'!EE46="Yes"),OFFSET('Hygiene Data'!$H$8,0,10*ROW('Hygiene Data'!H40)),NA())</f>
        <v>#N/A</v>
      </c>
      <c r="BQ46" s="108" t="e">
        <f ca="true">+IF(AND(ISNUMBER(OFFSET('Hygiene Data'!$H$10,0,10*ROW('Hygiene Data'!H40))),'Data Summary'!EF46="Yes"),OFFSET('Hygiene Data'!$H$10,0,10*ROW('Hygiene Data'!H40)),NA())</f>
        <v>#N/A</v>
      </c>
    </row>
    <row r="47" x14ac:dyDescent="0.2">
      <c r="A47" s="56" t="e">
        <f ca="true">+IF(OFFSET('Water Data'!$B$1,0,10*ROW('Water Data'!B41))="",NA(),OFFSET('Water Data'!$B$1,0,10*ROW('Water Data'!B41)))</f>
        <v>#N/A</v>
      </c>
      <c r="B47" s="56" t="e">
        <f ca="true">+IF(OFFSET('Water Data'!$A$3,0,10*ROW('Water Data'!A44))="",NA(),OFFSET('Water Data'!$A$3,0,10*ROW('Water Data'!A44)))</f>
        <v>#N/A</v>
      </c>
      <c r="C47" s="56" t="e">
        <f ca="true">+IF(OFFSET('Water Data'!$C$3,0,10*ROW('Water Data'!C44))="",NA(),OFFSET('Water Data'!$C$3,0,10*ROW('Water Data'!C44)))</f>
        <v>#N/A</v>
      </c>
      <c r="D47" s="57" t="e">
        <f ca="true">+IF(AND(ISNUMBER(OFFSET('Water Data'!$C$5,0,10*ROW('Water Data'!C41))),'Data Summary'!BS47="Yes"),100-OFFSET('Water Data'!$C$5,0,10*ROW('Water Data'!C41)),NA())</f>
        <v>#N/A</v>
      </c>
      <c r="E47" s="57" t="e">
        <f ca="true">+IF(AND(ISNUMBER(OFFSET('Water Data'!$C$7,0,10*ROW('Water Data'!C41))),'Data Summary'!BT47="Yes"),OFFSET('Water Data'!$C$7,0,10*ROW('Water Data'!C41)),NA())</f>
        <v>#N/A</v>
      </c>
      <c r="F47" s="57" t="e">
        <f ca="true">+IF(AND(ISNUMBER(OFFSET('Water Data'!$C$10,0,10*ROW('Water Data'!C41))),'Data Summary'!BU47="Yes"),OFFSET('Water Data'!$C$10,0,10*ROW('Water Data'!C41)),NA())</f>
        <v>#N/A</v>
      </c>
      <c r="G47" s="57" t="e">
        <f ca="true">+IF(AND(ISNUMBER(OFFSET('Water Data'!$D$5,0,10*ROW('Water Data'!D41))),'Data Summary'!BV47="Yes"),100-OFFSET('Water Data'!$D$5,0,10*ROW('Water Data'!D41)),NA())</f>
        <v>#N/A</v>
      </c>
      <c r="H47" s="57" t="e">
        <f ca="true">+IF(AND(ISNUMBER(OFFSET('Water Data'!$D$7,0,10*ROW('Water Data'!D41))),'Data Summary'!BW47="Yes"),OFFSET('Water Data'!$D$7,0,10*ROW('Water Data'!D41)),NA())</f>
        <v>#N/A</v>
      </c>
      <c r="I47" s="57" t="e">
        <f ca="true">+IF(AND(ISNUMBER(OFFSET('Water Data'!$D$10,0,10*ROW('Water Data'!D41))),'Data Summary'!BX47="Yes"),OFFSET('Water Data'!$D$10,0,10*ROW('Water Data'!D41)),NA())</f>
        <v>#N/A</v>
      </c>
      <c r="J47" s="57" t="e">
        <f ca="true">+IF(AND(ISNUMBER(OFFSET('Water Data'!$E$5,0,10*ROW('Water Data'!E41))),'Data Summary'!BY47="Yes"),100-OFFSET('Water Data'!$E$5,0,10*ROW('Water Data'!E41)),NA())</f>
        <v>#N/A</v>
      </c>
      <c r="K47" s="57" t="e">
        <f ca="true">+IF(AND(ISNUMBER(OFFSET('Water Data'!$E$7,0,10*ROW('Water Data'!E41))),'Data Summary'!BZ47="Yes"),OFFSET('Water Data'!$E$7,0,10*ROW('Water Data'!E41)),NA())</f>
        <v>#N/A</v>
      </c>
      <c r="L47" s="57" t="e">
        <f ca="true">+IF(AND(ISNUMBER(OFFSET('Water Data'!$E$10,0,10*ROW('Water Data'!E41))),'Data Summary'!CA47="Yes"),OFFSET('Water Data'!$E$10,0,10*ROW('Water Data'!E41)),NA())</f>
        <v>#N/A</v>
      </c>
      <c r="M47" s="57" t="e">
        <f ca="true">+IF(AND(ISNUMBER(OFFSET('Water Data'!$F$5,0,10*ROW('Water Data'!F41))),'Data Summary'!CB47="Yes"),100-OFFSET('Water Data'!$F$5,0,10*ROW('Water Data'!F41)),NA())</f>
        <v>#N/A</v>
      </c>
      <c r="N47" s="57" t="e">
        <f ca="true">+IF(AND(ISNUMBER(OFFSET('Water Data'!$F$7,0,10*ROW('Water Data'!F41))),'Data Summary'!CC47="Yes"),OFFSET('Water Data'!$F$7,0,10*ROW('Water Data'!F41)),NA())</f>
        <v>#N/A</v>
      </c>
      <c r="O47" s="57" t="e">
        <f ca="true">+IF(AND(ISNUMBER(OFFSET('Water Data'!$F$10,0,10*ROW('Water Data'!F41))),'Data Summary'!CD47="Yes"),OFFSET('Water Data'!$F$10,0,10*ROW('Water Data'!F41)),NA())</f>
        <v>#N/A</v>
      </c>
      <c r="P47" s="57" t="e">
        <f ca="true">+IF(AND(ISNUMBER(OFFSET('Water Data'!$G$5,0,10*ROW('Water Data'!G41))),'Data Summary'!CE47="Yes"),100-OFFSET('Water Data'!$G$5,0,10*ROW('Water Data'!G41)),NA())</f>
        <v>#N/A</v>
      </c>
      <c r="Q47" s="57" t="e">
        <f ca="true">+IF(AND(ISNUMBER(OFFSET('Water Data'!$G$7,0,10*ROW('Water Data'!G41))),'Data Summary'!CF47="Yes"),OFFSET('Water Data'!$G$7,0,10*ROW('Water Data'!G41)),NA())</f>
        <v>#N/A</v>
      </c>
      <c r="R47" s="57" t="e">
        <f ca="true">+IF(AND(ISNUMBER(OFFSET('Water Data'!$G$10,0,10*ROW('Water Data'!G41))),'Data Summary'!CG47="Yes"),OFFSET('Water Data'!$G$10,0,10*ROW('Water Data'!G41)),NA())</f>
        <v>#N/A</v>
      </c>
      <c r="S47" s="57" t="e">
        <f ca="true">+IF(AND(ISNUMBER(OFFSET('Water Data'!$H$5,0,10*ROW('Water Data'!H41))),'Data Summary'!CH47="Yes"),100-OFFSET('Water Data'!$H$5,0,10*ROW('Water Data'!H41)),NA())</f>
        <v>#N/A</v>
      </c>
      <c r="T47" s="57" t="e">
        <f ca="true">+IF(AND(ISNUMBER(OFFSET('Water Data'!$H$7,0,10*ROW('Water Data'!H41))),'Data Summary'!CI47="Yes"),OFFSET('Water Data'!$H$7,0,10*ROW('Water Data'!H41)),NA())</f>
        <v>#N/A</v>
      </c>
      <c r="U47" s="57" t="e">
        <f ca="true">+IF(AND(ISNUMBER(OFFSET('Water Data'!$H$10,0,10*ROW('Water Data'!H41))),'Data Summary'!CJ47="Yes"),OFFSET('Water Data'!$H$10,0,10*ROW('Water Data'!H41)),NA())</f>
        <v>#N/A</v>
      </c>
      <c r="V47" s="103" t="e">
        <f ca="true">+IF(AND(ISNUMBER(OFFSET('Sanitation Data'!$C$5,0,10*ROW('Sanitation Data'!C41))),'Data Summary'!CK47="Yes"),100-OFFSET('Sanitation Data'!$C$5,0,10*ROW('Sanitation Data'!C41)),NA())</f>
        <v>#N/A</v>
      </c>
      <c r="W47" s="103" t="e">
        <f ca="true">+IF(AND(ISNUMBER(OFFSET('Sanitation Data'!$C$7,0,10*ROW('Sanitation Data'!C41))),'Data Summary'!CL47="Yes"),OFFSET('Sanitation Data'!$C$7,0,10*ROW('Sanitation Data'!C41)),NA())</f>
        <v>#N/A</v>
      </c>
      <c r="X47" s="103" t="e">
        <f ca="true">+IF(AND(ISNUMBER(OFFSET('Sanitation Data'!$C$11,0,10*ROW('Sanitation Data'!C41))),'Data Summary'!CM47="Yes"),OFFSET('Sanitation Data'!$C$11,0,10*ROW('Sanitation Data'!C41)),NA())</f>
        <v>#N/A</v>
      </c>
      <c r="Y47" s="103" t="e">
        <f ca="true">+IF(AND(ISNUMBER(OFFSET('Sanitation Data'!$C$12,0,10*ROW('Sanitation Data'!C41))),'Data Summary'!CN47="Yes"),OFFSET('Sanitation Data'!$C$12,0,10*ROW('Sanitation Data'!C41)),NA())</f>
        <v>#N/A</v>
      </c>
      <c r="Z47" s="103" t="e">
        <f ca="true">+IF(AND(ISNUMBER(OFFSET('Sanitation Data'!$C$13,0,10*ROW('Sanitation Data'!C41))),'Data Summary'!CO47="Yes"),OFFSET('Sanitation Data'!$C$13,0,10*ROW('Sanitation Data'!C41)),NA())</f>
        <v>#N/A</v>
      </c>
      <c r="AA47" s="103" t="e">
        <f ca="true">+IF(AND(ISNUMBER(OFFSET('Sanitation Data'!$D$5,0,10*ROW('Sanitation Data'!D41))),'Data Summary'!CP47="Yes"),100-OFFSET('Sanitation Data'!$D$5,0,10*ROW('Sanitation Data'!D41)),NA())</f>
        <v>#N/A</v>
      </c>
      <c r="AB47" s="103" t="e">
        <f ca="true">+IF(AND(ISNUMBER(OFFSET('Sanitation Data'!$D$7,0,10*ROW('Sanitation Data'!D41))),'Data Summary'!CQ47="Yes"),OFFSET('Sanitation Data'!$D$7,0,10*ROW('Sanitation Data'!D41)),NA())</f>
        <v>#N/A</v>
      </c>
      <c r="AC47" s="103" t="e">
        <f ca="true">+IF(AND(ISNUMBER(OFFSET('Sanitation Data'!$D$11,0,10*ROW('Sanitation Data'!D41))),'Data Summary'!CR47="Yes"),OFFSET('Sanitation Data'!$D$11,0,10*ROW('Sanitation Data'!D41)),NA())</f>
        <v>#N/A</v>
      </c>
      <c r="AD47" s="103" t="e">
        <f ca="true">+IF(AND(ISNUMBER(OFFSET('Sanitation Data'!$D$12,0,10*ROW('Sanitation Data'!D41))),'Data Summary'!CS47="Yes"),OFFSET('Sanitation Data'!$D$12,0,10*ROW('Sanitation Data'!D41)),NA())</f>
        <v>#N/A</v>
      </c>
      <c r="AE47" s="103" t="e">
        <f ca="true">+IF(AND(ISNUMBER(OFFSET('Sanitation Data'!$D$13,0,10*ROW('Sanitation Data'!D41))),'Data Summary'!CT47="Yes"),OFFSET('Sanitation Data'!$D$13,0,10*ROW('Sanitation Data'!D41)),NA())</f>
        <v>#N/A</v>
      </c>
      <c r="AF47" s="103" t="e">
        <f ca="true">+IF(AND(ISNUMBER(OFFSET('Sanitation Data'!$E$5,0,10*ROW('Sanitation Data'!E41))),'Data Summary'!CU47="Yes"),100-OFFSET('Sanitation Data'!$E$5,0,10*ROW('Sanitation Data'!E41)),NA())</f>
        <v>#N/A</v>
      </c>
      <c r="AG47" s="103" t="e">
        <f ca="true">+IF(AND(ISNUMBER(OFFSET('Sanitation Data'!$E$7,0,10*ROW('Sanitation Data'!E41))),'Data Summary'!CV47="Yes"),OFFSET('Sanitation Data'!$E$7,0,10*ROW('Sanitation Data'!E41)),NA())</f>
        <v>#N/A</v>
      </c>
      <c r="AH47" s="103" t="e">
        <f ca="true">+IF(AND(ISNUMBER(OFFSET('Sanitation Data'!$E$11,0,10*ROW('Sanitation Data'!E41))),'Data Summary'!CW47="Yes"),OFFSET('Sanitation Data'!$E$11,0,10*ROW('Sanitation Data'!E41)),NA())</f>
        <v>#N/A</v>
      </c>
      <c r="AI47" s="103" t="e">
        <f ca="true">+IF(AND(ISNUMBER(OFFSET('Sanitation Data'!$E$12,0,10*ROW('Sanitation Data'!E41))),'Data Summary'!CX47="Yes"),OFFSET('Sanitation Data'!$E$12,0,10*ROW('Sanitation Data'!E41)),NA())</f>
        <v>#N/A</v>
      </c>
      <c r="AJ47" s="103" t="e">
        <f ca="true">+IF(AND(ISNUMBER(OFFSET('Sanitation Data'!$E$13,0,10*ROW('Sanitation Data'!E41))),'Data Summary'!CY47="Yes"),OFFSET('Sanitation Data'!$E$13,0,10*ROW('Sanitation Data'!E41)),NA())</f>
        <v>#N/A</v>
      </c>
      <c r="AK47" s="103" t="e">
        <f ca="true">+IF(AND(ISNUMBER(OFFSET('Sanitation Data'!$F$5,0,10*ROW('Sanitation Data'!F41))),'Data Summary'!CZ47="Yes"),100-OFFSET('Sanitation Data'!$F$5,0,10*ROW('Sanitation Data'!F41)),NA())</f>
        <v>#N/A</v>
      </c>
      <c r="AL47" s="103" t="e">
        <f ca="true">+IF(AND(ISNUMBER(OFFSET('Sanitation Data'!$F$7,0,10*ROW('Sanitation Data'!F41))),'Data Summary'!DA47="Yes"),OFFSET('Sanitation Data'!$F$7,0,10*ROW('Sanitation Data'!F41)),NA())</f>
        <v>#N/A</v>
      </c>
      <c r="AM47" s="103" t="e">
        <f ca="true">+IF(AND(ISNUMBER(OFFSET('Sanitation Data'!$F$11,0,10*ROW('Sanitation Data'!F41))),'Data Summary'!DB47="Yes"),OFFSET('Sanitation Data'!$F$11,0,10*ROW('Sanitation Data'!F41)),NA())</f>
        <v>#N/A</v>
      </c>
      <c r="AN47" s="103" t="e">
        <f ca="true">+IF(AND(ISNUMBER(OFFSET('Sanitation Data'!$F$12,0,10*ROW('Sanitation Data'!F41))),'Data Summary'!DC47="Yes"),OFFSET('Sanitation Data'!$F$12,0,10*ROW('Sanitation Data'!F41)),NA())</f>
        <v>#N/A</v>
      </c>
      <c r="AO47" s="103" t="e">
        <f ca="true">+IF(AND(ISNUMBER(OFFSET('Sanitation Data'!$F$13,0,10*ROW('Sanitation Data'!F41))),'Data Summary'!DD47="Yes"),OFFSET('Sanitation Data'!$F$13,0,10*ROW('Sanitation Data'!F41)),NA())</f>
        <v>#N/A</v>
      </c>
      <c r="AP47" s="103" t="e">
        <f ca="true">+IF(AND(ISNUMBER(OFFSET('Sanitation Data'!$G$5,0,10*ROW('Sanitation Data'!G41))),'Data Summary'!DE47="Yes"),100-OFFSET('Sanitation Data'!$G$5,0,10*ROW('Sanitation Data'!G41)),NA())</f>
        <v>#N/A</v>
      </c>
      <c r="AQ47" s="103" t="e">
        <f ca="true">+IF(AND(ISNUMBER(OFFSET('Sanitation Data'!$G$7,0,10*ROW('Sanitation Data'!G41))),'Data Summary'!DF47="Yes"),OFFSET('Sanitation Data'!$G$7,0,10*ROW('Sanitation Data'!G41)),NA())</f>
        <v>#N/A</v>
      </c>
      <c r="AR47" s="103" t="e">
        <f ca="true">+IF(AND(ISNUMBER(OFFSET('Sanitation Data'!$G$11,0,10*ROW('Sanitation Data'!G41))),'Data Summary'!DG47="Yes"),OFFSET('Sanitation Data'!$G$11,0,10*ROW('Sanitation Data'!G41)),NA())</f>
        <v>#N/A</v>
      </c>
      <c r="AS47" s="103" t="e">
        <f ca="true">+IF(AND(ISNUMBER(OFFSET('Sanitation Data'!$G$12,0,10*ROW('Sanitation Data'!G41))),'Data Summary'!DH47="Yes"),OFFSET('Sanitation Data'!$G$12,0,10*ROW('Sanitation Data'!G41)),NA())</f>
        <v>#N/A</v>
      </c>
      <c r="AT47" s="103" t="e">
        <f ca="true">+IF(AND(ISNUMBER(OFFSET('Sanitation Data'!$G$13,0,10*ROW('Sanitation Data'!G41))),'Data Summary'!DI47="Yes"),OFFSET('Sanitation Data'!$G$13,0,10*ROW('Sanitation Data'!G41)),NA())</f>
        <v>#N/A</v>
      </c>
      <c r="AU47" s="103" t="e">
        <f ca="true">+IF(AND(ISNUMBER(OFFSET('Sanitation Data'!$H$5,0,10*ROW('Sanitation Data'!H41))),'Data Summary'!DJ47="Yes"),100-OFFSET('Sanitation Data'!$H$5,0,10*ROW('Sanitation Data'!H41)),NA())</f>
        <v>#N/A</v>
      </c>
      <c r="AV47" s="103" t="e">
        <f ca="true">+IF(AND(ISNUMBER(OFFSET('Sanitation Data'!$H$7,0,10*ROW('Sanitation Data'!H41))),'Data Summary'!DK47="Yes"),OFFSET('Sanitation Data'!$H$7,0,10*ROW('Sanitation Data'!H41)),NA())</f>
        <v>#N/A</v>
      </c>
      <c r="AW47" s="103" t="e">
        <f ca="true">+IF(AND(ISNUMBER(OFFSET('Sanitation Data'!$H$11,0,10*ROW('Sanitation Data'!H41))),'Data Summary'!DL47="Yes"),OFFSET('Sanitation Data'!$H$11,0,10*ROW('Sanitation Data'!H41)),NA())</f>
        <v>#N/A</v>
      </c>
      <c r="AX47" s="103" t="e">
        <f ca="true">+IF(AND(ISNUMBER(OFFSET('Sanitation Data'!$H$12,0,10*ROW('Sanitation Data'!H41))),'Data Summary'!DM47="Yes"),OFFSET('Sanitation Data'!$H$12,0,10*ROW('Sanitation Data'!H41)),NA())</f>
        <v>#N/A</v>
      </c>
      <c r="AY47" s="103" t="e">
        <f ca="true">+IF(AND(ISNUMBER(OFFSET('Sanitation Data'!$H$13,0,10*ROW('Sanitation Data'!H41))),'Data Summary'!DN47="Yes"),OFFSET('Sanitation Data'!$H$13,0,10*ROW('Sanitation Data'!H41)),NA())</f>
        <v>#N/A</v>
      </c>
      <c r="AZ47" s="108" t="e">
        <f ca="true">+IF(AND(ISNUMBER(OFFSET('Hygiene Data'!$C$6,0,10*ROW('Hygiene Data'!C41))),'Data Summary'!DO47="Yes"),OFFSET('Hygiene Data'!$C$6,0,10*ROW('Hygiene Data'!C41)),NA())</f>
        <v>#N/A</v>
      </c>
      <c r="BA47" s="108" t="e">
        <f ca="true">+IF(AND(ISNUMBER(OFFSET('Hygiene Data'!$C$8,0,10*ROW('Hygiene Data'!C41))),'Data Summary'!DP47="Yes"),OFFSET('Hygiene Data'!$C$8,0,10*ROW('Hygiene Data'!C41)),NA())</f>
        <v>#N/A</v>
      </c>
      <c r="BB47" s="108" t="e">
        <f ca="true">+IF(AND(ISNUMBER(OFFSET('Hygiene Data'!$C$10,0,10*ROW('Hygiene Data'!C41))),'Data Summary'!DQ47="Yes"),OFFSET('Hygiene Data'!$C$10,0,10*ROW('Hygiene Data'!C41)),NA())</f>
        <v>#N/A</v>
      </c>
      <c r="BC47" s="108" t="e">
        <f ca="true">+IF(AND(ISNUMBER(OFFSET('Hygiene Data'!$D$6,0,10*ROW('Hygiene Data'!D41))),'Data Summary'!DR47="Yes"),OFFSET('Hygiene Data'!$D$6,0,10*ROW('Hygiene Data'!D41)),NA())</f>
        <v>#N/A</v>
      </c>
      <c r="BD47" s="108" t="e">
        <f ca="true">+IF(AND(ISNUMBER(OFFSET('Hygiene Data'!$D$8,0,10*ROW('Hygiene Data'!D41))),'Data Summary'!DS47="Yes"),OFFSET('Hygiene Data'!$D$8,0,10*ROW('Hygiene Data'!D41)),NA())</f>
        <v>#N/A</v>
      </c>
      <c r="BE47" s="108" t="e">
        <f ca="true">+IF(AND(ISNUMBER(OFFSET('Hygiene Data'!$D$10,0,10*ROW('Hygiene Data'!D41))),'Data Summary'!DT47="Yes"),OFFSET('Hygiene Data'!$D$10,0,10*ROW('Hygiene Data'!D41)),NA())</f>
        <v>#N/A</v>
      </c>
      <c r="BF47" s="108" t="e">
        <f ca="true">+IF(AND(ISNUMBER(OFFSET('Hygiene Data'!$E$6,0,10*ROW('Hygiene Data'!E41))),'Data Summary'!DU47="Yes"),OFFSET('Hygiene Data'!$E$6,0,10*ROW('Hygiene Data'!E41)),NA())</f>
        <v>#N/A</v>
      </c>
      <c r="BG47" s="108" t="e">
        <f ca="true">+IF(AND(ISNUMBER(OFFSET('Hygiene Data'!$E$8,0,10*ROW('Hygiene Data'!E41))),'Data Summary'!DV47="Yes"),OFFSET('Hygiene Data'!$E$8,0,10*ROW('Hygiene Data'!E41)),NA())</f>
        <v>#N/A</v>
      </c>
      <c r="BH47" s="108" t="e">
        <f ca="true">+IF(AND(ISNUMBER(OFFSET('Hygiene Data'!$E$10,0,10*ROW('Hygiene Data'!E41))),'Data Summary'!DW47="Yes"),OFFSET('Hygiene Data'!$E$10,0,10*ROW('Hygiene Data'!E41)),NA())</f>
        <v>#N/A</v>
      </c>
      <c r="BI47" s="108" t="e">
        <f ca="true">+IF(AND(ISNUMBER(OFFSET('Hygiene Data'!$F$6,0,10*ROW('Hygiene Data'!F41))),'Data Summary'!DX47="Yes"),OFFSET('Hygiene Data'!$F$6,0,10*ROW('Hygiene Data'!F41)),NA())</f>
        <v>#N/A</v>
      </c>
      <c r="BJ47" s="108" t="e">
        <f ca="true">+IF(AND(ISNUMBER(OFFSET('Hygiene Data'!$F$8,0,10*ROW('Hygiene Data'!F41))),'Data Summary'!DY47="Yes"),OFFSET('Hygiene Data'!$F$8,0,10*ROW('Hygiene Data'!F41)),NA())</f>
        <v>#N/A</v>
      </c>
      <c r="BK47" s="108" t="e">
        <f ca="true">+IF(AND(ISNUMBER(OFFSET('Hygiene Data'!$F$10,0,10*ROW('Hygiene Data'!F41))),'Data Summary'!DZ47="Yes"),OFFSET('Hygiene Data'!$F$10,0,10*ROW('Hygiene Data'!F41)),NA())</f>
        <v>#N/A</v>
      </c>
      <c r="BL47" s="108" t="e">
        <f ca="true">+IF(AND(ISNUMBER(OFFSET('Hygiene Data'!$G$6,0,10*ROW('Hygiene Data'!G41))),'Data Summary'!EA47="Yes"),OFFSET('Hygiene Data'!$G$6,0,10*ROW('Hygiene Data'!G41)),NA())</f>
        <v>#N/A</v>
      </c>
      <c r="BM47" s="108" t="e">
        <f ca="true">+IF(AND(ISNUMBER(OFFSET('Hygiene Data'!$G$8,0,10*ROW('Hygiene Data'!G41))),'Data Summary'!EB47="Yes"),OFFSET('Hygiene Data'!$G$8,0,10*ROW('Hygiene Data'!G41)),NA())</f>
        <v>#N/A</v>
      </c>
      <c r="BN47" s="108" t="e">
        <f ca="true">+IF(AND(ISNUMBER(OFFSET('Hygiene Data'!$G$10,0,10*ROW('Hygiene Data'!G41))),'Data Summary'!EC47="Yes"),OFFSET('Hygiene Data'!$G$10,0,10*ROW('Hygiene Data'!G41)),NA())</f>
        <v>#N/A</v>
      </c>
      <c r="BO47" s="108" t="e">
        <f ca="true">+IF(AND(ISNUMBER(OFFSET('Hygiene Data'!$H$6,0,10*ROW('Hygiene Data'!H41))),'Data Summary'!ED47="Yes"),OFFSET('Hygiene Data'!$H$6,0,10*ROW('Hygiene Data'!H41)),NA())</f>
        <v>#N/A</v>
      </c>
      <c r="BP47" s="108" t="e">
        <f ca="true">+IF(AND(ISNUMBER(OFFSET('Hygiene Data'!$H$8,0,10*ROW('Hygiene Data'!H41))),'Data Summary'!EE47="Yes"),OFFSET('Hygiene Data'!$H$8,0,10*ROW('Hygiene Data'!H41)),NA())</f>
        <v>#N/A</v>
      </c>
      <c r="BQ47" s="108" t="e">
        <f ca="true">+IF(AND(ISNUMBER(OFFSET('Hygiene Data'!$H$10,0,10*ROW('Hygiene Data'!H41))),'Data Summary'!EF47="Yes"),OFFSET('Hygiene Data'!$H$10,0,10*ROW('Hygiene Data'!H41)),NA())</f>
        <v>#N/A</v>
      </c>
    </row>
    <row r="48" x14ac:dyDescent="0.2">
      <c r="A48" s="56" t="e">
        <f ca="true">+IF(OFFSET('Water Data'!$B$1,0,10*ROW('Water Data'!B42))="",NA(),OFFSET('Water Data'!$B$1,0,10*ROW('Water Data'!B42)))</f>
        <v>#N/A</v>
      </c>
      <c r="B48" s="56" t="e">
        <f ca="true">+IF(OFFSET('Water Data'!$A$3,0,10*ROW('Water Data'!A45))="",NA(),OFFSET('Water Data'!$A$3,0,10*ROW('Water Data'!A45)))</f>
        <v>#N/A</v>
      </c>
      <c r="C48" s="56" t="e">
        <f ca="true">+IF(OFFSET('Water Data'!$C$3,0,10*ROW('Water Data'!C45))="",NA(),OFFSET('Water Data'!$C$3,0,10*ROW('Water Data'!C45)))</f>
        <v>#N/A</v>
      </c>
      <c r="D48" s="57" t="e">
        <f ca="true">+IF(AND(ISNUMBER(OFFSET('Water Data'!$C$5,0,10*ROW('Water Data'!C42))),'Data Summary'!BS48="Yes"),100-OFFSET('Water Data'!$C$5,0,10*ROW('Water Data'!C42)),NA())</f>
        <v>#N/A</v>
      </c>
      <c r="E48" s="57" t="e">
        <f ca="true">+IF(AND(ISNUMBER(OFFSET('Water Data'!$C$7,0,10*ROW('Water Data'!C42))),'Data Summary'!BT48="Yes"),OFFSET('Water Data'!$C$7,0,10*ROW('Water Data'!C42)),NA())</f>
        <v>#N/A</v>
      </c>
      <c r="F48" s="57" t="e">
        <f ca="true">+IF(AND(ISNUMBER(OFFSET('Water Data'!$C$10,0,10*ROW('Water Data'!C42))),'Data Summary'!BU48="Yes"),OFFSET('Water Data'!$C$10,0,10*ROW('Water Data'!C42)),NA())</f>
        <v>#N/A</v>
      </c>
      <c r="G48" s="57" t="e">
        <f ca="true">+IF(AND(ISNUMBER(OFFSET('Water Data'!$D$5,0,10*ROW('Water Data'!D42))),'Data Summary'!BV48="Yes"),100-OFFSET('Water Data'!$D$5,0,10*ROW('Water Data'!D42)),NA())</f>
        <v>#N/A</v>
      </c>
      <c r="H48" s="57" t="e">
        <f ca="true">+IF(AND(ISNUMBER(OFFSET('Water Data'!$D$7,0,10*ROW('Water Data'!D42))),'Data Summary'!BW48="Yes"),OFFSET('Water Data'!$D$7,0,10*ROW('Water Data'!D42)),NA())</f>
        <v>#N/A</v>
      </c>
      <c r="I48" s="57" t="e">
        <f ca="true">+IF(AND(ISNUMBER(OFFSET('Water Data'!$D$10,0,10*ROW('Water Data'!D42))),'Data Summary'!BX48="Yes"),OFFSET('Water Data'!$D$10,0,10*ROW('Water Data'!D42)),NA())</f>
        <v>#N/A</v>
      </c>
      <c r="J48" s="57" t="e">
        <f ca="true">+IF(AND(ISNUMBER(OFFSET('Water Data'!$E$5,0,10*ROW('Water Data'!E42))),'Data Summary'!BY48="Yes"),100-OFFSET('Water Data'!$E$5,0,10*ROW('Water Data'!E42)),NA())</f>
        <v>#N/A</v>
      </c>
      <c r="K48" s="57" t="e">
        <f ca="true">+IF(AND(ISNUMBER(OFFSET('Water Data'!$E$7,0,10*ROW('Water Data'!E42))),'Data Summary'!BZ48="Yes"),OFFSET('Water Data'!$E$7,0,10*ROW('Water Data'!E42)),NA())</f>
        <v>#N/A</v>
      </c>
      <c r="L48" s="57" t="e">
        <f ca="true">+IF(AND(ISNUMBER(OFFSET('Water Data'!$E$10,0,10*ROW('Water Data'!E42))),'Data Summary'!CA48="Yes"),OFFSET('Water Data'!$E$10,0,10*ROW('Water Data'!E42)),NA())</f>
        <v>#N/A</v>
      </c>
      <c r="M48" s="57" t="e">
        <f ca="true">+IF(AND(ISNUMBER(OFFSET('Water Data'!$F$5,0,10*ROW('Water Data'!F42))),'Data Summary'!CB48="Yes"),100-OFFSET('Water Data'!$F$5,0,10*ROW('Water Data'!F42)),NA())</f>
        <v>#N/A</v>
      </c>
      <c r="N48" s="57" t="e">
        <f ca="true">+IF(AND(ISNUMBER(OFFSET('Water Data'!$F$7,0,10*ROW('Water Data'!F42))),'Data Summary'!CC48="Yes"),OFFSET('Water Data'!$F$7,0,10*ROW('Water Data'!F42)),NA())</f>
        <v>#N/A</v>
      </c>
      <c r="O48" s="57" t="e">
        <f ca="true">+IF(AND(ISNUMBER(OFFSET('Water Data'!$F$10,0,10*ROW('Water Data'!F42))),'Data Summary'!CD48="Yes"),OFFSET('Water Data'!$F$10,0,10*ROW('Water Data'!F42)),NA())</f>
        <v>#N/A</v>
      </c>
      <c r="P48" s="57" t="e">
        <f ca="true">+IF(AND(ISNUMBER(OFFSET('Water Data'!$G$5,0,10*ROW('Water Data'!G42))),'Data Summary'!CE48="Yes"),100-OFFSET('Water Data'!$G$5,0,10*ROW('Water Data'!G42)),NA())</f>
        <v>#N/A</v>
      </c>
      <c r="Q48" s="57" t="e">
        <f ca="true">+IF(AND(ISNUMBER(OFFSET('Water Data'!$G$7,0,10*ROW('Water Data'!G42))),'Data Summary'!CF48="Yes"),OFFSET('Water Data'!$G$7,0,10*ROW('Water Data'!G42)),NA())</f>
        <v>#N/A</v>
      </c>
      <c r="R48" s="57" t="e">
        <f ca="true">+IF(AND(ISNUMBER(OFFSET('Water Data'!$G$10,0,10*ROW('Water Data'!G42))),'Data Summary'!CG48="Yes"),OFFSET('Water Data'!$G$10,0,10*ROW('Water Data'!G42)),NA())</f>
        <v>#N/A</v>
      </c>
      <c r="S48" s="57" t="e">
        <f ca="true">+IF(AND(ISNUMBER(OFFSET('Water Data'!$H$5,0,10*ROW('Water Data'!H42))),'Data Summary'!CH48="Yes"),100-OFFSET('Water Data'!$H$5,0,10*ROW('Water Data'!H42)),NA())</f>
        <v>#N/A</v>
      </c>
      <c r="T48" s="57" t="e">
        <f ca="true">+IF(AND(ISNUMBER(OFFSET('Water Data'!$H$7,0,10*ROW('Water Data'!H42))),'Data Summary'!CI48="Yes"),OFFSET('Water Data'!$H$7,0,10*ROW('Water Data'!H42)),NA())</f>
        <v>#N/A</v>
      </c>
      <c r="U48" s="57" t="e">
        <f ca="true">+IF(AND(ISNUMBER(OFFSET('Water Data'!$H$10,0,10*ROW('Water Data'!H42))),'Data Summary'!CJ48="Yes"),OFFSET('Water Data'!$H$10,0,10*ROW('Water Data'!H42)),NA())</f>
        <v>#N/A</v>
      </c>
      <c r="V48" s="103" t="e">
        <f ca="true">+IF(AND(ISNUMBER(OFFSET('Sanitation Data'!$C$5,0,10*ROW('Sanitation Data'!C42))),'Data Summary'!CK48="Yes"),100-OFFSET('Sanitation Data'!$C$5,0,10*ROW('Sanitation Data'!C42)),NA())</f>
        <v>#N/A</v>
      </c>
      <c r="W48" s="103" t="e">
        <f ca="true">+IF(AND(ISNUMBER(OFFSET('Sanitation Data'!$C$7,0,10*ROW('Sanitation Data'!C42))),'Data Summary'!CL48="Yes"),OFFSET('Sanitation Data'!$C$7,0,10*ROW('Sanitation Data'!C42)),NA())</f>
        <v>#N/A</v>
      </c>
      <c r="X48" s="103" t="e">
        <f ca="true">+IF(AND(ISNUMBER(OFFSET('Sanitation Data'!$C$11,0,10*ROW('Sanitation Data'!C42))),'Data Summary'!CM48="Yes"),OFFSET('Sanitation Data'!$C$11,0,10*ROW('Sanitation Data'!C42)),NA())</f>
        <v>#N/A</v>
      </c>
      <c r="Y48" s="103" t="e">
        <f ca="true">+IF(AND(ISNUMBER(OFFSET('Sanitation Data'!$C$12,0,10*ROW('Sanitation Data'!C42))),'Data Summary'!CN48="Yes"),OFFSET('Sanitation Data'!$C$12,0,10*ROW('Sanitation Data'!C42)),NA())</f>
        <v>#N/A</v>
      </c>
      <c r="Z48" s="103" t="e">
        <f ca="true">+IF(AND(ISNUMBER(OFFSET('Sanitation Data'!$C$13,0,10*ROW('Sanitation Data'!C42))),'Data Summary'!CO48="Yes"),OFFSET('Sanitation Data'!$C$13,0,10*ROW('Sanitation Data'!C42)),NA())</f>
        <v>#N/A</v>
      </c>
      <c r="AA48" s="103" t="e">
        <f ca="true">+IF(AND(ISNUMBER(OFFSET('Sanitation Data'!$D$5,0,10*ROW('Sanitation Data'!D42))),'Data Summary'!CP48="Yes"),100-OFFSET('Sanitation Data'!$D$5,0,10*ROW('Sanitation Data'!D42)),NA())</f>
        <v>#N/A</v>
      </c>
      <c r="AB48" s="103" t="e">
        <f ca="true">+IF(AND(ISNUMBER(OFFSET('Sanitation Data'!$D$7,0,10*ROW('Sanitation Data'!D42))),'Data Summary'!CQ48="Yes"),OFFSET('Sanitation Data'!$D$7,0,10*ROW('Sanitation Data'!D42)),NA())</f>
        <v>#N/A</v>
      </c>
      <c r="AC48" s="103" t="e">
        <f ca="true">+IF(AND(ISNUMBER(OFFSET('Sanitation Data'!$D$11,0,10*ROW('Sanitation Data'!D42))),'Data Summary'!CR48="Yes"),OFFSET('Sanitation Data'!$D$11,0,10*ROW('Sanitation Data'!D42)),NA())</f>
        <v>#N/A</v>
      </c>
      <c r="AD48" s="103" t="e">
        <f ca="true">+IF(AND(ISNUMBER(OFFSET('Sanitation Data'!$D$12,0,10*ROW('Sanitation Data'!D42))),'Data Summary'!CS48="Yes"),OFFSET('Sanitation Data'!$D$12,0,10*ROW('Sanitation Data'!D42)),NA())</f>
        <v>#N/A</v>
      </c>
      <c r="AE48" s="103" t="e">
        <f ca="true">+IF(AND(ISNUMBER(OFFSET('Sanitation Data'!$D$13,0,10*ROW('Sanitation Data'!D42))),'Data Summary'!CT48="Yes"),OFFSET('Sanitation Data'!$D$13,0,10*ROW('Sanitation Data'!D42)),NA())</f>
        <v>#N/A</v>
      </c>
      <c r="AF48" s="103" t="e">
        <f ca="true">+IF(AND(ISNUMBER(OFFSET('Sanitation Data'!$E$5,0,10*ROW('Sanitation Data'!E42))),'Data Summary'!CU48="Yes"),100-OFFSET('Sanitation Data'!$E$5,0,10*ROW('Sanitation Data'!E42)),NA())</f>
        <v>#N/A</v>
      </c>
      <c r="AG48" s="103" t="e">
        <f ca="true">+IF(AND(ISNUMBER(OFFSET('Sanitation Data'!$E$7,0,10*ROW('Sanitation Data'!E42))),'Data Summary'!CV48="Yes"),OFFSET('Sanitation Data'!$E$7,0,10*ROW('Sanitation Data'!E42)),NA())</f>
        <v>#N/A</v>
      </c>
      <c r="AH48" s="103" t="e">
        <f ca="true">+IF(AND(ISNUMBER(OFFSET('Sanitation Data'!$E$11,0,10*ROW('Sanitation Data'!E42))),'Data Summary'!CW48="Yes"),OFFSET('Sanitation Data'!$E$11,0,10*ROW('Sanitation Data'!E42)),NA())</f>
        <v>#N/A</v>
      </c>
      <c r="AI48" s="103" t="e">
        <f ca="true">+IF(AND(ISNUMBER(OFFSET('Sanitation Data'!$E$12,0,10*ROW('Sanitation Data'!E42))),'Data Summary'!CX48="Yes"),OFFSET('Sanitation Data'!$E$12,0,10*ROW('Sanitation Data'!E42)),NA())</f>
        <v>#N/A</v>
      </c>
      <c r="AJ48" s="103" t="e">
        <f ca="true">+IF(AND(ISNUMBER(OFFSET('Sanitation Data'!$E$13,0,10*ROW('Sanitation Data'!E42))),'Data Summary'!CY48="Yes"),OFFSET('Sanitation Data'!$E$13,0,10*ROW('Sanitation Data'!E42)),NA())</f>
        <v>#N/A</v>
      </c>
      <c r="AK48" s="103" t="e">
        <f ca="true">+IF(AND(ISNUMBER(OFFSET('Sanitation Data'!$F$5,0,10*ROW('Sanitation Data'!F42))),'Data Summary'!CZ48="Yes"),100-OFFSET('Sanitation Data'!$F$5,0,10*ROW('Sanitation Data'!F42)),NA())</f>
        <v>#N/A</v>
      </c>
      <c r="AL48" s="103" t="e">
        <f ca="true">+IF(AND(ISNUMBER(OFFSET('Sanitation Data'!$F$7,0,10*ROW('Sanitation Data'!F42))),'Data Summary'!DA48="Yes"),OFFSET('Sanitation Data'!$F$7,0,10*ROW('Sanitation Data'!F42)),NA())</f>
        <v>#N/A</v>
      </c>
      <c r="AM48" s="103" t="e">
        <f ca="true">+IF(AND(ISNUMBER(OFFSET('Sanitation Data'!$F$11,0,10*ROW('Sanitation Data'!F42))),'Data Summary'!DB48="Yes"),OFFSET('Sanitation Data'!$F$11,0,10*ROW('Sanitation Data'!F42)),NA())</f>
        <v>#N/A</v>
      </c>
      <c r="AN48" s="103" t="e">
        <f ca="true">+IF(AND(ISNUMBER(OFFSET('Sanitation Data'!$F$12,0,10*ROW('Sanitation Data'!F42))),'Data Summary'!DC48="Yes"),OFFSET('Sanitation Data'!$F$12,0,10*ROW('Sanitation Data'!F42)),NA())</f>
        <v>#N/A</v>
      </c>
      <c r="AO48" s="103" t="e">
        <f ca="true">+IF(AND(ISNUMBER(OFFSET('Sanitation Data'!$F$13,0,10*ROW('Sanitation Data'!F42))),'Data Summary'!DD48="Yes"),OFFSET('Sanitation Data'!$F$13,0,10*ROW('Sanitation Data'!F42)),NA())</f>
        <v>#N/A</v>
      </c>
      <c r="AP48" s="103" t="e">
        <f ca="true">+IF(AND(ISNUMBER(OFFSET('Sanitation Data'!$G$5,0,10*ROW('Sanitation Data'!G42))),'Data Summary'!DE48="Yes"),100-OFFSET('Sanitation Data'!$G$5,0,10*ROW('Sanitation Data'!G42)),NA())</f>
        <v>#N/A</v>
      </c>
      <c r="AQ48" s="103" t="e">
        <f ca="true">+IF(AND(ISNUMBER(OFFSET('Sanitation Data'!$G$7,0,10*ROW('Sanitation Data'!G42))),'Data Summary'!DF48="Yes"),OFFSET('Sanitation Data'!$G$7,0,10*ROW('Sanitation Data'!G42)),NA())</f>
        <v>#N/A</v>
      </c>
      <c r="AR48" s="103" t="e">
        <f ca="true">+IF(AND(ISNUMBER(OFFSET('Sanitation Data'!$G$11,0,10*ROW('Sanitation Data'!G42))),'Data Summary'!DG48="Yes"),OFFSET('Sanitation Data'!$G$11,0,10*ROW('Sanitation Data'!G42)),NA())</f>
        <v>#N/A</v>
      </c>
      <c r="AS48" s="103" t="e">
        <f ca="true">+IF(AND(ISNUMBER(OFFSET('Sanitation Data'!$G$12,0,10*ROW('Sanitation Data'!G42))),'Data Summary'!DH48="Yes"),OFFSET('Sanitation Data'!$G$12,0,10*ROW('Sanitation Data'!G42)),NA())</f>
        <v>#N/A</v>
      </c>
      <c r="AT48" s="103" t="e">
        <f ca="true">+IF(AND(ISNUMBER(OFFSET('Sanitation Data'!$G$13,0,10*ROW('Sanitation Data'!G42))),'Data Summary'!DI48="Yes"),OFFSET('Sanitation Data'!$G$13,0,10*ROW('Sanitation Data'!G42)),NA())</f>
        <v>#N/A</v>
      </c>
      <c r="AU48" s="103" t="e">
        <f ca="true">+IF(AND(ISNUMBER(OFFSET('Sanitation Data'!$H$5,0,10*ROW('Sanitation Data'!H42))),'Data Summary'!DJ48="Yes"),100-OFFSET('Sanitation Data'!$H$5,0,10*ROW('Sanitation Data'!H42)),NA())</f>
        <v>#N/A</v>
      </c>
      <c r="AV48" s="103" t="e">
        <f ca="true">+IF(AND(ISNUMBER(OFFSET('Sanitation Data'!$H$7,0,10*ROW('Sanitation Data'!H42))),'Data Summary'!DK48="Yes"),OFFSET('Sanitation Data'!$H$7,0,10*ROW('Sanitation Data'!H42)),NA())</f>
        <v>#N/A</v>
      </c>
      <c r="AW48" s="103" t="e">
        <f ca="true">+IF(AND(ISNUMBER(OFFSET('Sanitation Data'!$H$11,0,10*ROW('Sanitation Data'!H42))),'Data Summary'!DL48="Yes"),OFFSET('Sanitation Data'!$H$11,0,10*ROW('Sanitation Data'!H42)),NA())</f>
        <v>#N/A</v>
      </c>
      <c r="AX48" s="103" t="e">
        <f ca="true">+IF(AND(ISNUMBER(OFFSET('Sanitation Data'!$H$12,0,10*ROW('Sanitation Data'!H42))),'Data Summary'!DM48="Yes"),OFFSET('Sanitation Data'!$H$12,0,10*ROW('Sanitation Data'!H42)),NA())</f>
        <v>#N/A</v>
      </c>
      <c r="AY48" s="103" t="e">
        <f ca="true">+IF(AND(ISNUMBER(OFFSET('Sanitation Data'!$H$13,0,10*ROW('Sanitation Data'!H42))),'Data Summary'!DN48="Yes"),OFFSET('Sanitation Data'!$H$13,0,10*ROW('Sanitation Data'!H42)),NA())</f>
        <v>#N/A</v>
      </c>
      <c r="AZ48" s="108" t="e">
        <f ca="true">+IF(AND(ISNUMBER(OFFSET('Hygiene Data'!$C$6,0,10*ROW('Hygiene Data'!C42))),'Data Summary'!DO48="Yes"),OFFSET('Hygiene Data'!$C$6,0,10*ROW('Hygiene Data'!C42)),NA())</f>
        <v>#N/A</v>
      </c>
      <c r="BA48" s="108" t="e">
        <f ca="true">+IF(AND(ISNUMBER(OFFSET('Hygiene Data'!$C$8,0,10*ROW('Hygiene Data'!C42))),'Data Summary'!DP48="Yes"),OFFSET('Hygiene Data'!$C$8,0,10*ROW('Hygiene Data'!C42)),NA())</f>
        <v>#N/A</v>
      </c>
      <c r="BB48" s="108" t="e">
        <f ca="true">+IF(AND(ISNUMBER(OFFSET('Hygiene Data'!$C$10,0,10*ROW('Hygiene Data'!C42))),'Data Summary'!DQ48="Yes"),OFFSET('Hygiene Data'!$C$10,0,10*ROW('Hygiene Data'!C42)),NA())</f>
        <v>#N/A</v>
      </c>
      <c r="BC48" s="108" t="e">
        <f ca="true">+IF(AND(ISNUMBER(OFFSET('Hygiene Data'!$D$6,0,10*ROW('Hygiene Data'!D42))),'Data Summary'!DR48="Yes"),OFFSET('Hygiene Data'!$D$6,0,10*ROW('Hygiene Data'!D42)),NA())</f>
        <v>#N/A</v>
      </c>
      <c r="BD48" s="108" t="e">
        <f ca="true">+IF(AND(ISNUMBER(OFFSET('Hygiene Data'!$D$8,0,10*ROW('Hygiene Data'!D42))),'Data Summary'!DS48="Yes"),OFFSET('Hygiene Data'!$D$8,0,10*ROW('Hygiene Data'!D42)),NA())</f>
        <v>#N/A</v>
      </c>
      <c r="BE48" s="108" t="e">
        <f ca="true">+IF(AND(ISNUMBER(OFFSET('Hygiene Data'!$D$10,0,10*ROW('Hygiene Data'!D42))),'Data Summary'!DT48="Yes"),OFFSET('Hygiene Data'!$D$10,0,10*ROW('Hygiene Data'!D42)),NA())</f>
        <v>#N/A</v>
      </c>
      <c r="BF48" s="108" t="e">
        <f ca="true">+IF(AND(ISNUMBER(OFFSET('Hygiene Data'!$E$6,0,10*ROW('Hygiene Data'!E42))),'Data Summary'!DU48="Yes"),OFFSET('Hygiene Data'!$E$6,0,10*ROW('Hygiene Data'!E42)),NA())</f>
        <v>#N/A</v>
      </c>
      <c r="BG48" s="108" t="e">
        <f ca="true">+IF(AND(ISNUMBER(OFFSET('Hygiene Data'!$E$8,0,10*ROW('Hygiene Data'!E42))),'Data Summary'!DV48="Yes"),OFFSET('Hygiene Data'!$E$8,0,10*ROW('Hygiene Data'!E42)),NA())</f>
        <v>#N/A</v>
      </c>
      <c r="BH48" s="108" t="e">
        <f ca="true">+IF(AND(ISNUMBER(OFFSET('Hygiene Data'!$E$10,0,10*ROW('Hygiene Data'!E42))),'Data Summary'!DW48="Yes"),OFFSET('Hygiene Data'!$E$10,0,10*ROW('Hygiene Data'!E42)),NA())</f>
        <v>#N/A</v>
      </c>
      <c r="BI48" s="108" t="e">
        <f ca="true">+IF(AND(ISNUMBER(OFFSET('Hygiene Data'!$F$6,0,10*ROW('Hygiene Data'!F42))),'Data Summary'!DX48="Yes"),OFFSET('Hygiene Data'!$F$6,0,10*ROW('Hygiene Data'!F42)),NA())</f>
        <v>#N/A</v>
      </c>
      <c r="BJ48" s="108" t="e">
        <f ca="true">+IF(AND(ISNUMBER(OFFSET('Hygiene Data'!$F$8,0,10*ROW('Hygiene Data'!F42))),'Data Summary'!DY48="Yes"),OFFSET('Hygiene Data'!$F$8,0,10*ROW('Hygiene Data'!F42)),NA())</f>
        <v>#N/A</v>
      </c>
      <c r="BK48" s="108" t="e">
        <f ca="true">+IF(AND(ISNUMBER(OFFSET('Hygiene Data'!$F$10,0,10*ROW('Hygiene Data'!F42))),'Data Summary'!DZ48="Yes"),OFFSET('Hygiene Data'!$F$10,0,10*ROW('Hygiene Data'!F42)),NA())</f>
        <v>#N/A</v>
      </c>
      <c r="BL48" s="108" t="e">
        <f ca="true">+IF(AND(ISNUMBER(OFFSET('Hygiene Data'!$G$6,0,10*ROW('Hygiene Data'!G42))),'Data Summary'!EA48="Yes"),OFFSET('Hygiene Data'!$G$6,0,10*ROW('Hygiene Data'!G42)),NA())</f>
        <v>#N/A</v>
      </c>
      <c r="BM48" s="108" t="e">
        <f ca="true">+IF(AND(ISNUMBER(OFFSET('Hygiene Data'!$G$8,0,10*ROW('Hygiene Data'!G42))),'Data Summary'!EB48="Yes"),OFFSET('Hygiene Data'!$G$8,0,10*ROW('Hygiene Data'!G42)),NA())</f>
        <v>#N/A</v>
      </c>
      <c r="BN48" s="108" t="e">
        <f ca="true">+IF(AND(ISNUMBER(OFFSET('Hygiene Data'!$G$10,0,10*ROW('Hygiene Data'!G42))),'Data Summary'!EC48="Yes"),OFFSET('Hygiene Data'!$G$10,0,10*ROW('Hygiene Data'!G42)),NA())</f>
        <v>#N/A</v>
      </c>
      <c r="BO48" s="108" t="e">
        <f ca="true">+IF(AND(ISNUMBER(OFFSET('Hygiene Data'!$H$6,0,10*ROW('Hygiene Data'!H42))),'Data Summary'!ED48="Yes"),OFFSET('Hygiene Data'!$H$6,0,10*ROW('Hygiene Data'!H42)),NA())</f>
        <v>#N/A</v>
      </c>
      <c r="BP48" s="108" t="e">
        <f ca="true">+IF(AND(ISNUMBER(OFFSET('Hygiene Data'!$H$8,0,10*ROW('Hygiene Data'!H42))),'Data Summary'!EE48="Yes"),OFFSET('Hygiene Data'!$H$8,0,10*ROW('Hygiene Data'!H42)),NA())</f>
        <v>#N/A</v>
      </c>
      <c r="BQ48" s="108" t="e">
        <f ca="true">+IF(AND(ISNUMBER(OFFSET('Hygiene Data'!$H$10,0,10*ROW('Hygiene Data'!H42))),'Data Summary'!EF48="Yes"),OFFSET('Hygiene Data'!$H$10,0,10*ROW('Hygiene Data'!H42)),NA())</f>
        <v>#N/A</v>
      </c>
    </row>
    <row r="49" x14ac:dyDescent="0.2">
      <c r="A49" s="56" t="e">
        <f ca="true">+IF(OFFSET('Water Data'!$B$1,0,10*ROW('Water Data'!B43))="",NA(),OFFSET('Water Data'!$B$1,0,10*ROW('Water Data'!B43)))</f>
        <v>#N/A</v>
      </c>
      <c r="B49" s="56" t="e">
        <f ca="true">+IF(OFFSET('Water Data'!$A$3,0,10*ROW('Water Data'!A46))="",NA(),OFFSET('Water Data'!$A$3,0,10*ROW('Water Data'!A46)))</f>
        <v>#N/A</v>
      </c>
      <c r="C49" s="56" t="e">
        <f ca="true">+IF(OFFSET('Water Data'!$C$3,0,10*ROW('Water Data'!C46))="",NA(),OFFSET('Water Data'!$C$3,0,10*ROW('Water Data'!C46)))</f>
        <v>#N/A</v>
      </c>
      <c r="D49" s="57" t="e">
        <f ca="true">+IF(AND(ISNUMBER(OFFSET('Water Data'!$C$5,0,10*ROW('Water Data'!C43))),'Data Summary'!BS49="Yes"),100-OFFSET('Water Data'!$C$5,0,10*ROW('Water Data'!C43)),NA())</f>
        <v>#N/A</v>
      </c>
      <c r="E49" s="57" t="e">
        <f ca="true">+IF(AND(ISNUMBER(OFFSET('Water Data'!$C$7,0,10*ROW('Water Data'!C43))),'Data Summary'!BT49="Yes"),OFFSET('Water Data'!$C$7,0,10*ROW('Water Data'!C43)),NA())</f>
        <v>#N/A</v>
      </c>
      <c r="F49" s="57" t="e">
        <f ca="true">+IF(AND(ISNUMBER(OFFSET('Water Data'!$C$10,0,10*ROW('Water Data'!C43))),'Data Summary'!BU49="Yes"),OFFSET('Water Data'!$C$10,0,10*ROW('Water Data'!C43)),NA())</f>
        <v>#N/A</v>
      </c>
      <c r="G49" s="57" t="e">
        <f ca="true">+IF(AND(ISNUMBER(OFFSET('Water Data'!$D$5,0,10*ROW('Water Data'!D43))),'Data Summary'!BV49="Yes"),100-OFFSET('Water Data'!$D$5,0,10*ROW('Water Data'!D43)),NA())</f>
        <v>#N/A</v>
      </c>
      <c r="H49" s="57" t="e">
        <f ca="true">+IF(AND(ISNUMBER(OFFSET('Water Data'!$D$7,0,10*ROW('Water Data'!D43))),'Data Summary'!BW49="Yes"),OFFSET('Water Data'!$D$7,0,10*ROW('Water Data'!D43)),NA())</f>
        <v>#N/A</v>
      </c>
      <c r="I49" s="57" t="e">
        <f ca="true">+IF(AND(ISNUMBER(OFFSET('Water Data'!$D$10,0,10*ROW('Water Data'!D43))),'Data Summary'!BX49="Yes"),OFFSET('Water Data'!$D$10,0,10*ROW('Water Data'!D43)),NA())</f>
        <v>#N/A</v>
      </c>
      <c r="J49" s="57" t="e">
        <f ca="true">+IF(AND(ISNUMBER(OFFSET('Water Data'!$E$5,0,10*ROW('Water Data'!E43))),'Data Summary'!BY49="Yes"),100-OFFSET('Water Data'!$E$5,0,10*ROW('Water Data'!E43)),NA())</f>
        <v>#N/A</v>
      </c>
      <c r="K49" s="57" t="e">
        <f ca="true">+IF(AND(ISNUMBER(OFFSET('Water Data'!$E$7,0,10*ROW('Water Data'!E43))),'Data Summary'!BZ49="Yes"),OFFSET('Water Data'!$E$7,0,10*ROW('Water Data'!E43)),NA())</f>
        <v>#N/A</v>
      </c>
      <c r="L49" s="57" t="e">
        <f ca="true">+IF(AND(ISNUMBER(OFFSET('Water Data'!$E$10,0,10*ROW('Water Data'!E43))),'Data Summary'!CA49="Yes"),OFFSET('Water Data'!$E$10,0,10*ROW('Water Data'!E43)),NA())</f>
        <v>#N/A</v>
      </c>
      <c r="M49" s="57" t="e">
        <f ca="true">+IF(AND(ISNUMBER(OFFSET('Water Data'!$F$5,0,10*ROW('Water Data'!F43))),'Data Summary'!CB49="Yes"),100-OFFSET('Water Data'!$F$5,0,10*ROW('Water Data'!F43)),NA())</f>
        <v>#N/A</v>
      </c>
      <c r="N49" s="57" t="e">
        <f ca="true">+IF(AND(ISNUMBER(OFFSET('Water Data'!$F$7,0,10*ROW('Water Data'!F43))),'Data Summary'!CC49="Yes"),OFFSET('Water Data'!$F$7,0,10*ROW('Water Data'!F43)),NA())</f>
        <v>#N/A</v>
      </c>
      <c r="O49" s="57" t="e">
        <f ca="true">+IF(AND(ISNUMBER(OFFSET('Water Data'!$F$10,0,10*ROW('Water Data'!F43))),'Data Summary'!CD49="Yes"),OFFSET('Water Data'!$F$10,0,10*ROW('Water Data'!F43)),NA())</f>
        <v>#N/A</v>
      </c>
      <c r="P49" s="57" t="e">
        <f ca="true">+IF(AND(ISNUMBER(OFFSET('Water Data'!$G$5,0,10*ROW('Water Data'!G43))),'Data Summary'!CE49="Yes"),100-OFFSET('Water Data'!$G$5,0,10*ROW('Water Data'!G43)),NA())</f>
        <v>#N/A</v>
      </c>
      <c r="Q49" s="57" t="e">
        <f ca="true">+IF(AND(ISNUMBER(OFFSET('Water Data'!$G$7,0,10*ROW('Water Data'!G43))),'Data Summary'!CF49="Yes"),OFFSET('Water Data'!$G$7,0,10*ROW('Water Data'!G43)),NA())</f>
        <v>#N/A</v>
      </c>
      <c r="R49" s="57" t="e">
        <f ca="true">+IF(AND(ISNUMBER(OFFSET('Water Data'!$G$10,0,10*ROW('Water Data'!G43))),'Data Summary'!CG49="Yes"),OFFSET('Water Data'!$G$10,0,10*ROW('Water Data'!G43)),NA())</f>
        <v>#N/A</v>
      </c>
      <c r="S49" s="57" t="e">
        <f ca="true">+IF(AND(ISNUMBER(OFFSET('Water Data'!$H$5,0,10*ROW('Water Data'!H43))),'Data Summary'!CH49="Yes"),100-OFFSET('Water Data'!$H$5,0,10*ROW('Water Data'!H43)),NA())</f>
        <v>#N/A</v>
      </c>
      <c r="T49" s="57" t="e">
        <f ca="true">+IF(AND(ISNUMBER(OFFSET('Water Data'!$H$7,0,10*ROW('Water Data'!H43))),'Data Summary'!CI49="Yes"),OFFSET('Water Data'!$H$7,0,10*ROW('Water Data'!H43)),NA())</f>
        <v>#N/A</v>
      </c>
      <c r="U49" s="57" t="e">
        <f ca="true">+IF(AND(ISNUMBER(OFFSET('Water Data'!$H$10,0,10*ROW('Water Data'!H43))),'Data Summary'!CJ49="Yes"),OFFSET('Water Data'!$H$10,0,10*ROW('Water Data'!H43)),NA())</f>
        <v>#N/A</v>
      </c>
      <c r="V49" s="103" t="e">
        <f ca="true">+IF(AND(ISNUMBER(OFFSET('Sanitation Data'!$C$5,0,10*ROW('Sanitation Data'!C43))),'Data Summary'!CK49="Yes"),100-OFFSET('Sanitation Data'!$C$5,0,10*ROW('Sanitation Data'!C43)),NA())</f>
        <v>#N/A</v>
      </c>
      <c r="W49" s="103" t="e">
        <f ca="true">+IF(AND(ISNUMBER(OFFSET('Sanitation Data'!$C$7,0,10*ROW('Sanitation Data'!C43))),'Data Summary'!CL49="Yes"),OFFSET('Sanitation Data'!$C$7,0,10*ROW('Sanitation Data'!C43)),NA())</f>
        <v>#N/A</v>
      </c>
      <c r="X49" s="103" t="e">
        <f ca="true">+IF(AND(ISNUMBER(OFFSET('Sanitation Data'!$C$11,0,10*ROW('Sanitation Data'!C43))),'Data Summary'!CM49="Yes"),OFFSET('Sanitation Data'!$C$11,0,10*ROW('Sanitation Data'!C43)),NA())</f>
        <v>#N/A</v>
      </c>
      <c r="Y49" s="103" t="e">
        <f ca="true">+IF(AND(ISNUMBER(OFFSET('Sanitation Data'!$C$12,0,10*ROW('Sanitation Data'!C43))),'Data Summary'!CN49="Yes"),OFFSET('Sanitation Data'!$C$12,0,10*ROW('Sanitation Data'!C43)),NA())</f>
        <v>#N/A</v>
      </c>
      <c r="Z49" s="103" t="e">
        <f ca="true">+IF(AND(ISNUMBER(OFFSET('Sanitation Data'!$C$13,0,10*ROW('Sanitation Data'!C43))),'Data Summary'!CO49="Yes"),OFFSET('Sanitation Data'!$C$13,0,10*ROW('Sanitation Data'!C43)),NA())</f>
        <v>#N/A</v>
      </c>
      <c r="AA49" s="103" t="e">
        <f ca="true">+IF(AND(ISNUMBER(OFFSET('Sanitation Data'!$D$5,0,10*ROW('Sanitation Data'!D43))),'Data Summary'!CP49="Yes"),100-OFFSET('Sanitation Data'!$D$5,0,10*ROW('Sanitation Data'!D43)),NA())</f>
        <v>#N/A</v>
      </c>
      <c r="AB49" s="103" t="e">
        <f ca="true">+IF(AND(ISNUMBER(OFFSET('Sanitation Data'!$D$7,0,10*ROW('Sanitation Data'!D43))),'Data Summary'!CQ49="Yes"),OFFSET('Sanitation Data'!$D$7,0,10*ROW('Sanitation Data'!D43)),NA())</f>
        <v>#N/A</v>
      </c>
      <c r="AC49" s="103" t="e">
        <f ca="true">+IF(AND(ISNUMBER(OFFSET('Sanitation Data'!$D$11,0,10*ROW('Sanitation Data'!D43))),'Data Summary'!CR49="Yes"),OFFSET('Sanitation Data'!$D$11,0,10*ROW('Sanitation Data'!D43)),NA())</f>
        <v>#N/A</v>
      </c>
      <c r="AD49" s="103" t="e">
        <f ca="true">+IF(AND(ISNUMBER(OFFSET('Sanitation Data'!$D$12,0,10*ROW('Sanitation Data'!D43))),'Data Summary'!CS49="Yes"),OFFSET('Sanitation Data'!$D$12,0,10*ROW('Sanitation Data'!D43)),NA())</f>
        <v>#N/A</v>
      </c>
      <c r="AE49" s="103" t="e">
        <f ca="true">+IF(AND(ISNUMBER(OFFSET('Sanitation Data'!$D$13,0,10*ROW('Sanitation Data'!D43))),'Data Summary'!CT49="Yes"),OFFSET('Sanitation Data'!$D$13,0,10*ROW('Sanitation Data'!D43)),NA())</f>
        <v>#N/A</v>
      </c>
      <c r="AF49" s="103" t="e">
        <f ca="true">+IF(AND(ISNUMBER(OFFSET('Sanitation Data'!$E$5,0,10*ROW('Sanitation Data'!E43))),'Data Summary'!CU49="Yes"),100-OFFSET('Sanitation Data'!$E$5,0,10*ROW('Sanitation Data'!E43)),NA())</f>
        <v>#N/A</v>
      </c>
      <c r="AG49" s="103" t="e">
        <f ca="true">+IF(AND(ISNUMBER(OFFSET('Sanitation Data'!$E$7,0,10*ROW('Sanitation Data'!E43))),'Data Summary'!CV49="Yes"),OFFSET('Sanitation Data'!$E$7,0,10*ROW('Sanitation Data'!E43)),NA())</f>
        <v>#N/A</v>
      </c>
      <c r="AH49" s="103" t="e">
        <f ca="true">+IF(AND(ISNUMBER(OFFSET('Sanitation Data'!$E$11,0,10*ROW('Sanitation Data'!E43))),'Data Summary'!CW49="Yes"),OFFSET('Sanitation Data'!$E$11,0,10*ROW('Sanitation Data'!E43)),NA())</f>
        <v>#N/A</v>
      </c>
      <c r="AI49" s="103" t="e">
        <f ca="true">+IF(AND(ISNUMBER(OFFSET('Sanitation Data'!$E$12,0,10*ROW('Sanitation Data'!E43))),'Data Summary'!CX49="Yes"),OFFSET('Sanitation Data'!$E$12,0,10*ROW('Sanitation Data'!E43)),NA())</f>
        <v>#N/A</v>
      </c>
      <c r="AJ49" s="103" t="e">
        <f ca="true">+IF(AND(ISNUMBER(OFFSET('Sanitation Data'!$E$13,0,10*ROW('Sanitation Data'!E43))),'Data Summary'!CY49="Yes"),OFFSET('Sanitation Data'!$E$13,0,10*ROW('Sanitation Data'!E43)),NA())</f>
        <v>#N/A</v>
      </c>
      <c r="AK49" s="103" t="e">
        <f ca="true">+IF(AND(ISNUMBER(OFFSET('Sanitation Data'!$F$5,0,10*ROW('Sanitation Data'!F43))),'Data Summary'!CZ49="Yes"),100-OFFSET('Sanitation Data'!$F$5,0,10*ROW('Sanitation Data'!F43)),NA())</f>
        <v>#N/A</v>
      </c>
      <c r="AL49" s="103" t="e">
        <f ca="true">+IF(AND(ISNUMBER(OFFSET('Sanitation Data'!$F$7,0,10*ROW('Sanitation Data'!F43))),'Data Summary'!DA49="Yes"),OFFSET('Sanitation Data'!$F$7,0,10*ROW('Sanitation Data'!F43)),NA())</f>
        <v>#N/A</v>
      </c>
      <c r="AM49" s="103" t="e">
        <f ca="true">+IF(AND(ISNUMBER(OFFSET('Sanitation Data'!$F$11,0,10*ROW('Sanitation Data'!F43))),'Data Summary'!DB49="Yes"),OFFSET('Sanitation Data'!$F$11,0,10*ROW('Sanitation Data'!F43)),NA())</f>
        <v>#N/A</v>
      </c>
      <c r="AN49" s="103" t="e">
        <f ca="true">+IF(AND(ISNUMBER(OFFSET('Sanitation Data'!$F$12,0,10*ROW('Sanitation Data'!F43))),'Data Summary'!DC49="Yes"),OFFSET('Sanitation Data'!$F$12,0,10*ROW('Sanitation Data'!F43)),NA())</f>
        <v>#N/A</v>
      </c>
      <c r="AO49" s="103" t="e">
        <f ca="true">+IF(AND(ISNUMBER(OFFSET('Sanitation Data'!$F$13,0,10*ROW('Sanitation Data'!F43))),'Data Summary'!DD49="Yes"),OFFSET('Sanitation Data'!$F$13,0,10*ROW('Sanitation Data'!F43)),NA())</f>
        <v>#N/A</v>
      </c>
      <c r="AP49" s="103" t="e">
        <f ca="true">+IF(AND(ISNUMBER(OFFSET('Sanitation Data'!$G$5,0,10*ROW('Sanitation Data'!G43))),'Data Summary'!DE49="Yes"),100-OFFSET('Sanitation Data'!$G$5,0,10*ROW('Sanitation Data'!G43)),NA())</f>
        <v>#N/A</v>
      </c>
      <c r="AQ49" s="103" t="e">
        <f ca="true">+IF(AND(ISNUMBER(OFFSET('Sanitation Data'!$G$7,0,10*ROW('Sanitation Data'!G43))),'Data Summary'!DF49="Yes"),OFFSET('Sanitation Data'!$G$7,0,10*ROW('Sanitation Data'!G43)),NA())</f>
        <v>#N/A</v>
      </c>
      <c r="AR49" s="103" t="e">
        <f ca="true">+IF(AND(ISNUMBER(OFFSET('Sanitation Data'!$G$11,0,10*ROW('Sanitation Data'!G43))),'Data Summary'!DG49="Yes"),OFFSET('Sanitation Data'!$G$11,0,10*ROW('Sanitation Data'!G43)),NA())</f>
        <v>#N/A</v>
      </c>
      <c r="AS49" s="103" t="e">
        <f ca="true">+IF(AND(ISNUMBER(OFFSET('Sanitation Data'!$G$12,0,10*ROW('Sanitation Data'!G43))),'Data Summary'!DH49="Yes"),OFFSET('Sanitation Data'!$G$12,0,10*ROW('Sanitation Data'!G43)),NA())</f>
        <v>#N/A</v>
      </c>
      <c r="AT49" s="103" t="e">
        <f ca="true">+IF(AND(ISNUMBER(OFFSET('Sanitation Data'!$G$13,0,10*ROW('Sanitation Data'!G43))),'Data Summary'!DI49="Yes"),OFFSET('Sanitation Data'!$G$13,0,10*ROW('Sanitation Data'!G43)),NA())</f>
        <v>#N/A</v>
      </c>
      <c r="AU49" s="103" t="e">
        <f ca="true">+IF(AND(ISNUMBER(OFFSET('Sanitation Data'!$H$5,0,10*ROW('Sanitation Data'!H43))),'Data Summary'!DJ49="Yes"),100-OFFSET('Sanitation Data'!$H$5,0,10*ROW('Sanitation Data'!H43)),NA())</f>
        <v>#N/A</v>
      </c>
      <c r="AV49" s="103" t="e">
        <f ca="true">+IF(AND(ISNUMBER(OFFSET('Sanitation Data'!$H$7,0,10*ROW('Sanitation Data'!H43))),'Data Summary'!DK49="Yes"),OFFSET('Sanitation Data'!$H$7,0,10*ROW('Sanitation Data'!H43)),NA())</f>
        <v>#N/A</v>
      </c>
      <c r="AW49" s="103" t="e">
        <f ca="true">+IF(AND(ISNUMBER(OFFSET('Sanitation Data'!$H$11,0,10*ROW('Sanitation Data'!H43))),'Data Summary'!DL49="Yes"),OFFSET('Sanitation Data'!$H$11,0,10*ROW('Sanitation Data'!H43)),NA())</f>
        <v>#N/A</v>
      </c>
      <c r="AX49" s="103" t="e">
        <f ca="true">+IF(AND(ISNUMBER(OFFSET('Sanitation Data'!$H$12,0,10*ROW('Sanitation Data'!H43))),'Data Summary'!DM49="Yes"),OFFSET('Sanitation Data'!$H$12,0,10*ROW('Sanitation Data'!H43)),NA())</f>
        <v>#N/A</v>
      </c>
      <c r="AY49" s="103" t="e">
        <f ca="true">+IF(AND(ISNUMBER(OFFSET('Sanitation Data'!$H$13,0,10*ROW('Sanitation Data'!H43))),'Data Summary'!DN49="Yes"),OFFSET('Sanitation Data'!$H$13,0,10*ROW('Sanitation Data'!H43)),NA())</f>
        <v>#N/A</v>
      </c>
      <c r="AZ49" s="108" t="e">
        <f ca="true">+IF(AND(ISNUMBER(OFFSET('Hygiene Data'!$C$6,0,10*ROW('Hygiene Data'!C43))),'Data Summary'!DO49="Yes"),OFFSET('Hygiene Data'!$C$6,0,10*ROW('Hygiene Data'!C43)),NA())</f>
        <v>#N/A</v>
      </c>
      <c r="BA49" s="108" t="e">
        <f ca="true">+IF(AND(ISNUMBER(OFFSET('Hygiene Data'!$C$8,0,10*ROW('Hygiene Data'!C43))),'Data Summary'!DP49="Yes"),OFFSET('Hygiene Data'!$C$8,0,10*ROW('Hygiene Data'!C43)),NA())</f>
        <v>#N/A</v>
      </c>
      <c r="BB49" s="108" t="e">
        <f ca="true">+IF(AND(ISNUMBER(OFFSET('Hygiene Data'!$C$10,0,10*ROW('Hygiene Data'!C43))),'Data Summary'!DQ49="Yes"),OFFSET('Hygiene Data'!$C$10,0,10*ROW('Hygiene Data'!C43)),NA())</f>
        <v>#N/A</v>
      </c>
      <c r="BC49" s="108" t="e">
        <f ca="true">+IF(AND(ISNUMBER(OFFSET('Hygiene Data'!$D$6,0,10*ROW('Hygiene Data'!D43))),'Data Summary'!DR49="Yes"),OFFSET('Hygiene Data'!$D$6,0,10*ROW('Hygiene Data'!D43)),NA())</f>
        <v>#N/A</v>
      </c>
      <c r="BD49" s="108" t="e">
        <f ca="true">+IF(AND(ISNUMBER(OFFSET('Hygiene Data'!$D$8,0,10*ROW('Hygiene Data'!D43))),'Data Summary'!DS49="Yes"),OFFSET('Hygiene Data'!$D$8,0,10*ROW('Hygiene Data'!D43)),NA())</f>
        <v>#N/A</v>
      </c>
      <c r="BE49" s="108" t="e">
        <f ca="true">+IF(AND(ISNUMBER(OFFSET('Hygiene Data'!$D$10,0,10*ROW('Hygiene Data'!D43))),'Data Summary'!DT49="Yes"),OFFSET('Hygiene Data'!$D$10,0,10*ROW('Hygiene Data'!D43)),NA())</f>
        <v>#N/A</v>
      </c>
      <c r="BF49" s="108" t="e">
        <f ca="true">+IF(AND(ISNUMBER(OFFSET('Hygiene Data'!$E$6,0,10*ROW('Hygiene Data'!E43))),'Data Summary'!DU49="Yes"),OFFSET('Hygiene Data'!$E$6,0,10*ROW('Hygiene Data'!E43)),NA())</f>
        <v>#N/A</v>
      </c>
      <c r="BG49" s="108" t="e">
        <f ca="true">+IF(AND(ISNUMBER(OFFSET('Hygiene Data'!$E$8,0,10*ROW('Hygiene Data'!E43))),'Data Summary'!DV49="Yes"),OFFSET('Hygiene Data'!$E$8,0,10*ROW('Hygiene Data'!E43)),NA())</f>
        <v>#N/A</v>
      </c>
      <c r="BH49" s="108" t="e">
        <f ca="true">+IF(AND(ISNUMBER(OFFSET('Hygiene Data'!$E$10,0,10*ROW('Hygiene Data'!E43))),'Data Summary'!DW49="Yes"),OFFSET('Hygiene Data'!$E$10,0,10*ROW('Hygiene Data'!E43)),NA())</f>
        <v>#N/A</v>
      </c>
      <c r="BI49" s="108" t="e">
        <f ca="true">+IF(AND(ISNUMBER(OFFSET('Hygiene Data'!$F$6,0,10*ROW('Hygiene Data'!F43))),'Data Summary'!DX49="Yes"),OFFSET('Hygiene Data'!$F$6,0,10*ROW('Hygiene Data'!F43)),NA())</f>
        <v>#N/A</v>
      </c>
      <c r="BJ49" s="108" t="e">
        <f ca="true">+IF(AND(ISNUMBER(OFFSET('Hygiene Data'!$F$8,0,10*ROW('Hygiene Data'!F43))),'Data Summary'!DY49="Yes"),OFFSET('Hygiene Data'!$F$8,0,10*ROW('Hygiene Data'!F43)),NA())</f>
        <v>#N/A</v>
      </c>
      <c r="BK49" s="108" t="e">
        <f ca="true">+IF(AND(ISNUMBER(OFFSET('Hygiene Data'!$F$10,0,10*ROW('Hygiene Data'!F43))),'Data Summary'!DZ49="Yes"),OFFSET('Hygiene Data'!$F$10,0,10*ROW('Hygiene Data'!F43)),NA())</f>
        <v>#N/A</v>
      </c>
      <c r="BL49" s="108" t="e">
        <f ca="true">+IF(AND(ISNUMBER(OFFSET('Hygiene Data'!$G$6,0,10*ROW('Hygiene Data'!G43))),'Data Summary'!EA49="Yes"),OFFSET('Hygiene Data'!$G$6,0,10*ROW('Hygiene Data'!G43)),NA())</f>
        <v>#N/A</v>
      </c>
      <c r="BM49" s="108" t="e">
        <f ca="true">+IF(AND(ISNUMBER(OFFSET('Hygiene Data'!$G$8,0,10*ROW('Hygiene Data'!G43))),'Data Summary'!EB49="Yes"),OFFSET('Hygiene Data'!$G$8,0,10*ROW('Hygiene Data'!G43)),NA())</f>
        <v>#N/A</v>
      </c>
      <c r="BN49" s="108" t="e">
        <f ca="true">+IF(AND(ISNUMBER(OFFSET('Hygiene Data'!$G$10,0,10*ROW('Hygiene Data'!G43))),'Data Summary'!EC49="Yes"),OFFSET('Hygiene Data'!$G$10,0,10*ROW('Hygiene Data'!G43)),NA())</f>
        <v>#N/A</v>
      </c>
      <c r="BO49" s="108" t="e">
        <f ca="true">+IF(AND(ISNUMBER(OFFSET('Hygiene Data'!$H$6,0,10*ROW('Hygiene Data'!H43))),'Data Summary'!ED49="Yes"),OFFSET('Hygiene Data'!$H$6,0,10*ROW('Hygiene Data'!H43)),NA())</f>
        <v>#N/A</v>
      </c>
      <c r="BP49" s="108" t="e">
        <f ca="true">+IF(AND(ISNUMBER(OFFSET('Hygiene Data'!$H$8,0,10*ROW('Hygiene Data'!H43))),'Data Summary'!EE49="Yes"),OFFSET('Hygiene Data'!$H$8,0,10*ROW('Hygiene Data'!H43)),NA())</f>
        <v>#N/A</v>
      </c>
      <c r="BQ49" s="108" t="e">
        <f ca="true">+IF(AND(ISNUMBER(OFFSET('Hygiene Data'!$H$10,0,10*ROW('Hygiene Data'!H43))),'Data Summary'!EF49="Yes"),OFFSET('Hygiene Data'!$H$10,0,10*ROW('Hygiene Data'!H43)),NA())</f>
        <v>#N/A</v>
      </c>
    </row>
    <row r="50" x14ac:dyDescent="0.2">
      <c r="A50" s="56" t="e">
        <f ca="true">+IF(OFFSET('Water Data'!$B$1,0,10*ROW('Water Data'!B44))="",NA(),OFFSET('Water Data'!$B$1,0,10*ROW('Water Data'!B44)))</f>
        <v>#N/A</v>
      </c>
      <c r="B50" s="56" t="e">
        <f ca="true">+IF(OFFSET('Water Data'!$A$3,0,10*ROW('Water Data'!A47))="",NA(),OFFSET('Water Data'!$A$3,0,10*ROW('Water Data'!A47)))</f>
        <v>#N/A</v>
      </c>
      <c r="C50" s="56" t="e">
        <f ca="true">+IF(OFFSET('Water Data'!$C$3,0,10*ROW('Water Data'!C47))="",NA(),OFFSET('Water Data'!$C$3,0,10*ROW('Water Data'!C47)))</f>
        <v>#N/A</v>
      </c>
      <c r="D50" s="57" t="e">
        <f ca="true">+IF(AND(ISNUMBER(OFFSET('Water Data'!$C$5,0,10*ROW('Water Data'!C44))),'Data Summary'!BS50="Yes"),100-OFFSET('Water Data'!$C$5,0,10*ROW('Water Data'!C44)),NA())</f>
        <v>#N/A</v>
      </c>
      <c r="E50" s="57" t="e">
        <f ca="true">+IF(AND(ISNUMBER(OFFSET('Water Data'!$C$7,0,10*ROW('Water Data'!C44))),'Data Summary'!BT50="Yes"),OFFSET('Water Data'!$C$7,0,10*ROW('Water Data'!C44)),NA())</f>
        <v>#N/A</v>
      </c>
      <c r="F50" s="57" t="e">
        <f ca="true">+IF(AND(ISNUMBER(OFFSET('Water Data'!$C$10,0,10*ROW('Water Data'!C44))),'Data Summary'!BU50="Yes"),OFFSET('Water Data'!$C$10,0,10*ROW('Water Data'!C44)),NA())</f>
        <v>#N/A</v>
      </c>
      <c r="G50" s="57" t="e">
        <f ca="true">+IF(AND(ISNUMBER(OFFSET('Water Data'!$D$5,0,10*ROW('Water Data'!D44))),'Data Summary'!BV50="Yes"),100-OFFSET('Water Data'!$D$5,0,10*ROW('Water Data'!D44)),NA())</f>
        <v>#N/A</v>
      </c>
      <c r="H50" s="57" t="e">
        <f ca="true">+IF(AND(ISNUMBER(OFFSET('Water Data'!$D$7,0,10*ROW('Water Data'!D44))),'Data Summary'!BW50="Yes"),OFFSET('Water Data'!$D$7,0,10*ROW('Water Data'!D44)),NA())</f>
        <v>#N/A</v>
      </c>
      <c r="I50" s="57" t="e">
        <f ca="true">+IF(AND(ISNUMBER(OFFSET('Water Data'!$D$10,0,10*ROW('Water Data'!D44))),'Data Summary'!BX50="Yes"),OFFSET('Water Data'!$D$10,0,10*ROW('Water Data'!D44)),NA())</f>
        <v>#N/A</v>
      </c>
      <c r="J50" s="57" t="e">
        <f ca="true">+IF(AND(ISNUMBER(OFFSET('Water Data'!$E$5,0,10*ROW('Water Data'!E44))),'Data Summary'!BY50="Yes"),100-OFFSET('Water Data'!$E$5,0,10*ROW('Water Data'!E44)),NA())</f>
        <v>#N/A</v>
      </c>
      <c r="K50" s="57" t="e">
        <f ca="true">+IF(AND(ISNUMBER(OFFSET('Water Data'!$E$7,0,10*ROW('Water Data'!E44))),'Data Summary'!BZ50="Yes"),OFFSET('Water Data'!$E$7,0,10*ROW('Water Data'!E44)),NA())</f>
        <v>#N/A</v>
      </c>
      <c r="L50" s="57" t="e">
        <f ca="true">+IF(AND(ISNUMBER(OFFSET('Water Data'!$E$10,0,10*ROW('Water Data'!E44))),'Data Summary'!CA50="Yes"),OFFSET('Water Data'!$E$10,0,10*ROW('Water Data'!E44)),NA())</f>
        <v>#N/A</v>
      </c>
      <c r="M50" s="57" t="e">
        <f ca="true">+IF(AND(ISNUMBER(OFFSET('Water Data'!$F$5,0,10*ROW('Water Data'!F44))),'Data Summary'!CB50="Yes"),100-OFFSET('Water Data'!$F$5,0,10*ROW('Water Data'!F44)),NA())</f>
        <v>#N/A</v>
      </c>
      <c r="N50" s="57" t="e">
        <f ca="true">+IF(AND(ISNUMBER(OFFSET('Water Data'!$F$7,0,10*ROW('Water Data'!F44))),'Data Summary'!CC50="Yes"),OFFSET('Water Data'!$F$7,0,10*ROW('Water Data'!F44)),NA())</f>
        <v>#N/A</v>
      </c>
      <c r="O50" s="57" t="e">
        <f ca="true">+IF(AND(ISNUMBER(OFFSET('Water Data'!$F$10,0,10*ROW('Water Data'!F44))),'Data Summary'!CD50="Yes"),OFFSET('Water Data'!$F$10,0,10*ROW('Water Data'!F44)),NA())</f>
        <v>#N/A</v>
      </c>
      <c r="P50" s="57" t="e">
        <f ca="true">+IF(AND(ISNUMBER(OFFSET('Water Data'!$G$5,0,10*ROW('Water Data'!G44))),'Data Summary'!CE50="Yes"),100-OFFSET('Water Data'!$G$5,0,10*ROW('Water Data'!G44)),NA())</f>
        <v>#N/A</v>
      </c>
      <c r="Q50" s="57" t="e">
        <f ca="true">+IF(AND(ISNUMBER(OFFSET('Water Data'!$G$7,0,10*ROW('Water Data'!G44))),'Data Summary'!CF50="Yes"),OFFSET('Water Data'!$G$7,0,10*ROW('Water Data'!G44)),NA())</f>
        <v>#N/A</v>
      </c>
      <c r="R50" s="57" t="e">
        <f ca="true">+IF(AND(ISNUMBER(OFFSET('Water Data'!$G$10,0,10*ROW('Water Data'!G44))),'Data Summary'!CG50="Yes"),OFFSET('Water Data'!$G$10,0,10*ROW('Water Data'!G44)),NA())</f>
        <v>#N/A</v>
      </c>
      <c r="S50" s="57" t="e">
        <f ca="true">+IF(AND(ISNUMBER(OFFSET('Water Data'!$H$5,0,10*ROW('Water Data'!H44))),'Data Summary'!CH50="Yes"),100-OFFSET('Water Data'!$H$5,0,10*ROW('Water Data'!H44)),NA())</f>
        <v>#N/A</v>
      </c>
      <c r="T50" s="57" t="e">
        <f ca="true">+IF(AND(ISNUMBER(OFFSET('Water Data'!$H$7,0,10*ROW('Water Data'!H44))),'Data Summary'!CI50="Yes"),OFFSET('Water Data'!$H$7,0,10*ROW('Water Data'!H44)),NA())</f>
        <v>#N/A</v>
      </c>
      <c r="U50" s="57" t="e">
        <f ca="true">+IF(AND(ISNUMBER(OFFSET('Water Data'!$H$10,0,10*ROW('Water Data'!H44))),'Data Summary'!CJ50="Yes"),OFFSET('Water Data'!$H$10,0,10*ROW('Water Data'!H44)),NA())</f>
        <v>#N/A</v>
      </c>
      <c r="V50" s="103" t="e">
        <f ca="true">+IF(AND(ISNUMBER(OFFSET('Sanitation Data'!$C$5,0,10*ROW('Sanitation Data'!C44))),'Data Summary'!CK50="Yes"),100-OFFSET('Sanitation Data'!$C$5,0,10*ROW('Sanitation Data'!C44)),NA())</f>
        <v>#N/A</v>
      </c>
      <c r="W50" s="103" t="e">
        <f ca="true">+IF(AND(ISNUMBER(OFFSET('Sanitation Data'!$C$7,0,10*ROW('Sanitation Data'!C44))),'Data Summary'!CL50="Yes"),OFFSET('Sanitation Data'!$C$7,0,10*ROW('Sanitation Data'!C44)),NA())</f>
        <v>#N/A</v>
      </c>
      <c r="X50" s="103" t="e">
        <f ca="true">+IF(AND(ISNUMBER(OFFSET('Sanitation Data'!$C$11,0,10*ROW('Sanitation Data'!C44))),'Data Summary'!CM50="Yes"),OFFSET('Sanitation Data'!$C$11,0,10*ROW('Sanitation Data'!C44)),NA())</f>
        <v>#N/A</v>
      </c>
      <c r="Y50" s="103" t="e">
        <f ca="true">+IF(AND(ISNUMBER(OFFSET('Sanitation Data'!$C$12,0,10*ROW('Sanitation Data'!C44))),'Data Summary'!CN50="Yes"),OFFSET('Sanitation Data'!$C$12,0,10*ROW('Sanitation Data'!C44)),NA())</f>
        <v>#N/A</v>
      </c>
      <c r="Z50" s="103" t="e">
        <f ca="true">+IF(AND(ISNUMBER(OFFSET('Sanitation Data'!$C$13,0,10*ROW('Sanitation Data'!C44))),'Data Summary'!CO50="Yes"),OFFSET('Sanitation Data'!$C$13,0,10*ROW('Sanitation Data'!C44)),NA())</f>
        <v>#N/A</v>
      </c>
      <c r="AA50" s="103" t="e">
        <f ca="true">+IF(AND(ISNUMBER(OFFSET('Sanitation Data'!$D$5,0,10*ROW('Sanitation Data'!D44))),'Data Summary'!CP50="Yes"),100-OFFSET('Sanitation Data'!$D$5,0,10*ROW('Sanitation Data'!D44)),NA())</f>
        <v>#N/A</v>
      </c>
      <c r="AB50" s="103" t="e">
        <f ca="true">+IF(AND(ISNUMBER(OFFSET('Sanitation Data'!$D$7,0,10*ROW('Sanitation Data'!D44))),'Data Summary'!CQ50="Yes"),OFFSET('Sanitation Data'!$D$7,0,10*ROW('Sanitation Data'!D44)),NA())</f>
        <v>#N/A</v>
      </c>
      <c r="AC50" s="103" t="e">
        <f ca="true">+IF(AND(ISNUMBER(OFFSET('Sanitation Data'!$D$11,0,10*ROW('Sanitation Data'!D44))),'Data Summary'!CR50="Yes"),OFFSET('Sanitation Data'!$D$11,0,10*ROW('Sanitation Data'!D44)),NA())</f>
        <v>#N/A</v>
      </c>
      <c r="AD50" s="103" t="e">
        <f ca="true">+IF(AND(ISNUMBER(OFFSET('Sanitation Data'!$D$12,0,10*ROW('Sanitation Data'!D44))),'Data Summary'!CS50="Yes"),OFFSET('Sanitation Data'!$D$12,0,10*ROW('Sanitation Data'!D44)),NA())</f>
        <v>#N/A</v>
      </c>
      <c r="AE50" s="103" t="e">
        <f ca="true">+IF(AND(ISNUMBER(OFFSET('Sanitation Data'!$D$13,0,10*ROW('Sanitation Data'!D44))),'Data Summary'!CT50="Yes"),OFFSET('Sanitation Data'!$D$13,0,10*ROW('Sanitation Data'!D44)),NA())</f>
        <v>#N/A</v>
      </c>
      <c r="AF50" s="103" t="e">
        <f ca="true">+IF(AND(ISNUMBER(OFFSET('Sanitation Data'!$E$5,0,10*ROW('Sanitation Data'!E44))),'Data Summary'!CU50="Yes"),100-OFFSET('Sanitation Data'!$E$5,0,10*ROW('Sanitation Data'!E44)),NA())</f>
        <v>#N/A</v>
      </c>
      <c r="AG50" s="103" t="e">
        <f ca="true">+IF(AND(ISNUMBER(OFFSET('Sanitation Data'!$E$7,0,10*ROW('Sanitation Data'!E44))),'Data Summary'!CV50="Yes"),OFFSET('Sanitation Data'!$E$7,0,10*ROW('Sanitation Data'!E44)),NA())</f>
        <v>#N/A</v>
      </c>
      <c r="AH50" s="103" t="e">
        <f ca="true">+IF(AND(ISNUMBER(OFFSET('Sanitation Data'!$E$11,0,10*ROW('Sanitation Data'!E44))),'Data Summary'!CW50="Yes"),OFFSET('Sanitation Data'!$E$11,0,10*ROW('Sanitation Data'!E44)),NA())</f>
        <v>#N/A</v>
      </c>
      <c r="AI50" s="103" t="e">
        <f ca="true">+IF(AND(ISNUMBER(OFFSET('Sanitation Data'!$E$12,0,10*ROW('Sanitation Data'!E44))),'Data Summary'!CX50="Yes"),OFFSET('Sanitation Data'!$E$12,0,10*ROW('Sanitation Data'!E44)),NA())</f>
        <v>#N/A</v>
      </c>
      <c r="AJ50" s="103" t="e">
        <f ca="true">+IF(AND(ISNUMBER(OFFSET('Sanitation Data'!$E$13,0,10*ROW('Sanitation Data'!E44))),'Data Summary'!CY50="Yes"),OFFSET('Sanitation Data'!$E$13,0,10*ROW('Sanitation Data'!E44)),NA())</f>
        <v>#N/A</v>
      </c>
      <c r="AK50" s="103" t="e">
        <f ca="true">+IF(AND(ISNUMBER(OFFSET('Sanitation Data'!$F$5,0,10*ROW('Sanitation Data'!F44))),'Data Summary'!CZ50="Yes"),100-OFFSET('Sanitation Data'!$F$5,0,10*ROW('Sanitation Data'!F44)),NA())</f>
        <v>#N/A</v>
      </c>
      <c r="AL50" s="103" t="e">
        <f ca="true">+IF(AND(ISNUMBER(OFFSET('Sanitation Data'!$F$7,0,10*ROW('Sanitation Data'!F44))),'Data Summary'!DA50="Yes"),OFFSET('Sanitation Data'!$F$7,0,10*ROW('Sanitation Data'!F44)),NA())</f>
        <v>#N/A</v>
      </c>
      <c r="AM50" s="103" t="e">
        <f ca="true">+IF(AND(ISNUMBER(OFFSET('Sanitation Data'!$F$11,0,10*ROW('Sanitation Data'!F44))),'Data Summary'!DB50="Yes"),OFFSET('Sanitation Data'!$F$11,0,10*ROW('Sanitation Data'!F44)),NA())</f>
        <v>#N/A</v>
      </c>
      <c r="AN50" s="103" t="e">
        <f ca="true">+IF(AND(ISNUMBER(OFFSET('Sanitation Data'!$F$12,0,10*ROW('Sanitation Data'!F44))),'Data Summary'!DC50="Yes"),OFFSET('Sanitation Data'!$F$12,0,10*ROW('Sanitation Data'!F44)),NA())</f>
        <v>#N/A</v>
      </c>
      <c r="AO50" s="103" t="e">
        <f ca="true">+IF(AND(ISNUMBER(OFFSET('Sanitation Data'!$F$13,0,10*ROW('Sanitation Data'!F44))),'Data Summary'!DD50="Yes"),OFFSET('Sanitation Data'!$F$13,0,10*ROW('Sanitation Data'!F44)),NA())</f>
        <v>#N/A</v>
      </c>
      <c r="AP50" s="103" t="e">
        <f ca="true">+IF(AND(ISNUMBER(OFFSET('Sanitation Data'!$G$5,0,10*ROW('Sanitation Data'!G44))),'Data Summary'!DE50="Yes"),100-OFFSET('Sanitation Data'!$G$5,0,10*ROW('Sanitation Data'!G44)),NA())</f>
        <v>#N/A</v>
      </c>
      <c r="AQ50" s="103" t="e">
        <f ca="true">+IF(AND(ISNUMBER(OFFSET('Sanitation Data'!$G$7,0,10*ROW('Sanitation Data'!G44))),'Data Summary'!DF50="Yes"),OFFSET('Sanitation Data'!$G$7,0,10*ROW('Sanitation Data'!G44)),NA())</f>
        <v>#N/A</v>
      </c>
      <c r="AR50" s="103" t="e">
        <f ca="true">+IF(AND(ISNUMBER(OFFSET('Sanitation Data'!$G$11,0,10*ROW('Sanitation Data'!G44))),'Data Summary'!DG50="Yes"),OFFSET('Sanitation Data'!$G$11,0,10*ROW('Sanitation Data'!G44)),NA())</f>
        <v>#N/A</v>
      </c>
      <c r="AS50" s="103" t="e">
        <f ca="true">+IF(AND(ISNUMBER(OFFSET('Sanitation Data'!$G$12,0,10*ROW('Sanitation Data'!G44))),'Data Summary'!DH50="Yes"),OFFSET('Sanitation Data'!$G$12,0,10*ROW('Sanitation Data'!G44)),NA())</f>
        <v>#N/A</v>
      </c>
      <c r="AT50" s="103" t="e">
        <f ca="true">+IF(AND(ISNUMBER(OFFSET('Sanitation Data'!$G$13,0,10*ROW('Sanitation Data'!G44))),'Data Summary'!DI50="Yes"),OFFSET('Sanitation Data'!$G$13,0,10*ROW('Sanitation Data'!G44)),NA())</f>
        <v>#N/A</v>
      </c>
      <c r="AU50" s="103" t="e">
        <f ca="true">+IF(AND(ISNUMBER(OFFSET('Sanitation Data'!$H$5,0,10*ROW('Sanitation Data'!H44))),'Data Summary'!DJ50="Yes"),100-OFFSET('Sanitation Data'!$H$5,0,10*ROW('Sanitation Data'!H44)),NA())</f>
        <v>#N/A</v>
      </c>
      <c r="AV50" s="103" t="e">
        <f ca="true">+IF(AND(ISNUMBER(OFFSET('Sanitation Data'!$H$7,0,10*ROW('Sanitation Data'!H44))),'Data Summary'!DK50="Yes"),OFFSET('Sanitation Data'!$H$7,0,10*ROW('Sanitation Data'!H44)),NA())</f>
        <v>#N/A</v>
      </c>
      <c r="AW50" s="103" t="e">
        <f ca="true">+IF(AND(ISNUMBER(OFFSET('Sanitation Data'!$H$11,0,10*ROW('Sanitation Data'!H44))),'Data Summary'!DL50="Yes"),OFFSET('Sanitation Data'!$H$11,0,10*ROW('Sanitation Data'!H44)),NA())</f>
        <v>#N/A</v>
      </c>
      <c r="AX50" s="103" t="e">
        <f ca="true">+IF(AND(ISNUMBER(OFFSET('Sanitation Data'!$H$12,0,10*ROW('Sanitation Data'!H44))),'Data Summary'!DM50="Yes"),OFFSET('Sanitation Data'!$H$12,0,10*ROW('Sanitation Data'!H44)),NA())</f>
        <v>#N/A</v>
      </c>
      <c r="AY50" s="103" t="e">
        <f ca="true">+IF(AND(ISNUMBER(OFFSET('Sanitation Data'!$H$13,0,10*ROW('Sanitation Data'!H44))),'Data Summary'!DN50="Yes"),OFFSET('Sanitation Data'!$H$13,0,10*ROW('Sanitation Data'!H44)),NA())</f>
        <v>#N/A</v>
      </c>
      <c r="AZ50" s="108" t="e">
        <f ca="true">+IF(AND(ISNUMBER(OFFSET('Hygiene Data'!$C$6,0,10*ROW('Hygiene Data'!C44))),'Data Summary'!DO50="Yes"),OFFSET('Hygiene Data'!$C$6,0,10*ROW('Hygiene Data'!C44)),NA())</f>
        <v>#N/A</v>
      </c>
      <c r="BA50" s="108" t="e">
        <f ca="true">+IF(AND(ISNUMBER(OFFSET('Hygiene Data'!$C$8,0,10*ROW('Hygiene Data'!C44))),'Data Summary'!DP50="Yes"),OFFSET('Hygiene Data'!$C$8,0,10*ROW('Hygiene Data'!C44)),NA())</f>
        <v>#N/A</v>
      </c>
      <c r="BB50" s="108" t="e">
        <f ca="true">+IF(AND(ISNUMBER(OFFSET('Hygiene Data'!$C$10,0,10*ROW('Hygiene Data'!C44))),'Data Summary'!DQ50="Yes"),OFFSET('Hygiene Data'!$C$10,0,10*ROW('Hygiene Data'!C44)),NA())</f>
        <v>#N/A</v>
      </c>
      <c r="BC50" s="108" t="e">
        <f ca="true">+IF(AND(ISNUMBER(OFFSET('Hygiene Data'!$D$6,0,10*ROW('Hygiene Data'!D44))),'Data Summary'!DR50="Yes"),OFFSET('Hygiene Data'!$D$6,0,10*ROW('Hygiene Data'!D44)),NA())</f>
        <v>#N/A</v>
      </c>
      <c r="BD50" s="108" t="e">
        <f ca="true">+IF(AND(ISNUMBER(OFFSET('Hygiene Data'!$D$8,0,10*ROW('Hygiene Data'!D44))),'Data Summary'!DS50="Yes"),OFFSET('Hygiene Data'!$D$8,0,10*ROW('Hygiene Data'!D44)),NA())</f>
        <v>#N/A</v>
      </c>
      <c r="BE50" s="108" t="e">
        <f ca="true">+IF(AND(ISNUMBER(OFFSET('Hygiene Data'!$D$10,0,10*ROW('Hygiene Data'!D44))),'Data Summary'!DT50="Yes"),OFFSET('Hygiene Data'!$D$10,0,10*ROW('Hygiene Data'!D44)),NA())</f>
        <v>#N/A</v>
      </c>
      <c r="BF50" s="108" t="e">
        <f ca="true">+IF(AND(ISNUMBER(OFFSET('Hygiene Data'!$E$6,0,10*ROW('Hygiene Data'!E44))),'Data Summary'!DU50="Yes"),OFFSET('Hygiene Data'!$E$6,0,10*ROW('Hygiene Data'!E44)),NA())</f>
        <v>#N/A</v>
      </c>
      <c r="BG50" s="108" t="e">
        <f ca="true">+IF(AND(ISNUMBER(OFFSET('Hygiene Data'!$E$8,0,10*ROW('Hygiene Data'!E44))),'Data Summary'!DV50="Yes"),OFFSET('Hygiene Data'!$E$8,0,10*ROW('Hygiene Data'!E44)),NA())</f>
        <v>#N/A</v>
      </c>
      <c r="BH50" s="108" t="e">
        <f ca="true">+IF(AND(ISNUMBER(OFFSET('Hygiene Data'!$E$10,0,10*ROW('Hygiene Data'!E44))),'Data Summary'!DW50="Yes"),OFFSET('Hygiene Data'!$E$10,0,10*ROW('Hygiene Data'!E44)),NA())</f>
        <v>#N/A</v>
      </c>
      <c r="BI50" s="108" t="e">
        <f ca="true">+IF(AND(ISNUMBER(OFFSET('Hygiene Data'!$F$6,0,10*ROW('Hygiene Data'!F44))),'Data Summary'!DX50="Yes"),OFFSET('Hygiene Data'!$F$6,0,10*ROW('Hygiene Data'!F44)),NA())</f>
        <v>#N/A</v>
      </c>
      <c r="BJ50" s="108" t="e">
        <f ca="true">+IF(AND(ISNUMBER(OFFSET('Hygiene Data'!$F$8,0,10*ROW('Hygiene Data'!F44))),'Data Summary'!DY50="Yes"),OFFSET('Hygiene Data'!$F$8,0,10*ROW('Hygiene Data'!F44)),NA())</f>
        <v>#N/A</v>
      </c>
      <c r="BK50" s="108" t="e">
        <f ca="true">+IF(AND(ISNUMBER(OFFSET('Hygiene Data'!$F$10,0,10*ROW('Hygiene Data'!F44))),'Data Summary'!DZ50="Yes"),OFFSET('Hygiene Data'!$F$10,0,10*ROW('Hygiene Data'!F44)),NA())</f>
        <v>#N/A</v>
      </c>
      <c r="BL50" s="108" t="e">
        <f ca="true">+IF(AND(ISNUMBER(OFFSET('Hygiene Data'!$G$6,0,10*ROW('Hygiene Data'!G44))),'Data Summary'!EA50="Yes"),OFFSET('Hygiene Data'!$G$6,0,10*ROW('Hygiene Data'!G44)),NA())</f>
        <v>#N/A</v>
      </c>
      <c r="BM50" s="108" t="e">
        <f ca="true">+IF(AND(ISNUMBER(OFFSET('Hygiene Data'!$G$8,0,10*ROW('Hygiene Data'!G44))),'Data Summary'!EB50="Yes"),OFFSET('Hygiene Data'!$G$8,0,10*ROW('Hygiene Data'!G44)),NA())</f>
        <v>#N/A</v>
      </c>
      <c r="BN50" s="108" t="e">
        <f ca="true">+IF(AND(ISNUMBER(OFFSET('Hygiene Data'!$G$10,0,10*ROW('Hygiene Data'!G44))),'Data Summary'!EC50="Yes"),OFFSET('Hygiene Data'!$G$10,0,10*ROW('Hygiene Data'!G44)),NA())</f>
        <v>#N/A</v>
      </c>
      <c r="BO50" s="108" t="e">
        <f ca="true">+IF(AND(ISNUMBER(OFFSET('Hygiene Data'!$H$6,0,10*ROW('Hygiene Data'!H44))),'Data Summary'!ED50="Yes"),OFFSET('Hygiene Data'!$H$6,0,10*ROW('Hygiene Data'!H44)),NA())</f>
        <v>#N/A</v>
      </c>
      <c r="BP50" s="108" t="e">
        <f ca="true">+IF(AND(ISNUMBER(OFFSET('Hygiene Data'!$H$8,0,10*ROW('Hygiene Data'!H44))),'Data Summary'!EE50="Yes"),OFFSET('Hygiene Data'!$H$8,0,10*ROW('Hygiene Data'!H44)),NA())</f>
        <v>#N/A</v>
      </c>
      <c r="BQ50" s="108" t="e">
        <f ca="true">+IF(AND(ISNUMBER(OFFSET('Hygiene Data'!$H$10,0,10*ROW('Hygiene Data'!H44))),'Data Summary'!EF50="Yes"),OFFSET('Hygiene Data'!$H$10,0,10*ROW('Hygiene Data'!H44)),NA())</f>
        <v>#N/A</v>
      </c>
    </row>
    <row r="51" x14ac:dyDescent="0.2">
      <c r="A51" s="56" t="e">
        <f ca="true">+IF(OFFSET('Water Data'!$B$1,0,10*ROW('Water Data'!B45))="",NA(),OFFSET('Water Data'!$B$1,0,10*ROW('Water Data'!B45)))</f>
        <v>#N/A</v>
      </c>
      <c r="B51" s="56" t="e">
        <f ca="true">+IF(OFFSET('Water Data'!$A$3,0,10*ROW('Water Data'!A48))="",NA(),OFFSET('Water Data'!$A$3,0,10*ROW('Water Data'!A48)))</f>
        <v>#N/A</v>
      </c>
      <c r="C51" s="56" t="e">
        <f ca="true">+IF(OFFSET('Water Data'!$C$3,0,10*ROW('Water Data'!C48))="",NA(),OFFSET('Water Data'!$C$3,0,10*ROW('Water Data'!C48)))</f>
        <v>#N/A</v>
      </c>
      <c r="D51" s="57" t="e">
        <f ca="true">+IF(AND(ISNUMBER(OFFSET('Water Data'!$C$5,0,10*ROW('Water Data'!C45))),'Data Summary'!BS51="Yes"),100-OFFSET('Water Data'!$C$5,0,10*ROW('Water Data'!C45)),NA())</f>
        <v>#N/A</v>
      </c>
      <c r="E51" s="57" t="e">
        <f ca="true">+IF(AND(ISNUMBER(OFFSET('Water Data'!$C$7,0,10*ROW('Water Data'!C45))),'Data Summary'!BT51="Yes"),OFFSET('Water Data'!$C$7,0,10*ROW('Water Data'!C45)),NA())</f>
        <v>#N/A</v>
      </c>
      <c r="F51" s="57" t="e">
        <f ca="true">+IF(AND(ISNUMBER(OFFSET('Water Data'!$C$10,0,10*ROW('Water Data'!C45))),'Data Summary'!BU51="Yes"),OFFSET('Water Data'!$C$10,0,10*ROW('Water Data'!C45)),NA())</f>
        <v>#N/A</v>
      </c>
      <c r="G51" s="57" t="e">
        <f ca="true">+IF(AND(ISNUMBER(OFFSET('Water Data'!$D$5,0,10*ROW('Water Data'!D45))),'Data Summary'!BV51="Yes"),100-OFFSET('Water Data'!$D$5,0,10*ROW('Water Data'!D45)),NA())</f>
        <v>#N/A</v>
      </c>
      <c r="H51" s="57" t="e">
        <f ca="true">+IF(AND(ISNUMBER(OFFSET('Water Data'!$D$7,0,10*ROW('Water Data'!D45))),'Data Summary'!BW51="Yes"),OFFSET('Water Data'!$D$7,0,10*ROW('Water Data'!D45)),NA())</f>
        <v>#N/A</v>
      </c>
      <c r="I51" s="57" t="e">
        <f ca="true">+IF(AND(ISNUMBER(OFFSET('Water Data'!$D$10,0,10*ROW('Water Data'!D45))),'Data Summary'!BX51="Yes"),OFFSET('Water Data'!$D$10,0,10*ROW('Water Data'!D45)),NA())</f>
        <v>#N/A</v>
      </c>
      <c r="J51" s="57" t="e">
        <f ca="true">+IF(AND(ISNUMBER(OFFSET('Water Data'!$E$5,0,10*ROW('Water Data'!E45))),'Data Summary'!BY51="Yes"),100-OFFSET('Water Data'!$E$5,0,10*ROW('Water Data'!E45)),NA())</f>
        <v>#N/A</v>
      </c>
      <c r="K51" s="57" t="e">
        <f ca="true">+IF(AND(ISNUMBER(OFFSET('Water Data'!$E$7,0,10*ROW('Water Data'!E45))),'Data Summary'!BZ51="Yes"),OFFSET('Water Data'!$E$7,0,10*ROW('Water Data'!E45)),NA())</f>
        <v>#N/A</v>
      </c>
      <c r="L51" s="57" t="e">
        <f ca="true">+IF(AND(ISNUMBER(OFFSET('Water Data'!$E$10,0,10*ROW('Water Data'!E45))),'Data Summary'!CA51="Yes"),OFFSET('Water Data'!$E$10,0,10*ROW('Water Data'!E45)),NA())</f>
        <v>#N/A</v>
      </c>
      <c r="M51" s="57" t="e">
        <f ca="true">+IF(AND(ISNUMBER(OFFSET('Water Data'!$F$5,0,10*ROW('Water Data'!F45))),'Data Summary'!CB51="Yes"),100-OFFSET('Water Data'!$F$5,0,10*ROW('Water Data'!F45)),NA())</f>
        <v>#N/A</v>
      </c>
      <c r="N51" s="57" t="e">
        <f ca="true">+IF(AND(ISNUMBER(OFFSET('Water Data'!$F$7,0,10*ROW('Water Data'!F45))),'Data Summary'!CC51="Yes"),OFFSET('Water Data'!$F$7,0,10*ROW('Water Data'!F45)),NA())</f>
        <v>#N/A</v>
      </c>
      <c r="O51" s="57" t="e">
        <f ca="true">+IF(AND(ISNUMBER(OFFSET('Water Data'!$F$10,0,10*ROW('Water Data'!F45))),'Data Summary'!CD51="Yes"),OFFSET('Water Data'!$F$10,0,10*ROW('Water Data'!F45)),NA())</f>
        <v>#N/A</v>
      </c>
      <c r="P51" s="57" t="e">
        <f ca="true">+IF(AND(ISNUMBER(OFFSET('Water Data'!$G$5,0,10*ROW('Water Data'!G45))),'Data Summary'!CE51="Yes"),100-OFFSET('Water Data'!$G$5,0,10*ROW('Water Data'!G45)),NA())</f>
        <v>#N/A</v>
      </c>
      <c r="Q51" s="57" t="e">
        <f ca="true">+IF(AND(ISNUMBER(OFFSET('Water Data'!$G$7,0,10*ROW('Water Data'!G45))),'Data Summary'!CF51="Yes"),OFFSET('Water Data'!$G$7,0,10*ROW('Water Data'!G45)),NA())</f>
        <v>#N/A</v>
      </c>
      <c r="R51" s="57" t="e">
        <f ca="true">+IF(AND(ISNUMBER(OFFSET('Water Data'!$G$10,0,10*ROW('Water Data'!G45))),'Data Summary'!CG51="Yes"),OFFSET('Water Data'!$G$10,0,10*ROW('Water Data'!G45)),NA())</f>
        <v>#N/A</v>
      </c>
      <c r="S51" s="57" t="e">
        <f ca="true">+IF(AND(ISNUMBER(OFFSET('Water Data'!$H$5,0,10*ROW('Water Data'!H45))),'Data Summary'!CH51="Yes"),100-OFFSET('Water Data'!$H$5,0,10*ROW('Water Data'!H45)),NA())</f>
        <v>#N/A</v>
      </c>
      <c r="T51" s="57" t="e">
        <f ca="true">+IF(AND(ISNUMBER(OFFSET('Water Data'!$H$7,0,10*ROW('Water Data'!H45))),'Data Summary'!CI51="Yes"),OFFSET('Water Data'!$H$7,0,10*ROW('Water Data'!H45)),NA())</f>
        <v>#N/A</v>
      </c>
      <c r="U51" s="57" t="e">
        <f ca="true">+IF(AND(ISNUMBER(OFFSET('Water Data'!$H$10,0,10*ROW('Water Data'!H45))),'Data Summary'!CJ51="Yes"),OFFSET('Water Data'!$H$10,0,10*ROW('Water Data'!H45)),NA())</f>
        <v>#N/A</v>
      </c>
      <c r="V51" s="103" t="e">
        <f ca="true">+IF(AND(ISNUMBER(OFFSET('Sanitation Data'!$C$5,0,10*ROW('Sanitation Data'!C45))),'Data Summary'!CK51="Yes"),100-OFFSET('Sanitation Data'!$C$5,0,10*ROW('Sanitation Data'!C45)),NA())</f>
        <v>#N/A</v>
      </c>
      <c r="W51" s="103" t="e">
        <f ca="true">+IF(AND(ISNUMBER(OFFSET('Sanitation Data'!$C$7,0,10*ROW('Sanitation Data'!C45))),'Data Summary'!CL51="Yes"),OFFSET('Sanitation Data'!$C$7,0,10*ROW('Sanitation Data'!C45)),NA())</f>
        <v>#N/A</v>
      </c>
      <c r="X51" s="103" t="e">
        <f ca="true">+IF(AND(ISNUMBER(OFFSET('Sanitation Data'!$C$11,0,10*ROW('Sanitation Data'!C45))),'Data Summary'!CM51="Yes"),OFFSET('Sanitation Data'!$C$11,0,10*ROW('Sanitation Data'!C45)),NA())</f>
        <v>#N/A</v>
      </c>
      <c r="Y51" s="103" t="e">
        <f ca="true">+IF(AND(ISNUMBER(OFFSET('Sanitation Data'!$C$12,0,10*ROW('Sanitation Data'!C45))),'Data Summary'!CN51="Yes"),OFFSET('Sanitation Data'!$C$12,0,10*ROW('Sanitation Data'!C45)),NA())</f>
        <v>#N/A</v>
      </c>
      <c r="Z51" s="103" t="e">
        <f ca="true">+IF(AND(ISNUMBER(OFFSET('Sanitation Data'!$C$13,0,10*ROW('Sanitation Data'!C45))),'Data Summary'!CO51="Yes"),OFFSET('Sanitation Data'!$C$13,0,10*ROW('Sanitation Data'!C45)),NA())</f>
        <v>#N/A</v>
      </c>
      <c r="AA51" s="103" t="e">
        <f ca="true">+IF(AND(ISNUMBER(OFFSET('Sanitation Data'!$D$5,0,10*ROW('Sanitation Data'!D45))),'Data Summary'!CP51="Yes"),100-OFFSET('Sanitation Data'!$D$5,0,10*ROW('Sanitation Data'!D45)),NA())</f>
        <v>#N/A</v>
      </c>
      <c r="AB51" s="103" t="e">
        <f ca="true">+IF(AND(ISNUMBER(OFFSET('Sanitation Data'!$D$7,0,10*ROW('Sanitation Data'!D45))),'Data Summary'!CQ51="Yes"),OFFSET('Sanitation Data'!$D$7,0,10*ROW('Sanitation Data'!D45)),NA())</f>
        <v>#N/A</v>
      </c>
      <c r="AC51" s="103" t="e">
        <f ca="true">+IF(AND(ISNUMBER(OFFSET('Sanitation Data'!$D$11,0,10*ROW('Sanitation Data'!D45))),'Data Summary'!CR51="Yes"),OFFSET('Sanitation Data'!$D$11,0,10*ROW('Sanitation Data'!D45)),NA())</f>
        <v>#N/A</v>
      </c>
      <c r="AD51" s="103" t="e">
        <f ca="true">+IF(AND(ISNUMBER(OFFSET('Sanitation Data'!$D$12,0,10*ROW('Sanitation Data'!D45))),'Data Summary'!CS51="Yes"),OFFSET('Sanitation Data'!$D$12,0,10*ROW('Sanitation Data'!D45)),NA())</f>
        <v>#N/A</v>
      </c>
      <c r="AE51" s="103" t="e">
        <f ca="true">+IF(AND(ISNUMBER(OFFSET('Sanitation Data'!$D$13,0,10*ROW('Sanitation Data'!D45))),'Data Summary'!CT51="Yes"),OFFSET('Sanitation Data'!$D$13,0,10*ROW('Sanitation Data'!D45)),NA())</f>
        <v>#N/A</v>
      </c>
      <c r="AF51" s="103" t="e">
        <f ca="true">+IF(AND(ISNUMBER(OFFSET('Sanitation Data'!$E$5,0,10*ROW('Sanitation Data'!E45))),'Data Summary'!CU51="Yes"),100-OFFSET('Sanitation Data'!$E$5,0,10*ROW('Sanitation Data'!E45)),NA())</f>
        <v>#N/A</v>
      </c>
      <c r="AG51" s="103" t="e">
        <f ca="true">+IF(AND(ISNUMBER(OFFSET('Sanitation Data'!$E$7,0,10*ROW('Sanitation Data'!E45))),'Data Summary'!CV51="Yes"),OFFSET('Sanitation Data'!$E$7,0,10*ROW('Sanitation Data'!E45)),NA())</f>
        <v>#N/A</v>
      </c>
      <c r="AH51" s="103" t="e">
        <f ca="true">+IF(AND(ISNUMBER(OFFSET('Sanitation Data'!$E$11,0,10*ROW('Sanitation Data'!E45))),'Data Summary'!CW51="Yes"),OFFSET('Sanitation Data'!$E$11,0,10*ROW('Sanitation Data'!E45)),NA())</f>
        <v>#N/A</v>
      </c>
      <c r="AI51" s="103" t="e">
        <f ca="true">+IF(AND(ISNUMBER(OFFSET('Sanitation Data'!$E$12,0,10*ROW('Sanitation Data'!E45))),'Data Summary'!CX51="Yes"),OFFSET('Sanitation Data'!$E$12,0,10*ROW('Sanitation Data'!E45)),NA())</f>
        <v>#N/A</v>
      </c>
      <c r="AJ51" s="103" t="e">
        <f ca="true">+IF(AND(ISNUMBER(OFFSET('Sanitation Data'!$E$13,0,10*ROW('Sanitation Data'!E45))),'Data Summary'!CY51="Yes"),OFFSET('Sanitation Data'!$E$13,0,10*ROW('Sanitation Data'!E45)),NA())</f>
        <v>#N/A</v>
      </c>
      <c r="AK51" s="103" t="e">
        <f ca="true">+IF(AND(ISNUMBER(OFFSET('Sanitation Data'!$F$5,0,10*ROW('Sanitation Data'!F45))),'Data Summary'!CZ51="Yes"),100-OFFSET('Sanitation Data'!$F$5,0,10*ROW('Sanitation Data'!F45)),NA())</f>
        <v>#N/A</v>
      </c>
      <c r="AL51" s="103" t="e">
        <f ca="true">+IF(AND(ISNUMBER(OFFSET('Sanitation Data'!$F$7,0,10*ROW('Sanitation Data'!F45))),'Data Summary'!DA51="Yes"),OFFSET('Sanitation Data'!$F$7,0,10*ROW('Sanitation Data'!F45)),NA())</f>
        <v>#N/A</v>
      </c>
      <c r="AM51" s="103" t="e">
        <f ca="true">+IF(AND(ISNUMBER(OFFSET('Sanitation Data'!$F$11,0,10*ROW('Sanitation Data'!F45))),'Data Summary'!DB51="Yes"),OFFSET('Sanitation Data'!$F$11,0,10*ROW('Sanitation Data'!F45)),NA())</f>
        <v>#N/A</v>
      </c>
      <c r="AN51" s="103" t="e">
        <f ca="true">+IF(AND(ISNUMBER(OFFSET('Sanitation Data'!$F$12,0,10*ROW('Sanitation Data'!F45))),'Data Summary'!DC51="Yes"),OFFSET('Sanitation Data'!$F$12,0,10*ROW('Sanitation Data'!F45)),NA())</f>
        <v>#N/A</v>
      </c>
      <c r="AO51" s="103" t="e">
        <f ca="true">+IF(AND(ISNUMBER(OFFSET('Sanitation Data'!$F$13,0,10*ROW('Sanitation Data'!F45))),'Data Summary'!DD51="Yes"),OFFSET('Sanitation Data'!$F$13,0,10*ROW('Sanitation Data'!F45)),NA())</f>
        <v>#N/A</v>
      </c>
      <c r="AP51" s="103" t="e">
        <f ca="true">+IF(AND(ISNUMBER(OFFSET('Sanitation Data'!$G$5,0,10*ROW('Sanitation Data'!G45))),'Data Summary'!DE51="Yes"),100-OFFSET('Sanitation Data'!$G$5,0,10*ROW('Sanitation Data'!G45)),NA())</f>
        <v>#N/A</v>
      </c>
      <c r="AQ51" s="103" t="e">
        <f ca="true">+IF(AND(ISNUMBER(OFFSET('Sanitation Data'!$G$7,0,10*ROW('Sanitation Data'!G45))),'Data Summary'!DF51="Yes"),OFFSET('Sanitation Data'!$G$7,0,10*ROW('Sanitation Data'!G45)),NA())</f>
        <v>#N/A</v>
      </c>
      <c r="AR51" s="103" t="e">
        <f ca="true">+IF(AND(ISNUMBER(OFFSET('Sanitation Data'!$G$11,0,10*ROW('Sanitation Data'!G45))),'Data Summary'!DG51="Yes"),OFFSET('Sanitation Data'!$G$11,0,10*ROW('Sanitation Data'!G45)),NA())</f>
        <v>#N/A</v>
      </c>
      <c r="AS51" s="103" t="e">
        <f ca="true">+IF(AND(ISNUMBER(OFFSET('Sanitation Data'!$G$12,0,10*ROW('Sanitation Data'!G45))),'Data Summary'!DH51="Yes"),OFFSET('Sanitation Data'!$G$12,0,10*ROW('Sanitation Data'!G45)),NA())</f>
        <v>#N/A</v>
      </c>
      <c r="AT51" s="103" t="e">
        <f ca="true">+IF(AND(ISNUMBER(OFFSET('Sanitation Data'!$G$13,0,10*ROW('Sanitation Data'!G45))),'Data Summary'!DI51="Yes"),OFFSET('Sanitation Data'!$G$13,0,10*ROW('Sanitation Data'!G45)),NA())</f>
        <v>#N/A</v>
      </c>
      <c r="AU51" s="103" t="e">
        <f ca="true">+IF(AND(ISNUMBER(OFFSET('Sanitation Data'!$H$5,0,10*ROW('Sanitation Data'!H45))),'Data Summary'!DJ51="Yes"),100-OFFSET('Sanitation Data'!$H$5,0,10*ROW('Sanitation Data'!H45)),NA())</f>
        <v>#N/A</v>
      </c>
      <c r="AV51" s="103" t="e">
        <f ca="true">+IF(AND(ISNUMBER(OFFSET('Sanitation Data'!$H$7,0,10*ROW('Sanitation Data'!H45))),'Data Summary'!DK51="Yes"),OFFSET('Sanitation Data'!$H$7,0,10*ROW('Sanitation Data'!H45)),NA())</f>
        <v>#N/A</v>
      </c>
      <c r="AW51" s="103" t="e">
        <f ca="true">+IF(AND(ISNUMBER(OFFSET('Sanitation Data'!$H$11,0,10*ROW('Sanitation Data'!H45))),'Data Summary'!DL51="Yes"),OFFSET('Sanitation Data'!$H$11,0,10*ROW('Sanitation Data'!H45)),NA())</f>
        <v>#N/A</v>
      </c>
      <c r="AX51" s="103" t="e">
        <f ca="true">+IF(AND(ISNUMBER(OFFSET('Sanitation Data'!$H$12,0,10*ROW('Sanitation Data'!H45))),'Data Summary'!DM51="Yes"),OFFSET('Sanitation Data'!$H$12,0,10*ROW('Sanitation Data'!H45)),NA())</f>
        <v>#N/A</v>
      </c>
      <c r="AY51" s="103" t="e">
        <f ca="true">+IF(AND(ISNUMBER(OFFSET('Sanitation Data'!$H$13,0,10*ROW('Sanitation Data'!H45))),'Data Summary'!DN51="Yes"),OFFSET('Sanitation Data'!$H$13,0,10*ROW('Sanitation Data'!H45)),NA())</f>
        <v>#N/A</v>
      </c>
      <c r="AZ51" s="108" t="e">
        <f ca="true">+IF(AND(ISNUMBER(OFFSET('Hygiene Data'!$C$6,0,10*ROW('Hygiene Data'!C45))),'Data Summary'!DO51="Yes"),OFFSET('Hygiene Data'!$C$6,0,10*ROW('Hygiene Data'!C45)),NA())</f>
        <v>#N/A</v>
      </c>
      <c r="BA51" s="108" t="e">
        <f ca="true">+IF(AND(ISNUMBER(OFFSET('Hygiene Data'!$C$8,0,10*ROW('Hygiene Data'!C45))),'Data Summary'!DP51="Yes"),OFFSET('Hygiene Data'!$C$8,0,10*ROW('Hygiene Data'!C45)),NA())</f>
        <v>#N/A</v>
      </c>
      <c r="BB51" s="108" t="e">
        <f ca="true">+IF(AND(ISNUMBER(OFFSET('Hygiene Data'!$C$10,0,10*ROW('Hygiene Data'!C45))),'Data Summary'!DQ51="Yes"),OFFSET('Hygiene Data'!$C$10,0,10*ROW('Hygiene Data'!C45)),NA())</f>
        <v>#N/A</v>
      </c>
      <c r="BC51" s="108" t="e">
        <f ca="true">+IF(AND(ISNUMBER(OFFSET('Hygiene Data'!$D$6,0,10*ROW('Hygiene Data'!D45))),'Data Summary'!DR51="Yes"),OFFSET('Hygiene Data'!$D$6,0,10*ROW('Hygiene Data'!D45)),NA())</f>
        <v>#N/A</v>
      </c>
      <c r="BD51" s="108" t="e">
        <f ca="true">+IF(AND(ISNUMBER(OFFSET('Hygiene Data'!$D$8,0,10*ROW('Hygiene Data'!D45))),'Data Summary'!DS51="Yes"),OFFSET('Hygiene Data'!$D$8,0,10*ROW('Hygiene Data'!D45)),NA())</f>
        <v>#N/A</v>
      </c>
      <c r="BE51" s="108" t="e">
        <f ca="true">+IF(AND(ISNUMBER(OFFSET('Hygiene Data'!$D$10,0,10*ROW('Hygiene Data'!D45))),'Data Summary'!DT51="Yes"),OFFSET('Hygiene Data'!$D$10,0,10*ROW('Hygiene Data'!D45)),NA())</f>
        <v>#N/A</v>
      </c>
      <c r="BF51" s="108" t="e">
        <f ca="true">+IF(AND(ISNUMBER(OFFSET('Hygiene Data'!$E$6,0,10*ROW('Hygiene Data'!E45))),'Data Summary'!DU51="Yes"),OFFSET('Hygiene Data'!$E$6,0,10*ROW('Hygiene Data'!E45)),NA())</f>
        <v>#N/A</v>
      </c>
      <c r="BG51" s="108" t="e">
        <f ca="true">+IF(AND(ISNUMBER(OFFSET('Hygiene Data'!$E$8,0,10*ROW('Hygiene Data'!E45))),'Data Summary'!DV51="Yes"),OFFSET('Hygiene Data'!$E$8,0,10*ROW('Hygiene Data'!E45)),NA())</f>
        <v>#N/A</v>
      </c>
      <c r="BH51" s="108" t="e">
        <f ca="true">+IF(AND(ISNUMBER(OFFSET('Hygiene Data'!$E$10,0,10*ROW('Hygiene Data'!E45))),'Data Summary'!DW51="Yes"),OFFSET('Hygiene Data'!$E$10,0,10*ROW('Hygiene Data'!E45)),NA())</f>
        <v>#N/A</v>
      </c>
      <c r="BI51" s="108" t="e">
        <f ca="true">+IF(AND(ISNUMBER(OFFSET('Hygiene Data'!$F$6,0,10*ROW('Hygiene Data'!F45))),'Data Summary'!DX51="Yes"),OFFSET('Hygiene Data'!$F$6,0,10*ROW('Hygiene Data'!F45)),NA())</f>
        <v>#N/A</v>
      </c>
      <c r="BJ51" s="108" t="e">
        <f ca="true">+IF(AND(ISNUMBER(OFFSET('Hygiene Data'!$F$8,0,10*ROW('Hygiene Data'!F45))),'Data Summary'!DY51="Yes"),OFFSET('Hygiene Data'!$F$8,0,10*ROW('Hygiene Data'!F45)),NA())</f>
        <v>#N/A</v>
      </c>
      <c r="BK51" s="108" t="e">
        <f ca="true">+IF(AND(ISNUMBER(OFFSET('Hygiene Data'!$F$10,0,10*ROW('Hygiene Data'!F45))),'Data Summary'!DZ51="Yes"),OFFSET('Hygiene Data'!$F$10,0,10*ROW('Hygiene Data'!F45)),NA())</f>
        <v>#N/A</v>
      </c>
      <c r="BL51" s="108" t="e">
        <f ca="true">+IF(AND(ISNUMBER(OFFSET('Hygiene Data'!$G$6,0,10*ROW('Hygiene Data'!G45))),'Data Summary'!EA51="Yes"),OFFSET('Hygiene Data'!$G$6,0,10*ROW('Hygiene Data'!G45)),NA())</f>
        <v>#N/A</v>
      </c>
      <c r="BM51" s="108" t="e">
        <f ca="true">+IF(AND(ISNUMBER(OFFSET('Hygiene Data'!$G$8,0,10*ROW('Hygiene Data'!G45))),'Data Summary'!EB51="Yes"),OFFSET('Hygiene Data'!$G$8,0,10*ROW('Hygiene Data'!G45)),NA())</f>
        <v>#N/A</v>
      </c>
      <c r="BN51" s="108" t="e">
        <f ca="true">+IF(AND(ISNUMBER(OFFSET('Hygiene Data'!$G$10,0,10*ROW('Hygiene Data'!G45))),'Data Summary'!EC51="Yes"),OFFSET('Hygiene Data'!$G$10,0,10*ROW('Hygiene Data'!G45)),NA())</f>
        <v>#N/A</v>
      </c>
      <c r="BO51" s="108" t="e">
        <f ca="true">+IF(AND(ISNUMBER(OFFSET('Hygiene Data'!$H$6,0,10*ROW('Hygiene Data'!H45))),'Data Summary'!ED51="Yes"),OFFSET('Hygiene Data'!$H$6,0,10*ROW('Hygiene Data'!H45)),NA())</f>
        <v>#N/A</v>
      </c>
      <c r="BP51" s="108" t="e">
        <f ca="true">+IF(AND(ISNUMBER(OFFSET('Hygiene Data'!$H$8,0,10*ROW('Hygiene Data'!H45))),'Data Summary'!EE51="Yes"),OFFSET('Hygiene Data'!$H$8,0,10*ROW('Hygiene Data'!H45)),NA())</f>
        <v>#N/A</v>
      </c>
      <c r="BQ51" s="108" t="e">
        <f ca="true">+IF(AND(ISNUMBER(OFFSET('Hygiene Data'!$H$10,0,10*ROW('Hygiene Data'!H45))),'Data Summary'!EF51="Yes"),OFFSET('Hygiene Data'!$H$10,0,10*ROW('Hygiene Data'!H45)),NA())</f>
        <v>#N/A</v>
      </c>
    </row>
    <row r="52" x14ac:dyDescent="0.2">
      <c r="A52" s="56" t="e">
        <f ca="true">+IF(OFFSET('Water Data'!$B$1,0,10*ROW('Water Data'!B46))="",NA(),OFFSET('Water Data'!$B$1,0,10*ROW('Water Data'!B46)))</f>
        <v>#N/A</v>
      </c>
      <c r="B52" s="56" t="e">
        <f ca="true">+IF(OFFSET('Water Data'!$A$3,0,10*ROW('Water Data'!A49))="",NA(),OFFSET('Water Data'!$A$3,0,10*ROW('Water Data'!A49)))</f>
        <v>#N/A</v>
      </c>
      <c r="C52" s="56" t="e">
        <f ca="true">+IF(OFFSET('Water Data'!$C$3,0,10*ROW('Water Data'!C49))="",NA(),OFFSET('Water Data'!$C$3,0,10*ROW('Water Data'!C49)))</f>
        <v>#N/A</v>
      </c>
      <c r="D52" s="57" t="e">
        <f ca="true">+IF(AND(ISNUMBER(OFFSET('Water Data'!$C$5,0,10*ROW('Water Data'!C46))),'Data Summary'!BS52="Yes"),100-OFFSET('Water Data'!$C$5,0,10*ROW('Water Data'!C46)),NA())</f>
        <v>#N/A</v>
      </c>
      <c r="E52" s="57" t="e">
        <f ca="true">+IF(AND(ISNUMBER(OFFSET('Water Data'!$C$7,0,10*ROW('Water Data'!C46))),'Data Summary'!BT52="Yes"),OFFSET('Water Data'!$C$7,0,10*ROW('Water Data'!C46)),NA())</f>
        <v>#N/A</v>
      </c>
      <c r="F52" s="57" t="e">
        <f ca="true">+IF(AND(ISNUMBER(OFFSET('Water Data'!$C$10,0,10*ROW('Water Data'!C46))),'Data Summary'!BU52="Yes"),OFFSET('Water Data'!$C$10,0,10*ROW('Water Data'!C46)),NA())</f>
        <v>#N/A</v>
      </c>
      <c r="G52" s="57" t="e">
        <f ca="true">+IF(AND(ISNUMBER(OFFSET('Water Data'!$D$5,0,10*ROW('Water Data'!D46))),'Data Summary'!BV52="Yes"),100-OFFSET('Water Data'!$D$5,0,10*ROW('Water Data'!D46)),NA())</f>
        <v>#N/A</v>
      </c>
      <c r="H52" s="57" t="e">
        <f ca="true">+IF(AND(ISNUMBER(OFFSET('Water Data'!$D$7,0,10*ROW('Water Data'!D46))),'Data Summary'!BW52="Yes"),OFFSET('Water Data'!$D$7,0,10*ROW('Water Data'!D46)),NA())</f>
        <v>#N/A</v>
      </c>
      <c r="I52" s="57" t="e">
        <f ca="true">+IF(AND(ISNUMBER(OFFSET('Water Data'!$D$10,0,10*ROW('Water Data'!D46))),'Data Summary'!BX52="Yes"),OFFSET('Water Data'!$D$10,0,10*ROW('Water Data'!D46)),NA())</f>
        <v>#N/A</v>
      </c>
      <c r="J52" s="57" t="e">
        <f ca="true">+IF(AND(ISNUMBER(OFFSET('Water Data'!$E$5,0,10*ROW('Water Data'!E46))),'Data Summary'!BY52="Yes"),100-OFFSET('Water Data'!$E$5,0,10*ROW('Water Data'!E46)),NA())</f>
        <v>#N/A</v>
      </c>
      <c r="K52" s="57" t="e">
        <f ca="true">+IF(AND(ISNUMBER(OFFSET('Water Data'!$E$7,0,10*ROW('Water Data'!E46))),'Data Summary'!BZ52="Yes"),OFFSET('Water Data'!$E$7,0,10*ROW('Water Data'!E46)),NA())</f>
        <v>#N/A</v>
      </c>
      <c r="L52" s="57" t="e">
        <f ca="true">+IF(AND(ISNUMBER(OFFSET('Water Data'!$E$10,0,10*ROW('Water Data'!E46))),'Data Summary'!CA52="Yes"),OFFSET('Water Data'!$E$10,0,10*ROW('Water Data'!E46)),NA())</f>
        <v>#N/A</v>
      </c>
      <c r="M52" s="57" t="e">
        <f ca="true">+IF(AND(ISNUMBER(OFFSET('Water Data'!$F$5,0,10*ROW('Water Data'!F46))),'Data Summary'!CB52="Yes"),100-OFFSET('Water Data'!$F$5,0,10*ROW('Water Data'!F46)),NA())</f>
        <v>#N/A</v>
      </c>
      <c r="N52" s="57" t="e">
        <f ca="true">+IF(AND(ISNUMBER(OFFSET('Water Data'!$F$7,0,10*ROW('Water Data'!F46))),'Data Summary'!CC52="Yes"),OFFSET('Water Data'!$F$7,0,10*ROW('Water Data'!F46)),NA())</f>
        <v>#N/A</v>
      </c>
      <c r="O52" s="57" t="e">
        <f ca="true">+IF(AND(ISNUMBER(OFFSET('Water Data'!$F$10,0,10*ROW('Water Data'!F46))),'Data Summary'!CD52="Yes"),OFFSET('Water Data'!$F$10,0,10*ROW('Water Data'!F46)),NA())</f>
        <v>#N/A</v>
      </c>
      <c r="P52" s="57" t="e">
        <f ca="true">+IF(AND(ISNUMBER(OFFSET('Water Data'!$G$5,0,10*ROW('Water Data'!G46))),'Data Summary'!CE52="Yes"),100-OFFSET('Water Data'!$G$5,0,10*ROW('Water Data'!G46)),NA())</f>
        <v>#N/A</v>
      </c>
      <c r="Q52" s="57" t="e">
        <f ca="true">+IF(AND(ISNUMBER(OFFSET('Water Data'!$G$7,0,10*ROW('Water Data'!G46))),'Data Summary'!CF52="Yes"),OFFSET('Water Data'!$G$7,0,10*ROW('Water Data'!G46)),NA())</f>
        <v>#N/A</v>
      </c>
      <c r="R52" s="57" t="e">
        <f ca="true">+IF(AND(ISNUMBER(OFFSET('Water Data'!$G$10,0,10*ROW('Water Data'!G46))),'Data Summary'!CG52="Yes"),OFFSET('Water Data'!$G$10,0,10*ROW('Water Data'!G46)),NA())</f>
        <v>#N/A</v>
      </c>
      <c r="S52" s="57" t="e">
        <f ca="true">+IF(AND(ISNUMBER(OFFSET('Water Data'!$H$5,0,10*ROW('Water Data'!H46))),'Data Summary'!CH52="Yes"),100-OFFSET('Water Data'!$H$5,0,10*ROW('Water Data'!H46)),NA())</f>
        <v>#N/A</v>
      </c>
      <c r="T52" s="57" t="e">
        <f ca="true">+IF(AND(ISNUMBER(OFFSET('Water Data'!$H$7,0,10*ROW('Water Data'!H46))),'Data Summary'!CI52="Yes"),OFFSET('Water Data'!$H$7,0,10*ROW('Water Data'!H46)),NA())</f>
        <v>#N/A</v>
      </c>
      <c r="U52" s="57" t="e">
        <f ca="true">+IF(AND(ISNUMBER(OFFSET('Water Data'!$H$10,0,10*ROW('Water Data'!H46))),'Data Summary'!CJ52="Yes"),OFFSET('Water Data'!$H$10,0,10*ROW('Water Data'!H46)),NA())</f>
        <v>#N/A</v>
      </c>
      <c r="V52" s="103" t="e">
        <f ca="true">+IF(AND(ISNUMBER(OFFSET('Sanitation Data'!$C$5,0,10*ROW('Sanitation Data'!C46))),'Data Summary'!CK52="Yes"),100-OFFSET('Sanitation Data'!$C$5,0,10*ROW('Sanitation Data'!C46)),NA())</f>
        <v>#N/A</v>
      </c>
      <c r="W52" s="103" t="e">
        <f ca="true">+IF(AND(ISNUMBER(OFFSET('Sanitation Data'!$C$7,0,10*ROW('Sanitation Data'!C46))),'Data Summary'!CL52="Yes"),OFFSET('Sanitation Data'!$C$7,0,10*ROW('Sanitation Data'!C46)),NA())</f>
        <v>#N/A</v>
      </c>
      <c r="X52" s="103" t="e">
        <f ca="true">+IF(AND(ISNUMBER(OFFSET('Sanitation Data'!$C$11,0,10*ROW('Sanitation Data'!C46))),'Data Summary'!CM52="Yes"),OFFSET('Sanitation Data'!$C$11,0,10*ROW('Sanitation Data'!C46)),NA())</f>
        <v>#N/A</v>
      </c>
      <c r="Y52" s="103" t="e">
        <f ca="true">+IF(AND(ISNUMBER(OFFSET('Sanitation Data'!$C$12,0,10*ROW('Sanitation Data'!C46))),'Data Summary'!CN52="Yes"),OFFSET('Sanitation Data'!$C$12,0,10*ROW('Sanitation Data'!C46)),NA())</f>
        <v>#N/A</v>
      </c>
      <c r="Z52" s="103" t="e">
        <f ca="true">+IF(AND(ISNUMBER(OFFSET('Sanitation Data'!$C$13,0,10*ROW('Sanitation Data'!C46))),'Data Summary'!CO52="Yes"),OFFSET('Sanitation Data'!$C$13,0,10*ROW('Sanitation Data'!C46)),NA())</f>
        <v>#N/A</v>
      </c>
      <c r="AA52" s="103" t="e">
        <f ca="true">+IF(AND(ISNUMBER(OFFSET('Sanitation Data'!$D$5,0,10*ROW('Sanitation Data'!D46))),'Data Summary'!CP52="Yes"),100-OFFSET('Sanitation Data'!$D$5,0,10*ROW('Sanitation Data'!D46)),NA())</f>
        <v>#N/A</v>
      </c>
      <c r="AB52" s="103" t="e">
        <f ca="true">+IF(AND(ISNUMBER(OFFSET('Sanitation Data'!$D$7,0,10*ROW('Sanitation Data'!D46))),'Data Summary'!CQ52="Yes"),OFFSET('Sanitation Data'!$D$7,0,10*ROW('Sanitation Data'!D46)),NA())</f>
        <v>#N/A</v>
      </c>
      <c r="AC52" s="103" t="e">
        <f ca="true">+IF(AND(ISNUMBER(OFFSET('Sanitation Data'!$D$11,0,10*ROW('Sanitation Data'!D46))),'Data Summary'!CR52="Yes"),OFFSET('Sanitation Data'!$D$11,0,10*ROW('Sanitation Data'!D46)),NA())</f>
        <v>#N/A</v>
      </c>
      <c r="AD52" s="103" t="e">
        <f ca="true">+IF(AND(ISNUMBER(OFFSET('Sanitation Data'!$D$12,0,10*ROW('Sanitation Data'!D46))),'Data Summary'!CS52="Yes"),OFFSET('Sanitation Data'!$D$12,0,10*ROW('Sanitation Data'!D46)),NA())</f>
        <v>#N/A</v>
      </c>
      <c r="AE52" s="103" t="e">
        <f ca="true">+IF(AND(ISNUMBER(OFFSET('Sanitation Data'!$D$13,0,10*ROW('Sanitation Data'!D46))),'Data Summary'!CT52="Yes"),OFFSET('Sanitation Data'!$D$13,0,10*ROW('Sanitation Data'!D46)),NA())</f>
        <v>#N/A</v>
      </c>
      <c r="AF52" s="103" t="e">
        <f ca="true">+IF(AND(ISNUMBER(OFFSET('Sanitation Data'!$E$5,0,10*ROW('Sanitation Data'!E46))),'Data Summary'!CU52="Yes"),100-OFFSET('Sanitation Data'!$E$5,0,10*ROW('Sanitation Data'!E46)),NA())</f>
        <v>#N/A</v>
      </c>
      <c r="AG52" s="103" t="e">
        <f ca="true">+IF(AND(ISNUMBER(OFFSET('Sanitation Data'!$E$7,0,10*ROW('Sanitation Data'!E46))),'Data Summary'!CV52="Yes"),OFFSET('Sanitation Data'!$E$7,0,10*ROW('Sanitation Data'!E46)),NA())</f>
        <v>#N/A</v>
      </c>
      <c r="AH52" s="103" t="e">
        <f ca="true">+IF(AND(ISNUMBER(OFFSET('Sanitation Data'!$E$11,0,10*ROW('Sanitation Data'!E46))),'Data Summary'!CW52="Yes"),OFFSET('Sanitation Data'!$E$11,0,10*ROW('Sanitation Data'!E46)),NA())</f>
        <v>#N/A</v>
      </c>
      <c r="AI52" s="103" t="e">
        <f ca="true">+IF(AND(ISNUMBER(OFFSET('Sanitation Data'!$E$12,0,10*ROW('Sanitation Data'!E46))),'Data Summary'!CX52="Yes"),OFFSET('Sanitation Data'!$E$12,0,10*ROW('Sanitation Data'!E46)),NA())</f>
        <v>#N/A</v>
      </c>
      <c r="AJ52" s="103" t="e">
        <f ca="true">+IF(AND(ISNUMBER(OFFSET('Sanitation Data'!$E$13,0,10*ROW('Sanitation Data'!E46))),'Data Summary'!CY52="Yes"),OFFSET('Sanitation Data'!$E$13,0,10*ROW('Sanitation Data'!E46)),NA())</f>
        <v>#N/A</v>
      </c>
      <c r="AK52" s="103" t="e">
        <f ca="true">+IF(AND(ISNUMBER(OFFSET('Sanitation Data'!$F$5,0,10*ROW('Sanitation Data'!F46))),'Data Summary'!CZ52="Yes"),100-OFFSET('Sanitation Data'!$F$5,0,10*ROW('Sanitation Data'!F46)),NA())</f>
        <v>#N/A</v>
      </c>
      <c r="AL52" s="103" t="e">
        <f ca="true">+IF(AND(ISNUMBER(OFFSET('Sanitation Data'!$F$7,0,10*ROW('Sanitation Data'!F46))),'Data Summary'!DA52="Yes"),OFFSET('Sanitation Data'!$F$7,0,10*ROW('Sanitation Data'!F46)),NA())</f>
        <v>#N/A</v>
      </c>
      <c r="AM52" s="103" t="e">
        <f ca="true">+IF(AND(ISNUMBER(OFFSET('Sanitation Data'!$F$11,0,10*ROW('Sanitation Data'!F46))),'Data Summary'!DB52="Yes"),OFFSET('Sanitation Data'!$F$11,0,10*ROW('Sanitation Data'!F46)),NA())</f>
        <v>#N/A</v>
      </c>
      <c r="AN52" s="103" t="e">
        <f ca="true">+IF(AND(ISNUMBER(OFFSET('Sanitation Data'!$F$12,0,10*ROW('Sanitation Data'!F46))),'Data Summary'!DC52="Yes"),OFFSET('Sanitation Data'!$F$12,0,10*ROW('Sanitation Data'!F46)),NA())</f>
        <v>#N/A</v>
      </c>
      <c r="AO52" s="103" t="e">
        <f ca="true">+IF(AND(ISNUMBER(OFFSET('Sanitation Data'!$F$13,0,10*ROW('Sanitation Data'!F46))),'Data Summary'!DD52="Yes"),OFFSET('Sanitation Data'!$F$13,0,10*ROW('Sanitation Data'!F46)),NA())</f>
        <v>#N/A</v>
      </c>
      <c r="AP52" s="103" t="e">
        <f ca="true">+IF(AND(ISNUMBER(OFFSET('Sanitation Data'!$G$5,0,10*ROW('Sanitation Data'!G46))),'Data Summary'!DE52="Yes"),100-OFFSET('Sanitation Data'!$G$5,0,10*ROW('Sanitation Data'!G46)),NA())</f>
        <v>#N/A</v>
      </c>
      <c r="AQ52" s="103" t="e">
        <f ca="true">+IF(AND(ISNUMBER(OFFSET('Sanitation Data'!$G$7,0,10*ROW('Sanitation Data'!G46))),'Data Summary'!DF52="Yes"),OFFSET('Sanitation Data'!$G$7,0,10*ROW('Sanitation Data'!G46)),NA())</f>
        <v>#N/A</v>
      </c>
      <c r="AR52" s="103" t="e">
        <f ca="true">+IF(AND(ISNUMBER(OFFSET('Sanitation Data'!$G$11,0,10*ROW('Sanitation Data'!G46))),'Data Summary'!DG52="Yes"),OFFSET('Sanitation Data'!$G$11,0,10*ROW('Sanitation Data'!G46)),NA())</f>
        <v>#N/A</v>
      </c>
      <c r="AS52" s="103" t="e">
        <f ca="true">+IF(AND(ISNUMBER(OFFSET('Sanitation Data'!$G$12,0,10*ROW('Sanitation Data'!G46))),'Data Summary'!DH52="Yes"),OFFSET('Sanitation Data'!$G$12,0,10*ROW('Sanitation Data'!G46)),NA())</f>
        <v>#N/A</v>
      </c>
      <c r="AT52" s="103" t="e">
        <f ca="true">+IF(AND(ISNUMBER(OFFSET('Sanitation Data'!$G$13,0,10*ROW('Sanitation Data'!G46))),'Data Summary'!DI52="Yes"),OFFSET('Sanitation Data'!$G$13,0,10*ROW('Sanitation Data'!G46)),NA())</f>
        <v>#N/A</v>
      </c>
      <c r="AU52" s="103" t="e">
        <f ca="true">+IF(AND(ISNUMBER(OFFSET('Sanitation Data'!$H$5,0,10*ROW('Sanitation Data'!H46))),'Data Summary'!DJ52="Yes"),100-OFFSET('Sanitation Data'!$H$5,0,10*ROW('Sanitation Data'!H46)),NA())</f>
        <v>#N/A</v>
      </c>
      <c r="AV52" s="103" t="e">
        <f ca="true">+IF(AND(ISNUMBER(OFFSET('Sanitation Data'!$H$7,0,10*ROW('Sanitation Data'!H46))),'Data Summary'!DK52="Yes"),OFFSET('Sanitation Data'!$H$7,0,10*ROW('Sanitation Data'!H46)),NA())</f>
        <v>#N/A</v>
      </c>
      <c r="AW52" s="103" t="e">
        <f ca="true">+IF(AND(ISNUMBER(OFFSET('Sanitation Data'!$H$11,0,10*ROW('Sanitation Data'!H46))),'Data Summary'!DL52="Yes"),OFFSET('Sanitation Data'!$H$11,0,10*ROW('Sanitation Data'!H46)),NA())</f>
        <v>#N/A</v>
      </c>
      <c r="AX52" s="103" t="e">
        <f ca="true">+IF(AND(ISNUMBER(OFFSET('Sanitation Data'!$H$12,0,10*ROW('Sanitation Data'!H46))),'Data Summary'!DM52="Yes"),OFFSET('Sanitation Data'!$H$12,0,10*ROW('Sanitation Data'!H46)),NA())</f>
        <v>#N/A</v>
      </c>
      <c r="AY52" s="103" t="e">
        <f ca="true">+IF(AND(ISNUMBER(OFFSET('Sanitation Data'!$H$13,0,10*ROW('Sanitation Data'!H46))),'Data Summary'!DN52="Yes"),OFFSET('Sanitation Data'!$H$13,0,10*ROW('Sanitation Data'!H46)),NA())</f>
        <v>#N/A</v>
      </c>
      <c r="AZ52" s="108" t="e">
        <f ca="true">+IF(AND(ISNUMBER(OFFSET('Hygiene Data'!$C$6,0,10*ROW('Hygiene Data'!C46))),'Data Summary'!DO52="Yes"),OFFSET('Hygiene Data'!$C$6,0,10*ROW('Hygiene Data'!C46)),NA())</f>
        <v>#N/A</v>
      </c>
      <c r="BA52" s="108" t="e">
        <f ca="true">+IF(AND(ISNUMBER(OFFSET('Hygiene Data'!$C$8,0,10*ROW('Hygiene Data'!C46))),'Data Summary'!DP52="Yes"),OFFSET('Hygiene Data'!$C$8,0,10*ROW('Hygiene Data'!C46)),NA())</f>
        <v>#N/A</v>
      </c>
      <c r="BB52" s="108" t="e">
        <f ca="true">+IF(AND(ISNUMBER(OFFSET('Hygiene Data'!$C$10,0,10*ROW('Hygiene Data'!C46))),'Data Summary'!DQ52="Yes"),OFFSET('Hygiene Data'!$C$10,0,10*ROW('Hygiene Data'!C46)),NA())</f>
        <v>#N/A</v>
      </c>
      <c r="BC52" s="108" t="e">
        <f ca="true">+IF(AND(ISNUMBER(OFFSET('Hygiene Data'!$D$6,0,10*ROW('Hygiene Data'!D46))),'Data Summary'!DR52="Yes"),OFFSET('Hygiene Data'!$D$6,0,10*ROW('Hygiene Data'!D46)),NA())</f>
        <v>#N/A</v>
      </c>
      <c r="BD52" s="108" t="e">
        <f ca="true">+IF(AND(ISNUMBER(OFFSET('Hygiene Data'!$D$8,0,10*ROW('Hygiene Data'!D46))),'Data Summary'!DS52="Yes"),OFFSET('Hygiene Data'!$D$8,0,10*ROW('Hygiene Data'!D46)),NA())</f>
        <v>#N/A</v>
      </c>
      <c r="BE52" s="108" t="e">
        <f ca="true">+IF(AND(ISNUMBER(OFFSET('Hygiene Data'!$D$10,0,10*ROW('Hygiene Data'!D46))),'Data Summary'!DT52="Yes"),OFFSET('Hygiene Data'!$D$10,0,10*ROW('Hygiene Data'!D46)),NA())</f>
        <v>#N/A</v>
      </c>
      <c r="BF52" s="108" t="e">
        <f ca="true">+IF(AND(ISNUMBER(OFFSET('Hygiene Data'!$E$6,0,10*ROW('Hygiene Data'!E46))),'Data Summary'!DU52="Yes"),OFFSET('Hygiene Data'!$E$6,0,10*ROW('Hygiene Data'!E46)),NA())</f>
        <v>#N/A</v>
      </c>
      <c r="BG52" s="108" t="e">
        <f ca="true">+IF(AND(ISNUMBER(OFFSET('Hygiene Data'!$E$8,0,10*ROW('Hygiene Data'!E46))),'Data Summary'!DV52="Yes"),OFFSET('Hygiene Data'!$E$8,0,10*ROW('Hygiene Data'!E46)),NA())</f>
        <v>#N/A</v>
      </c>
      <c r="BH52" s="108" t="e">
        <f ca="true">+IF(AND(ISNUMBER(OFFSET('Hygiene Data'!$E$10,0,10*ROW('Hygiene Data'!E46))),'Data Summary'!DW52="Yes"),OFFSET('Hygiene Data'!$E$10,0,10*ROW('Hygiene Data'!E46)),NA())</f>
        <v>#N/A</v>
      </c>
      <c r="BI52" s="108" t="e">
        <f ca="true">+IF(AND(ISNUMBER(OFFSET('Hygiene Data'!$F$6,0,10*ROW('Hygiene Data'!F46))),'Data Summary'!DX52="Yes"),OFFSET('Hygiene Data'!$F$6,0,10*ROW('Hygiene Data'!F46)),NA())</f>
        <v>#N/A</v>
      </c>
      <c r="BJ52" s="108" t="e">
        <f ca="true">+IF(AND(ISNUMBER(OFFSET('Hygiene Data'!$F$8,0,10*ROW('Hygiene Data'!F46))),'Data Summary'!DY52="Yes"),OFFSET('Hygiene Data'!$F$8,0,10*ROW('Hygiene Data'!F46)),NA())</f>
        <v>#N/A</v>
      </c>
      <c r="BK52" s="108" t="e">
        <f ca="true">+IF(AND(ISNUMBER(OFFSET('Hygiene Data'!$F$10,0,10*ROW('Hygiene Data'!F46))),'Data Summary'!DZ52="Yes"),OFFSET('Hygiene Data'!$F$10,0,10*ROW('Hygiene Data'!F46)),NA())</f>
        <v>#N/A</v>
      </c>
      <c r="BL52" s="108" t="e">
        <f ca="true">+IF(AND(ISNUMBER(OFFSET('Hygiene Data'!$G$6,0,10*ROW('Hygiene Data'!G46))),'Data Summary'!EA52="Yes"),OFFSET('Hygiene Data'!$G$6,0,10*ROW('Hygiene Data'!G46)),NA())</f>
        <v>#N/A</v>
      </c>
      <c r="BM52" s="108" t="e">
        <f ca="true">+IF(AND(ISNUMBER(OFFSET('Hygiene Data'!$G$8,0,10*ROW('Hygiene Data'!G46))),'Data Summary'!EB52="Yes"),OFFSET('Hygiene Data'!$G$8,0,10*ROW('Hygiene Data'!G46)),NA())</f>
        <v>#N/A</v>
      </c>
      <c r="BN52" s="108" t="e">
        <f ca="true">+IF(AND(ISNUMBER(OFFSET('Hygiene Data'!$G$10,0,10*ROW('Hygiene Data'!G46))),'Data Summary'!EC52="Yes"),OFFSET('Hygiene Data'!$G$10,0,10*ROW('Hygiene Data'!G46)),NA())</f>
        <v>#N/A</v>
      </c>
      <c r="BO52" s="108" t="e">
        <f ca="true">+IF(AND(ISNUMBER(OFFSET('Hygiene Data'!$H$6,0,10*ROW('Hygiene Data'!H46))),'Data Summary'!ED52="Yes"),OFFSET('Hygiene Data'!$H$6,0,10*ROW('Hygiene Data'!H46)),NA())</f>
        <v>#N/A</v>
      </c>
      <c r="BP52" s="108" t="e">
        <f ca="true">+IF(AND(ISNUMBER(OFFSET('Hygiene Data'!$H$8,0,10*ROW('Hygiene Data'!H46))),'Data Summary'!EE52="Yes"),OFFSET('Hygiene Data'!$H$8,0,10*ROW('Hygiene Data'!H46)),NA())</f>
        <v>#N/A</v>
      </c>
      <c r="BQ52" s="108" t="e">
        <f ca="true">+IF(AND(ISNUMBER(OFFSET('Hygiene Data'!$H$10,0,10*ROW('Hygiene Data'!H46))),'Data Summary'!EF52="Yes"),OFFSET('Hygiene Data'!$H$10,0,10*ROW('Hygiene Data'!H46)),NA())</f>
        <v>#N/A</v>
      </c>
    </row>
    <row r="53" x14ac:dyDescent="0.2">
      <c r="A53" s="56" t="e">
        <f ca="true">+IF(OFFSET('Water Data'!$B$1,0,10*ROW('Water Data'!B47))="",NA(),OFFSET('Water Data'!$B$1,0,10*ROW('Water Data'!B47)))</f>
        <v>#N/A</v>
      </c>
      <c r="B53" s="56" t="e">
        <f ca="true">+IF(OFFSET('Water Data'!$A$3,0,10*ROW('Water Data'!A50))="",NA(),OFFSET('Water Data'!$A$3,0,10*ROW('Water Data'!A50)))</f>
        <v>#N/A</v>
      </c>
      <c r="C53" s="56" t="e">
        <f ca="true">+IF(OFFSET('Water Data'!$C$3,0,10*ROW('Water Data'!C50))="",NA(),OFFSET('Water Data'!$C$3,0,10*ROW('Water Data'!C50)))</f>
        <v>#N/A</v>
      </c>
      <c r="D53" s="57" t="e">
        <f ca="true">+IF(AND(ISNUMBER(OFFSET('Water Data'!$C$5,0,10*ROW('Water Data'!C47))),'Data Summary'!BS53="Yes"),100-OFFSET('Water Data'!$C$5,0,10*ROW('Water Data'!C47)),NA())</f>
        <v>#N/A</v>
      </c>
      <c r="E53" s="57" t="e">
        <f ca="true">+IF(AND(ISNUMBER(OFFSET('Water Data'!$C$7,0,10*ROW('Water Data'!C47))),'Data Summary'!BT53="Yes"),OFFSET('Water Data'!$C$7,0,10*ROW('Water Data'!C47)),NA())</f>
        <v>#N/A</v>
      </c>
      <c r="F53" s="57" t="e">
        <f ca="true">+IF(AND(ISNUMBER(OFFSET('Water Data'!$C$10,0,10*ROW('Water Data'!C47))),'Data Summary'!BU53="Yes"),OFFSET('Water Data'!$C$10,0,10*ROW('Water Data'!C47)),NA())</f>
        <v>#N/A</v>
      </c>
      <c r="G53" s="57" t="e">
        <f ca="true">+IF(AND(ISNUMBER(OFFSET('Water Data'!$D$5,0,10*ROW('Water Data'!D47))),'Data Summary'!BV53="Yes"),100-OFFSET('Water Data'!$D$5,0,10*ROW('Water Data'!D47)),NA())</f>
        <v>#N/A</v>
      </c>
      <c r="H53" s="57" t="e">
        <f ca="true">+IF(AND(ISNUMBER(OFFSET('Water Data'!$D$7,0,10*ROW('Water Data'!D47))),'Data Summary'!BW53="Yes"),OFFSET('Water Data'!$D$7,0,10*ROW('Water Data'!D47)),NA())</f>
        <v>#N/A</v>
      </c>
      <c r="I53" s="57" t="e">
        <f ca="true">+IF(AND(ISNUMBER(OFFSET('Water Data'!$D$10,0,10*ROW('Water Data'!D47))),'Data Summary'!BX53="Yes"),OFFSET('Water Data'!$D$10,0,10*ROW('Water Data'!D47)),NA())</f>
        <v>#N/A</v>
      </c>
      <c r="J53" s="57" t="e">
        <f ca="true">+IF(AND(ISNUMBER(OFFSET('Water Data'!$E$5,0,10*ROW('Water Data'!E47))),'Data Summary'!BY53="Yes"),100-OFFSET('Water Data'!$E$5,0,10*ROW('Water Data'!E47)),NA())</f>
        <v>#N/A</v>
      </c>
      <c r="K53" s="57" t="e">
        <f ca="true">+IF(AND(ISNUMBER(OFFSET('Water Data'!$E$7,0,10*ROW('Water Data'!E47))),'Data Summary'!BZ53="Yes"),OFFSET('Water Data'!$E$7,0,10*ROW('Water Data'!E47)),NA())</f>
        <v>#N/A</v>
      </c>
      <c r="L53" s="57" t="e">
        <f ca="true">+IF(AND(ISNUMBER(OFFSET('Water Data'!$E$10,0,10*ROW('Water Data'!E47))),'Data Summary'!CA53="Yes"),OFFSET('Water Data'!$E$10,0,10*ROW('Water Data'!E47)),NA())</f>
        <v>#N/A</v>
      </c>
      <c r="M53" s="57" t="e">
        <f ca="true">+IF(AND(ISNUMBER(OFFSET('Water Data'!$F$5,0,10*ROW('Water Data'!F47))),'Data Summary'!CB53="Yes"),100-OFFSET('Water Data'!$F$5,0,10*ROW('Water Data'!F47)),NA())</f>
        <v>#N/A</v>
      </c>
      <c r="N53" s="57" t="e">
        <f ca="true">+IF(AND(ISNUMBER(OFFSET('Water Data'!$F$7,0,10*ROW('Water Data'!F47))),'Data Summary'!CC53="Yes"),OFFSET('Water Data'!$F$7,0,10*ROW('Water Data'!F47)),NA())</f>
        <v>#N/A</v>
      </c>
      <c r="O53" s="57" t="e">
        <f ca="true">+IF(AND(ISNUMBER(OFFSET('Water Data'!$F$10,0,10*ROW('Water Data'!F47))),'Data Summary'!CD53="Yes"),OFFSET('Water Data'!$F$10,0,10*ROW('Water Data'!F47)),NA())</f>
        <v>#N/A</v>
      </c>
      <c r="P53" s="57" t="e">
        <f ca="true">+IF(AND(ISNUMBER(OFFSET('Water Data'!$G$5,0,10*ROW('Water Data'!G47))),'Data Summary'!CE53="Yes"),100-OFFSET('Water Data'!$G$5,0,10*ROW('Water Data'!G47)),NA())</f>
        <v>#N/A</v>
      </c>
      <c r="Q53" s="57" t="e">
        <f ca="true">+IF(AND(ISNUMBER(OFFSET('Water Data'!$G$7,0,10*ROW('Water Data'!G47))),'Data Summary'!CF53="Yes"),OFFSET('Water Data'!$G$7,0,10*ROW('Water Data'!G47)),NA())</f>
        <v>#N/A</v>
      </c>
      <c r="R53" s="57" t="e">
        <f ca="true">+IF(AND(ISNUMBER(OFFSET('Water Data'!$G$10,0,10*ROW('Water Data'!G47))),'Data Summary'!CG53="Yes"),OFFSET('Water Data'!$G$10,0,10*ROW('Water Data'!G47)),NA())</f>
        <v>#N/A</v>
      </c>
      <c r="S53" s="57" t="e">
        <f ca="true">+IF(AND(ISNUMBER(OFFSET('Water Data'!$H$5,0,10*ROW('Water Data'!H47))),'Data Summary'!CH53="Yes"),100-OFFSET('Water Data'!$H$5,0,10*ROW('Water Data'!H47)),NA())</f>
        <v>#N/A</v>
      </c>
      <c r="T53" s="57" t="e">
        <f ca="true">+IF(AND(ISNUMBER(OFFSET('Water Data'!$H$7,0,10*ROW('Water Data'!H47))),'Data Summary'!CI53="Yes"),OFFSET('Water Data'!$H$7,0,10*ROW('Water Data'!H47)),NA())</f>
        <v>#N/A</v>
      </c>
      <c r="U53" s="57" t="e">
        <f ca="true">+IF(AND(ISNUMBER(OFFSET('Water Data'!$H$10,0,10*ROW('Water Data'!H47))),'Data Summary'!CJ53="Yes"),OFFSET('Water Data'!$H$10,0,10*ROW('Water Data'!H47)),NA())</f>
        <v>#N/A</v>
      </c>
      <c r="V53" s="103" t="e">
        <f ca="true">+IF(AND(ISNUMBER(OFFSET('Sanitation Data'!$C$5,0,10*ROW('Sanitation Data'!C47))),'Data Summary'!CK53="Yes"),100-OFFSET('Sanitation Data'!$C$5,0,10*ROW('Sanitation Data'!C47)),NA())</f>
        <v>#N/A</v>
      </c>
      <c r="W53" s="103" t="e">
        <f ca="true">+IF(AND(ISNUMBER(OFFSET('Sanitation Data'!$C$7,0,10*ROW('Sanitation Data'!C47))),'Data Summary'!CL53="Yes"),OFFSET('Sanitation Data'!$C$7,0,10*ROW('Sanitation Data'!C47)),NA())</f>
        <v>#N/A</v>
      </c>
      <c r="X53" s="103" t="e">
        <f ca="true">+IF(AND(ISNUMBER(OFFSET('Sanitation Data'!$C$11,0,10*ROW('Sanitation Data'!C47))),'Data Summary'!CM53="Yes"),OFFSET('Sanitation Data'!$C$11,0,10*ROW('Sanitation Data'!C47)),NA())</f>
        <v>#N/A</v>
      </c>
      <c r="Y53" s="103" t="e">
        <f ca="true">+IF(AND(ISNUMBER(OFFSET('Sanitation Data'!$C$12,0,10*ROW('Sanitation Data'!C47))),'Data Summary'!CN53="Yes"),OFFSET('Sanitation Data'!$C$12,0,10*ROW('Sanitation Data'!C47)),NA())</f>
        <v>#N/A</v>
      </c>
      <c r="Z53" s="103" t="e">
        <f ca="true">+IF(AND(ISNUMBER(OFFSET('Sanitation Data'!$C$13,0,10*ROW('Sanitation Data'!C47))),'Data Summary'!CO53="Yes"),OFFSET('Sanitation Data'!$C$13,0,10*ROW('Sanitation Data'!C47)),NA())</f>
        <v>#N/A</v>
      </c>
      <c r="AA53" s="103" t="e">
        <f ca="true">+IF(AND(ISNUMBER(OFFSET('Sanitation Data'!$D$5,0,10*ROW('Sanitation Data'!D47))),'Data Summary'!CP53="Yes"),100-OFFSET('Sanitation Data'!$D$5,0,10*ROW('Sanitation Data'!D47)),NA())</f>
        <v>#N/A</v>
      </c>
      <c r="AB53" s="103" t="e">
        <f ca="true">+IF(AND(ISNUMBER(OFFSET('Sanitation Data'!$D$7,0,10*ROW('Sanitation Data'!D47))),'Data Summary'!CQ53="Yes"),OFFSET('Sanitation Data'!$D$7,0,10*ROW('Sanitation Data'!D47)),NA())</f>
        <v>#N/A</v>
      </c>
      <c r="AC53" s="103" t="e">
        <f ca="true">+IF(AND(ISNUMBER(OFFSET('Sanitation Data'!$D$11,0,10*ROW('Sanitation Data'!D47))),'Data Summary'!CR53="Yes"),OFFSET('Sanitation Data'!$D$11,0,10*ROW('Sanitation Data'!D47)),NA())</f>
        <v>#N/A</v>
      </c>
      <c r="AD53" s="103" t="e">
        <f ca="true">+IF(AND(ISNUMBER(OFFSET('Sanitation Data'!$D$12,0,10*ROW('Sanitation Data'!D47))),'Data Summary'!CS53="Yes"),OFFSET('Sanitation Data'!$D$12,0,10*ROW('Sanitation Data'!D47)),NA())</f>
        <v>#N/A</v>
      </c>
      <c r="AE53" s="103" t="e">
        <f ca="true">+IF(AND(ISNUMBER(OFFSET('Sanitation Data'!$D$13,0,10*ROW('Sanitation Data'!D47))),'Data Summary'!CT53="Yes"),OFFSET('Sanitation Data'!$D$13,0,10*ROW('Sanitation Data'!D47)),NA())</f>
        <v>#N/A</v>
      </c>
      <c r="AF53" s="103" t="e">
        <f ca="true">+IF(AND(ISNUMBER(OFFSET('Sanitation Data'!$E$5,0,10*ROW('Sanitation Data'!E47))),'Data Summary'!CU53="Yes"),100-OFFSET('Sanitation Data'!$E$5,0,10*ROW('Sanitation Data'!E47)),NA())</f>
        <v>#N/A</v>
      </c>
      <c r="AG53" s="103" t="e">
        <f ca="true">+IF(AND(ISNUMBER(OFFSET('Sanitation Data'!$E$7,0,10*ROW('Sanitation Data'!E47))),'Data Summary'!CV53="Yes"),OFFSET('Sanitation Data'!$E$7,0,10*ROW('Sanitation Data'!E47)),NA())</f>
        <v>#N/A</v>
      </c>
      <c r="AH53" s="103" t="e">
        <f ca="true">+IF(AND(ISNUMBER(OFFSET('Sanitation Data'!$E$11,0,10*ROW('Sanitation Data'!E47))),'Data Summary'!CW53="Yes"),OFFSET('Sanitation Data'!$E$11,0,10*ROW('Sanitation Data'!E47)),NA())</f>
        <v>#N/A</v>
      </c>
      <c r="AI53" s="103" t="e">
        <f ca="true">+IF(AND(ISNUMBER(OFFSET('Sanitation Data'!$E$12,0,10*ROW('Sanitation Data'!E47))),'Data Summary'!CX53="Yes"),OFFSET('Sanitation Data'!$E$12,0,10*ROW('Sanitation Data'!E47)),NA())</f>
        <v>#N/A</v>
      </c>
      <c r="AJ53" s="103" t="e">
        <f ca="true">+IF(AND(ISNUMBER(OFFSET('Sanitation Data'!$E$13,0,10*ROW('Sanitation Data'!E47))),'Data Summary'!CY53="Yes"),OFFSET('Sanitation Data'!$E$13,0,10*ROW('Sanitation Data'!E47)),NA())</f>
        <v>#N/A</v>
      </c>
      <c r="AK53" s="103" t="e">
        <f ca="true">+IF(AND(ISNUMBER(OFFSET('Sanitation Data'!$F$5,0,10*ROW('Sanitation Data'!F47))),'Data Summary'!CZ53="Yes"),100-OFFSET('Sanitation Data'!$F$5,0,10*ROW('Sanitation Data'!F47)),NA())</f>
        <v>#N/A</v>
      </c>
      <c r="AL53" s="103" t="e">
        <f ca="true">+IF(AND(ISNUMBER(OFFSET('Sanitation Data'!$F$7,0,10*ROW('Sanitation Data'!F47))),'Data Summary'!DA53="Yes"),OFFSET('Sanitation Data'!$F$7,0,10*ROW('Sanitation Data'!F47)),NA())</f>
        <v>#N/A</v>
      </c>
      <c r="AM53" s="103" t="e">
        <f ca="true">+IF(AND(ISNUMBER(OFFSET('Sanitation Data'!$F$11,0,10*ROW('Sanitation Data'!F47))),'Data Summary'!DB53="Yes"),OFFSET('Sanitation Data'!$F$11,0,10*ROW('Sanitation Data'!F47)),NA())</f>
        <v>#N/A</v>
      </c>
      <c r="AN53" s="103" t="e">
        <f ca="true">+IF(AND(ISNUMBER(OFFSET('Sanitation Data'!$F$12,0,10*ROW('Sanitation Data'!F47))),'Data Summary'!DC53="Yes"),OFFSET('Sanitation Data'!$F$12,0,10*ROW('Sanitation Data'!F47)),NA())</f>
        <v>#N/A</v>
      </c>
      <c r="AO53" s="103" t="e">
        <f ca="true">+IF(AND(ISNUMBER(OFFSET('Sanitation Data'!$F$13,0,10*ROW('Sanitation Data'!F47))),'Data Summary'!DD53="Yes"),OFFSET('Sanitation Data'!$F$13,0,10*ROW('Sanitation Data'!F47)),NA())</f>
        <v>#N/A</v>
      </c>
      <c r="AP53" s="103" t="e">
        <f ca="true">+IF(AND(ISNUMBER(OFFSET('Sanitation Data'!$G$5,0,10*ROW('Sanitation Data'!G47))),'Data Summary'!DE53="Yes"),100-OFFSET('Sanitation Data'!$G$5,0,10*ROW('Sanitation Data'!G47)),NA())</f>
        <v>#N/A</v>
      </c>
      <c r="AQ53" s="103" t="e">
        <f ca="true">+IF(AND(ISNUMBER(OFFSET('Sanitation Data'!$G$7,0,10*ROW('Sanitation Data'!G47))),'Data Summary'!DF53="Yes"),OFFSET('Sanitation Data'!$G$7,0,10*ROW('Sanitation Data'!G47)),NA())</f>
        <v>#N/A</v>
      </c>
      <c r="AR53" s="103" t="e">
        <f ca="true">+IF(AND(ISNUMBER(OFFSET('Sanitation Data'!$G$11,0,10*ROW('Sanitation Data'!G47))),'Data Summary'!DG53="Yes"),OFFSET('Sanitation Data'!$G$11,0,10*ROW('Sanitation Data'!G47)),NA())</f>
        <v>#N/A</v>
      </c>
      <c r="AS53" s="103" t="e">
        <f ca="true">+IF(AND(ISNUMBER(OFFSET('Sanitation Data'!$G$12,0,10*ROW('Sanitation Data'!G47))),'Data Summary'!DH53="Yes"),OFFSET('Sanitation Data'!$G$12,0,10*ROW('Sanitation Data'!G47)),NA())</f>
        <v>#N/A</v>
      </c>
      <c r="AT53" s="103" t="e">
        <f ca="true">+IF(AND(ISNUMBER(OFFSET('Sanitation Data'!$G$13,0,10*ROW('Sanitation Data'!G47))),'Data Summary'!DI53="Yes"),OFFSET('Sanitation Data'!$G$13,0,10*ROW('Sanitation Data'!G47)),NA())</f>
        <v>#N/A</v>
      </c>
      <c r="AU53" s="103" t="e">
        <f ca="true">+IF(AND(ISNUMBER(OFFSET('Sanitation Data'!$H$5,0,10*ROW('Sanitation Data'!H47))),'Data Summary'!DJ53="Yes"),100-OFFSET('Sanitation Data'!$H$5,0,10*ROW('Sanitation Data'!H47)),NA())</f>
        <v>#N/A</v>
      </c>
      <c r="AV53" s="103" t="e">
        <f ca="true">+IF(AND(ISNUMBER(OFFSET('Sanitation Data'!$H$7,0,10*ROW('Sanitation Data'!H47))),'Data Summary'!DK53="Yes"),OFFSET('Sanitation Data'!$H$7,0,10*ROW('Sanitation Data'!H47)),NA())</f>
        <v>#N/A</v>
      </c>
      <c r="AW53" s="103" t="e">
        <f ca="true">+IF(AND(ISNUMBER(OFFSET('Sanitation Data'!$H$11,0,10*ROW('Sanitation Data'!H47))),'Data Summary'!DL53="Yes"),OFFSET('Sanitation Data'!$H$11,0,10*ROW('Sanitation Data'!H47)),NA())</f>
        <v>#N/A</v>
      </c>
      <c r="AX53" s="103" t="e">
        <f ca="true">+IF(AND(ISNUMBER(OFFSET('Sanitation Data'!$H$12,0,10*ROW('Sanitation Data'!H47))),'Data Summary'!DM53="Yes"),OFFSET('Sanitation Data'!$H$12,0,10*ROW('Sanitation Data'!H47)),NA())</f>
        <v>#N/A</v>
      </c>
      <c r="AY53" s="103" t="e">
        <f ca="true">+IF(AND(ISNUMBER(OFFSET('Sanitation Data'!$H$13,0,10*ROW('Sanitation Data'!H47))),'Data Summary'!DN53="Yes"),OFFSET('Sanitation Data'!$H$13,0,10*ROW('Sanitation Data'!H47)),NA())</f>
        <v>#N/A</v>
      </c>
      <c r="AZ53" s="108" t="e">
        <f ca="true">+IF(AND(ISNUMBER(OFFSET('Hygiene Data'!$C$6,0,10*ROW('Hygiene Data'!C47))),'Data Summary'!DO53="Yes"),OFFSET('Hygiene Data'!$C$6,0,10*ROW('Hygiene Data'!C47)),NA())</f>
        <v>#N/A</v>
      </c>
      <c r="BA53" s="108" t="e">
        <f ca="true">+IF(AND(ISNUMBER(OFFSET('Hygiene Data'!$C$8,0,10*ROW('Hygiene Data'!C47))),'Data Summary'!DP53="Yes"),OFFSET('Hygiene Data'!$C$8,0,10*ROW('Hygiene Data'!C47)),NA())</f>
        <v>#N/A</v>
      </c>
      <c r="BB53" s="108" t="e">
        <f ca="true">+IF(AND(ISNUMBER(OFFSET('Hygiene Data'!$C$10,0,10*ROW('Hygiene Data'!C47))),'Data Summary'!DQ53="Yes"),OFFSET('Hygiene Data'!$C$10,0,10*ROW('Hygiene Data'!C47)),NA())</f>
        <v>#N/A</v>
      </c>
      <c r="BC53" s="108" t="e">
        <f ca="true">+IF(AND(ISNUMBER(OFFSET('Hygiene Data'!$D$6,0,10*ROW('Hygiene Data'!D47))),'Data Summary'!DR53="Yes"),OFFSET('Hygiene Data'!$D$6,0,10*ROW('Hygiene Data'!D47)),NA())</f>
        <v>#N/A</v>
      </c>
      <c r="BD53" s="108" t="e">
        <f ca="true">+IF(AND(ISNUMBER(OFFSET('Hygiene Data'!$D$8,0,10*ROW('Hygiene Data'!D47))),'Data Summary'!DS53="Yes"),OFFSET('Hygiene Data'!$D$8,0,10*ROW('Hygiene Data'!D47)),NA())</f>
        <v>#N/A</v>
      </c>
      <c r="BE53" s="108" t="e">
        <f ca="true">+IF(AND(ISNUMBER(OFFSET('Hygiene Data'!$D$10,0,10*ROW('Hygiene Data'!D47))),'Data Summary'!DT53="Yes"),OFFSET('Hygiene Data'!$D$10,0,10*ROW('Hygiene Data'!D47)),NA())</f>
        <v>#N/A</v>
      </c>
      <c r="BF53" s="108" t="e">
        <f ca="true">+IF(AND(ISNUMBER(OFFSET('Hygiene Data'!$E$6,0,10*ROW('Hygiene Data'!E47))),'Data Summary'!DU53="Yes"),OFFSET('Hygiene Data'!$E$6,0,10*ROW('Hygiene Data'!E47)),NA())</f>
        <v>#N/A</v>
      </c>
      <c r="BG53" s="108" t="e">
        <f ca="true">+IF(AND(ISNUMBER(OFFSET('Hygiene Data'!$E$8,0,10*ROW('Hygiene Data'!E47))),'Data Summary'!DV53="Yes"),OFFSET('Hygiene Data'!$E$8,0,10*ROW('Hygiene Data'!E47)),NA())</f>
        <v>#N/A</v>
      </c>
      <c r="BH53" s="108" t="e">
        <f ca="true">+IF(AND(ISNUMBER(OFFSET('Hygiene Data'!$E$10,0,10*ROW('Hygiene Data'!E47))),'Data Summary'!DW53="Yes"),OFFSET('Hygiene Data'!$E$10,0,10*ROW('Hygiene Data'!E47)),NA())</f>
        <v>#N/A</v>
      </c>
      <c r="BI53" s="108" t="e">
        <f ca="true">+IF(AND(ISNUMBER(OFFSET('Hygiene Data'!$F$6,0,10*ROW('Hygiene Data'!F47))),'Data Summary'!DX53="Yes"),OFFSET('Hygiene Data'!$F$6,0,10*ROW('Hygiene Data'!F47)),NA())</f>
        <v>#N/A</v>
      </c>
      <c r="BJ53" s="108" t="e">
        <f ca="true">+IF(AND(ISNUMBER(OFFSET('Hygiene Data'!$F$8,0,10*ROW('Hygiene Data'!F47))),'Data Summary'!DY53="Yes"),OFFSET('Hygiene Data'!$F$8,0,10*ROW('Hygiene Data'!F47)),NA())</f>
        <v>#N/A</v>
      </c>
      <c r="BK53" s="108" t="e">
        <f ca="true">+IF(AND(ISNUMBER(OFFSET('Hygiene Data'!$F$10,0,10*ROW('Hygiene Data'!F47))),'Data Summary'!DZ53="Yes"),OFFSET('Hygiene Data'!$F$10,0,10*ROW('Hygiene Data'!F47)),NA())</f>
        <v>#N/A</v>
      </c>
      <c r="BL53" s="108" t="e">
        <f ca="true">+IF(AND(ISNUMBER(OFFSET('Hygiene Data'!$G$6,0,10*ROW('Hygiene Data'!G47))),'Data Summary'!EA53="Yes"),OFFSET('Hygiene Data'!$G$6,0,10*ROW('Hygiene Data'!G47)),NA())</f>
        <v>#N/A</v>
      </c>
      <c r="BM53" s="108" t="e">
        <f ca="true">+IF(AND(ISNUMBER(OFFSET('Hygiene Data'!$G$8,0,10*ROW('Hygiene Data'!G47))),'Data Summary'!EB53="Yes"),OFFSET('Hygiene Data'!$G$8,0,10*ROW('Hygiene Data'!G47)),NA())</f>
        <v>#N/A</v>
      </c>
      <c r="BN53" s="108" t="e">
        <f ca="true">+IF(AND(ISNUMBER(OFFSET('Hygiene Data'!$G$10,0,10*ROW('Hygiene Data'!G47))),'Data Summary'!EC53="Yes"),OFFSET('Hygiene Data'!$G$10,0,10*ROW('Hygiene Data'!G47)),NA())</f>
        <v>#N/A</v>
      </c>
      <c r="BO53" s="108" t="e">
        <f ca="true">+IF(AND(ISNUMBER(OFFSET('Hygiene Data'!$H$6,0,10*ROW('Hygiene Data'!H47))),'Data Summary'!ED53="Yes"),OFFSET('Hygiene Data'!$H$6,0,10*ROW('Hygiene Data'!H47)),NA())</f>
        <v>#N/A</v>
      </c>
      <c r="BP53" s="108" t="e">
        <f ca="true">+IF(AND(ISNUMBER(OFFSET('Hygiene Data'!$H$8,0,10*ROW('Hygiene Data'!H47))),'Data Summary'!EE53="Yes"),OFFSET('Hygiene Data'!$H$8,0,10*ROW('Hygiene Data'!H47)),NA())</f>
        <v>#N/A</v>
      </c>
      <c r="BQ53" s="108" t="e">
        <f ca="true">+IF(AND(ISNUMBER(OFFSET('Hygiene Data'!$H$10,0,10*ROW('Hygiene Data'!H47))),'Data Summary'!EF53="Yes"),OFFSET('Hygiene Data'!$H$10,0,10*ROW('Hygiene Data'!H47)),NA())</f>
        <v>#N/A</v>
      </c>
    </row>
    <row r="54" x14ac:dyDescent="0.2">
      <c r="A54" s="56" t="e">
        <f ca="true">+IF(OFFSET('Water Data'!$B$1,0,10*ROW('Water Data'!B48))="",NA(),OFFSET('Water Data'!$B$1,0,10*ROW('Water Data'!B48)))</f>
        <v>#N/A</v>
      </c>
      <c r="B54" s="56" t="e">
        <f ca="true">+IF(OFFSET('Water Data'!$A$3,0,10*ROW('Water Data'!A51))="",NA(),OFFSET('Water Data'!$A$3,0,10*ROW('Water Data'!A51)))</f>
        <v>#N/A</v>
      </c>
      <c r="C54" s="56" t="e">
        <f ca="true">+IF(OFFSET('Water Data'!$C$3,0,10*ROW('Water Data'!C51))="",NA(),OFFSET('Water Data'!$C$3,0,10*ROW('Water Data'!C51)))</f>
        <v>#N/A</v>
      </c>
      <c r="D54" s="57" t="e">
        <f ca="true">+IF(AND(ISNUMBER(OFFSET('Water Data'!$C$5,0,10*ROW('Water Data'!C48))),'Data Summary'!BS54="Yes"),100-OFFSET('Water Data'!$C$5,0,10*ROW('Water Data'!C48)),NA())</f>
        <v>#N/A</v>
      </c>
      <c r="E54" s="57" t="e">
        <f ca="true">+IF(AND(ISNUMBER(OFFSET('Water Data'!$C$7,0,10*ROW('Water Data'!C48))),'Data Summary'!BT54="Yes"),OFFSET('Water Data'!$C$7,0,10*ROW('Water Data'!C48)),NA())</f>
        <v>#N/A</v>
      </c>
      <c r="F54" s="57" t="e">
        <f ca="true">+IF(AND(ISNUMBER(OFFSET('Water Data'!$C$10,0,10*ROW('Water Data'!C48))),'Data Summary'!BU54="Yes"),OFFSET('Water Data'!$C$10,0,10*ROW('Water Data'!C48)),NA())</f>
        <v>#N/A</v>
      </c>
      <c r="G54" s="57" t="e">
        <f ca="true">+IF(AND(ISNUMBER(OFFSET('Water Data'!$D$5,0,10*ROW('Water Data'!D48))),'Data Summary'!BV54="Yes"),100-OFFSET('Water Data'!$D$5,0,10*ROW('Water Data'!D48)),NA())</f>
        <v>#N/A</v>
      </c>
      <c r="H54" s="57" t="e">
        <f ca="true">+IF(AND(ISNUMBER(OFFSET('Water Data'!$D$7,0,10*ROW('Water Data'!D48))),'Data Summary'!BW54="Yes"),OFFSET('Water Data'!$D$7,0,10*ROW('Water Data'!D48)),NA())</f>
        <v>#N/A</v>
      </c>
      <c r="I54" s="57" t="e">
        <f ca="true">+IF(AND(ISNUMBER(OFFSET('Water Data'!$D$10,0,10*ROW('Water Data'!D48))),'Data Summary'!BX54="Yes"),OFFSET('Water Data'!$D$10,0,10*ROW('Water Data'!D48)),NA())</f>
        <v>#N/A</v>
      </c>
      <c r="J54" s="57" t="e">
        <f ca="true">+IF(AND(ISNUMBER(OFFSET('Water Data'!$E$5,0,10*ROW('Water Data'!E48))),'Data Summary'!BY54="Yes"),100-OFFSET('Water Data'!$E$5,0,10*ROW('Water Data'!E48)),NA())</f>
        <v>#N/A</v>
      </c>
      <c r="K54" s="57" t="e">
        <f ca="true">+IF(AND(ISNUMBER(OFFSET('Water Data'!$E$7,0,10*ROW('Water Data'!E48))),'Data Summary'!BZ54="Yes"),OFFSET('Water Data'!$E$7,0,10*ROW('Water Data'!E48)),NA())</f>
        <v>#N/A</v>
      </c>
      <c r="L54" s="57" t="e">
        <f ca="true">+IF(AND(ISNUMBER(OFFSET('Water Data'!$E$10,0,10*ROW('Water Data'!E48))),'Data Summary'!CA54="Yes"),OFFSET('Water Data'!$E$10,0,10*ROW('Water Data'!E48)),NA())</f>
        <v>#N/A</v>
      </c>
      <c r="M54" s="57" t="e">
        <f ca="true">+IF(AND(ISNUMBER(OFFSET('Water Data'!$F$5,0,10*ROW('Water Data'!F48))),'Data Summary'!CB54="Yes"),100-OFFSET('Water Data'!$F$5,0,10*ROW('Water Data'!F48)),NA())</f>
        <v>#N/A</v>
      </c>
      <c r="N54" s="57" t="e">
        <f ca="true">+IF(AND(ISNUMBER(OFFSET('Water Data'!$F$7,0,10*ROW('Water Data'!F48))),'Data Summary'!CC54="Yes"),OFFSET('Water Data'!$F$7,0,10*ROW('Water Data'!F48)),NA())</f>
        <v>#N/A</v>
      </c>
      <c r="O54" s="57" t="e">
        <f ca="true">+IF(AND(ISNUMBER(OFFSET('Water Data'!$F$10,0,10*ROW('Water Data'!F48))),'Data Summary'!CD54="Yes"),OFFSET('Water Data'!$F$10,0,10*ROW('Water Data'!F48)),NA())</f>
        <v>#N/A</v>
      </c>
      <c r="P54" s="57" t="e">
        <f ca="true">+IF(AND(ISNUMBER(OFFSET('Water Data'!$G$5,0,10*ROW('Water Data'!G48))),'Data Summary'!CE54="Yes"),100-OFFSET('Water Data'!$G$5,0,10*ROW('Water Data'!G48)),NA())</f>
        <v>#N/A</v>
      </c>
      <c r="Q54" s="57" t="e">
        <f ca="true">+IF(AND(ISNUMBER(OFFSET('Water Data'!$G$7,0,10*ROW('Water Data'!G48))),'Data Summary'!CF54="Yes"),OFFSET('Water Data'!$G$7,0,10*ROW('Water Data'!G48)),NA())</f>
        <v>#N/A</v>
      </c>
      <c r="R54" s="57" t="e">
        <f ca="true">+IF(AND(ISNUMBER(OFFSET('Water Data'!$G$10,0,10*ROW('Water Data'!G48))),'Data Summary'!CG54="Yes"),OFFSET('Water Data'!$G$10,0,10*ROW('Water Data'!G48)),NA())</f>
        <v>#N/A</v>
      </c>
      <c r="S54" s="57" t="e">
        <f ca="true">+IF(AND(ISNUMBER(OFFSET('Water Data'!$H$5,0,10*ROW('Water Data'!H48))),'Data Summary'!CH54="Yes"),100-OFFSET('Water Data'!$H$5,0,10*ROW('Water Data'!H48)),NA())</f>
        <v>#N/A</v>
      </c>
      <c r="T54" s="57" t="e">
        <f ca="true">+IF(AND(ISNUMBER(OFFSET('Water Data'!$H$7,0,10*ROW('Water Data'!H48))),'Data Summary'!CI54="Yes"),OFFSET('Water Data'!$H$7,0,10*ROW('Water Data'!H48)),NA())</f>
        <v>#N/A</v>
      </c>
      <c r="U54" s="57" t="e">
        <f ca="true">+IF(AND(ISNUMBER(OFFSET('Water Data'!$H$10,0,10*ROW('Water Data'!H48))),'Data Summary'!CJ54="Yes"),OFFSET('Water Data'!$H$10,0,10*ROW('Water Data'!H48)),NA())</f>
        <v>#N/A</v>
      </c>
      <c r="V54" s="103" t="e">
        <f ca="true">+IF(AND(ISNUMBER(OFFSET('Sanitation Data'!$C$5,0,10*ROW('Sanitation Data'!C48))),'Data Summary'!CK54="Yes"),100-OFFSET('Sanitation Data'!$C$5,0,10*ROW('Sanitation Data'!C48)),NA())</f>
        <v>#N/A</v>
      </c>
      <c r="W54" s="103" t="e">
        <f ca="true">+IF(AND(ISNUMBER(OFFSET('Sanitation Data'!$C$7,0,10*ROW('Sanitation Data'!C48))),'Data Summary'!CL54="Yes"),OFFSET('Sanitation Data'!$C$7,0,10*ROW('Sanitation Data'!C48)),NA())</f>
        <v>#N/A</v>
      </c>
      <c r="X54" s="103" t="e">
        <f ca="true">+IF(AND(ISNUMBER(OFFSET('Sanitation Data'!$C$11,0,10*ROW('Sanitation Data'!C48))),'Data Summary'!CM54="Yes"),OFFSET('Sanitation Data'!$C$11,0,10*ROW('Sanitation Data'!C48)),NA())</f>
        <v>#N/A</v>
      </c>
      <c r="Y54" s="103" t="e">
        <f ca="true">+IF(AND(ISNUMBER(OFFSET('Sanitation Data'!$C$12,0,10*ROW('Sanitation Data'!C48))),'Data Summary'!CN54="Yes"),OFFSET('Sanitation Data'!$C$12,0,10*ROW('Sanitation Data'!C48)),NA())</f>
        <v>#N/A</v>
      </c>
      <c r="Z54" s="103" t="e">
        <f ca="true">+IF(AND(ISNUMBER(OFFSET('Sanitation Data'!$C$13,0,10*ROW('Sanitation Data'!C48))),'Data Summary'!CO54="Yes"),OFFSET('Sanitation Data'!$C$13,0,10*ROW('Sanitation Data'!C48)),NA())</f>
        <v>#N/A</v>
      </c>
      <c r="AA54" s="103" t="e">
        <f ca="true">+IF(AND(ISNUMBER(OFFSET('Sanitation Data'!$D$5,0,10*ROW('Sanitation Data'!D48))),'Data Summary'!CP54="Yes"),100-OFFSET('Sanitation Data'!$D$5,0,10*ROW('Sanitation Data'!D48)),NA())</f>
        <v>#N/A</v>
      </c>
      <c r="AB54" s="103" t="e">
        <f ca="true">+IF(AND(ISNUMBER(OFFSET('Sanitation Data'!$D$7,0,10*ROW('Sanitation Data'!D48))),'Data Summary'!CQ54="Yes"),OFFSET('Sanitation Data'!$D$7,0,10*ROW('Sanitation Data'!D48)),NA())</f>
        <v>#N/A</v>
      </c>
      <c r="AC54" s="103" t="e">
        <f ca="true">+IF(AND(ISNUMBER(OFFSET('Sanitation Data'!$D$11,0,10*ROW('Sanitation Data'!D48))),'Data Summary'!CR54="Yes"),OFFSET('Sanitation Data'!$D$11,0,10*ROW('Sanitation Data'!D48)),NA())</f>
        <v>#N/A</v>
      </c>
      <c r="AD54" s="103" t="e">
        <f ca="true">+IF(AND(ISNUMBER(OFFSET('Sanitation Data'!$D$12,0,10*ROW('Sanitation Data'!D48))),'Data Summary'!CS54="Yes"),OFFSET('Sanitation Data'!$D$12,0,10*ROW('Sanitation Data'!D48)),NA())</f>
        <v>#N/A</v>
      </c>
      <c r="AE54" s="103" t="e">
        <f ca="true">+IF(AND(ISNUMBER(OFFSET('Sanitation Data'!$D$13,0,10*ROW('Sanitation Data'!D48))),'Data Summary'!CT54="Yes"),OFFSET('Sanitation Data'!$D$13,0,10*ROW('Sanitation Data'!D48)),NA())</f>
        <v>#N/A</v>
      </c>
      <c r="AF54" s="103" t="e">
        <f ca="true">+IF(AND(ISNUMBER(OFFSET('Sanitation Data'!$E$5,0,10*ROW('Sanitation Data'!E48))),'Data Summary'!CU54="Yes"),100-OFFSET('Sanitation Data'!$E$5,0,10*ROW('Sanitation Data'!E48)),NA())</f>
        <v>#N/A</v>
      </c>
      <c r="AG54" s="103" t="e">
        <f ca="true">+IF(AND(ISNUMBER(OFFSET('Sanitation Data'!$E$7,0,10*ROW('Sanitation Data'!E48))),'Data Summary'!CV54="Yes"),OFFSET('Sanitation Data'!$E$7,0,10*ROW('Sanitation Data'!E48)),NA())</f>
        <v>#N/A</v>
      </c>
      <c r="AH54" s="103" t="e">
        <f ca="true">+IF(AND(ISNUMBER(OFFSET('Sanitation Data'!$E$11,0,10*ROW('Sanitation Data'!E48))),'Data Summary'!CW54="Yes"),OFFSET('Sanitation Data'!$E$11,0,10*ROW('Sanitation Data'!E48)),NA())</f>
        <v>#N/A</v>
      </c>
      <c r="AI54" s="103" t="e">
        <f ca="true">+IF(AND(ISNUMBER(OFFSET('Sanitation Data'!$E$12,0,10*ROW('Sanitation Data'!E48))),'Data Summary'!CX54="Yes"),OFFSET('Sanitation Data'!$E$12,0,10*ROW('Sanitation Data'!E48)),NA())</f>
        <v>#N/A</v>
      </c>
      <c r="AJ54" s="103" t="e">
        <f ca="true">+IF(AND(ISNUMBER(OFFSET('Sanitation Data'!$E$13,0,10*ROW('Sanitation Data'!E48))),'Data Summary'!CY54="Yes"),OFFSET('Sanitation Data'!$E$13,0,10*ROW('Sanitation Data'!E48)),NA())</f>
        <v>#N/A</v>
      </c>
      <c r="AK54" s="103" t="e">
        <f ca="true">+IF(AND(ISNUMBER(OFFSET('Sanitation Data'!$F$5,0,10*ROW('Sanitation Data'!F48))),'Data Summary'!CZ54="Yes"),100-OFFSET('Sanitation Data'!$F$5,0,10*ROW('Sanitation Data'!F48)),NA())</f>
        <v>#N/A</v>
      </c>
      <c r="AL54" s="103" t="e">
        <f ca="true">+IF(AND(ISNUMBER(OFFSET('Sanitation Data'!$F$7,0,10*ROW('Sanitation Data'!F48))),'Data Summary'!DA54="Yes"),OFFSET('Sanitation Data'!$F$7,0,10*ROW('Sanitation Data'!F48)),NA())</f>
        <v>#N/A</v>
      </c>
      <c r="AM54" s="103" t="e">
        <f ca="true">+IF(AND(ISNUMBER(OFFSET('Sanitation Data'!$F$11,0,10*ROW('Sanitation Data'!F48))),'Data Summary'!DB54="Yes"),OFFSET('Sanitation Data'!$F$11,0,10*ROW('Sanitation Data'!F48)),NA())</f>
        <v>#N/A</v>
      </c>
      <c r="AN54" s="103" t="e">
        <f ca="true">+IF(AND(ISNUMBER(OFFSET('Sanitation Data'!$F$12,0,10*ROW('Sanitation Data'!F48))),'Data Summary'!DC54="Yes"),OFFSET('Sanitation Data'!$F$12,0,10*ROW('Sanitation Data'!F48)),NA())</f>
        <v>#N/A</v>
      </c>
      <c r="AO54" s="103" t="e">
        <f ca="true">+IF(AND(ISNUMBER(OFFSET('Sanitation Data'!$F$13,0,10*ROW('Sanitation Data'!F48))),'Data Summary'!DD54="Yes"),OFFSET('Sanitation Data'!$F$13,0,10*ROW('Sanitation Data'!F48)),NA())</f>
        <v>#N/A</v>
      </c>
      <c r="AP54" s="103" t="e">
        <f ca="true">+IF(AND(ISNUMBER(OFFSET('Sanitation Data'!$G$5,0,10*ROW('Sanitation Data'!G48))),'Data Summary'!DE54="Yes"),100-OFFSET('Sanitation Data'!$G$5,0,10*ROW('Sanitation Data'!G48)),NA())</f>
        <v>#N/A</v>
      </c>
      <c r="AQ54" s="103" t="e">
        <f ca="true">+IF(AND(ISNUMBER(OFFSET('Sanitation Data'!$G$7,0,10*ROW('Sanitation Data'!G48))),'Data Summary'!DF54="Yes"),OFFSET('Sanitation Data'!$G$7,0,10*ROW('Sanitation Data'!G48)),NA())</f>
        <v>#N/A</v>
      </c>
      <c r="AR54" s="103" t="e">
        <f ca="true">+IF(AND(ISNUMBER(OFFSET('Sanitation Data'!$G$11,0,10*ROW('Sanitation Data'!G48))),'Data Summary'!DG54="Yes"),OFFSET('Sanitation Data'!$G$11,0,10*ROW('Sanitation Data'!G48)),NA())</f>
        <v>#N/A</v>
      </c>
      <c r="AS54" s="103" t="e">
        <f ca="true">+IF(AND(ISNUMBER(OFFSET('Sanitation Data'!$G$12,0,10*ROW('Sanitation Data'!G48))),'Data Summary'!DH54="Yes"),OFFSET('Sanitation Data'!$G$12,0,10*ROW('Sanitation Data'!G48)),NA())</f>
        <v>#N/A</v>
      </c>
      <c r="AT54" s="103" t="e">
        <f ca="true">+IF(AND(ISNUMBER(OFFSET('Sanitation Data'!$G$13,0,10*ROW('Sanitation Data'!G48))),'Data Summary'!DI54="Yes"),OFFSET('Sanitation Data'!$G$13,0,10*ROW('Sanitation Data'!G48)),NA())</f>
        <v>#N/A</v>
      </c>
      <c r="AU54" s="103" t="e">
        <f ca="true">+IF(AND(ISNUMBER(OFFSET('Sanitation Data'!$H$5,0,10*ROW('Sanitation Data'!H48))),'Data Summary'!DJ54="Yes"),100-OFFSET('Sanitation Data'!$H$5,0,10*ROW('Sanitation Data'!H48)),NA())</f>
        <v>#N/A</v>
      </c>
      <c r="AV54" s="103" t="e">
        <f ca="true">+IF(AND(ISNUMBER(OFFSET('Sanitation Data'!$H$7,0,10*ROW('Sanitation Data'!H48))),'Data Summary'!DK54="Yes"),OFFSET('Sanitation Data'!$H$7,0,10*ROW('Sanitation Data'!H48)),NA())</f>
        <v>#N/A</v>
      </c>
      <c r="AW54" s="103" t="e">
        <f ca="true">+IF(AND(ISNUMBER(OFFSET('Sanitation Data'!$H$11,0,10*ROW('Sanitation Data'!H48))),'Data Summary'!DL54="Yes"),OFFSET('Sanitation Data'!$H$11,0,10*ROW('Sanitation Data'!H48)),NA())</f>
        <v>#N/A</v>
      </c>
      <c r="AX54" s="103" t="e">
        <f ca="true">+IF(AND(ISNUMBER(OFFSET('Sanitation Data'!$H$12,0,10*ROW('Sanitation Data'!H48))),'Data Summary'!DM54="Yes"),OFFSET('Sanitation Data'!$H$12,0,10*ROW('Sanitation Data'!H48)),NA())</f>
        <v>#N/A</v>
      </c>
      <c r="AY54" s="103" t="e">
        <f ca="true">+IF(AND(ISNUMBER(OFFSET('Sanitation Data'!$H$13,0,10*ROW('Sanitation Data'!H48))),'Data Summary'!DN54="Yes"),OFFSET('Sanitation Data'!$H$13,0,10*ROW('Sanitation Data'!H48)),NA())</f>
        <v>#N/A</v>
      </c>
      <c r="AZ54" s="108" t="e">
        <f ca="true">+IF(AND(ISNUMBER(OFFSET('Hygiene Data'!$C$6,0,10*ROW('Hygiene Data'!C48))),'Data Summary'!DO54="Yes"),OFFSET('Hygiene Data'!$C$6,0,10*ROW('Hygiene Data'!C48)),NA())</f>
        <v>#N/A</v>
      </c>
      <c r="BA54" s="108" t="e">
        <f ca="true">+IF(AND(ISNUMBER(OFFSET('Hygiene Data'!$C$8,0,10*ROW('Hygiene Data'!C48))),'Data Summary'!DP54="Yes"),OFFSET('Hygiene Data'!$C$8,0,10*ROW('Hygiene Data'!C48)),NA())</f>
        <v>#N/A</v>
      </c>
      <c r="BB54" s="108" t="e">
        <f ca="true">+IF(AND(ISNUMBER(OFFSET('Hygiene Data'!$C$10,0,10*ROW('Hygiene Data'!C48))),'Data Summary'!DQ54="Yes"),OFFSET('Hygiene Data'!$C$10,0,10*ROW('Hygiene Data'!C48)),NA())</f>
        <v>#N/A</v>
      </c>
      <c r="BC54" s="108" t="e">
        <f ca="true">+IF(AND(ISNUMBER(OFFSET('Hygiene Data'!$D$6,0,10*ROW('Hygiene Data'!D48))),'Data Summary'!DR54="Yes"),OFFSET('Hygiene Data'!$D$6,0,10*ROW('Hygiene Data'!D48)),NA())</f>
        <v>#N/A</v>
      </c>
      <c r="BD54" s="108" t="e">
        <f ca="true">+IF(AND(ISNUMBER(OFFSET('Hygiene Data'!$D$8,0,10*ROW('Hygiene Data'!D48))),'Data Summary'!DS54="Yes"),OFFSET('Hygiene Data'!$D$8,0,10*ROW('Hygiene Data'!D48)),NA())</f>
        <v>#N/A</v>
      </c>
      <c r="BE54" s="108" t="e">
        <f ca="true">+IF(AND(ISNUMBER(OFFSET('Hygiene Data'!$D$10,0,10*ROW('Hygiene Data'!D48))),'Data Summary'!DT54="Yes"),OFFSET('Hygiene Data'!$D$10,0,10*ROW('Hygiene Data'!D48)),NA())</f>
        <v>#N/A</v>
      </c>
      <c r="BF54" s="108" t="e">
        <f ca="true">+IF(AND(ISNUMBER(OFFSET('Hygiene Data'!$E$6,0,10*ROW('Hygiene Data'!E48))),'Data Summary'!DU54="Yes"),OFFSET('Hygiene Data'!$E$6,0,10*ROW('Hygiene Data'!E48)),NA())</f>
        <v>#N/A</v>
      </c>
      <c r="BG54" s="108" t="e">
        <f ca="true">+IF(AND(ISNUMBER(OFFSET('Hygiene Data'!$E$8,0,10*ROW('Hygiene Data'!E48))),'Data Summary'!DV54="Yes"),OFFSET('Hygiene Data'!$E$8,0,10*ROW('Hygiene Data'!E48)),NA())</f>
        <v>#N/A</v>
      </c>
      <c r="BH54" s="108" t="e">
        <f ca="true">+IF(AND(ISNUMBER(OFFSET('Hygiene Data'!$E$10,0,10*ROW('Hygiene Data'!E48))),'Data Summary'!DW54="Yes"),OFFSET('Hygiene Data'!$E$10,0,10*ROW('Hygiene Data'!E48)),NA())</f>
        <v>#N/A</v>
      </c>
      <c r="BI54" s="108" t="e">
        <f ca="true">+IF(AND(ISNUMBER(OFFSET('Hygiene Data'!$F$6,0,10*ROW('Hygiene Data'!F48))),'Data Summary'!DX54="Yes"),OFFSET('Hygiene Data'!$F$6,0,10*ROW('Hygiene Data'!F48)),NA())</f>
        <v>#N/A</v>
      </c>
      <c r="BJ54" s="108" t="e">
        <f ca="true">+IF(AND(ISNUMBER(OFFSET('Hygiene Data'!$F$8,0,10*ROW('Hygiene Data'!F48))),'Data Summary'!DY54="Yes"),OFFSET('Hygiene Data'!$F$8,0,10*ROW('Hygiene Data'!F48)),NA())</f>
        <v>#N/A</v>
      </c>
      <c r="BK54" s="108" t="e">
        <f ca="true">+IF(AND(ISNUMBER(OFFSET('Hygiene Data'!$F$10,0,10*ROW('Hygiene Data'!F48))),'Data Summary'!DZ54="Yes"),OFFSET('Hygiene Data'!$F$10,0,10*ROW('Hygiene Data'!F48)),NA())</f>
        <v>#N/A</v>
      </c>
      <c r="BL54" s="108" t="e">
        <f ca="true">+IF(AND(ISNUMBER(OFFSET('Hygiene Data'!$G$6,0,10*ROW('Hygiene Data'!G48))),'Data Summary'!EA54="Yes"),OFFSET('Hygiene Data'!$G$6,0,10*ROW('Hygiene Data'!G48)),NA())</f>
        <v>#N/A</v>
      </c>
      <c r="BM54" s="108" t="e">
        <f ca="true">+IF(AND(ISNUMBER(OFFSET('Hygiene Data'!$G$8,0,10*ROW('Hygiene Data'!G48))),'Data Summary'!EB54="Yes"),OFFSET('Hygiene Data'!$G$8,0,10*ROW('Hygiene Data'!G48)),NA())</f>
        <v>#N/A</v>
      </c>
      <c r="BN54" s="108" t="e">
        <f ca="true">+IF(AND(ISNUMBER(OFFSET('Hygiene Data'!$G$10,0,10*ROW('Hygiene Data'!G48))),'Data Summary'!EC54="Yes"),OFFSET('Hygiene Data'!$G$10,0,10*ROW('Hygiene Data'!G48)),NA())</f>
        <v>#N/A</v>
      </c>
      <c r="BO54" s="108" t="e">
        <f ca="true">+IF(AND(ISNUMBER(OFFSET('Hygiene Data'!$H$6,0,10*ROW('Hygiene Data'!H48))),'Data Summary'!ED54="Yes"),OFFSET('Hygiene Data'!$H$6,0,10*ROW('Hygiene Data'!H48)),NA())</f>
        <v>#N/A</v>
      </c>
      <c r="BP54" s="108" t="e">
        <f ca="true">+IF(AND(ISNUMBER(OFFSET('Hygiene Data'!$H$8,0,10*ROW('Hygiene Data'!H48))),'Data Summary'!EE54="Yes"),OFFSET('Hygiene Data'!$H$8,0,10*ROW('Hygiene Data'!H48)),NA())</f>
        <v>#N/A</v>
      </c>
      <c r="BQ54" s="108" t="e">
        <f ca="true">+IF(AND(ISNUMBER(OFFSET('Hygiene Data'!$H$10,0,10*ROW('Hygiene Data'!H48))),'Data Summary'!EF54="Yes"),OFFSET('Hygiene Data'!$H$10,0,10*ROW('Hygiene Data'!H48)),NA())</f>
        <v>#N/A</v>
      </c>
    </row>
    <row r="55" x14ac:dyDescent="0.2">
      <c r="A55" s="56" t="e">
        <f ca="true">+IF(OFFSET('Water Data'!$B$1,0,10*ROW('Water Data'!B49))="",NA(),OFFSET('Water Data'!$B$1,0,10*ROW('Water Data'!B49)))</f>
        <v>#N/A</v>
      </c>
      <c r="B55" s="56" t="e">
        <f ca="true">+IF(OFFSET('Water Data'!$A$3,0,10*ROW('Water Data'!A52))="",NA(),OFFSET('Water Data'!$A$3,0,10*ROW('Water Data'!A52)))</f>
        <v>#N/A</v>
      </c>
      <c r="C55" s="56" t="e">
        <f ca="true">+IF(OFFSET('Water Data'!$C$3,0,10*ROW('Water Data'!C52))="",NA(),OFFSET('Water Data'!$C$3,0,10*ROW('Water Data'!C52)))</f>
        <v>#N/A</v>
      </c>
      <c r="D55" s="57" t="e">
        <f ca="true">+IF(AND(ISNUMBER(OFFSET('Water Data'!$C$5,0,10*ROW('Water Data'!C49))),'Data Summary'!BS55="Yes"),100-OFFSET('Water Data'!$C$5,0,10*ROW('Water Data'!C49)),NA())</f>
        <v>#N/A</v>
      </c>
      <c r="E55" s="57" t="e">
        <f ca="true">+IF(AND(ISNUMBER(OFFSET('Water Data'!$C$7,0,10*ROW('Water Data'!C49))),'Data Summary'!BT55="Yes"),OFFSET('Water Data'!$C$7,0,10*ROW('Water Data'!C49)),NA())</f>
        <v>#N/A</v>
      </c>
      <c r="F55" s="57" t="e">
        <f ca="true">+IF(AND(ISNUMBER(OFFSET('Water Data'!$C$10,0,10*ROW('Water Data'!C49))),'Data Summary'!BU55="Yes"),OFFSET('Water Data'!$C$10,0,10*ROW('Water Data'!C49)),NA())</f>
        <v>#N/A</v>
      </c>
      <c r="G55" s="57" t="e">
        <f ca="true">+IF(AND(ISNUMBER(OFFSET('Water Data'!$D$5,0,10*ROW('Water Data'!D49))),'Data Summary'!BV55="Yes"),100-OFFSET('Water Data'!$D$5,0,10*ROW('Water Data'!D49)),NA())</f>
        <v>#N/A</v>
      </c>
      <c r="H55" s="57" t="e">
        <f ca="true">+IF(AND(ISNUMBER(OFFSET('Water Data'!$D$7,0,10*ROW('Water Data'!D49))),'Data Summary'!BW55="Yes"),OFFSET('Water Data'!$D$7,0,10*ROW('Water Data'!D49)),NA())</f>
        <v>#N/A</v>
      </c>
      <c r="I55" s="57" t="e">
        <f ca="true">+IF(AND(ISNUMBER(OFFSET('Water Data'!$D$10,0,10*ROW('Water Data'!D49))),'Data Summary'!BX55="Yes"),OFFSET('Water Data'!$D$10,0,10*ROW('Water Data'!D49)),NA())</f>
        <v>#N/A</v>
      </c>
      <c r="J55" s="57" t="e">
        <f ca="true">+IF(AND(ISNUMBER(OFFSET('Water Data'!$E$5,0,10*ROW('Water Data'!E49))),'Data Summary'!BY55="Yes"),100-OFFSET('Water Data'!$E$5,0,10*ROW('Water Data'!E49)),NA())</f>
        <v>#N/A</v>
      </c>
      <c r="K55" s="57" t="e">
        <f ca="true">+IF(AND(ISNUMBER(OFFSET('Water Data'!$E$7,0,10*ROW('Water Data'!E49))),'Data Summary'!BZ55="Yes"),OFFSET('Water Data'!$E$7,0,10*ROW('Water Data'!E49)),NA())</f>
        <v>#N/A</v>
      </c>
      <c r="L55" s="57" t="e">
        <f ca="true">+IF(AND(ISNUMBER(OFFSET('Water Data'!$E$10,0,10*ROW('Water Data'!E49))),'Data Summary'!CA55="Yes"),OFFSET('Water Data'!$E$10,0,10*ROW('Water Data'!E49)),NA())</f>
        <v>#N/A</v>
      </c>
      <c r="M55" s="57" t="e">
        <f ca="true">+IF(AND(ISNUMBER(OFFSET('Water Data'!$F$5,0,10*ROW('Water Data'!F49))),'Data Summary'!CB55="Yes"),100-OFFSET('Water Data'!$F$5,0,10*ROW('Water Data'!F49)),NA())</f>
        <v>#N/A</v>
      </c>
      <c r="N55" s="57" t="e">
        <f ca="true">+IF(AND(ISNUMBER(OFFSET('Water Data'!$F$7,0,10*ROW('Water Data'!F49))),'Data Summary'!CC55="Yes"),OFFSET('Water Data'!$F$7,0,10*ROW('Water Data'!F49)),NA())</f>
        <v>#N/A</v>
      </c>
      <c r="O55" s="57" t="e">
        <f ca="true">+IF(AND(ISNUMBER(OFFSET('Water Data'!$F$10,0,10*ROW('Water Data'!F49))),'Data Summary'!CD55="Yes"),OFFSET('Water Data'!$F$10,0,10*ROW('Water Data'!F49)),NA())</f>
        <v>#N/A</v>
      </c>
      <c r="P55" s="57" t="e">
        <f ca="true">+IF(AND(ISNUMBER(OFFSET('Water Data'!$G$5,0,10*ROW('Water Data'!G49))),'Data Summary'!CE55="Yes"),100-OFFSET('Water Data'!$G$5,0,10*ROW('Water Data'!G49)),NA())</f>
        <v>#N/A</v>
      </c>
      <c r="Q55" s="57" t="e">
        <f ca="true">+IF(AND(ISNUMBER(OFFSET('Water Data'!$G$7,0,10*ROW('Water Data'!G49))),'Data Summary'!CF55="Yes"),OFFSET('Water Data'!$G$7,0,10*ROW('Water Data'!G49)),NA())</f>
        <v>#N/A</v>
      </c>
      <c r="R55" s="57" t="e">
        <f ca="true">+IF(AND(ISNUMBER(OFFSET('Water Data'!$G$10,0,10*ROW('Water Data'!G49))),'Data Summary'!CG55="Yes"),OFFSET('Water Data'!$G$10,0,10*ROW('Water Data'!G49)),NA())</f>
        <v>#N/A</v>
      </c>
      <c r="S55" s="57" t="e">
        <f ca="true">+IF(AND(ISNUMBER(OFFSET('Water Data'!$H$5,0,10*ROW('Water Data'!H49))),'Data Summary'!CH55="Yes"),100-OFFSET('Water Data'!$H$5,0,10*ROW('Water Data'!H49)),NA())</f>
        <v>#N/A</v>
      </c>
      <c r="T55" s="57" t="e">
        <f ca="true">+IF(AND(ISNUMBER(OFFSET('Water Data'!$H$7,0,10*ROW('Water Data'!H49))),'Data Summary'!CI55="Yes"),OFFSET('Water Data'!$H$7,0,10*ROW('Water Data'!H49)),NA())</f>
        <v>#N/A</v>
      </c>
      <c r="U55" s="57" t="e">
        <f ca="true">+IF(AND(ISNUMBER(OFFSET('Water Data'!$H$10,0,10*ROW('Water Data'!H49))),'Data Summary'!CJ55="Yes"),OFFSET('Water Data'!$H$10,0,10*ROW('Water Data'!H49)),NA())</f>
        <v>#N/A</v>
      </c>
      <c r="V55" s="103" t="e">
        <f ca="true">+IF(AND(ISNUMBER(OFFSET('Sanitation Data'!$C$5,0,10*ROW('Sanitation Data'!C49))),'Data Summary'!CK55="Yes"),100-OFFSET('Sanitation Data'!$C$5,0,10*ROW('Sanitation Data'!C49)),NA())</f>
        <v>#N/A</v>
      </c>
      <c r="W55" s="103" t="e">
        <f ca="true">+IF(AND(ISNUMBER(OFFSET('Sanitation Data'!$C$7,0,10*ROW('Sanitation Data'!C49))),'Data Summary'!CL55="Yes"),OFFSET('Sanitation Data'!$C$7,0,10*ROW('Sanitation Data'!C49)),NA())</f>
        <v>#N/A</v>
      </c>
      <c r="X55" s="103" t="e">
        <f ca="true">+IF(AND(ISNUMBER(OFFSET('Sanitation Data'!$C$11,0,10*ROW('Sanitation Data'!C49))),'Data Summary'!CM55="Yes"),OFFSET('Sanitation Data'!$C$11,0,10*ROW('Sanitation Data'!C49)),NA())</f>
        <v>#N/A</v>
      </c>
      <c r="Y55" s="103" t="e">
        <f ca="true">+IF(AND(ISNUMBER(OFFSET('Sanitation Data'!$C$12,0,10*ROW('Sanitation Data'!C49))),'Data Summary'!CN55="Yes"),OFFSET('Sanitation Data'!$C$12,0,10*ROW('Sanitation Data'!C49)),NA())</f>
        <v>#N/A</v>
      </c>
      <c r="Z55" s="103" t="e">
        <f ca="true">+IF(AND(ISNUMBER(OFFSET('Sanitation Data'!$C$13,0,10*ROW('Sanitation Data'!C49))),'Data Summary'!CO55="Yes"),OFFSET('Sanitation Data'!$C$13,0,10*ROW('Sanitation Data'!C49)),NA())</f>
        <v>#N/A</v>
      </c>
      <c r="AA55" s="103" t="e">
        <f ca="true">+IF(AND(ISNUMBER(OFFSET('Sanitation Data'!$D$5,0,10*ROW('Sanitation Data'!D49))),'Data Summary'!CP55="Yes"),100-OFFSET('Sanitation Data'!$D$5,0,10*ROW('Sanitation Data'!D49)),NA())</f>
        <v>#N/A</v>
      </c>
      <c r="AB55" s="103" t="e">
        <f ca="true">+IF(AND(ISNUMBER(OFFSET('Sanitation Data'!$D$7,0,10*ROW('Sanitation Data'!D49))),'Data Summary'!CQ55="Yes"),OFFSET('Sanitation Data'!$D$7,0,10*ROW('Sanitation Data'!D49)),NA())</f>
        <v>#N/A</v>
      </c>
      <c r="AC55" s="103" t="e">
        <f ca="true">+IF(AND(ISNUMBER(OFFSET('Sanitation Data'!$D$11,0,10*ROW('Sanitation Data'!D49))),'Data Summary'!CR55="Yes"),OFFSET('Sanitation Data'!$D$11,0,10*ROW('Sanitation Data'!D49)),NA())</f>
        <v>#N/A</v>
      </c>
      <c r="AD55" s="103" t="e">
        <f ca="true">+IF(AND(ISNUMBER(OFFSET('Sanitation Data'!$D$12,0,10*ROW('Sanitation Data'!D49))),'Data Summary'!CS55="Yes"),OFFSET('Sanitation Data'!$D$12,0,10*ROW('Sanitation Data'!D49)),NA())</f>
        <v>#N/A</v>
      </c>
      <c r="AE55" s="103" t="e">
        <f ca="true">+IF(AND(ISNUMBER(OFFSET('Sanitation Data'!$D$13,0,10*ROW('Sanitation Data'!D49))),'Data Summary'!CT55="Yes"),OFFSET('Sanitation Data'!$D$13,0,10*ROW('Sanitation Data'!D49)),NA())</f>
        <v>#N/A</v>
      </c>
      <c r="AF55" s="103" t="e">
        <f ca="true">+IF(AND(ISNUMBER(OFFSET('Sanitation Data'!$E$5,0,10*ROW('Sanitation Data'!E49))),'Data Summary'!CU55="Yes"),100-OFFSET('Sanitation Data'!$E$5,0,10*ROW('Sanitation Data'!E49)),NA())</f>
        <v>#N/A</v>
      </c>
      <c r="AG55" s="103" t="e">
        <f ca="true">+IF(AND(ISNUMBER(OFFSET('Sanitation Data'!$E$7,0,10*ROW('Sanitation Data'!E49))),'Data Summary'!CV55="Yes"),OFFSET('Sanitation Data'!$E$7,0,10*ROW('Sanitation Data'!E49)),NA())</f>
        <v>#N/A</v>
      </c>
      <c r="AH55" s="103" t="e">
        <f ca="true">+IF(AND(ISNUMBER(OFFSET('Sanitation Data'!$E$11,0,10*ROW('Sanitation Data'!E49))),'Data Summary'!CW55="Yes"),OFFSET('Sanitation Data'!$E$11,0,10*ROW('Sanitation Data'!E49)),NA())</f>
        <v>#N/A</v>
      </c>
      <c r="AI55" s="103" t="e">
        <f ca="true">+IF(AND(ISNUMBER(OFFSET('Sanitation Data'!$E$12,0,10*ROW('Sanitation Data'!E49))),'Data Summary'!CX55="Yes"),OFFSET('Sanitation Data'!$E$12,0,10*ROW('Sanitation Data'!E49)),NA())</f>
        <v>#N/A</v>
      </c>
      <c r="AJ55" s="103" t="e">
        <f ca="true">+IF(AND(ISNUMBER(OFFSET('Sanitation Data'!$E$13,0,10*ROW('Sanitation Data'!E49))),'Data Summary'!CY55="Yes"),OFFSET('Sanitation Data'!$E$13,0,10*ROW('Sanitation Data'!E49)),NA())</f>
        <v>#N/A</v>
      </c>
      <c r="AK55" s="103" t="e">
        <f ca="true">+IF(AND(ISNUMBER(OFFSET('Sanitation Data'!$F$5,0,10*ROW('Sanitation Data'!F49))),'Data Summary'!CZ55="Yes"),100-OFFSET('Sanitation Data'!$F$5,0,10*ROW('Sanitation Data'!F49)),NA())</f>
        <v>#N/A</v>
      </c>
      <c r="AL55" s="103" t="e">
        <f ca="true">+IF(AND(ISNUMBER(OFFSET('Sanitation Data'!$F$7,0,10*ROW('Sanitation Data'!F49))),'Data Summary'!DA55="Yes"),OFFSET('Sanitation Data'!$F$7,0,10*ROW('Sanitation Data'!F49)),NA())</f>
        <v>#N/A</v>
      </c>
      <c r="AM55" s="103" t="e">
        <f ca="true">+IF(AND(ISNUMBER(OFFSET('Sanitation Data'!$F$11,0,10*ROW('Sanitation Data'!F49))),'Data Summary'!DB55="Yes"),OFFSET('Sanitation Data'!$F$11,0,10*ROW('Sanitation Data'!F49)),NA())</f>
        <v>#N/A</v>
      </c>
      <c r="AN55" s="103" t="e">
        <f ca="true">+IF(AND(ISNUMBER(OFFSET('Sanitation Data'!$F$12,0,10*ROW('Sanitation Data'!F49))),'Data Summary'!DC55="Yes"),OFFSET('Sanitation Data'!$F$12,0,10*ROW('Sanitation Data'!F49)),NA())</f>
        <v>#N/A</v>
      </c>
      <c r="AO55" s="103" t="e">
        <f ca="true">+IF(AND(ISNUMBER(OFFSET('Sanitation Data'!$F$13,0,10*ROW('Sanitation Data'!F49))),'Data Summary'!DD55="Yes"),OFFSET('Sanitation Data'!$F$13,0,10*ROW('Sanitation Data'!F49)),NA())</f>
        <v>#N/A</v>
      </c>
      <c r="AP55" s="103" t="e">
        <f ca="true">+IF(AND(ISNUMBER(OFFSET('Sanitation Data'!$G$5,0,10*ROW('Sanitation Data'!G49))),'Data Summary'!DE55="Yes"),100-OFFSET('Sanitation Data'!$G$5,0,10*ROW('Sanitation Data'!G49)),NA())</f>
        <v>#N/A</v>
      </c>
      <c r="AQ55" s="103" t="e">
        <f ca="true">+IF(AND(ISNUMBER(OFFSET('Sanitation Data'!$G$7,0,10*ROW('Sanitation Data'!G49))),'Data Summary'!DF55="Yes"),OFFSET('Sanitation Data'!$G$7,0,10*ROW('Sanitation Data'!G49)),NA())</f>
        <v>#N/A</v>
      </c>
      <c r="AR55" s="103" t="e">
        <f ca="true">+IF(AND(ISNUMBER(OFFSET('Sanitation Data'!$G$11,0,10*ROW('Sanitation Data'!G49))),'Data Summary'!DG55="Yes"),OFFSET('Sanitation Data'!$G$11,0,10*ROW('Sanitation Data'!G49)),NA())</f>
        <v>#N/A</v>
      </c>
      <c r="AS55" s="103" t="e">
        <f ca="true">+IF(AND(ISNUMBER(OFFSET('Sanitation Data'!$G$12,0,10*ROW('Sanitation Data'!G49))),'Data Summary'!DH55="Yes"),OFFSET('Sanitation Data'!$G$12,0,10*ROW('Sanitation Data'!G49)),NA())</f>
        <v>#N/A</v>
      </c>
      <c r="AT55" s="103" t="e">
        <f ca="true">+IF(AND(ISNUMBER(OFFSET('Sanitation Data'!$G$13,0,10*ROW('Sanitation Data'!G49))),'Data Summary'!DI55="Yes"),OFFSET('Sanitation Data'!$G$13,0,10*ROW('Sanitation Data'!G49)),NA())</f>
        <v>#N/A</v>
      </c>
      <c r="AU55" s="103" t="e">
        <f ca="true">+IF(AND(ISNUMBER(OFFSET('Sanitation Data'!$H$5,0,10*ROW('Sanitation Data'!H49))),'Data Summary'!DJ55="Yes"),100-OFFSET('Sanitation Data'!$H$5,0,10*ROW('Sanitation Data'!H49)),NA())</f>
        <v>#N/A</v>
      </c>
      <c r="AV55" s="103" t="e">
        <f ca="true">+IF(AND(ISNUMBER(OFFSET('Sanitation Data'!$H$7,0,10*ROW('Sanitation Data'!H49))),'Data Summary'!DK55="Yes"),OFFSET('Sanitation Data'!$H$7,0,10*ROW('Sanitation Data'!H49)),NA())</f>
        <v>#N/A</v>
      </c>
      <c r="AW55" s="103" t="e">
        <f ca="true">+IF(AND(ISNUMBER(OFFSET('Sanitation Data'!$H$11,0,10*ROW('Sanitation Data'!H49))),'Data Summary'!DL55="Yes"),OFFSET('Sanitation Data'!$H$11,0,10*ROW('Sanitation Data'!H49)),NA())</f>
        <v>#N/A</v>
      </c>
      <c r="AX55" s="103" t="e">
        <f ca="true">+IF(AND(ISNUMBER(OFFSET('Sanitation Data'!$H$12,0,10*ROW('Sanitation Data'!H49))),'Data Summary'!DM55="Yes"),OFFSET('Sanitation Data'!$H$12,0,10*ROW('Sanitation Data'!H49)),NA())</f>
        <v>#N/A</v>
      </c>
      <c r="AY55" s="103" t="e">
        <f ca="true">+IF(AND(ISNUMBER(OFFSET('Sanitation Data'!$H$13,0,10*ROW('Sanitation Data'!H49))),'Data Summary'!DN55="Yes"),OFFSET('Sanitation Data'!$H$13,0,10*ROW('Sanitation Data'!H49)),NA())</f>
        <v>#N/A</v>
      </c>
      <c r="AZ55" s="108" t="e">
        <f ca="true">+IF(AND(ISNUMBER(OFFSET('Hygiene Data'!$C$6,0,10*ROW('Hygiene Data'!C49))),'Data Summary'!DO55="Yes"),OFFSET('Hygiene Data'!$C$6,0,10*ROW('Hygiene Data'!C49)),NA())</f>
        <v>#N/A</v>
      </c>
      <c r="BA55" s="108" t="e">
        <f ca="true">+IF(AND(ISNUMBER(OFFSET('Hygiene Data'!$C$8,0,10*ROW('Hygiene Data'!C49))),'Data Summary'!DP55="Yes"),OFFSET('Hygiene Data'!$C$8,0,10*ROW('Hygiene Data'!C49)),NA())</f>
        <v>#N/A</v>
      </c>
      <c r="BB55" s="108" t="e">
        <f ca="true">+IF(AND(ISNUMBER(OFFSET('Hygiene Data'!$C$10,0,10*ROW('Hygiene Data'!C49))),'Data Summary'!DQ55="Yes"),OFFSET('Hygiene Data'!$C$10,0,10*ROW('Hygiene Data'!C49)),NA())</f>
        <v>#N/A</v>
      </c>
      <c r="BC55" s="108" t="e">
        <f ca="true">+IF(AND(ISNUMBER(OFFSET('Hygiene Data'!$D$6,0,10*ROW('Hygiene Data'!D49))),'Data Summary'!DR55="Yes"),OFFSET('Hygiene Data'!$D$6,0,10*ROW('Hygiene Data'!D49)),NA())</f>
        <v>#N/A</v>
      </c>
      <c r="BD55" s="108" t="e">
        <f ca="true">+IF(AND(ISNUMBER(OFFSET('Hygiene Data'!$D$8,0,10*ROW('Hygiene Data'!D49))),'Data Summary'!DS55="Yes"),OFFSET('Hygiene Data'!$D$8,0,10*ROW('Hygiene Data'!D49)),NA())</f>
        <v>#N/A</v>
      </c>
      <c r="BE55" s="108" t="e">
        <f ca="true">+IF(AND(ISNUMBER(OFFSET('Hygiene Data'!$D$10,0,10*ROW('Hygiene Data'!D49))),'Data Summary'!DT55="Yes"),OFFSET('Hygiene Data'!$D$10,0,10*ROW('Hygiene Data'!D49)),NA())</f>
        <v>#N/A</v>
      </c>
      <c r="BF55" s="108" t="e">
        <f ca="true">+IF(AND(ISNUMBER(OFFSET('Hygiene Data'!$E$6,0,10*ROW('Hygiene Data'!E49))),'Data Summary'!DU55="Yes"),OFFSET('Hygiene Data'!$E$6,0,10*ROW('Hygiene Data'!E49)),NA())</f>
        <v>#N/A</v>
      </c>
      <c r="BG55" s="108" t="e">
        <f ca="true">+IF(AND(ISNUMBER(OFFSET('Hygiene Data'!$E$8,0,10*ROW('Hygiene Data'!E49))),'Data Summary'!DV55="Yes"),OFFSET('Hygiene Data'!$E$8,0,10*ROW('Hygiene Data'!E49)),NA())</f>
        <v>#N/A</v>
      </c>
      <c r="BH55" s="108" t="e">
        <f ca="true">+IF(AND(ISNUMBER(OFFSET('Hygiene Data'!$E$10,0,10*ROW('Hygiene Data'!E49))),'Data Summary'!DW55="Yes"),OFFSET('Hygiene Data'!$E$10,0,10*ROW('Hygiene Data'!E49)),NA())</f>
        <v>#N/A</v>
      </c>
      <c r="BI55" s="108" t="e">
        <f ca="true">+IF(AND(ISNUMBER(OFFSET('Hygiene Data'!$F$6,0,10*ROW('Hygiene Data'!F49))),'Data Summary'!DX55="Yes"),OFFSET('Hygiene Data'!$F$6,0,10*ROW('Hygiene Data'!F49)),NA())</f>
        <v>#N/A</v>
      </c>
      <c r="BJ55" s="108" t="e">
        <f ca="true">+IF(AND(ISNUMBER(OFFSET('Hygiene Data'!$F$8,0,10*ROW('Hygiene Data'!F49))),'Data Summary'!DY55="Yes"),OFFSET('Hygiene Data'!$F$8,0,10*ROW('Hygiene Data'!F49)),NA())</f>
        <v>#N/A</v>
      </c>
      <c r="BK55" s="108" t="e">
        <f ca="true">+IF(AND(ISNUMBER(OFFSET('Hygiene Data'!$F$10,0,10*ROW('Hygiene Data'!F49))),'Data Summary'!DZ55="Yes"),OFFSET('Hygiene Data'!$F$10,0,10*ROW('Hygiene Data'!F49)),NA())</f>
        <v>#N/A</v>
      </c>
      <c r="BL55" s="108" t="e">
        <f ca="true">+IF(AND(ISNUMBER(OFFSET('Hygiene Data'!$G$6,0,10*ROW('Hygiene Data'!G49))),'Data Summary'!EA55="Yes"),OFFSET('Hygiene Data'!$G$6,0,10*ROW('Hygiene Data'!G49)),NA())</f>
        <v>#N/A</v>
      </c>
      <c r="BM55" s="108" t="e">
        <f ca="true">+IF(AND(ISNUMBER(OFFSET('Hygiene Data'!$G$8,0,10*ROW('Hygiene Data'!G49))),'Data Summary'!EB55="Yes"),OFFSET('Hygiene Data'!$G$8,0,10*ROW('Hygiene Data'!G49)),NA())</f>
        <v>#N/A</v>
      </c>
      <c r="BN55" s="108" t="e">
        <f ca="true">+IF(AND(ISNUMBER(OFFSET('Hygiene Data'!$G$10,0,10*ROW('Hygiene Data'!G49))),'Data Summary'!EC55="Yes"),OFFSET('Hygiene Data'!$G$10,0,10*ROW('Hygiene Data'!G49)),NA())</f>
        <v>#N/A</v>
      </c>
      <c r="BO55" s="108" t="e">
        <f ca="true">+IF(AND(ISNUMBER(OFFSET('Hygiene Data'!$H$6,0,10*ROW('Hygiene Data'!H49))),'Data Summary'!ED55="Yes"),OFFSET('Hygiene Data'!$H$6,0,10*ROW('Hygiene Data'!H49)),NA())</f>
        <v>#N/A</v>
      </c>
      <c r="BP55" s="108" t="e">
        <f ca="true">+IF(AND(ISNUMBER(OFFSET('Hygiene Data'!$H$8,0,10*ROW('Hygiene Data'!H49))),'Data Summary'!EE55="Yes"),OFFSET('Hygiene Data'!$H$8,0,10*ROW('Hygiene Data'!H49)),NA())</f>
        <v>#N/A</v>
      </c>
      <c r="BQ55" s="108" t="e">
        <f ca="true">+IF(AND(ISNUMBER(OFFSET('Hygiene Data'!$H$10,0,10*ROW('Hygiene Data'!H49))),'Data Summary'!EF55="Yes"),OFFSET('Hygiene Data'!$H$10,0,10*ROW('Hygiene Data'!H49)),NA())</f>
        <v>#N/A</v>
      </c>
    </row>
    <row r="56" x14ac:dyDescent="0.2">
      <c r="A56" s="56" t="e">
        <f ca="true">+IF(OFFSET('Water Data'!$B$1,0,10*ROW('Water Data'!B50))="",NA(),OFFSET('Water Data'!$B$1,0,10*ROW('Water Data'!B50)))</f>
        <v>#N/A</v>
      </c>
      <c r="B56" s="56" t="e">
        <f ca="true">+IF(OFFSET('Water Data'!$A$3,0,10*ROW('Water Data'!A53))="",NA(),OFFSET('Water Data'!$A$3,0,10*ROW('Water Data'!A53)))</f>
        <v>#N/A</v>
      </c>
      <c r="C56" s="56" t="e">
        <f ca="true">+IF(OFFSET('Water Data'!$C$3,0,10*ROW('Water Data'!C53))="",NA(),OFFSET('Water Data'!$C$3,0,10*ROW('Water Data'!C53)))</f>
        <v>#N/A</v>
      </c>
      <c r="D56" s="57" t="e">
        <f ca="true">+IF(AND(ISNUMBER(OFFSET('Water Data'!$C$5,0,10*ROW('Water Data'!C50))),'Data Summary'!BS56="Yes"),100-OFFSET('Water Data'!$C$5,0,10*ROW('Water Data'!C50)),NA())</f>
        <v>#N/A</v>
      </c>
      <c r="E56" s="57" t="e">
        <f ca="true">+IF(AND(ISNUMBER(OFFSET('Water Data'!$C$7,0,10*ROW('Water Data'!C50))),'Data Summary'!BT56="Yes"),OFFSET('Water Data'!$C$7,0,10*ROW('Water Data'!C50)),NA())</f>
        <v>#N/A</v>
      </c>
      <c r="F56" s="57" t="e">
        <f ca="true">+IF(AND(ISNUMBER(OFFSET('Water Data'!$C$10,0,10*ROW('Water Data'!C50))),'Data Summary'!BU56="Yes"),OFFSET('Water Data'!$C$10,0,10*ROW('Water Data'!C50)),NA())</f>
        <v>#N/A</v>
      </c>
      <c r="G56" s="57" t="e">
        <f ca="true">+IF(AND(ISNUMBER(OFFSET('Water Data'!$D$5,0,10*ROW('Water Data'!D50))),'Data Summary'!BV56="Yes"),100-OFFSET('Water Data'!$D$5,0,10*ROW('Water Data'!D50)),NA())</f>
        <v>#N/A</v>
      </c>
      <c r="H56" s="57" t="e">
        <f ca="true">+IF(AND(ISNUMBER(OFFSET('Water Data'!$D$7,0,10*ROW('Water Data'!D50))),'Data Summary'!BW56="Yes"),OFFSET('Water Data'!$D$7,0,10*ROW('Water Data'!D50)),NA())</f>
        <v>#N/A</v>
      </c>
      <c r="I56" s="57" t="e">
        <f ca="true">+IF(AND(ISNUMBER(OFFSET('Water Data'!$D$10,0,10*ROW('Water Data'!D50))),'Data Summary'!BX56="Yes"),OFFSET('Water Data'!$D$10,0,10*ROW('Water Data'!D50)),NA())</f>
        <v>#N/A</v>
      </c>
      <c r="J56" s="57" t="e">
        <f ca="true">+IF(AND(ISNUMBER(OFFSET('Water Data'!$E$5,0,10*ROW('Water Data'!E50))),'Data Summary'!BY56="Yes"),100-OFFSET('Water Data'!$E$5,0,10*ROW('Water Data'!E50)),NA())</f>
        <v>#N/A</v>
      </c>
      <c r="K56" s="57" t="e">
        <f ca="true">+IF(AND(ISNUMBER(OFFSET('Water Data'!$E$7,0,10*ROW('Water Data'!E50))),'Data Summary'!BZ56="Yes"),OFFSET('Water Data'!$E$7,0,10*ROW('Water Data'!E50)),NA())</f>
        <v>#N/A</v>
      </c>
      <c r="L56" s="57" t="e">
        <f ca="true">+IF(AND(ISNUMBER(OFFSET('Water Data'!$E$10,0,10*ROW('Water Data'!E50))),'Data Summary'!CA56="Yes"),OFFSET('Water Data'!$E$10,0,10*ROW('Water Data'!E50)),NA())</f>
        <v>#N/A</v>
      </c>
      <c r="M56" s="57" t="e">
        <f ca="true">+IF(AND(ISNUMBER(OFFSET('Water Data'!$F$5,0,10*ROW('Water Data'!F50))),'Data Summary'!CB56="Yes"),100-OFFSET('Water Data'!$F$5,0,10*ROW('Water Data'!F50)),NA())</f>
        <v>#N/A</v>
      </c>
      <c r="N56" s="57" t="e">
        <f ca="true">+IF(AND(ISNUMBER(OFFSET('Water Data'!$F$7,0,10*ROW('Water Data'!F50))),'Data Summary'!CC56="Yes"),OFFSET('Water Data'!$F$7,0,10*ROW('Water Data'!F50)),NA())</f>
        <v>#N/A</v>
      </c>
      <c r="O56" s="57" t="e">
        <f ca="true">+IF(AND(ISNUMBER(OFFSET('Water Data'!$F$10,0,10*ROW('Water Data'!F50))),'Data Summary'!CD56="Yes"),OFFSET('Water Data'!$F$10,0,10*ROW('Water Data'!F50)),NA())</f>
        <v>#N/A</v>
      </c>
      <c r="P56" s="57" t="e">
        <f ca="true">+IF(AND(ISNUMBER(OFFSET('Water Data'!$G$5,0,10*ROW('Water Data'!G50))),'Data Summary'!CE56="Yes"),100-OFFSET('Water Data'!$G$5,0,10*ROW('Water Data'!G50)),NA())</f>
        <v>#N/A</v>
      </c>
      <c r="Q56" s="57" t="e">
        <f ca="true">+IF(AND(ISNUMBER(OFFSET('Water Data'!$G$7,0,10*ROW('Water Data'!G50))),'Data Summary'!CF56="Yes"),OFFSET('Water Data'!$G$7,0,10*ROW('Water Data'!G50)),NA())</f>
        <v>#N/A</v>
      </c>
      <c r="R56" s="57" t="e">
        <f ca="true">+IF(AND(ISNUMBER(OFFSET('Water Data'!$G$10,0,10*ROW('Water Data'!G50))),'Data Summary'!CG56="Yes"),OFFSET('Water Data'!$G$10,0,10*ROW('Water Data'!G50)),NA())</f>
        <v>#N/A</v>
      </c>
      <c r="S56" s="57" t="e">
        <f ca="true">+IF(AND(ISNUMBER(OFFSET('Water Data'!$H$5,0,10*ROW('Water Data'!H50))),'Data Summary'!CH56="Yes"),100-OFFSET('Water Data'!$H$5,0,10*ROW('Water Data'!H50)),NA())</f>
        <v>#N/A</v>
      </c>
      <c r="T56" s="57" t="e">
        <f ca="true">+IF(AND(ISNUMBER(OFFSET('Water Data'!$H$7,0,10*ROW('Water Data'!H50))),'Data Summary'!CI56="Yes"),OFFSET('Water Data'!$H$7,0,10*ROW('Water Data'!H50)),NA())</f>
        <v>#N/A</v>
      </c>
      <c r="U56" s="57" t="e">
        <f ca="true">+IF(AND(ISNUMBER(OFFSET('Water Data'!$H$10,0,10*ROW('Water Data'!H50))),'Data Summary'!CJ56="Yes"),OFFSET('Water Data'!$H$10,0,10*ROW('Water Data'!H50)),NA())</f>
        <v>#N/A</v>
      </c>
      <c r="V56" s="103" t="e">
        <f ca="true">+IF(AND(ISNUMBER(OFFSET('Sanitation Data'!$C$5,0,10*ROW('Sanitation Data'!C50))),'Data Summary'!CK56="Yes"),100-OFFSET('Sanitation Data'!$C$5,0,10*ROW('Sanitation Data'!C50)),NA())</f>
        <v>#N/A</v>
      </c>
      <c r="W56" s="103" t="e">
        <f ca="true">+IF(AND(ISNUMBER(OFFSET('Sanitation Data'!$C$7,0,10*ROW('Sanitation Data'!C50))),'Data Summary'!CL56="Yes"),OFFSET('Sanitation Data'!$C$7,0,10*ROW('Sanitation Data'!C50)),NA())</f>
        <v>#N/A</v>
      </c>
      <c r="X56" s="103" t="e">
        <f ca="true">+IF(AND(ISNUMBER(OFFSET('Sanitation Data'!$C$11,0,10*ROW('Sanitation Data'!C50))),'Data Summary'!CM56="Yes"),OFFSET('Sanitation Data'!$C$11,0,10*ROW('Sanitation Data'!C50)),NA())</f>
        <v>#N/A</v>
      </c>
      <c r="Y56" s="103" t="e">
        <f ca="true">+IF(AND(ISNUMBER(OFFSET('Sanitation Data'!$C$12,0,10*ROW('Sanitation Data'!C50))),'Data Summary'!CN56="Yes"),OFFSET('Sanitation Data'!$C$12,0,10*ROW('Sanitation Data'!C50)),NA())</f>
        <v>#N/A</v>
      </c>
      <c r="Z56" s="103" t="e">
        <f ca="true">+IF(AND(ISNUMBER(OFFSET('Sanitation Data'!$C$13,0,10*ROW('Sanitation Data'!C50))),'Data Summary'!CO56="Yes"),OFFSET('Sanitation Data'!$C$13,0,10*ROW('Sanitation Data'!C50)),NA())</f>
        <v>#N/A</v>
      </c>
      <c r="AA56" s="103" t="e">
        <f ca="true">+IF(AND(ISNUMBER(OFFSET('Sanitation Data'!$D$5,0,10*ROW('Sanitation Data'!D50))),'Data Summary'!CP56="Yes"),100-OFFSET('Sanitation Data'!$D$5,0,10*ROW('Sanitation Data'!D50)),NA())</f>
        <v>#N/A</v>
      </c>
      <c r="AB56" s="103" t="e">
        <f ca="true">+IF(AND(ISNUMBER(OFFSET('Sanitation Data'!$D$7,0,10*ROW('Sanitation Data'!D50))),'Data Summary'!CQ56="Yes"),OFFSET('Sanitation Data'!$D$7,0,10*ROW('Sanitation Data'!D50)),NA())</f>
        <v>#N/A</v>
      </c>
      <c r="AC56" s="103" t="e">
        <f ca="true">+IF(AND(ISNUMBER(OFFSET('Sanitation Data'!$D$11,0,10*ROW('Sanitation Data'!D50))),'Data Summary'!CR56="Yes"),OFFSET('Sanitation Data'!$D$11,0,10*ROW('Sanitation Data'!D50)),NA())</f>
        <v>#N/A</v>
      </c>
      <c r="AD56" s="103" t="e">
        <f ca="true">+IF(AND(ISNUMBER(OFFSET('Sanitation Data'!$D$12,0,10*ROW('Sanitation Data'!D50))),'Data Summary'!CS56="Yes"),OFFSET('Sanitation Data'!$D$12,0,10*ROW('Sanitation Data'!D50)),NA())</f>
        <v>#N/A</v>
      </c>
      <c r="AE56" s="103" t="e">
        <f ca="true">+IF(AND(ISNUMBER(OFFSET('Sanitation Data'!$D$13,0,10*ROW('Sanitation Data'!D50))),'Data Summary'!CT56="Yes"),OFFSET('Sanitation Data'!$D$13,0,10*ROW('Sanitation Data'!D50)),NA())</f>
        <v>#N/A</v>
      </c>
      <c r="AF56" s="103" t="e">
        <f ca="true">+IF(AND(ISNUMBER(OFFSET('Sanitation Data'!$E$5,0,10*ROW('Sanitation Data'!E50))),'Data Summary'!CU56="Yes"),100-OFFSET('Sanitation Data'!$E$5,0,10*ROW('Sanitation Data'!E50)),NA())</f>
        <v>#N/A</v>
      </c>
      <c r="AG56" s="103" t="e">
        <f ca="true">+IF(AND(ISNUMBER(OFFSET('Sanitation Data'!$E$7,0,10*ROW('Sanitation Data'!E50))),'Data Summary'!CV56="Yes"),OFFSET('Sanitation Data'!$E$7,0,10*ROW('Sanitation Data'!E50)),NA())</f>
        <v>#N/A</v>
      </c>
      <c r="AH56" s="103" t="e">
        <f ca="true">+IF(AND(ISNUMBER(OFFSET('Sanitation Data'!$E$11,0,10*ROW('Sanitation Data'!E50))),'Data Summary'!CW56="Yes"),OFFSET('Sanitation Data'!$E$11,0,10*ROW('Sanitation Data'!E50)),NA())</f>
        <v>#N/A</v>
      </c>
      <c r="AI56" s="103" t="e">
        <f ca="true">+IF(AND(ISNUMBER(OFFSET('Sanitation Data'!$E$12,0,10*ROW('Sanitation Data'!E50))),'Data Summary'!CX56="Yes"),OFFSET('Sanitation Data'!$E$12,0,10*ROW('Sanitation Data'!E50)),NA())</f>
        <v>#N/A</v>
      </c>
      <c r="AJ56" s="103" t="e">
        <f ca="true">+IF(AND(ISNUMBER(OFFSET('Sanitation Data'!$E$13,0,10*ROW('Sanitation Data'!E50))),'Data Summary'!CY56="Yes"),OFFSET('Sanitation Data'!$E$13,0,10*ROW('Sanitation Data'!E50)),NA())</f>
        <v>#N/A</v>
      </c>
      <c r="AK56" s="103" t="e">
        <f ca="true">+IF(AND(ISNUMBER(OFFSET('Sanitation Data'!$F$5,0,10*ROW('Sanitation Data'!F50))),'Data Summary'!CZ56="Yes"),100-OFFSET('Sanitation Data'!$F$5,0,10*ROW('Sanitation Data'!F50)),NA())</f>
        <v>#N/A</v>
      </c>
      <c r="AL56" s="103" t="e">
        <f ca="true">+IF(AND(ISNUMBER(OFFSET('Sanitation Data'!$F$7,0,10*ROW('Sanitation Data'!F50))),'Data Summary'!DA56="Yes"),OFFSET('Sanitation Data'!$F$7,0,10*ROW('Sanitation Data'!F50)),NA())</f>
        <v>#N/A</v>
      </c>
      <c r="AM56" s="103" t="e">
        <f ca="true">+IF(AND(ISNUMBER(OFFSET('Sanitation Data'!$F$11,0,10*ROW('Sanitation Data'!F50))),'Data Summary'!DB56="Yes"),OFFSET('Sanitation Data'!$F$11,0,10*ROW('Sanitation Data'!F50)),NA())</f>
        <v>#N/A</v>
      </c>
      <c r="AN56" s="103" t="e">
        <f ca="true">+IF(AND(ISNUMBER(OFFSET('Sanitation Data'!$F$12,0,10*ROW('Sanitation Data'!F50))),'Data Summary'!DC56="Yes"),OFFSET('Sanitation Data'!$F$12,0,10*ROW('Sanitation Data'!F50)),NA())</f>
        <v>#N/A</v>
      </c>
      <c r="AO56" s="103" t="e">
        <f ca="true">+IF(AND(ISNUMBER(OFFSET('Sanitation Data'!$F$13,0,10*ROW('Sanitation Data'!F50))),'Data Summary'!DD56="Yes"),OFFSET('Sanitation Data'!$F$13,0,10*ROW('Sanitation Data'!F50)),NA())</f>
        <v>#N/A</v>
      </c>
      <c r="AP56" s="103" t="e">
        <f ca="true">+IF(AND(ISNUMBER(OFFSET('Sanitation Data'!$G$5,0,10*ROW('Sanitation Data'!G50))),'Data Summary'!DE56="Yes"),100-OFFSET('Sanitation Data'!$G$5,0,10*ROW('Sanitation Data'!G50)),NA())</f>
        <v>#N/A</v>
      </c>
      <c r="AQ56" s="103" t="e">
        <f ca="true">+IF(AND(ISNUMBER(OFFSET('Sanitation Data'!$G$7,0,10*ROW('Sanitation Data'!G50))),'Data Summary'!DF56="Yes"),OFFSET('Sanitation Data'!$G$7,0,10*ROW('Sanitation Data'!G50)),NA())</f>
        <v>#N/A</v>
      </c>
      <c r="AR56" s="103" t="e">
        <f ca="true">+IF(AND(ISNUMBER(OFFSET('Sanitation Data'!$G$11,0,10*ROW('Sanitation Data'!G50))),'Data Summary'!DG56="Yes"),OFFSET('Sanitation Data'!$G$11,0,10*ROW('Sanitation Data'!G50)),NA())</f>
        <v>#N/A</v>
      </c>
      <c r="AS56" s="103" t="e">
        <f ca="true">+IF(AND(ISNUMBER(OFFSET('Sanitation Data'!$G$12,0,10*ROW('Sanitation Data'!G50))),'Data Summary'!DH56="Yes"),OFFSET('Sanitation Data'!$G$12,0,10*ROW('Sanitation Data'!G50)),NA())</f>
        <v>#N/A</v>
      </c>
      <c r="AT56" s="103" t="e">
        <f ca="true">+IF(AND(ISNUMBER(OFFSET('Sanitation Data'!$G$13,0,10*ROW('Sanitation Data'!G50))),'Data Summary'!DI56="Yes"),OFFSET('Sanitation Data'!$G$13,0,10*ROW('Sanitation Data'!G50)),NA())</f>
        <v>#N/A</v>
      </c>
      <c r="AU56" s="103" t="e">
        <f ca="true">+IF(AND(ISNUMBER(OFFSET('Sanitation Data'!$H$5,0,10*ROW('Sanitation Data'!H50))),'Data Summary'!DJ56="Yes"),100-OFFSET('Sanitation Data'!$H$5,0,10*ROW('Sanitation Data'!H50)),NA())</f>
        <v>#N/A</v>
      </c>
      <c r="AV56" s="103" t="e">
        <f ca="true">+IF(AND(ISNUMBER(OFFSET('Sanitation Data'!$H$7,0,10*ROW('Sanitation Data'!H50))),'Data Summary'!DK56="Yes"),OFFSET('Sanitation Data'!$H$7,0,10*ROW('Sanitation Data'!H50)),NA())</f>
        <v>#N/A</v>
      </c>
      <c r="AW56" s="103" t="e">
        <f ca="true">+IF(AND(ISNUMBER(OFFSET('Sanitation Data'!$H$11,0,10*ROW('Sanitation Data'!H50))),'Data Summary'!DL56="Yes"),OFFSET('Sanitation Data'!$H$11,0,10*ROW('Sanitation Data'!H50)),NA())</f>
        <v>#N/A</v>
      </c>
      <c r="AX56" s="103" t="e">
        <f ca="true">+IF(AND(ISNUMBER(OFFSET('Sanitation Data'!$H$12,0,10*ROW('Sanitation Data'!H50))),'Data Summary'!DM56="Yes"),OFFSET('Sanitation Data'!$H$12,0,10*ROW('Sanitation Data'!H50)),NA())</f>
        <v>#N/A</v>
      </c>
      <c r="AY56" s="103" t="e">
        <f ca="true">+IF(AND(ISNUMBER(OFFSET('Sanitation Data'!$H$13,0,10*ROW('Sanitation Data'!H50))),'Data Summary'!DN56="Yes"),OFFSET('Sanitation Data'!$H$13,0,10*ROW('Sanitation Data'!H50)),NA())</f>
        <v>#N/A</v>
      </c>
      <c r="AZ56" s="108" t="e">
        <f ca="true">+IF(AND(ISNUMBER(OFFSET('Hygiene Data'!$C$6,0,10*ROW('Hygiene Data'!C50))),'Data Summary'!DO56="Yes"),OFFSET('Hygiene Data'!$C$6,0,10*ROW('Hygiene Data'!C50)),NA())</f>
        <v>#N/A</v>
      </c>
      <c r="BA56" s="108" t="e">
        <f ca="true">+IF(AND(ISNUMBER(OFFSET('Hygiene Data'!$C$8,0,10*ROW('Hygiene Data'!C50))),'Data Summary'!DP56="Yes"),OFFSET('Hygiene Data'!$C$8,0,10*ROW('Hygiene Data'!C50)),NA())</f>
        <v>#N/A</v>
      </c>
      <c r="BB56" s="108" t="e">
        <f ca="true">+IF(AND(ISNUMBER(OFFSET('Hygiene Data'!$C$10,0,10*ROW('Hygiene Data'!C50))),'Data Summary'!DQ56="Yes"),OFFSET('Hygiene Data'!$C$10,0,10*ROW('Hygiene Data'!C50)),NA())</f>
        <v>#N/A</v>
      </c>
      <c r="BC56" s="108" t="e">
        <f ca="true">+IF(AND(ISNUMBER(OFFSET('Hygiene Data'!$D$6,0,10*ROW('Hygiene Data'!D50))),'Data Summary'!DR56="Yes"),OFFSET('Hygiene Data'!$D$6,0,10*ROW('Hygiene Data'!D50)),NA())</f>
        <v>#N/A</v>
      </c>
      <c r="BD56" s="108" t="e">
        <f ca="true">+IF(AND(ISNUMBER(OFFSET('Hygiene Data'!$D$8,0,10*ROW('Hygiene Data'!D50))),'Data Summary'!DS56="Yes"),OFFSET('Hygiene Data'!$D$8,0,10*ROW('Hygiene Data'!D50)),NA())</f>
        <v>#N/A</v>
      </c>
      <c r="BE56" s="108" t="e">
        <f ca="true">+IF(AND(ISNUMBER(OFFSET('Hygiene Data'!$D$10,0,10*ROW('Hygiene Data'!D50))),'Data Summary'!DT56="Yes"),OFFSET('Hygiene Data'!$D$10,0,10*ROW('Hygiene Data'!D50)),NA())</f>
        <v>#N/A</v>
      </c>
      <c r="BF56" s="108" t="e">
        <f ca="true">+IF(AND(ISNUMBER(OFFSET('Hygiene Data'!$E$6,0,10*ROW('Hygiene Data'!E50))),'Data Summary'!DU56="Yes"),OFFSET('Hygiene Data'!$E$6,0,10*ROW('Hygiene Data'!E50)),NA())</f>
        <v>#N/A</v>
      </c>
      <c r="BG56" s="108" t="e">
        <f ca="true">+IF(AND(ISNUMBER(OFFSET('Hygiene Data'!$E$8,0,10*ROW('Hygiene Data'!E50))),'Data Summary'!DV56="Yes"),OFFSET('Hygiene Data'!$E$8,0,10*ROW('Hygiene Data'!E50)),NA())</f>
        <v>#N/A</v>
      </c>
      <c r="BH56" s="108" t="e">
        <f ca="true">+IF(AND(ISNUMBER(OFFSET('Hygiene Data'!$E$10,0,10*ROW('Hygiene Data'!E50))),'Data Summary'!DW56="Yes"),OFFSET('Hygiene Data'!$E$10,0,10*ROW('Hygiene Data'!E50)),NA())</f>
        <v>#N/A</v>
      </c>
      <c r="BI56" s="108" t="e">
        <f ca="true">+IF(AND(ISNUMBER(OFFSET('Hygiene Data'!$F$6,0,10*ROW('Hygiene Data'!F50))),'Data Summary'!DX56="Yes"),OFFSET('Hygiene Data'!$F$6,0,10*ROW('Hygiene Data'!F50)),NA())</f>
        <v>#N/A</v>
      </c>
      <c r="BJ56" s="108" t="e">
        <f ca="true">+IF(AND(ISNUMBER(OFFSET('Hygiene Data'!$F$8,0,10*ROW('Hygiene Data'!F50))),'Data Summary'!DY56="Yes"),OFFSET('Hygiene Data'!$F$8,0,10*ROW('Hygiene Data'!F50)),NA())</f>
        <v>#N/A</v>
      </c>
      <c r="BK56" s="108" t="e">
        <f ca="true">+IF(AND(ISNUMBER(OFFSET('Hygiene Data'!$F$10,0,10*ROW('Hygiene Data'!F50))),'Data Summary'!DZ56="Yes"),OFFSET('Hygiene Data'!$F$10,0,10*ROW('Hygiene Data'!F50)),NA())</f>
        <v>#N/A</v>
      </c>
      <c r="BL56" s="108" t="e">
        <f ca="true">+IF(AND(ISNUMBER(OFFSET('Hygiene Data'!$G$6,0,10*ROW('Hygiene Data'!G50))),'Data Summary'!EA56="Yes"),OFFSET('Hygiene Data'!$G$6,0,10*ROW('Hygiene Data'!G50)),NA())</f>
        <v>#N/A</v>
      </c>
      <c r="BM56" s="108" t="e">
        <f ca="true">+IF(AND(ISNUMBER(OFFSET('Hygiene Data'!$G$8,0,10*ROW('Hygiene Data'!G50))),'Data Summary'!EB56="Yes"),OFFSET('Hygiene Data'!$G$8,0,10*ROW('Hygiene Data'!G50)),NA())</f>
        <v>#N/A</v>
      </c>
      <c r="BN56" s="108" t="e">
        <f ca="true">+IF(AND(ISNUMBER(OFFSET('Hygiene Data'!$G$10,0,10*ROW('Hygiene Data'!G50))),'Data Summary'!EC56="Yes"),OFFSET('Hygiene Data'!$G$10,0,10*ROW('Hygiene Data'!G50)),NA())</f>
        <v>#N/A</v>
      </c>
      <c r="BO56" s="108" t="e">
        <f ca="true">+IF(AND(ISNUMBER(OFFSET('Hygiene Data'!$H$6,0,10*ROW('Hygiene Data'!H50))),'Data Summary'!ED56="Yes"),OFFSET('Hygiene Data'!$H$6,0,10*ROW('Hygiene Data'!H50)),NA())</f>
        <v>#N/A</v>
      </c>
      <c r="BP56" s="108" t="e">
        <f ca="true">+IF(AND(ISNUMBER(OFFSET('Hygiene Data'!$H$8,0,10*ROW('Hygiene Data'!H50))),'Data Summary'!EE56="Yes"),OFFSET('Hygiene Data'!$H$8,0,10*ROW('Hygiene Data'!H50)),NA())</f>
        <v>#N/A</v>
      </c>
      <c r="BQ56" s="108" t="e">
        <f ca="true">+IF(AND(ISNUMBER(OFFSET('Hygiene Data'!$H$10,0,10*ROW('Hygiene Data'!H50))),'Data Summary'!EF56="Yes"),OFFSET('Hygiene Data'!$H$10,0,10*ROW('Hygiene Data'!H50)),NA())</f>
        <v>#N/A</v>
      </c>
    </row>
    <row r="57" x14ac:dyDescent="0.2">
      <c r="A57" s="56" t="e">
        <f ca="true">+IF(OFFSET('Water Data'!$B$1,0,10*ROW('Water Data'!B51))="",NA(),OFFSET('Water Data'!$B$1,0,10*ROW('Water Data'!B51)))</f>
        <v>#N/A</v>
      </c>
      <c r="B57" s="56" t="e">
        <f ca="true">+IF(OFFSET('Water Data'!$A$3,0,10*ROW('Water Data'!A54))="",NA(),OFFSET('Water Data'!$A$3,0,10*ROW('Water Data'!A54)))</f>
        <v>#N/A</v>
      </c>
      <c r="C57" s="56" t="e">
        <f ca="true">+IF(OFFSET('Water Data'!$C$3,0,10*ROW('Water Data'!C54))="",NA(),OFFSET('Water Data'!$C$3,0,10*ROW('Water Data'!C54)))</f>
        <v>#N/A</v>
      </c>
      <c r="D57" s="57" t="e">
        <f ca="true">+IF(AND(ISNUMBER(OFFSET('Water Data'!$C$5,0,10*ROW('Water Data'!C51))),'Data Summary'!BS57="Yes"),100-OFFSET('Water Data'!$C$5,0,10*ROW('Water Data'!C51)),NA())</f>
        <v>#N/A</v>
      </c>
      <c r="E57" s="57" t="e">
        <f ca="true">+IF(AND(ISNUMBER(OFFSET('Water Data'!$C$7,0,10*ROW('Water Data'!C51))),'Data Summary'!BT57="Yes"),OFFSET('Water Data'!$C$7,0,10*ROW('Water Data'!C51)),NA())</f>
        <v>#N/A</v>
      </c>
      <c r="F57" s="57" t="e">
        <f ca="true">+IF(AND(ISNUMBER(OFFSET('Water Data'!$C$10,0,10*ROW('Water Data'!C51))),'Data Summary'!BU57="Yes"),OFFSET('Water Data'!$C$10,0,10*ROW('Water Data'!C51)),NA())</f>
        <v>#N/A</v>
      </c>
      <c r="G57" s="57" t="e">
        <f ca="true">+IF(AND(ISNUMBER(OFFSET('Water Data'!$D$5,0,10*ROW('Water Data'!D51))),'Data Summary'!BV57="Yes"),100-OFFSET('Water Data'!$D$5,0,10*ROW('Water Data'!D51)),NA())</f>
        <v>#N/A</v>
      </c>
      <c r="H57" s="57" t="e">
        <f ca="true">+IF(AND(ISNUMBER(OFFSET('Water Data'!$D$7,0,10*ROW('Water Data'!D51))),'Data Summary'!BW57="Yes"),OFFSET('Water Data'!$D$7,0,10*ROW('Water Data'!D51)),NA())</f>
        <v>#N/A</v>
      </c>
      <c r="I57" s="57" t="e">
        <f ca="true">+IF(AND(ISNUMBER(OFFSET('Water Data'!$D$10,0,10*ROW('Water Data'!D51))),'Data Summary'!BX57="Yes"),OFFSET('Water Data'!$D$10,0,10*ROW('Water Data'!D51)),NA())</f>
        <v>#N/A</v>
      </c>
      <c r="J57" s="57" t="e">
        <f ca="true">+IF(AND(ISNUMBER(OFFSET('Water Data'!$E$5,0,10*ROW('Water Data'!E51))),'Data Summary'!BY57="Yes"),100-OFFSET('Water Data'!$E$5,0,10*ROW('Water Data'!E51)),NA())</f>
        <v>#N/A</v>
      </c>
      <c r="K57" s="57" t="e">
        <f ca="true">+IF(AND(ISNUMBER(OFFSET('Water Data'!$E$7,0,10*ROW('Water Data'!E51))),'Data Summary'!BZ57="Yes"),OFFSET('Water Data'!$E$7,0,10*ROW('Water Data'!E51)),NA())</f>
        <v>#N/A</v>
      </c>
      <c r="L57" s="57" t="e">
        <f ca="true">+IF(AND(ISNUMBER(OFFSET('Water Data'!$E$10,0,10*ROW('Water Data'!E51))),'Data Summary'!CA57="Yes"),OFFSET('Water Data'!$E$10,0,10*ROW('Water Data'!E51)),NA())</f>
        <v>#N/A</v>
      </c>
      <c r="M57" s="57" t="e">
        <f ca="true">+IF(AND(ISNUMBER(OFFSET('Water Data'!$F$5,0,10*ROW('Water Data'!F51))),'Data Summary'!CB57="Yes"),100-OFFSET('Water Data'!$F$5,0,10*ROW('Water Data'!F51)),NA())</f>
        <v>#N/A</v>
      </c>
      <c r="N57" s="57" t="e">
        <f ca="true">+IF(AND(ISNUMBER(OFFSET('Water Data'!$F$7,0,10*ROW('Water Data'!F51))),'Data Summary'!CC57="Yes"),OFFSET('Water Data'!$F$7,0,10*ROW('Water Data'!F51)),NA())</f>
        <v>#N/A</v>
      </c>
      <c r="O57" s="57" t="e">
        <f ca="true">+IF(AND(ISNUMBER(OFFSET('Water Data'!$F$10,0,10*ROW('Water Data'!F51))),'Data Summary'!CD57="Yes"),OFFSET('Water Data'!$F$10,0,10*ROW('Water Data'!F51)),NA())</f>
        <v>#N/A</v>
      </c>
      <c r="P57" s="57" t="e">
        <f ca="true">+IF(AND(ISNUMBER(OFFSET('Water Data'!$G$5,0,10*ROW('Water Data'!G51))),'Data Summary'!CE57="Yes"),100-OFFSET('Water Data'!$G$5,0,10*ROW('Water Data'!G51)),NA())</f>
        <v>#N/A</v>
      </c>
      <c r="Q57" s="57" t="e">
        <f ca="true">+IF(AND(ISNUMBER(OFFSET('Water Data'!$G$7,0,10*ROW('Water Data'!G51))),'Data Summary'!CF57="Yes"),OFFSET('Water Data'!$G$7,0,10*ROW('Water Data'!G51)),NA())</f>
        <v>#N/A</v>
      </c>
      <c r="R57" s="57" t="e">
        <f ca="true">+IF(AND(ISNUMBER(OFFSET('Water Data'!$G$10,0,10*ROW('Water Data'!G51))),'Data Summary'!CG57="Yes"),OFFSET('Water Data'!$G$10,0,10*ROW('Water Data'!G51)),NA())</f>
        <v>#N/A</v>
      </c>
      <c r="S57" s="57" t="e">
        <f ca="true">+IF(AND(ISNUMBER(OFFSET('Water Data'!$H$5,0,10*ROW('Water Data'!H51))),'Data Summary'!CH57="Yes"),100-OFFSET('Water Data'!$H$5,0,10*ROW('Water Data'!H51)),NA())</f>
        <v>#N/A</v>
      </c>
      <c r="T57" s="57" t="e">
        <f ca="true">+IF(AND(ISNUMBER(OFFSET('Water Data'!$H$7,0,10*ROW('Water Data'!H51))),'Data Summary'!CI57="Yes"),OFFSET('Water Data'!$H$7,0,10*ROW('Water Data'!H51)),NA())</f>
        <v>#N/A</v>
      </c>
      <c r="U57" s="57" t="e">
        <f ca="true">+IF(AND(ISNUMBER(OFFSET('Water Data'!$H$10,0,10*ROW('Water Data'!H51))),'Data Summary'!CJ57="Yes"),OFFSET('Water Data'!$H$10,0,10*ROW('Water Data'!H51)),NA())</f>
        <v>#N/A</v>
      </c>
      <c r="V57" s="103" t="e">
        <f ca="true">+IF(AND(ISNUMBER(OFFSET('Sanitation Data'!$C$5,0,10*ROW('Sanitation Data'!C51))),'Data Summary'!CK57="Yes"),100-OFFSET('Sanitation Data'!$C$5,0,10*ROW('Sanitation Data'!C51)),NA())</f>
        <v>#N/A</v>
      </c>
      <c r="W57" s="103" t="e">
        <f ca="true">+IF(AND(ISNUMBER(OFFSET('Sanitation Data'!$C$7,0,10*ROW('Sanitation Data'!C51))),'Data Summary'!CL57="Yes"),OFFSET('Sanitation Data'!$C$7,0,10*ROW('Sanitation Data'!C51)),NA())</f>
        <v>#N/A</v>
      </c>
      <c r="X57" s="103" t="e">
        <f ca="true">+IF(AND(ISNUMBER(OFFSET('Sanitation Data'!$C$11,0,10*ROW('Sanitation Data'!C51))),'Data Summary'!CM57="Yes"),OFFSET('Sanitation Data'!$C$11,0,10*ROW('Sanitation Data'!C51)),NA())</f>
        <v>#N/A</v>
      </c>
      <c r="Y57" s="103" t="e">
        <f ca="true">+IF(AND(ISNUMBER(OFFSET('Sanitation Data'!$C$12,0,10*ROW('Sanitation Data'!C51))),'Data Summary'!CN57="Yes"),OFFSET('Sanitation Data'!$C$12,0,10*ROW('Sanitation Data'!C51)),NA())</f>
        <v>#N/A</v>
      </c>
      <c r="Z57" s="103" t="e">
        <f ca="true">+IF(AND(ISNUMBER(OFFSET('Sanitation Data'!$C$13,0,10*ROW('Sanitation Data'!C51))),'Data Summary'!CO57="Yes"),OFFSET('Sanitation Data'!$C$13,0,10*ROW('Sanitation Data'!C51)),NA())</f>
        <v>#N/A</v>
      </c>
      <c r="AA57" s="103" t="e">
        <f ca="true">+IF(AND(ISNUMBER(OFFSET('Sanitation Data'!$D$5,0,10*ROW('Sanitation Data'!D51))),'Data Summary'!CP57="Yes"),100-OFFSET('Sanitation Data'!$D$5,0,10*ROW('Sanitation Data'!D51)),NA())</f>
        <v>#N/A</v>
      </c>
      <c r="AB57" s="103" t="e">
        <f ca="true">+IF(AND(ISNUMBER(OFFSET('Sanitation Data'!$D$7,0,10*ROW('Sanitation Data'!D51))),'Data Summary'!CQ57="Yes"),OFFSET('Sanitation Data'!$D$7,0,10*ROW('Sanitation Data'!D51)),NA())</f>
        <v>#N/A</v>
      </c>
      <c r="AC57" s="103" t="e">
        <f ca="true">+IF(AND(ISNUMBER(OFFSET('Sanitation Data'!$D$11,0,10*ROW('Sanitation Data'!D51))),'Data Summary'!CR57="Yes"),OFFSET('Sanitation Data'!$D$11,0,10*ROW('Sanitation Data'!D51)),NA())</f>
        <v>#N/A</v>
      </c>
      <c r="AD57" s="103" t="e">
        <f ca="true">+IF(AND(ISNUMBER(OFFSET('Sanitation Data'!$D$12,0,10*ROW('Sanitation Data'!D51))),'Data Summary'!CS57="Yes"),OFFSET('Sanitation Data'!$D$12,0,10*ROW('Sanitation Data'!D51)),NA())</f>
        <v>#N/A</v>
      </c>
      <c r="AE57" s="103" t="e">
        <f ca="true">+IF(AND(ISNUMBER(OFFSET('Sanitation Data'!$D$13,0,10*ROW('Sanitation Data'!D51))),'Data Summary'!CT57="Yes"),OFFSET('Sanitation Data'!$D$13,0,10*ROW('Sanitation Data'!D51)),NA())</f>
        <v>#N/A</v>
      </c>
      <c r="AF57" s="103" t="e">
        <f ca="true">+IF(AND(ISNUMBER(OFFSET('Sanitation Data'!$E$5,0,10*ROW('Sanitation Data'!E51))),'Data Summary'!CU57="Yes"),100-OFFSET('Sanitation Data'!$E$5,0,10*ROW('Sanitation Data'!E51)),NA())</f>
        <v>#N/A</v>
      </c>
      <c r="AG57" s="103" t="e">
        <f ca="true">+IF(AND(ISNUMBER(OFFSET('Sanitation Data'!$E$7,0,10*ROW('Sanitation Data'!E51))),'Data Summary'!CV57="Yes"),OFFSET('Sanitation Data'!$E$7,0,10*ROW('Sanitation Data'!E51)),NA())</f>
        <v>#N/A</v>
      </c>
      <c r="AH57" s="103" t="e">
        <f ca="true">+IF(AND(ISNUMBER(OFFSET('Sanitation Data'!$E$11,0,10*ROW('Sanitation Data'!E51))),'Data Summary'!CW57="Yes"),OFFSET('Sanitation Data'!$E$11,0,10*ROW('Sanitation Data'!E51)),NA())</f>
        <v>#N/A</v>
      </c>
      <c r="AI57" s="103" t="e">
        <f ca="true">+IF(AND(ISNUMBER(OFFSET('Sanitation Data'!$E$12,0,10*ROW('Sanitation Data'!E51))),'Data Summary'!CX57="Yes"),OFFSET('Sanitation Data'!$E$12,0,10*ROW('Sanitation Data'!E51)),NA())</f>
        <v>#N/A</v>
      </c>
      <c r="AJ57" s="103" t="e">
        <f ca="true">+IF(AND(ISNUMBER(OFFSET('Sanitation Data'!$E$13,0,10*ROW('Sanitation Data'!E51))),'Data Summary'!CY57="Yes"),OFFSET('Sanitation Data'!$E$13,0,10*ROW('Sanitation Data'!E51)),NA())</f>
        <v>#N/A</v>
      </c>
      <c r="AK57" s="103" t="e">
        <f ca="true">+IF(AND(ISNUMBER(OFFSET('Sanitation Data'!$F$5,0,10*ROW('Sanitation Data'!F51))),'Data Summary'!CZ57="Yes"),100-OFFSET('Sanitation Data'!$F$5,0,10*ROW('Sanitation Data'!F51)),NA())</f>
        <v>#N/A</v>
      </c>
      <c r="AL57" s="103" t="e">
        <f ca="true">+IF(AND(ISNUMBER(OFFSET('Sanitation Data'!$F$7,0,10*ROW('Sanitation Data'!F51))),'Data Summary'!DA57="Yes"),OFFSET('Sanitation Data'!$F$7,0,10*ROW('Sanitation Data'!F51)),NA())</f>
        <v>#N/A</v>
      </c>
      <c r="AM57" s="103" t="e">
        <f ca="true">+IF(AND(ISNUMBER(OFFSET('Sanitation Data'!$F$11,0,10*ROW('Sanitation Data'!F51))),'Data Summary'!DB57="Yes"),OFFSET('Sanitation Data'!$F$11,0,10*ROW('Sanitation Data'!F51)),NA())</f>
        <v>#N/A</v>
      </c>
      <c r="AN57" s="103" t="e">
        <f ca="true">+IF(AND(ISNUMBER(OFFSET('Sanitation Data'!$F$12,0,10*ROW('Sanitation Data'!F51))),'Data Summary'!DC57="Yes"),OFFSET('Sanitation Data'!$F$12,0,10*ROW('Sanitation Data'!F51)),NA())</f>
        <v>#N/A</v>
      </c>
      <c r="AO57" s="103" t="e">
        <f ca="true">+IF(AND(ISNUMBER(OFFSET('Sanitation Data'!$F$13,0,10*ROW('Sanitation Data'!F51))),'Data Summary'!DD57="Yes"),OFFSET('Sanitation Data'!$F$13,0,10*ROW('Sanitation Data'!F51)),NA())</f>
        <v>#N/A</v>
      </c>
      <c r="AP57" s="103" t="e">
        <f ca="true">+IF(AND(ISNUMBER(OFFSET('Sanitation Data'!$G$5,0,10*ROW('Sanitation Data'!G51))),'Data Summary'!DE57="Yes"),100-OFFSET('Sanitation Data'!$G$5,0,10*ROW('Sanitation Data'!G51)),NA())</f>
        <v>#N/A</v>
      </c>
      <c r="AQ57" s="103" t="e">
        <f ca="true">+IF(AND(ISNUMBER(OFFSET('Sanitation Data'!$G$7,0,10*ROW('Sanitation Data'!G51))),'Data Summary'!DF57="Yes"),OFFSET('Sanitation Data'!$G$7,0,10*ROW('Sanitation Data'!G51)),NA())</f>
        <v>#N/A</v>
      </c>
      <c r="AR57" s="103" t="e">
        <f ca="true">+IF(AND(ISNUMBER(OFFSET('Sanitation Data'!$G$11,0,10*ROW('Sanitation Data'!G51))),'Data Summary'!DG57="Yes"),OFFSET('Sanitation Data'!$G$11,0,10*ROW('Sanitation Data'!G51)),NA())</f>
        <v>#N/A</v>
      </c>
      <c r="AS57" s="103" t="e">
        <f ca="true">+IF(AND(ISNUMBER(OFFSET('Sanitation Data'!$G$12,0,10*ROW('Sanitation Data'!G51))),'Data Summary'!DH57="Yes"),OFFSET('Sanitation Data'!$G$12,0,10*ROW('Sanitation Data'!G51)),NA())</f>
        <v>#N/A</v>
      </c>
      <c r="AT57" s="103" t="e">
        <f ca="true">+IF(AND(ISNUMBER(OFFSET('Sanitation Data'!$G$13,0,10*ROW('Sanitation Data'!G51))),'Data Summary'!DI57="Yes"),OFFSET('Sanitation Data'!$G$13,0,10*ROW('Sanitation Data'!G51)),NA())</f>
        <v>#N/A</v>
      </c>
      <c r="AU57" s="103" t="e">
        <f ca="true">+IF(AND(ISNUMBER(OFFSET('Sanitation Data'!$H$5,0,10*ROW('Sanitation Data'!H51))),'Data Summary'!DJ57="Yes"),100-OFFSET('Sanitation Data'!$H$5,0,10*ROW('Sanitation Data'!H51)),NA())</f>
        <v>#N/A</v>
      </c>
      <c r="AV57" s="103" t="e">
        <f ca="true">+IF(AND(ISNUMBER(OFFSET('Sanitation Data'!$H$7,0,10*ROW('Sanitation Data'!H51))),'Data Summary'!DK57="Yes"),OFFSET('Sanitation Data'!$H$7,0,10*ROW('Sanitation Data'!H51)),NA())</f>
        <v>#N/A</v>
      </c>
      <c r="AW57" s="103" t="e">
        <f ca="true">+IF(AND(ISNUMBER(OFFSET('Sanitation Data'!$H$11,0,10*ROW('Sanitation Data'!H51))),'Data Summary'!DL57="Yes"),OFFSET('Sanitation Data'!$H$11,0,10*ROW('Sanitation Data'!H51)),NA())</f>
        <v>#N/A</v>
      </c>
      <c r="AX57" s="103" t="e">
        <f ca="true">+IF(AND(ISNUMBER(OFFSET('Sanitation Data'!$H$12,0,10*ROW('Sanitation Data'!H51))),'Data Summary'!DM57="Yes"),OFFSET('Sanitation Data'!$H$12,0,10*ROW('Sanitation Data'!H51)),NA())</f>
        <v>#N/A</v>
      </c>
      <c r="AY57" s="103" t="e">
        <f ca="true">+IF(AND(ISNUMBER(OFFSET('Sanitation Data'!$H$13,0,10*ROW('Sanitation Data'!H51))),'Data Summary'!DN57="Yes"),OFFSET('Sanitation Data'!$H$13,0,10*ROW('Sanitation Data'!H51)),NA())</f>
        <v>#N/A</v>
      </c>
      <c r="AZ57" s="108" t="e">
        <f ca="true">+IF(AND(ISNUMBER(OFFSET('Hygiene Data'!$C$6,0,10*ROW('Hygiene Data'!C51))),'Data Summary'!DO57="Yes"),OFFSET('Hygiene Data'!$C$6,0,10*ROW('Hygiene Data'!C51)),NA())</f>
        <v>#N/A</v>
      </c>
      <c r="BA57" s="108" t="e">
        <f ca="true">+IF(AND(ISNUMBER(OFFSET('Hygiene Data'!$C$8,0,10*ROW('Hygiene Data'!C51))),'Data Summary'!DP57="Yes"),OFFSET('Hygiene Data'!$C$8,0,10*ROW('Hygiene Data'!C51)),NA())</f>
        <v>#N/A</v>
      </c>
      <c r="BB57" s="108" t="e">
        <f ca="true">+IF(AND(ISNUMBER(OFFSET('Hygiene Data'!$C$10,0,10*ROW('Hygiene Data'!C51))),'Data Summary'!DQ57="Yes"),OFFSET('Hygiene Data'!$C$10,0,10*ROW('Hygiene Data'!C51)),NA())</f>
        <v>#N/A</v>
      </c>
      <c r="BC57" s="108" t="e">
        <f ca="true">+IF(AND(ISNUMBER(OFFSET('Hygiene Data'!$D$6,0,10*ROW('Hygiene Data'!D51))),'Data Summary'!DR57="Yes"),OFFSET('Hygiene Data'!$D$6,0,10*ROW('Hygiene Data'!D51)),NA())</f>
        <v>#N/A</v>
      </c>
      <c r="BD57" s="108" t="e">
        <f ca="true">+IF(AND(ISNUMBER(OFFSET('Hygiene Data'!$D$8,0,10*ROW('Hygiene Data'!D51))),'Data Summary'!DS57="Yes"),OFFSET('Hygiene Data'!$D$8,0,10*ROW('Hygiene Data'!D51)),NA())</f>
        <v>#N/A</v>
      </c>
      <c r="BE57" s="108" t="e">
        <f ca="true">+IF(AND(ISNUMBER(OFFSET('Hygiene Data'!$D$10,0,10*ROW('Hygiene Data'!D51))),'Data Summary'!DT57="Yes"),OFFSET('Hygiene Data'!$D$10,0,10*ROW('Hygiene Data'!D51)),NA())</f>
        <v>#N/A</v>
      </c>
      <c r="BF57" s="108" t="e">
        <f ca="true">+IF(AND(ISNUMBER(OFFSET('Hygiene Data'!$E$6,0,10*ROW('Hygiene Data'!E51))),'Data Summary'!DU57="Yes"),OFFSET('Hygiene Data'!$E$6,0,10*ROW('Hygiene Data'!E51)),NA())</f>
        <v>#N/A</v>
      </c>
      <c r="BG57" s="108" t="e">
        <f ca="true">+IF(AND(ISNUMBER(OFFSET('Hygiene Data'!$E$8,0,10*ROW('Hygiene Data'!E51))),'Data Summary'!DV57="Yes"),OFFSET('Hygiene Data'!$E$8,0,10*ROW('Hygiene Data'!E51)),NA())</f>
        <v>#N/A</v>
      </c>
      <c r="BH57" s="108" t="e">
        <f ca="true">+IF(AND(ISNUMBER(OFFSET('Hygiene Data'!$E$10,0,10*ROW('Hygiene Data'!E51))),'Data Summary'!DW57="Yes"),OFFSET('Hygiene Data'!$E$10,0,10*ROW('Hygiene Data'!E51)),NA())</f>
        <v>#N/A</v>
      </c>
      <c r="BI57" s="108" t="e">
        <f ca="true">+IF(AND(ISNUMBER(OFFSET('Hygiene Data'!$F$6,0,10*ROW('Hygiene Data'!F51))),'Data Summary'!DX57="Yes"),OFFSET('Hygiene Data'!$F$6,0,10*ROW('Hygiene Data'!F51)),NA())</f>
        <v>#N/A</v>
      </c>
      <c r="BJ57" s="108" t="e">
        <f ca="true">+IF(AND(ISNUMBER(OFFSET('Hygiene Data'!$F$8,0,10*ROW('Hygiene Data'!F51))),'Data Summary'!DY57="Yes"),OFFSET('Hygiene Data'!$F$8,0,10*ROW('Hygiene Data'!F51)),NA())</f>
        <v>#N/A</v>
      </c>
      <c r="BK57" s="108" t="e">
        <f ca="true">+IF(AND(ISNUMBER(OFFSET('Hygiene Data'!$F$10,0,10*ROW('Hygiene Data'!F51))),'Data Summary'!DZ57="Yes"),OFFSET('Hygiene Data'!$F$10,0,10*ROW('Hygiene Data'!F51)),NA())</f>
        <v>#N/A</v>
      </c>
      <c r="BL57" s="108" t="e">
        <f ca="true">+IF(AND(ISNUMBER(OFFSET('Hygiene Data'!$G$6,0,10*ROW('Hygiene Data'!G51))),'Data Summary'!EA57="Yes"),OFFSET('Hygiene Data'!$G$6,0,10*ROW('Hygiene Data'!G51)),NA())</f>
        <v>#N/A</v>
      </c>
      <c r="BM57" s="108" t="e">
        <f ca="true">+IF(AND(ISNUMBER(OFFSET('Hygiene Data'!$G$8,0,10*ROW('Hygiene Data'!G51))),'Data Summary'!EB57="Yes"),OFFSET('Hygiene Data'!$G$8,0,10*ROW('Hygiene Data'!G51)),NA())</f>
        <v>#N/A</v>
      </c>
      <c r="BN57" s="108" t="e">
        <f ca="true">+IF(AND(ISNUMBER(OFFSET('Hygiene Data'!$G$10,0,10*ROW('Hygiene Data'!G51))),'Data Summary'!EC57="Yes"),OFFSET('Hygiene Data'!$G$10,0,10*ROW('Hygiene Data'!G51)),NA())</f>
        <v>#N/A</v>
      </c>
      <c r="BO57" s="108" t="e">
        <f ca="true">+IF(AND(ISNUMBER(OFFSET('Hygiene Data'!$H$6,0,10*ROW('Hygiene Data'!H51))),'Data Summary'!ED57="Yes"),OFFSET('Hygiene Data'!$H$6,0,10*ROW('Hygiene Data'!H51)),NA())</f>
        <v>#N/A</v>
      </c>
      <c r="BP57" s="108" t="e">
        <f ca="true">+IF(AND(ISNUMBER(OFFSET('Hygiene Data'!$H$8,0,10*ROW('Hygiene Data'!H51))),'Data Summary'!EE57="Yes"),OFFSET('Hygiene Data'!$H$8,0,10*ROW('Hygiene Data'!H51)),NA())</f>
        <v>#N/A</v>
      </c>
      <c r="BQ57" s="108" t="e">
        <f ca="true">+IF(AND(ISNUMBER(OFFSET('Hygiene Data'!$H$10,0,10*ROW('Hygiene Data'!H51))),'Data Summary'!EF57="Yes"),OFFSET('Hygiene Data'!$H$10,0,10*ROW('Hygiene Data'!H51)),NA())</f>
        <v>#N/A</v>
      </c>
    </row>
    <row r="58" x14ac:dyDescent="0.2">
      <c r="A58" s="56" t="e">
        <f ca="true">+IF(OFFSET('Water Data'!$B$1,0,10*ROW('Water Data'!B52))="",NA(),OFFSET('Water Data'!$B$1,0,10*ROW('Water Data'!B52)))</f>
        <v>#N/A</v>
      </c>
      <c r="B58" s="56" t="e">
        <f ca="true">+IF(OFFSET('Water Data'!$A$3,0,10*ROW('Water Data'!A55))="",NA(),OFFSET('Water Data'!$A$3,0,10*ROW('Water Data'!A55)))</f>
        <v>#N/A</v>
      </c>
      <c r="C58" s="56" t="e">
        <f ca="true">+IF(OFFSET('Water Data'!$C$3,0,10*ROW('Water Data'!C55))="",NA(),OFFSET('Water Data'!$C$3,0,10*ROW('Water Data'!C55)))</f>
        <v>#N/A</v>
      </c>
      <c r="D58" s="57" t="e">
        <f ca="true">+IF(AND(ISNUMBER(OFFSET('Water Data'!$C$5,0,10*ROW('Water Data'!C52))),'Data Summary'!BS58="Yes"),100-OFFSET('Water Data'!$C$5,0,10*ROW('Water Data'!C52)),NA())</f>
        <v>#N/A</v>
      </c>
      <c r="E58" s="57" t="e">
        <f ca="true">+IF(AND(ISNUMBER(OFFSET('Water Data'!$C$7,0,10*ROW('Water Data'!C52))),'Data Summary'!BT58="Yes"),OFFSET('Water Data'!$C$7,0,10*ROW('Water Data'!C52)),NA())</f>
        <v>#N/A</v>
      </c>
      <c r="F58" s="57" t="e">
        <f ca="true">+IF(AND(ISNUMBER(OFFSET('Water Data'!$C$10,0,10*ROW('Water Data'!C52))),'Data Summary'!BU58="Yes"),OFFSET('Water Data'!$C$10,0,10*ROW('Water Data'!C52)),NA())</f>
        <v>#N/A</v>
      </c>
      <c r="G58" s="57" t="e">
        <f ca="true">+IF(AND(ISNUMBER(OFFSET('Water Data'!$D$5,0,10*ROW('Water Data'!D52))),'Data Summary'!BV58="Yes"),100-OFFSET('Water Data'!$D$5,0,10*ROW('Water Data'!D52)),NA())</f>
        <v>#N/A</v>
      </c>
      <c r="H58" s="57" t="e">
        <f ca="true">+IF(AND(ISNUMBER(OFFSET('Water Data'!$D$7,0,10*ROW('Water Data'!D52))),'Data Summary'!BW58="Yes"),OFFSET('Water Data'!$D$7,0,10*ROW('Water Data'!D52)),NA())</f>
        <v>#N/A</v>
      </c>
      <c r="I58" s="57" t="e">
        <f ca="true">+IF(AND(ISNUMBER(OFFSET('Water Data'!$D$10,0,10*ROW('Water Data'!D52))),'Data Summary'!BX58="Yes"),OFFSET('Water Data'!$D$10,0,10*ROW('Water Data'!D52)),NA())</f>
        <v>#N/A</v>
      </c>
      <c r="J58" s="57" t="e">
        <f ca="true">+IF(AND(ISNUMBER(OFFSET('Water Data'!$E$5,0,10*ROW('Water Data'!E52))),'Data Summary'!BY58="Yes"),100-OFFSET('Water Data'!$E$5,0,10*ROW('Water Data'!E52)),NA())</f>
        <v>#N/A</v>
      </c>
      <c r="K58" s="57" t="e">
        <f ca="true">+IF(AND(ISNUMBER(OFFSET('Water Data'!$E$7,0,10*ROW('Water Data'!E52))),'Data Summary'!BZ58="Yes"),OFFSET('Water Data'!$E$7,0,10*ROW('Water Data'!E52)),NA())</f>
        <v>#N/A</v>
      </c>
      <c r="L58" s="57" t="e">
        <f ca="true">+IF(AND(ISNUMBER(OFFSET('Water Data'!$E$10,0,10*ROW('Water Data'!E52))),'Data Summary'!CA58="Yes"),OFFSET('Water Data'!$E$10,0,10*ROW('Water Data'!E52)),NA())</f>
        <v>#N/A</v>
      </c>
      <c r="M58" s="57" t="e">
        <f ca="true">+IF(AND(ISNUMBER(OFFSET('Water Data'!$F$5,0,10*ROW('Water Data'!F52))),'Data Summary'!CB58="Yes"),100-OFFSET('Water Data'!$F$5,0,10*ROW('Water Data'!F52)),NA())</f>
        <v>#N/A</v>
      </c>
      <c r="N58" s="57" t="e">
        <f ca="true">+IF(AND(ISNUMBER(OFFSET('Water Data'!$F$7,0,10*ROW('Water Data'!F52))),'Data Summary'!CC58="Yes"),OFFSET('Water Data'!$F$7,0,10*ROW('Water Data'!F52)),NA())</f>
        <v>#N/A</v>
      </c>
      <c r="O58" s="57" t="e">
        <f ca="true">+IF(AND(ISNUMBER(OFFSET('Water Data'!$F$10,0,10*ROW('Water Data'!F52))),'Data Summary'!CD58="Yes"),OFFSET('Water Data'!$F$10,0,10*ROW('Water Data'!F52)),NA())</f>
        <v>#N/A</v>
      </c>
      <c r="P58" s="57" t="e">
        <f ca="true">+IF(AND(ISNUMBER(OFFSET('Water Data'!$G$5,0,10*ROW('Water Data'!G52))),'Data Summary'!CE58="Yes"),100-OFFSET('Water Data'!$G$5,0,10*ROW('Water Data'!G52)),NA())</f>
        <v>#N/A</v>
      </c>
      <c r="Q58" s="57" t="e">
        <f ca="true">+IF(AND(ISNUMBER(OFFSET('Water Data'!$G$7,0,10*ROW('Water Data'!G52))),'Data Summary'!CF58="Yes"),OFFSET('Water Data'!$G$7,0,10*ROW('Water Data'!G52)),NA())</f>
        <v>#N/A</v>
      </c>
      <c r="R58" s="57" t="e">
        <f ca="true">+IF(AND(ISNUMBER(OFFSET('Water Data'!$G$10,0,10*ROW('Water Data'!G52))),'Data Summary'!CG58="Yes"),OFFSET('Water Data'!$G$10,0,10*ROW('Water Data'!G52)),NA())</f>
        <v>#N/A</v>
      </c>
      <c r="S58" s="57" t="e">
        <f ca="true">+IF(AND(ISNUMBER(OFFSET('Water Data'!$H$5,0,10*ROW('Water Data'!H52))),'Data Summary'!CH58="Yes"),100-OFFSET('Water Data'!$H$5,0,10*ROW('Water Data'!H52)),NA())</f>
        <v>#N/A</v>
      </c>
      <c r="T58" s="57" t="e">
        <f ca="true">+IF(AND(ISNUMBER(OFFSET('Water Data'!$H$7,0,10*ROW('Water Data'!H52))),'Data Summary'!CI58="Yes"),OFFSET('Water Data'!$H$7,0,10*ROW('Water Data'!H52)),NA())</f>
        <v>#N/A</v>
      </c>
      <c r="U58" s="57" t="e">
        <f ca="true">+IF(AND(ISNUMBER(OFFSET('Water Data'!$H$10,0,10*ROW('Water Data'!H52))),'Data Summary'!CJ58="Yes"),OFFSET('Water Data'!$H$10,0,10*ROW('Water Data'!H52)),NA())</f>
        <v>#N/A</v>
      </c>
      <c r="V58" s="103" t="e">
        <f ca="true">+IF(AND(ISNUMBER(OFFSET('Sanitation Data'!$C$5,0,10*ROW('Sanitation Data'!C52))),'Data Summary'!CK58="Yes"),100-OFFSET('Sanitation Data'!$C$5,0,10*ROW('Sanitation Data'!C52)),NA())</f>
        <v>#N/A</v>
      </c>
      <c r="W58" s="103" t="e">
        <f ca="true">+IF(AND(ISNUMBER(OFFSET('Sanitation Data'!$C$7,0,10*ROW('Sanitation Data'!C52))),'Data Summary'!CL58="Yes"),OFFSET('Sanitation Data'!$C$7,0,10*ROW('Sanitation Data'!C52)),NA())</f>
        <v>#N/A</v>
      </c>
      <c r="X58" s="103" t="e">
        <f ca="true">+IF(AND(ISNUMBER(OFFSET('Sanitation Data'!$C$11,0,10*ROW('Sanitation Data'!C52))),'Data Summary'!CM58="Yes"),OFFSET('Sanitation Data'!$C$11,0,10*ROW('Sanitation Data'!C52)),NA())</f>
        <v>#N/A</v>
      </c>
      <c r="Y58" s="103" t="e">
        <f ca="true">+IF(AND(ISNUMBER(OFFSET('Sanitation Data'!$C$12,0,10*ROW('Sanitation Data'!C52))),'Data Summary'!CN58="Yes"),OFFSET('Sanitation Data'!$C$12,0,10*ROW('Sanitation Data'!C52)),NA())</f>
        <v>#N/A</v>
      </c>
      <c r="Z58" s="103" t="e">
        <f ca="true">+IF(AND(ISNUMBER(OFFSET('Sanitation Data'!$C$13,0,10*ROW('Sanitation Data'!C52))),'Data Summary'!CO58="Yes"),OFFSET('Sanitation Data'!$C$13,0,10*ROW('Sanitation Data'!C52)),NA())</f>
        <v>#N/A</v>
      </c>
      <c r="AA58" s="103" t="e">
        <f ca="true">+IF(AND(ISNUMBER(OFFSET('Sanitation Data'!$D$5,0,10*ROW('Sanitation Data'!D52))),'Data Summary'!CP58="Yes"),100-OFFSET('Sanitation Data'!$D$5,0,10*ROW('Sanitation Data'!D52)),NA())</f>
        <v>#N/A</v>
      </c>
      <c r="AB58" s="103" t="e">
        <f ca="true">+IF(AND(ISNUMBER(OFFSET('Sanitation Data'!$D$7,0,10*ROW('Sanitation Data'!D52))),'Data Summary'!CQ58="Yes"),OFFSET('Sanitation Data'!$D$7,0,10*ROW('Sanitation Data'!D52)),NA())</f>
        <v>#N/A</v>
      </c>
      <c r="AC58" s="103" t="e">
        <f ca="true">+IF(AND(ISNUMBER(OFFSET('Sanitation Data'!$D$11,0,10*ROW('Sanitation Data'!D52))),'Data Summary'!CR58="Yes"),OFFSET('Sanitation Data'!$D$11,0,10*ROW('Sanitation Data'!D52)),NA())</f>
        <v>#N/A</v>
      </c>
      <c r="AD58" s="103" t="e">
        <f ca="true">+IF(AND(ISNUMBER(OFFSET('Sanitation Data'!$D$12,0,10*ROW('Sanitation Data'!D52))),'Data Summary'!CS58="Yes"),OFFSET('Sanitation Data'!$D$12,0,10*ROW('Sanitation Data'!D52)),NA())</f>
        <v>#N/A</v>
      </c>
      <c r="AE58" s="103" t="e">
        <f ca="true">+IF(AND(ISNUMBER(OFFSET('Sanitation Data'!$D$13,0,10*ROW('Sanitation Data'!D52))),'Data Summary'!CT58="Yes"),OFFSET('Sanitation Data'!$D$13,0,10*ROW('Sanitation Data'!D52)),NA())</f>
        <v>#N/A</v>
      </c>
      <c r="AF58" s="103" t="e">
        <f ca="true">+IF(AND(ISNUMBER(OFFSET('Sanitation Data'!$E$5,0,10*ROW('Sanitation Data'!E52))),'Data Summary'!CU58="Yes"),100-OFFSET('Sanitation Data'!$E$5,0,10*ROW('Sanitation Data'!E52)),NA())</f>
        <v>#N/A</v>
      </c>
      <c r="AG58" s="103" t="e">
        <f ca="true">+IF(AND(ISNUMBER(OFFSET('Sanitation Data'!$E$7,0,10*ROW('Sanitation Data'!E52))),'Data Summary'!CV58="Yes"),OFFSET('Sanitation Data'!$E$7,0,10*ROW('Sanitation Data'!E52)),NA())</f>
        <v>#N/A</v>
      </c>
      <c r="AH58" s="103" t="e">
        <f ca="true">+IF(AND(ISNUMBER(OFFSET('Sanitation Data'!$E$11,0,10*ROW('Sanitation Data'!E52))),'Data Summary'!CW58="Yes"),OFFSET('Sanitation Data'!$E$11,0,10*ROW('Sanitation Data'!E52)),NA())</f>
        <v>#N/A</v>
      </c>
      <c r="AI58" s="103" t="e">
        <f ca="true">+IF(AND(ISNUMBER(OFFSET('Sanitation Data'!$E$12,0,10*ROW('Sanitation Data'!E52))),'Data Summary'!CX58="Yes"),OFFSET('Sanitation Data'!$E$12,0,10*ROW('Sanitation Data'!E52)),NA())</f>
        <v>#N/A</v>
      </c>
      <c r="AJ58" s="103" t="e">
        <f ca="true">+IF(AND(ISNUMBER(OFFSET('Sanitation Data'!$E$13,0,10*ROW('Sanitation Data'!E52))),'Data Summary'!CY58="Yes"),OFFSET('Sanitation Data'!$E$13,0,10*ROW('Sanitation Data'!E52)),NA())</f>
        <v>#N/A</v>
      </c>
      <c r="AK58" s="103" t="e">
        <f ca="true">+IF(AND(ISNUMBER(OFFSET('Sanitation Data'!$F$5,0,10*ROW('Sanitation Data'!F52))),'Data Summary'!CZ58="Yes"),100-OFFSET('Sanitation Data'!$F$5,0,10*ROW('Sanitation Data'!F52)),NA())</f>
        <v>#N/A</v>
      </c>
      <c r="AL58" s="103" t="e">
        <f ca="true">+IF(AND(ISNUMBER(OFFSET('Sanitation Data'!$F$7,0,10*ROW('Sanitation Data'!F52))),'Data Summary'!DA58="Yes"),OFFSET('Sanitation Data'!$F$7,0,10*ROW('Sanitation Data'!F52)),NA())</f>
        <v>#N/A</v>
      </c>
      <c r="AM58" s="103" t="e">
        <f ca="true">+IF(AND(ISNUMBER(OFFSET('Sanitation Data'!$F$11,0,10*ROW('Sanitation Data'!F52))),'Data Summary'!DB58="Yes"),OFFSET('Sanitation Data'!$F$11,0,10*ROW('Sanitation Data'!F52)),NA())</f>
        <v>#N/A</v>
      </c>
      <c r="AN58" s="103" t="e">
        <f ca="true">+IF(AND(ISNUMBER(OFFSET('Sanitation Data'!$F$12,0,10*ROW('Sanitation Data'!F52))),'Data Summary'!DC58="Yes"),OFFSET('Sanitation Data'!$F$12,0,10*ROW('Sanitation Data'!F52)),NA())</f>
        <v>#N/A</v>
      </c>
      <c r="AO58" s="103" t="e">
        <f ca="true">+IF(AND(ISNUMBER(OFFSET('Sanitation Data'!$F$13,0,10*ROW('Sanitation Data'!F52))),'Data Summary'!DD58="Yes"),OFFSET('Sanitation Data'!$F$13,0,10*ROW('Sanitation Data'!F52)),NA())</f>
        <v>#N/A</v>
      </c>
      <c r="AP58" s="103" t="e">
        <f ca="true">+IF(AND(ISNUMBER(OFFSET('Sanitation Data'!$G$5,0,10*ROW('Sanitation Data'!G52))),'Data Summary'!DE58="Yes"),100-OFFSET('Sanitation Data'!$G$5,0,10*ROW('Sanitation Data'!G52)),NA())</f>
        <v>#N/A</v>
      </c>
      <c r="AQ58" s="103" t="e">
        <f ca="true">+IF(AND(ISNUMBER(OFFSET('Sanitation Data'!$G$7,0,10*ROW('Sanitation Data'!G52))),'Data Summary'!DF58="Yes"),OFFSET('Sanitation Data'!$G$7,0,10*ROW('Sanitation Data'!G52)),NA())</f>
        <v>#N/A</v>
      </c>
      <c r="AR58" s="103" t="e">
        <f ca="true">+IF(AND(ISNUMBER(OFFSET('Sanitation Data'!$G$11,0,10*ROW('Sanitation Data'!G52))),'Data Summary'!DG58="Yes"),OFFSET('Sanitation Data'!$G$11,0,10*ROW('Sanitation Data'!G52)),NA())</f>
        <v>#N/A</v>
      </c>
      <c r="AS58" s="103" t="e">
        <f ca="true">+IF(AND(ISNUMBER(OFFSET('Sanitation Data'!$G$12,0,10*ROW('Sanitation Data'!G52))),'Data Summary'!DH58="Yes"),OFFSET('Sanitation Data'!$G$12,0,10*ROW('Sanitation Data'!G52)),NA())</f>
        <v>#N/A</v>
      </c>
      <c r="AT58" s="103" t="e">
        <f ca="true">+IF(AND(ISNUMBER(OFFSET('Sanitation Data'!$G$13,0,10*ROW('Sanitation Data'!G52))),'Data Summary'!DI58="Yes"),OFFSET('Sanitation Data'!$G$13,0,10*ROW('Sanitation Data'!G52)),NA())</f>
        <v>#N/A</v>
      </c>
      <c r="AU58" s="103" t="e">
        <f ca="true">+IF(AND(ISNUMBER(OFFSET('Sanitation Data'!$H$5,0,10*ROW('Sanitation Data'!H52))),'Data Summary'!DJ58="Yes"),100-OFFSET('Sanitation Data'!$H$5,0,10*ROW('Sanitation Data'!H52)),NA())</f>
        <v>#N/A</v>
      </c>
      <c r="AV58" s="103" t="e">
        <f ca="true">+IF(AND(ISNUMBER(OFFSET('Sanitation Data'!$H$7,0,10*ROW('Sanitation Data'!H52))),'Data Summary'!DK58="Yes"),OFFSET('Sanitation Data'!$H$7,0,10*ROW('Sanitation Data'!H52)),NA())</f>
        <v>#N/A</v>
      </c>
      <c r="AW58" s="103" t="e">
        <f ca="true">+IF(AND(ISNUMBER(OFFSET('Sanitation Data'!$H$11,0,10*ROW('Sanitation Data'!H52))),'Data Summary'!DL58="Yes"),OFFSET('Sanitation Data'!$H$11,0,10*ROW('Sanitation Data'!H52)),NA())</f>
        <v>#N/A</v>
      </c>
      <c r="AX58" s="103" t="e">
        <f ca="true">+IF(AND(ISNUMBER(OFFSET('Sanitation Data'!$H$12,0,10*ROW('Sanitation Data'!H52))),'Data Summary'!DM58="Yes"),OFFSET('Sanitation Data'!$H$12,0,10*ROW('Sanitation Data'!H52)),NA())</f>
        <v>#N/A</v>
      </c>
      <c r="AY58" s="103" t="e">
        <f ca="true">+IF(AND(ISNUMBER(OFFSET('Sanitation Data'!$H$13,0,10*ROW('Sanitation Data'!H52))),'Data Summary'!DN58="Yes"),OFFSET('Sanitation Data'!$H$13,0,10*ROW('Sanitation Data'!H52)),NA())</f>
        <v>#N/A</v>
      </c>
      <c r="AZ58" s="108" t="e">
        <f ca="true">+IF(AND(ISNUMBER(OFFSET('Hygiene Data'!$C$6,0,10*ROW('Hygiene Data'!C52))),'Data Summary'!DO58="Yes"),OFFSET('Hygiene Data'!$C$6,0,10*ROW('Hygiene Data'!C52)),NA())</f>
        <v>#N/A</v>
      </c>
      <c r="BA58" s="108" t="e">
        <f ca="true">+IF(AND(ISNUMBER(OFFSET('Hygiene Data'!$C$8,0,10*ROW('Hygiene Data'!C52))),'Data Summary'!DP58="Yes"),OFFSET('Hygiene Data'!$C$8,0,10*ROW('Hygiene Data'!C52)),NA())</f>
        <v>#N/A</v>
      </c>
      <c r="BB58" s="108" t="e">
        <f ca="true">+IF(AND(ISNUMBER(OFFSET('Hygiene Data'!$C$10,0,10*ROW('Hygiene Data'!C52))),'Data Summary'!DQ58="Yes"),OFFSET('Hygiene Data'!$C$10,0,10*ROW('Hygiene Data'!C52)),NA())</f>
        <v>#N/A</v>
      </c>
      <c r="BC58" s="108" t="e">
        <f ca="true">+IF(AND(ISNUMBER(OFFSET('Hygiene Data'!$D$6,0,10*ROW('Hygiene Data'!D52))),'Data Summary'!DR58="Yes"),OFFSET('Hygiene Data'!$D$6,0,10*ROW('Hygiene Data'!D52)),NA())</f>
        <v>#N/A</v>
      </c>
      <c r="BD58" s="108" t="e">
        <f ca="true">+IF(AND(ISNUMBER(OFFSET('Hygiene Data'!$D$8,0,10*ROW('Hygiene Data'!D52))),'Data Summary'!DS58="Yes"),OFFSET('Hygiene Data'!$D$8,0,10*ROW('Hygiene Data'!D52)),NA())</f>
        <v>#N/A</v>
      </c>
      <c r="BE58" s="108" t="e">
        <f ca="true">+IF(AND(ISNUMBER(OFFSET('Hygiene Data'!$D$10,0,10*ROW('Hygiene Data'!D52))),'Data Summary'!DT58="Yes"),OFFSET('Hygiene Data'!$D$10,0,10*ROW('Hygiene Data'!D52)),NA())</f>
        <v>#N/A</v>
      </c>
      <c r="BF58" s="108" t="e">
        <f ca="true">+IF(AND(ISNUMBER(OFFSET('Hygiene Data'!$E$6,0,10*ROW('Hygiene Data'!E52))),'Data Summary'!DU58="Yes"),OFFSET('Hygiene Data'!$E$6,0,10*ROW('Hygiene Data'!E52)),NA())</f>
        <v>#N/A</v>
      </c>
      <c r="BG58" s="108" t="e">
        <f ca="true">+IF(AND(ISNUMBER(OFFSET('Hygiene Data'!$E$8,0,10*ROW('Hygiene Data'!E52))),'Data Summary'!DV58="Yes"),OFFSET('Hygiene Data'!$E$8,0,10*ROW('Hygiene Data'!E52)),NA())</f>
        <v>#N/A</v>
      </c>
      <c r="BH58" s="108" t="e">
        <f ca="true">+IF(AND(ISNUMBER(OFFSET('Hygiene Data'!$E$10,0,10*ROW('Hygiene Data'!E52))),'Data Summary'!DW58="Yes"),OFFSET('Hygiene Data'!$E$10,0,10*ROW('Hygiene Data'!E52)),NA())</f>
        <v>#N/A</v>
      </c>
      <c r="BI58" s="108" t="e">
        <f ca="true">+IF(AND(ISNUMBER(OFFSET('Hygiene Data'!$F$6,0,10*ROW('Hygiene Data'!F52))),'Data Summary'!DX58="Yes"),OFFSET('Hygiene Data'!$F$6,0,10*ROW('Hygiene Data'!F52)),NA())</f>
        <v>#N/A</v>
      </c>
      <c r="BJ58" s="108" t="e">
        <f ca="true">+IF(AND(ISNUMBER(OFFSET('Hygiene Data'!$F$8,0,10*ROW('Hygiene Data'!F52))),'Data Summary'!DY58="Yes"),OFFSET('Hygiene Data'!$F$8,0,10*ROW('Hygiene Data'!F52)),NA())</f>
        <v>#N/A</v>
      </c>
      <c r="BK58" s="108" t="e">
        <f ca="true">+IF(AND(ISNUMBER(OFFSET('Hygiene Data'!$F$10,0,10*ROW('Hygiene Data'!F52))),'Data Summary'!DZ58="Yes"),OFFSET('Hygiene Data'!$F$10,0,10*ROW('Hygiene Data'!F52)),NA())</f>
        <v>#N/A</v>
      </c>
      <c r="BL58" s="108" t="e">
        <f ca="true">+IF(AND(ISNUMBER(OFFSET('Hygiene Data'!$G$6,0,10*ROW('Hygiene Data'!G52))),'Data Summary'!EA58="Yes"),OFFSET('Hygiene Data'!$G$6,0,10*ROW('Hygiene Data'!G52)),NA())</f>
        <v>#N/A</v>
      </c>
      <c r="BM58" s="108" t="e">
        <f ca="true">+IF(AND(ISNUMBER(OFFSET('Hygiene Data'!$G$8,0,10*ROW('Hygiene Data'!G52))),'Data Summary'!EB58="Yes"),OFFSET('Hygiene Data'!$G$8,0,10*ROW('Hygiene Data'!G52)),NA())</f>
        <v>#N/A</v>
      </c>
      <c r="BN58" s="108" t="e">
        <f ca="true">+IF(AND(ISNUMBER(OFFSET('Hygiene Data'!$G$10,0,10*ROW('Hygiene Data'!G52))),'Data Summary'!EC58="Yes"),OFFSET('Hygiene Data'!$G$10,0,10*ROW('Hygiene Data'!G52)),NA())</f>
        <v>#N/A</v>
      </c>
      <c r="BO58" s="108" t="e">
        <f ca="true">+IF(AND(ISNUMBER(OFFSET('Hygiene Data'!$H$6,0,10*ROW('Hygiene Data'!H52))),'Data Summary'!ED58="Yes"),OFFSET('Hygiene Data'!$H$6,0,10*ROW('Hygiene Data'!H52)),NA())</f>
        <v>#N/A</v>
      </c>
      <c r="BP58" s="108" t="e">
        <f ca="true">+IF(AND(ISNUMBER(OFFSET('Hygiene Data'!$H$8,0,10*ROW('Hygiene Data'!H52))),'Data Summary'!EE58="Yes"),OFFSET('Hygiene Data'!$H$8,0,10*ROW('Hygiene Data'!H52)),NA())</f>
        <v>#N/A</v>
      </c>
      <c r="BQ58" s="108" t="e">
        <f ca="true">+IF(AND(ISNUMBER(OFFSET('Hygiene Data'!$H$10,0,10*ROW('Hygiene Data'!H52))),'Data Summary'!EF58="Yes"),OFFSET('Hygiene Data'!$H$10,0,10*ROW('Hygiene Data'!H52)),NA())</f>
        <v>#N/A</v>
      </c>
    </row>
    <row r="59" x14ac:dyDescent="0.2">
      <c r="A59" s="56" t="e">
        <f ca="true">+IF(OFFSET('Water Data'!$B$1,0,10*ROW('Water Data'!B53))="",NA(),OFFSET('Water Data'!$B$1,0,10*ROW('Water Data'!B53)))</f>
        <v>#N/A</v>
      </c>
      <c r="B59" s="56" t="e">
        <f ca="true">+IF(OFFSET('Water Data'!$A$3,0,10*ROW('Water Data'!A56))="",NA(),OFFSET('Water Data'!$A$3,0,10*ROW('Water Data'!A56)))</f>
        <v>#N/A</v>
      </c>
      <c r="C59" s="56" t="e">
        <f ca="true">+IF(OFFSET('Water Data'!$C$3,0,10*ROW('Water Data'!C56))="",NA(),OFFSET('Water Data'!$C$3,0,10*ROW('Water Data'!C56)))</f>
        <v>#N/A</v>
      </c>
      <c r="D59" s="57" t="e">
        <f ca="true">+IF(AND(ISNUMBER(OFFSET('Water Data'!$C$5,0,10*ROW('Water Data'!C53))),'Data Summary'!BS59="Yes"),100-OFFSET('Water Data'!$C$5,0,10*ROW('Water Data'!C53)),NA())</f>
        <v>#N/A</v>
      </c>
      <c r="E59" s="57" t="e">
        <f ca="true">+IF(AND(ISNUMBER(OFFSET('Water Data'!$C$7,0,10*ROW('Water Data'!C53))),'Data Summary'!BT59="Yes"),OFFSET('Water Data'!$C$7,0,10*ROW('Water Data'!C53)),NA())</f>
        <v>#N/A</v>
      </c>
      <c r="F59" s="57" t="e">
        <f ca="true">+IF(AND(ISNUMBER(OFFSET('Water Data'!$C$10,0,10*ROW('Water Data'!C53))),'Data Summary'!BU59="Yes"),OFFSET('Water Data'!$C$10,0,10*ROW('Water Data'!C53)),NA())</f>
        <v>#N/A</v>
      </c>
      <c r="G59" s="57" t="e">
        <f ca="true">+IF(AND(ISNUMBER(OFFSET('Water Data'!$D$5,0,10*ROW('Water Data'!D53))),'Data Summary'!BV59="Yes"),100-OFFSET('Water Data'!$D$5,0,10*ROW('Water Data'!D53)),NA())</f>
        <v>#N/A</v>
      </c>
      <c r="H59" s="57" t="e">
        <f ca="true">+IF(AND(ISNUMBER(OFFSET('Water Data'!$D$7,0,10*ROW('Water Data'!D53))),'Data Summary'!BW59="Yes"),OFFSET('Water Data'!$D$7,0,10*ROW('Water Data'!D53)),NA())</f>
        <v>#N/A</v>
      </c>
      <c r="I59" s="57" t="e">
        <f ca="true">+IF(AND(ISNUMBER(OFFSET('Water Data'!$D$10,0,10*ROW('Water Data'!D53))),'Data Summary'!BX59="Yes"),OFFSET('Water Data'!$D$10,0,10*ROW('Water Data'!D53)),NA())</f>
        <v>#N/A</v>
      </c>
      <c r="J59" s="57" t="e">
        <f ca="true">+IF(AND(ISNUMBER(OFFSET('Water Data'!$E$5,0,10*ROW('Water Data'!E53))),'Data Summary'!BY59="Yes"),100-OFFSET('Water Data'!$E$5,0,10*ROW('Water Data'!E53)),NA())</f>
        <v>#N/A</v>
      </c>
      <c r="K59" s="57" t="e">
        <f ca="true">+IF(AND(ISNUMBER(OFFSET('Water Data'!$E$7,0,10*ROW('Water Data'!E53))),'Data Summary'!BZ59="Yes"),OFFSET('Water Data'!$E$7,0,10*ROW('Water Data'!E53)),NA())</f>
        <v>#N/A</v>
      </c>
      <c r="L59" s="57" t="e">
        <f ca="true">+IF(AND(ISNUMBER(OFFSET('Water Data'!$E$10,0,10*ROW('Water Data'!E53))),'Data Summary'!CA59="Yes"),OFFSET('Water Data'!$E$10,0,10*ROW('Water Data'!E53)),NA())</f>
        <v>#N/A</v>
      </c>
      <c r="M59" s="57" t="e">
        <f ca="true">+IF(AND(ISNUMBER(OFFSET('Water Data'!$F$5,0,10*ROW('Water Data'!F53))),'Data Summary'!CB59="Yes"),100-OFFSET('Water Data'!$F$5,0,10*ROW('Water Data'!F53)),NA())</f>
        <v>#N/A</v>
      </c>
      <c r="N59" s="57" t="e">
        <f ca="true">+IF(AND(ISNUMBER(OFFSET('Water Data'!$F$7,0,10*ROW('Water Data'!F53))),'Data Summary'!CC59="Yes"),OFFSET('Water Data'!$F$7,0,10*ROW('Water Data'!F53)),NA())</f>
        <v>#N/A</v>
      </c>
      <c r="O59" s="57" t="e">
        <f ca="true">+IF(AND(ISNUMBER(OFFSET('Water Data'!$F$10,0,10*ROW('Water Data'!F53))),'Data Summary'!CD59="Yes"),OFFSET('Water Data'!$F$10,0,10*ROW('Water Data'!F53)),NA())</f>
        <v>#N/A</v>
      </c>
      <c r="P59" s="57" t="e">
        <f ca="true">+IF(AND(ISNUMBER(OFFSET('Water Data'!$G$5,0,10*ROW('Water Data'!G53))),'Data Summary'!CE59="Yes"),100-OFFSET('Water Data'!$G$5,0,10*ROW('Water Data'!G53)),NA())</f>
        <v>#N/A</v>
      </c>
      <c r="Q59" s="57" t="e">
        <f ca="true">+IF(AND(ISNUMBER(OFFSET('Water Data'!$G$7,0,10*ROW('Water Data'!G53))),'Data Summary'!CF59="Yes"),OFFSET('Water Data'!$G$7,0,10*ROW('Water Data'!G53)),NA())</f>
        <v>#N/A</v>
      </c>
      <c r="R59" s="57" t="e">
        <f ca="true">+IF(AND(ISNUMBER(OFFSET('Water Data'!$G$10,0,10*ROW('Water Data'!G53))),'Data Summary'!CG59="Yes"),OFFSET('Water Data'!$G$10,0,10*ROW('Water Data'!G53)),NA())</f>
        <v>#N/A</v>
      </c>
      <c r="S59" s="57" t="e">
        <f ca="true">+IF(AND(ISNUMBER(OFFSET('Water Data'!$H$5,0,10*ROW('Water Data'!H53))),'Data Summary'!CH59="Yes"),100-OFFSET('Water Data'!$H$5,0,10*ROW('Water Data'!H53)),NA())</f>
        <v>#N/A</v>
      </c>
      <c r="T59" s="57" t="e">
        <f ca="true">+IF(AND(ISNUMBER(OFFSET('Water Data'!$H$7,0,10*ROW('Water Data'!H53))),'Data Summary'!CI59="Yes"),OFFSET('Water Data'!$H$7,0,10*ROW('Water Data'!H53)),NA())</f>
        <v>#N/A</v>
      </c>
      <c r="U59" s="57" t="e">
        <f ca="true">+IF(AND(ISNUMBER(OFFSET('Water Data'!$H$10,0,10*ROW('Water Data'!H53))),'Data Summary'!CJ59="Yes"),OFFSET('Water Data'!$H$10,0,10*ROW('Water Data'!H53)),NA())</f>
        <v>#N/A</v>
      </c>
      <c r="V59" s="103" t="e">
        <f ca="true">+IF(AND(ISNUMBER(OFFSET('Sanitation Data'!$C$5,0,10*ROW('Sanitation Data'!C53))),'Data Summary'!CK59="Yes"),100-OFFSET('Sanitation Data'!$C$5,0,10*ROW('Sanitation Data'!C53)),NA())</f>
        <v>#N/A</v>
      </c>
      <c r="W59" s="103" t="e">
        <f ca="true">+IF(AND(ISNUMBER(OFFSET('Sanitation Data'!$C$7,0,10*ROW('Sanitation Data'!C53))),'Data Summary'!CL59="Yes"),OFFSET('Sanitation Data'!$C$7,0,10*ROW('Sanitation Data'!C53)),NA())</f>
        <v>#N/A</v>
      </c>
      <c r="X59" s="103" t="e">
        <f ca="true">+IF(AND(ISNUMBER(OFFSET('Sanitation Data'!$C$11,0,10*ROW('Sanitation Data'!C53))),'Data Summary'!CM59="Yes"),OFFSET('Sanitation Data'!$C$11,0,10*ROW('Sanitation Data'!C53)),NA())</f>
        <v>#N/A</v>
      </c>
      <c r="Y59" s="103" t="e">
        <f ca="true">+IF(AND(ISNUMBER(OFFSET('Sanitation Data'!$C$12,0,10*ROW('Sanitation Data'!C53))),'Data Summary'!CN59="Yes"),OFFSET('Sanitation Data'!$C$12,0,10*ROW('Sanitation Data'!C53)),NA())</f>
        <v>#N/A</v>
      </c>
      <c r="Z59" s="103" t="e">
        <f ca="true">+IF(AND(ISNUMBER(OFFSET('Sanitation Data'!$C$13,0,10*ROW('Sanitation Data'!C53))),'Data Summary'!CO59="Yes"),OFFSET('Sanitation Data'!$C$13,0,10*ROW('Sanitation Data'!C53)),NA())</f>
        <v>#N/A</v>
      </c>
      <c r="AA59" s="103" t="e">
        <f ca="true">+IF(AND(ISNUMBER(OFFSET('Sanitation Data'!$D$5,0,10*ROW('Sanitation Data'!D53))),'Data Summary'!CP59="Yes"),100-OFFSET('Sanitation Data'!$D$5,0,10*ROW('Sanitation Data'!D53)),NA())</f>
        <v>#N/A</v>
      </c>
      <c r="AB59" s="103" t="e">
        <f ca="true">+IF(AND(ISNUMBER(OFFSET('Sanitation Data'!$D$7,0,10*ROW('Sanitation Data'!D53))),'Data Summary'!CQ59="Yes"),OFFSET('Sanitation Data'!$D$7,0,10*ROW('Sanitation Data'!D53)),NA())</f>
        <v>#N/A</v>
      </c>
      <c r="AC59" s="103" t="e">
        <f ca="true">+IF(AND(ISNUMBER(OFFSET('Sanitation Data'!$D$11,0,10*ROW('Sanitation Data'!D53))),'Data Summary'!CR59="Yes"),OFFSET('Sanitation Data'!$D$11,0,10*ROW('Sanitation Data'!D53)),NA())</f>
        <v>#N/A</v>
      </c>
      <c r="AD59" s="103" t="e">
        <f ca="true">+IF(AND(ISNUMBER(OFFSET('Sanitation Data'!$D$12,0,10*ROW('Sanitation Data'!D53))),'Data Summary'!CS59="Yes"),OFFSET('Sanitation Data'!$D$12,0,10*ROW('Sanitation Data'!D53)),NA())</f>
        <v>#N/A</v>
      </c>
      <c r="AE59" s="103" t="e">
        <f ca="true">+IF(AND(ISNUMBER(OFFSET('Sanitation Data'!$D$13,0,10*ROW('Sanitation Data'!D53))),'Data Summary'!CT59="Yes"),OFFSET('Sanitation Data'!$D$13,0,10*ROW('Sanitation Data'!D53)),NA())</f>
        <v>#N/A</v>
      </c>
      <c r="AF59" s="103" t="e">
        <f ca="true">+IF(AND(ISNUMBER(OFFSET('Sanitation Data'!$E$5,0,10*ROW('Sanitation Data'!E53))),'Data Summary'!CU59="Yes"),100-OFFSET('Sanitation Data'!$E$5,0,10*ROW('Sanitation Data'!E53)),NA())</f>
        <v>#N/A</v>
      </c>
      <c r="AG59" s="103" t="e">
        <f ca="true">+IF(AND(ISNUMBER(OFFSET('Sanitation Data'!$E$7,0,10*ROW('Sanitation Data'!E53))),'Data Summary'!CV59="Yes"),OFFSET('Sanitation Data'!$E$7,0,10*ROW('Sanitation Data'!E53)),NA())</f>
        <v>#N/A</v>
      </c>
      <c r="AH59" s="103" t="e">
        <f ca="true">+IF(AND(ISNUMBER(OFFSET('Sanitation Data'!$E$11,0,10*ROW('Sanitation Data'!E53))),'Data Summary'!CW59="Yes"),OFFSET('Sanitation Data'!$E$11,0,10*ROW('Sanitation Data'!E53)),NA())</f>
        <v>#N/A</v>
      </c>
      <c r="AI59" s="103" t="e">
        <f ca="true">+IF(AND(ISNUMBER(OFFSET('Sanitation Data'!$E$12,0,10*ROW('Sanitation Data'!E53))),'Data Summary'!CX59="Yes"),OFFSET('Sanitation Data'!$E$12,0,10*ROW('Sanitation Data'!E53)),NA())</f>
        <v>#N/A</v>
      </c>
      <c r="AJ59" s="103" t="e">
        <f ca="true">+IF(AND(ISNUMBER(OFFSET('Sanitation Data'!$E$13,0,10*ROW('Sanitation Data'!E53))),'Data Summary'!CY59="Yes"),OFFSET('Sanitation Data'!$E$13,0,10*ROW('Sanitation Data'!E53)),NA())</f>
        <v>#N/A</v>
      </c>
      <c r="AK59" s="103" t="e">
        <f ca="true">+IF(AND(ISNUMBER(OFFSET('Sanitation Data'!$F$5,0,10*ROW('Sanitation Data'!F53))),'Data Summary'!CZ59="Yes"),100-OFFSET('Sanitation Data'!$F$5,0,10*ROW('Sanitation Data'!F53)),NA())</f>
        <v>#N/A</v>
      </c>
      <c r="AL59" s="103" t="e">
        <f ca="true">+IF(AND(ISNUMBER(OFFSET('Sanitation Data'!$F$7,0,10*ROW('Sanitation Data'!F53))),'Data Summary'!DA59="Yes"),OFFSET('Sanitation Data'!$F$7,0,10*ROW('Sanitation Data'!F53)),NA())</f>
        <v>#N/A</v>
      </c>
      <c r="AM59" s="103" t="e">
        <f ca="true">+IF(AND(ISNUMBER(OFFSET('Sanitation Data'!$F$11,0,10*ROW('Sanitation Data'!F53))),'Data Summary'!DB59="Yes"),OFFSET('Sanitation Data'!$F$11,0,10*ROW('Sanitation Data'!F53)),NA())</f>
        <v>#N/A</v>
      </c>
      <c r="AN59" s="103" t="e">
        <f ca="true">+IF(AND(ISNUMBER(OFFSET('Sanitation Data'!$F$12,0,10*ROW('Sanitation Data'!F53))),'Data Summary'!DC59="Yes"),OFFSET('Sanitation Data'!$F$12,0,10*ROW('Sanitation Data'!F53)),NA())</f>
        <v>#N/A</v>
      </c>
      <c r="AO59" s="103" t="e">
        <f ca="true">+IF(AND(ISNUMBER(OFFSET('Sanitation Data'!$F$13,0,10*ROW('Sanitation Data'!F53))),'Data Summary'!DD59="Yes"),OFFSET('Sanitation Data'!$F$13,0,10*ROW('Sanitation Data'!F53)),NA())</f>
        <v>#N/A</v>
      </c>
      <c r="AP59" s="103" t="e">
        <f ca="true">+IF(AND(ISNUMBER(OFFSET('Sanitation Data'!$G$5,0,10*ROW('Sanitation Data'!G53))),'Data Summary'!DE59="Yes"),100-OFFSET('Sanitation Data'!$G$5,0,10*ROW('Sanitation Data'!G53)),NA())</f>
        <v>#N/A</v>
      </c>
      <c r="AQ59" s="103" t="e">
        <f ca="true">+IF(AND(ISNUMBER(OFFSET('Sanitation Data'!$G$7,0,10*ROW('Sanitation Data'!G53))),'Data Summary'!DF59="Yes"),OFFSET('Sanitation Data'!$G$7,0,10*ROW('Sanitation Data'!G53)),NA())</f>
        <v>#N/A</v>
      </c>
      <c r="AR59" s="103" t="e">
        <f ca="true">+IF(AND(ISNUMBER(OFFSET('Sanitation Data'!$G$11,0,10*ROW('Sanitation Data'!G53))),'Data Summary'!DG59="Yes"),OFFSET('Sanitation Data'!$G$11,0,10*ROW('Sanitation Data'!G53)),NA())</f>
        <v>#N/A</v>
      </c>
      <c r="AS59" s="103" t="e">
        <f ca="true">+IF(AND(ISNUMBER(OFFSET('Sanitation Data'!$G$12,0,10*ROW('Sanitation Data'!G53))),'Data Summary'!DH59="Yes"),OFFSET('Sanitation Data'!$G$12,0,10*ROW('Sanitation Data'!G53)),NA())</f>
        <v>#N/A</v>
      </c>
      <c r="AT59" s="103" t="e">
        <f ca="true">+IF(AND(ISNUMBER(OFFSET('Sanitation Data'!$G$13,0,10*ROW('Sanitation Data'!G53))),'Data Summary'!DI59="Yes"),OFFSET('Sanitation Data'!$G$13,0,10*ROW('Sanitation Data'!G53)),NA())</f>
        <v>#N/A</v>
      </c>
      <c r="AU59" s="103" t="e">
        <f ca="true">+IF(AND(ISNUMBER(OFFSET('Sanitation Data'!$H$5,0,10*ROW('Sanitation Data'!H53))),'Data Summary'!DJ59="Yes"),100-OFFSET('Sanitation Data'!$H$5,0,10*ROW('Sanitation Data'!H53)),NA())</f>
        <v>#N/A</v>
      </c>
      <c r="AV59" s="103" t="e">
        <f ca="true">+IF(AND(ISNUMBER(OFFSET('Sanitation Data'!$H$7,0,10*ROW('Sanitation Data'!H53))),'Data Summary'!DK59="Yes"),OFFSET('Sanitation Data'!$H$7,0,10*ROW('Sanitation Data'!H53)),NA())</f>
        <v>#N/A</v>
      </c>
      <c r="AW59" s="103" t="e">
        <f ca="true">+IF(AND(ISNUMBER(OFFSET('Sanitation Data'!$H$11,0,10*ROW('Sanitation Data'!H53))),'Data Summary'!DL59="Yes"),OFFSET('Sanitation Data'!$H$11,0,10*ROW('Sanitation Data'!H53)),NA())</f>
        <v>#N/A</v>
      </c>
      <c r="AX59" s="103" t="e">
        <f ca="true">+IF(AND(ISNUMBER(OFFSET('Sanitation Data'!$H$12,0,10*ROW('Sanitation Data'!H53))),'Data Summary'!DM59="Yes"),OFFSET('Sanitation Data'!$H$12,0,10*ROW('Sanitation Data'!H53)),NA())</f>
        <v>#N/A</v>
      </c>
      <c r="AY59" s="103" t="e">
        <f ca="true">+IF(AND(ISNUMBER(OFFSET('Sanitation Data'!$H$13,0,10*ROW('Sanitation Data'!H53))),'Data Summary'!DN59="Yes"),OFFSET('Sanitation Data'!$H$13,0,10*ROW('Sanitation Data'!H53)),NA())</f>
        <v>#N/A</v>
      </c>
      <c r="AZ59" s="108" t="e">
        <f ca="true">+IF(AND(ISNUMBER(OFFSET('Hygiene Data'!$C$6,0,10*ROW('Hygiene Data'!C53))),'Data Summary'!DO59="Yes"),OFFSET('Hygiene Data'!$C$6,0,10*ROW('Hygiene Data'!C53)),NA())</f>
        <v>#N/A</v>
      </c>
      <c r="BA59" s="108" t="e">
        <f ca="true">+IF(AND(ISNUMBER(OFFSET('Hygiene Data'!$C$8,0,10*ROW('Hygiene Data'!C53))),'Data Summary'!DP59="Yes"),OFFSET('Hygiene Data'!$C$8,0,10*ROW('Hygiene Data'!C53)),NA())</f>
        <v>#N/A</v>
      </c>
      <c r="BB59" s="108" t="e">
        <f ca="true">+IF(AND(ISNUMBER(OFFSET('Hygiene Data'!$C$10,0,10*ROW('Hygiene Data'!C53))),'Data Summary'!DQ59="Yes"),OFFSET('Hygiene Data'!$C$10,0,10*ROW('Hygiene Data'!C53)),NA())</f>
        <v>#N/A</v>
      </c>
      <c r="BC59" s="108" t="e">
        <f ca="true">+IF(AND(ISNUMBER(OFFSET('Hygiene Data'!$D$6,0,10*ROW('Hygiene Data'!D53))),'Data Summary'!DR59="Yes"),OFFSET('Hygiene Data'!$D$6,0,10*ROW('Hygiene Data'!D53)),NA())</f>
        <v>#N/A</v>
      </c>
      <c r="BD59" s="108" t="e">
        <f ca="true">+IF(AND(ISNUMBER(OFFSET('Hygiene Data'!$D$8,0,10*ROW('Hygiene Data'!D53))),'Data Summary'!DS59="Yes"),OFFSET('Hygiene Data'!$D$8,0,10*ROW('Hygiene Data'!D53)),NA())</f>
        <v>#N/A</v>
      </c>
      <c r="BE59" s="108" t="e">
        <f ca="true">+IF(AND(ISNUMBER(OFFSET('Hygiene Data'!$D$10,0,10*ROW('Hygiene Data'!D53))),'Data Summary'!DT59="Yes"),OFFSET('Hygiene Data'!$D$10,0,10*ROW('Hygiene Data'!D53)),NA())</f>
        <v>#N/A</v>
      </c>
      <c r="BF59" s="108" t="e">
        <f ca="true">+IF(AND(ISNUMBER(OFFSET('Hygiene Data'!$E$6,0,10*ROW('Hygiene Data'!E53))),'Data Summary'!DU59="Yes"),OFFSET('Hygiene Data'!$E$6,0,10*ROW('Hygiene Data'!E53)),NA())</f>
        <v>#N/A</v>
      </c>
      <c r="BG59" s="108" t="e">
        <f ca="true">+IF(AND(ISNUMBER(OFFSET('Hygiene Data'!$E$8,0,10*ROW('Hygiene Data'!E53))),'Data Summary'!DV59="Yes"),OFFSET('Hygiene Data'!$E$8,0,10*ROW('Hygiene Data'!E53)),NA())</f>
        <v>#N/A</v>
      </c>
      <c r="BH59" s="108" t="e">
        <f ca="true">+IF(AND(ISNUMBER(OFFSET('Hygiene Data'!$E$10,0,10*ROW('Hygiene Data'!E53))),'Data Summary'!DW59="Yes"),OFFSET('Hygiene Data'!$E$10,0,10*ROW('Hygiene Data'!E53)),NA())</f>
        <v>#N/A</v>
      </c>
      <c r="BI59" s="108" t="e">
        <f ca="true">+IF(AND(ISNUMBER(OFFSET('Hygiene Data'!$F$6,0,10*ROW('Hygiene Data'!F53))),'Data Summary'!DX59="Yes"),OFFSET('Hygiene Data'!$F$6,0,10*ROW('Hygiene Data'!F53)),NA())</f>
        <v>#N/A</v>
      </c>
      <c r="BJ59" s="108" t="e">
        <f ca="true">+IF(AND(ISNUMBER(OFFSET('Hygiene Data'!$F$8,0,10*ROW('Hygiene Data'!F53))),'Data Summary'!DY59="Yes"),OFFSET('Hygiene Data'!$F$8,0,10*ROW('Hygiene Data'!F53)),NA())</f>
        <v>#N/A</v>
      </c>
      <c r="BK59" s="108" t="e">
        <f ca="true">+IF(AND(ISNUMBER(OFFSET('Hygiene Data'!$F$10,0,10*ROW('Hygiene Data'!F53))),'Data Summary'!DZ59="Yes"),OFFSET('Hygiene Data'!$F$10,0,10*ROW('Hygiene Data'!F53)),NA())</f>
        <v>#N/A</v>
      </c>
      <c r="BL59" s="108" t="e">
        <f ca="true">+IF(AND(ISNUMBER(OFFSET('Hygiene Data'!$G$6,0,10*ROW('Hygiene Data'!G53))),'Data Summary'!EA59="Yes"),OFFSET('Hygiene Data'!$G$6,0,10*ROW('Hygiene Data'!G53)),NA())</f>
        <v>#N/A</v>
      </c>
      <c r="BM59" s="108" t="e">
        <f ca="true">+IF(AND(ISNUMBER(OFFSET('Hygiene Data'!$G$8,0,10*ROW('Hygiene Data'!G53))),'Data Summary'!EB59="Yes"),OFFSET('Hygiene Data'!$G$8,0,10*ROW('Hygiene Data'!G53)),NA())</f>
        <v>#N/A</v>
      </c>
      <c r="BN59" s="108" t="e">
        <f ca="true">+IF(AND(ISNUMBER(OFFSET('Hygiene Data'!$G$10,0,10*ROW('Hygiene Data'!G53))),'Data Summary'!EC59="Yes"),OFFSET('Hygiene Data'!$G$10,0,10*ROW('Hygiene Data'!G53)),NA())</f>
        <v>#N/A</v>
      </c>
      <c r="BO59" s="108" t="e">
        <f ca="true">+IF(AND(ISNUMBER(OFFSET('Hygiene Data'!$H$6,0,10*ROW('Hygiene Data'!H53))),'Data Summary'!ED59="Yes"),OFFSET('Hygiene Data'!$H$6,0,10*ROW('Hygiene Data'!H53)),NA())</f>
        <v>#N/A</v>
      </c>
      <c r="BP59" s="108" t="e">
        <f ca="true">+IF(AND(ISNUMBER(OFFSET('Hygiene Data'!$H$8,0,10*ROW('Hygiene Data'!H53))),'Data Summary'!EE59="Yes"),OFFSET('Hygiene Data'!$H$8,0,10*ROW('Hygiene Data'!H53)),NA())</f>
        <v>#N/A</v>
      </c>
      <c r="BQ59" s="108" t="e">
        <f ca="true">+IF(AND(ISNUMBER(OFFSET('Hygiene Data'!$H$10,0,10*ROW('Hygiene Data'!H53))),'Data Summary'!EF59="Yes"),OFFSET('Hygiene Data'!$H$10,0,10*ROW('Hygiene Data'!H53)),NA())</f>
        <v>#N/A</v>
      </c>
    </row>
    <row r="60" x14ac:dyDescent="0.2">
      <c r="A60" s="56" t="e">
        <f ca="true">+IF(OFFSET('Water Data'!$B$1,0,10*ROW('Water Data'!B54))="",NA(),OFFSET('Water Data'!$B$1,0,10*ROW('Water Data'!B54)))</f>
        <v>#N/A</v>
      </c>
      <c r="B60" s="56" t="e">
        <f ca="true">+IF(OFFSET('Water Data'!$A$3,0,10*ROW('Water Data'!A57))="",NA(),OFFSET('Water Data'!$A$3,0,10*ROW('Water Data'!A57)))</f>
        <v>#N/A</v>
      </c>
      <c r="C60" s="56" t="e">
        <f ca="true">+IF(OFFSET('Water Data'!$C$3,0,10*ROW('Water Data'!C57))="",NA(),OFFSET('Water Data'!$C$3,0,10*ROW('Water Data'!C57)))</f>
        <v>#N/A</v>
      </c>
      <c r="D60" s="57" t="e">
        <f ca="true">+IF(AND(ISNUMBER(OFFSET('Water Data'!$C$5,0,10*ROW('Water Data'!C54))),'Data Summary'!BS60="Yes"),100-OFFSET('Water Data'!$C$5,0,10*ROW('Water Data'!C54)),NA())</f>
        <v>#N/A</v>
      </c>
      <c r="E60" s="57" t="e">
        <f ca="true">+IF(AND(ISNUMBER(OFFSET('Water Data'!$C$7,0,10*ROW('Water Data'!C54))),'Data Summary'!BT60="Yes"),OFFSET('Water Data'!$C$7,0,10*ROW('Water Data'!C54)),NA())</f>
        <v>#N/A</v>
      </c>
      <c r="F60" s="57" t="e">
        <f ca="true">+IF(AND(ISNUMBER(OFFSET('Water Data'!$C$10,0,10*ROW('Water Data'!C54))),'Data Summary'!BU60="Yes"),OFFSET('Water Data'!$C$10,0,10*ROW('Water Data'!C54)),NA())</f>
        <v>#N/A</v>
      </c>
      <c r="G60" s="57" t="e">
        <f ca="true">+IF(AND(ISNUMBER(OFFSET('Water Data'!$D$5,0,10*ROW('Water Data'!D54))),'Data Summary'!BV60="Yes"),100-OFFSET('Water Data'!$D$5,0,10*ROW('Water Data'!D54)),NA())</f>
        <v>#N/A</v>
      </c>
      <c r="H60" s="57" t="e">
        <f ca="true">+IF(AND(ISNUMBER(OFFSET('Water Data'!$D$7,0,10*ROW('Water Data'!D54))),'Data Summary'!BW60="Yes"),OFFSET('Water Data'!$D$7,0,10*ROW('Water Data'!D54)),NA())</f>
        <v>#N/A</v>
      </c>
      <c r="I60" s="57" t="e">
        <f ca="true">+IF(AND(ISNUMBER(OFFSET('Water Data'!$D$10,0,10*ROW('Water Data'!D54))),'Data Summary'!BX60="Yes"),OFFSET('Water Data'!$D$10,0,10*ROW('Water Data'!D54)),NA())</f>
        <v>#N/A</v>
      </c>
      <c r="J60" s="57" t="e">
        <f ca="true">+IF(AND(ISNUMBER(OFFSET('Water Data'!$E$5,0,10*ROW('Water Data'!E54))),'Data Summary'!BY60="Yes"),100-OFFSET('Water Data'!$E$5,0,10*ROW('Water Data'!E54)),NA())</f>
        <v>#N/A</v>
      </c>
      <c r="K60" s="57" t="e">
        <f ca="true">+IF(AND(ISNUMBER(OFFSET('Water Data'!$E$7,0,10*ROW('Water Data'!E54))),'Data Summary'!BZ60="Yes"),OFFSET('Water Data'!$E$7,0,10*ROW('Water Data'!E54)),NA())</f>
        <v>#N/A</v>
      </c>
      <c r="L60" s="57" t="e">
        <f ca="true">+IF(AND(ISNUMBER(OFFSET('Water Data'!$E$10,0,10*ROW('Water Data'!E54))),'Data Summary'!CA60="Yes"),OFFSET('Water Data'!$E$10,0,10*ROW('Water Data'!E54)),NA())</f>
        <v>#N/A</v>
      </c>
      <c r="M60" s="57" t="e">
        <f ca="true">+IF(AND(ISNUMBER(OFFSET('Water Data'!$F$5,0,10*ROW('Water Data'!F54))),'Data Summary'!CB60="Yes"),100-OFFSET('Water Data'!$F$5,0,10*ROW('Water Data'!F54)),NA())</f>
        <v>#N/A</v>
      </c>
      <c r="N60" s="57" t="e">
        <f ca="true">+IF(AND(ISNUMBER(OFFSET('Water Data'!$F$7,0,10*ROW('Water Data'!F54))),'Data Summary'!CC60="Yes"),OFFSET('Water Data'!$F$7,0,10*ROW('Water Data'!F54)),NA())</f>
        <v>#N/A</v>
      </c>
      <c r="O60" s="57" t="e">
        <f ca="true">+IF(AND(ISNUMBER(OFFSET('Water Data'!$F$10,0,10*ROW('Water Data'!F54))),'Data Summary'!CD60="Yes"),OFFSET('Water Data'!$F$10,0,10*ROW('Water Data'!F54)),NA())</f>
        <v>#N/A</v>
      </c>
      <c r="P60" s="57" t="e">
        <f ca="true">+IF(AND(ISNUMBER(OFFSET('Water Data'!$G$5,0,10*ROW('Water Data'!G54))),'Data Summary'!CE60="Yes"),100-OFFSET('Water Data'!$G$5,0,10*ROW('Water Data'!G54)),NA())</f>
        <v>#N/A</v>
      </c>
      <c r="Q60" s="57" t="e">
        <f ca="true">+IF(AND(ISNUMBER(OFFSET('Water Data'!$G$7,0,10*ROW('Water Data'!G54))),'Data Summary'!CF60="Yes"),OFFSET('Water Data'!$G$7,0,10*ROW('Water Data'!G54)),NA())</f>
        <v>#N/A</v>
      </c>
      <c r="R60" s="57" t="e">
        <f ca="true">+IF(AND(ISNUMBER(OFFSET('Water Data'!$G$10,0,10*ROW('Water Data'!G54))),'Data Summary'!CG60="Yes"),OFFSET('Water Data'!$G$10,0,10*ROW('Water Data'!G54)),NA())</f>
        <v>#N/A</v>
      </c>
      <c r="S60" s="57" t="e">
        <f ca="true">+IF(AND(ISNUMBER(OFFSET('Water Data'!$H$5,0,10*ROW('Water Data'!H54))),'Data Summary'!CH60="Yes"),100-OFFSET('Water Data'!$H$5,0,10*ROW('Water Data'!H54)),NA())</f>
        <v>#N/A</v>
      </c>
      <c r="T60" s="57" t="e">
        <f ca="true">+IF(AND(ISNUMBER(OFFSET('Water Data'!$H$7,0,10*ROW('Water Data'!H54))),'Data Summary'!CI60="Yes"),OFFSET('Water Data'!$H$7,0,10*ROW('Water Data'!H54)),NA())</f>
        <v>#N/A</v>
      </c>
      <c r="U60" s="57" t="e">
        <f ca="true">+IF(AND(ISNUMBER(OFFSET('Water Data'!$H$10,0,10*ROW('Water Data'!H54))),'Data Summary'!CJ60="Yes"),OFFSET('Water Data'!$H$10,0,10*ROW('Water Data'!H54)),NA())</f>
        <v>#N/A</v>
      </c>
      <c r="V60" s="103" t="e">
        <f ca="true">+IF(AND(ISNUMBER(OFFSET('Sanitation Data'!$C$5,0,10*ROW('Sanitation Data'!C54))),'Data Summary'!CK60="Yes"),100-OFFSET('Sanitation Data'!$C$5,0,10*ROW('Sanitation Data'!C54)),NA())</f>
        <v>#N/A</v>
      </c>
      <c r="W60" s="103" t="e">
        <f ca="true">+IF(AND(ISNUMBER(OFFSET('Sanitation Data'!$C$7,0,10*ROW('Sanitation Data'!C54))),'Data Summary'!CL60="Yes"),OFFSET('Sanitation Data'!$C$7,0,10*ROW('Sanitation Data'!C54)),NA())</f>
        <v>#N/A</v>
      </c>
      <c r="X60" s="103" t="e">
        <f ca="true">+IF(AND(ISNUMBER(OFFSET('Sanitation Data'!$C$11,0,10*ROW('Sanitation Data'!C54))),'Data Summary'!CM60="Yes"),OFFSET('Sanitation Data'!$C$11,0,10*ROW('Sanitation Data'!C54)),NA())</f>
        <v>#N/A</v>
      </c>
      <c r="Y60" s="103" t="e">
        <f ca="true">+IF(AND(ISNUMBER(OFFSET('Sanitation Data'!$C$12,0,10*ROW('Sanitation Data'!C54))),'Data Summary'!CN60="Yes"),OFFSET('Sanitation Data'!$C$12,0,10*ROW('Sanitation Data'!C54)),NA())</f>
        <v>#N/A</v>
      </c>
      <c r="Z60" s="103" t="e">
        <f ca="true">+IF(AND(ISNUMBER(OFFSET('Sanitation Data'!$C$13,0,10*ROW('Sanitation Data'!C54))),'Data Summary'!CO60="Yes"),OFFSET('Sanitation Data'!$C$13,0,10*ROW('Sanitation Data'!C54)),NA())</f>
        <v>#N/A</v>
      </c>
      <c r="AA60" s="103" t="e">
        <f ca="true">+IF(AND(ISNUMBER(OFFSET('Sanitation Data'!$D$5,0,10*ROW('Sanitation Data'!D54))),'Data Summary'!CP60="Yes"),100-OFFSET('Sanitation Data'!$D$5,0,10*ROW('Sanitation Data'!D54)),NA())</f>
        <v>#N/A</v>
      </c>
      <c r="AB60" s="103" t="e">
        <f ca="true">+IF(AND(ISNUMBER(OFFSET('Sanitation Data'!$D$7,0,10*ROW('Sanitation Data'!D54))),'Data Summary'!CQ60="Yes"),OFFSET('Sanitation Data'!$D$7,0,10*ROW('Sanitation Data'!D54)),NA())</f>
        <v>#N/A</v>
      </c>
      <c r="AC60" s="103" t="e">
        <f ca="true">+IF(AND(ISNUMBER(OFFSET('Sanitation Data'!$D$11,0,10*ROW('Sanitation Data'!D54))),'Data Summary'!CR60="Yes"),OFFSET('Sanitation Data'!$D$11,0,10*ROW('Sanitation Data'!D54)),NA())</f>
        <v>#N/A</v>
      </c>
      <c r="AD60" s="103" t="e">
        <f ca="true">+IF(AND(ISNUMBER(OFFSET('Sanitation Data'!$D$12,0,10*ROW('Sanitation Data'!D54))),'Data Summary'!CS60="Yes"),OFFSET('Sanitation Data'!$D$12,0,10*ROW('Sanitation Data'!D54)),NA())</f>
        <v>#N/A</v>
      </c>
      <c r="AE60" s="103" t="e">
        <f ca="true">+IF(AND(ISNUMBER(OFFSET('Sanitation Data'!$D$13,0,10*ROW('Sanitation Data'!D54))),'Data Summary'!CT60="Yes"),OFFSET('Sanitation Data'!$D$13,0,10*ROW('Sanitation Data'!D54)),NA())</f>
        <v>#N/A</v>
      </c>
      <c r="AF60" s="103" t="e">
        <f ca="true">+IF(AND(ISNUMBER(OFFSET('Sanitation Data'!$E$5,0,10*ROW('Sanitation Data'!E54))),'Data Summary'!CU60="Yes"),100-OFFSET('Sanitation Data'!$E$5,0,10*ROW('Sanitation Data'!E54)),NA())</f>
        <v>#N/A</v>
      </c>
      <c r="AG60" s="103" t="e">
        <f ca="true">+IF(AND(ISNUMBER(OFFSET('Sanitation Data'!$E$7,0,10*ROW('Sanitation Data'!E54))),'Data Summary'!CV60="Yes"),OFFSET('Sanitation Data'!$E$7,0,10*ROW('Sanitation Data'!E54)),NA())</f>
        <v>#N/A</v>
      </c>
      <c r="AH60" s="103" t="e">
        <f ca="true">+IF(AND(ISNUMBER(OFFSET('Sanitation Data'!$E$11,0,10*ROW('Sanitation Data'!E54))),'Data Summary'!CW60="Yes"),OFFSET('Sanitation Data'!$E$11,0,10*ROW('Sanitation Data'!E54)),NA())</f>
        <v>#N/A</v>
      </c>
      <c r="AI60" s="103" t="e">
        <f ca="true">+IF(AND(ISNUMBER(OFFSET('Sanitation Data'!$E$12,0,10*ROW('Sanitation Data'!E54))),'Data Summary'!CX60="Yes"),OFFSET('Sanitation Data'!$E$12,0,10*ROW('Sanitation Data'!E54)),NA())</f>
        <v>#N/A</v>
      </c>
      <c r="AJ60" s="103" t="e">
        <f ca="true">+IF(AND(ISNUMBER(OFFSET('Sanitation Data'!$E$13,0,10*ROW('Sanitation Data'!E54))),'Data Summary'!CY60="Yes"),OFFSET('Sanitation Data'!$E$13,0,10*ROW('Sanitation Data'!E54)),NA())</f>
        <v>#N/A</v>
      </c>
      <c r="AK60" s="103" t="e">
        <f ca="true">+IF(AND(ISNUMBER(OFFSET('Sanitation Data'!$F$5,0,10*ROW('Sanitation Data'!F54))),'Data Summary'!CZ60="Yes"),100-OFFSET('Sanitation Data'!$F$5,0,10*ROW('Sanitation Data'!F54)),NA())</f>
        <v>#N/A</v>
      </c>
      <c r="AL60" s="103" t="e">
        <f ca="true">+IF(AND(ISNUMBER(OFFSET('Sanitation Data'!$F$7,0,10*ROW('Sanitation Data'!F54))),'Data Summary'!DA60="Yes"),OFFSET('Sanitation Data'!$F$7,0,10*ROW('Sanitation Data'!F54)),NA())</f>
        <v>#N/A</v>
      </c>
      <c r="AM60" s="103" t="e">
        <f ca="true">+IF(AND(ISNUMBER(OFFSET('Sanitation Data'!$F$11,0,10*ROW('Sanitation Data'!F54))),'Data Summary'!DB60="Yes"),OFFSET('Sanitation Data'!$F$11,0,10*ROW('Sanitation Data'!F54)),NA())</f>
        <v>#N/A</v>
      </c>
      <c r="AN60" s="103" t="e">
        <f ca="true">+IF(AND(ISNUMBER(OFFSET('Sanitation Data'!$F$12,0,10*ROW('Sanitation Data'!F54))),'Data Summary'!DC60="Yes"),OFFSET('Sanitation Data'!$F$12,0,10*ROW('Sanitation Data'!F54)),NA())</f>
        <v>#N/A</v>
      </c>
      <c r="AO60" s="103" t="e">
        <f ca="true">+IF(AND(ISNUMBER(OFFSET('Sanitation Data'!$F$13,0,10*ROW('Sanitation Data'!F54))),'Data Summary'!DD60="Yes"),OFFSET('Sanitation Data'!$F$13,0,10*ROW('Sanitation Data'!F54)),NA())</f>
        <v>#N/A</v>
      </c>
      <c r="AP60" s="103" t="e">
        <f ca="true">+IF(AND(ISNUMBER(OFFSET('Sanitation Data'!$G$5,0,10*ROW('Sanitation Data'!G54))),'Data Summary'!DE60="Yes"),100-OFFSET('Sanitation Data'!$G$5,0,10*ROW('Sanitation Data'!G54)),NA())</f>
        <v>#N/A</v>
      </c>
      <c r="AQ60" s="103" t="e">
        <f ca="true">+IF(AND(ISNUMBER(OFFSET('Sanitation Data'!$G$7,0,10*ROW('Sanitation Data'!G54))),'Data Summary'!DF60="Yes"),OFFSET('Sanitation Data'!$G$7,0,10*ROW('Sanitation Data'!G54)),NA())</f>
        <v>#N/A</v>
      </c>
      <c r="AR60" s="103" t="e">
        <f ca="true">+IF(AND(ISNUMBER(OFFSET('Sanitation Data'!$G$11,0,10*ROW('Sanitation Data'!G54))),'Data Summary'!DG60="Yes"),OFFSET('Sanitation Data'!$G$11,0,10*ROW('Sanitation Data'!G54)),NA())</f>
        <v>#N/A</v>
      </c>
      <c r="AS60" s="103" t="e">
        <f ca="true">+IF(AND(ISNUMBER(OFFSET('Sanitation Data'!$G$12,0,10*ROW('Sanitation Data'!G54))),'Data Summary'!DH60="Yes"),OFFSET('Sanitation Data'!$G$12,0,10*ROW('Sanitation Data'!G54)),NA())</f>
        <v>#N/A</v>
      </c>
      <c r="AT60" s="103" t="e">
        <f ca="true">+IF(AND(ISNUMBER(OFFSET('Sanitation Data'!$G$13,0,10*ROW('Sanitation Data'!G54))),'Data Summary'!DI60="Yes"),OFFSET('Sanitation Data'!$G$13,0,10*ROW('Sanitation Data'!G54)),NA())</f>
        <v>#N/A</v>
      </c>
      <c r="AU60" s="103" t="e">
        <f ca="true">+IF(AND(ISNUMBER(OFFSET('Sanitation Data'!$H$5,0,10*ROW('Sanitation Data'!H54))),'Data Summary'!DJ60="Yes"),100-OFFSET('Sanitation Data'!$H$5,0,10*ROW('Sanitation Data'!H54)),NA())</f>
        <v>#N/A</v>
      </c>
      <c r="AV60" s="103" t="e">
        <f ca="true">+IF(AND(ISNUMBER(OFFSET('Sanitation Data'!$H$7,0,10*ROW('Sanitation Data'!H54))),'Data Summary'!DK60="Yes"),OFFSET('Sanitation Data'!$H$7,0,10*ROW('Sanitation Data'!H54)),NA())</f>
        <v>#N/A</v>
      </c>
      <c r="AW60" s="103" t="e">
        <f ca="true">+IF(AND(ISNUMBER(OFFSET('Sanitation Data'!$H$11,0,10*ROW('Sanitation Data'!H54))),'Data Summary'!DL60="Yes"),OFFSET('Sanitation Data'!$H$11,0,10*ROW('Sanitation Data'!H54)),NA())</f>
        <v>#N/A</v>
      </c>
      <c r="AX60" s="103" t="e">
        <f ca="true">+IF(AND(ISNUMBER(OFFSET('Sanitation Data'!$H$12,0,10*ROW('Sanitation Data'!H54))),'Data Summary'!DM60="Yes"),OFFSET('Sanitation Data'!$H$12,0,10*ROW('Sanitation Data'!H54)),NA())</f>
        <v>#N/A</v>
      </c>
      <c r="AY60" s="103" t="e">
        <f ca="true">+IF(AND(ISNUMBER(OFFSET('Sanitation Data'!$H$13,0,10*ROW('Sanitation Data'!H54))),'Data Summary'!DN60="Yes"),OFFSET('Sanitation Data'!$H$13,0,10*ROW('Sanitation Data'!H54)),NA())</f>
        <v>#N/A</v>
      </c>
      <c r="AZ60" s="108" t="e">
        <f ca="true">+IF(AND(ISNUMBER(OFFSET('Hygiene Data'!$C$6,0,10*ROW('Hygiene Data'!C54))),'Data Summary'!DO60="Yes"),OFFSET('Hygiene Data'!$C$6,0,10*ROW('Hygiene Data'!C54)),NA())</f>
        <v>#N/A</v>
      </c>
      <c r="BA60" s="108" t="e">
        <f ca="true">+IF(AND(ISNUMBER(OFFSET('Hygiene Data'!$C$8,0,10*ROW('Hygiene Data'!C54))),'Data Summary'!DP60="Yes"),OFFSET('Hygiene Data'!$C$8,0,10*ROW('Hygiene Data'!C54)),NA())</f>
        <v>#N/A</v>
      </c>
      <c r="BB60" s="108" t="e">
        <f ca="true">+IF(AND(ISNUMBER(OFFSET('Hygiene Data'!$C$10,0,10*ROW('Hygiene Data'!C54))),'Data Summary'!DQ60="Yes"),OFFSET('Hygiene Data'!$C$10,0,10*ROW('Hygiene Data'!C54)),NA())</f>
        <v>#N/A</v>
      </c>
      <c r="BC60" s="108" t="e">
        <f ca="true">+IF(AND(ISNUMBER(OFFSET('Hygiene Data'!$D$6,0,10*ROW('Hygiene Data'!D54))),'Data Summary'!DR60="Yes"),OFFSET('Hygiene Data'!$D$6,0,10*ROW('Hygiene Data'!D54)),NA())</f>
        <v>#N/A</v>
      </c>
      <c r="BD60" s="108" t="e">
        <f ca="true">+IF(AND(ISNUMBER(OFFSET('Hygiene Data'!$D$8,0,10*ROW('Hygiene Data'!D54))),'Data Summary'!DS60="Yes"),OFFSET('Hygiene Data'!$D$8,0,10*ROW('Hygiene Data'!D54)),NA())</f>
        <v>#N/A</v>
      </c>
      <c r="BE60" s="108" t="e">
        <f ca="true">+IF(AND(ISNUMBER(OFFSET('Hygiene Data'!$D$10,0,10*ROW('Hygiene Data'!D54))),'Data Summary'!DT60="Yes"),OFFSET('Hygiene Data'!$D$10,0,10*ROW('Hygiene Data'!D54)),NA())</f>
        <v>#N/A</v>
      </c>
      <c r="BF60" s="108" t="e">
        <f ca="true">+IF(AND(ISNUMBER(OFFSET('Hygiene Data'!$E$6,0,10*ROW('Hygiene Data'!E54))),'Data Summary'!DU60="Yes"),OFFSET('Hygiene Data'!$E$6,0,10*ROW('Hygiene Data'!E54)),NA())</f>
        <v>#N/A</v>
      </c>
      <c r="BG60" s="108" t="e">
        <f ca="true">+IF(AND(ISNUMBER(OFFSET('Hygiene Data'!$E$8,0,10*ROW('Hygiene Data'!E54))),'Data Summary'!DV60="Yes"),OFFSET('Hygiene Data'!$E$8,0,10*ROW('Hygiene Data'!E54)),NA())</f>
        <v>#N/A</v>
      </c>
      <c r="BH60" s="108" t="e">
        <f ca="true">+IF(AND(ISNUMBER(OFFSET('Hygiene Data'!$E$10,0,10*ROW('Hygiene Data'!E54))),'Data Summary'!DW60="Yes"),OFFSET('Hygiene Data'!$E$10,0,10*ROW('Hygiene Data'!E54)),NA())</f>
        <v>#N/A</v>
      </c>
      <c r="BI60" s="108" t="e">
        <f ca="true">+IF(AND(ISNUMBER(OFFSET('Hygiene Data'!$F$6,0,10*ROW('Hygiene Data'!F54))),'Data Summary'!DX60="Yes"),OFFSET('Hygiene Data'!$F$6,0,10*ROW('Hygiene Data'!F54)),NA())</f>
        <v>#N/A</v>
      </c>
      <c r="BJ60" s="108" t="e">
        <f ca="true">+IF(AND(ISNUMBER(OFFSET('Hygiene Data'!$F$8,0,10*ROW('Hygiene Data'!F54))),'Data Summary'!DY60="Yes"),OFFSET('Hygiene Data'!$F$8,0,10*ROW('Hygiene Data'!F54)),NA())</f>
        <v>#N/A</v>
      </c>
      <c r="BK60" s="108" t="e">
        <f ca="true">+IF(AND(ISNUMBER(OFFSET('Hygiene Data'!$F$10,0,10*ROW('Hygiene Data'!F54))),'Data Summary'!DZ60="Yes"),OFFSET('Hygiene Data'!$F$10,0,10*ROW('Hygiene Data'!F54)),NA())</f>
        <v>#N/A</v>
      </c>
      <c r="BL60" s="108" t="e">
        <f ca="true">+IF(AND(ISNUMBER(OFFSET('Hygiene Data'!$G$6,0,10*ROW('Hygiene Data'!G54))),'Data Summary'!EA60="Yes"),OFFSET('Hygiene Data'!$G$6,0,10*ROW('Hygiene Data'!G54)),NA())</f>
        <v>#N/A</v>
      </c>
      <c r="BM60" s="108" t="e">
        <f ca="true">+IF(AND(ISNUMBER(OFFSET('Hygiene Data'!$G$8,0,10*ROW('Hygiene Data'!G54))),'Data Summary'!EB60="Yes"),OFFSET('Hygiene Data'!$G$8,0,10*ROW('Hygiene Data'!G54)),NA())</f>
        <v>#N/A</v>
      </c>
      <c r="BN60" s="108" t="e">
        <f ca="true">+IF(AND(ISNUMBER(OFFSET('Hygiene Data'!$G$10,0,10*ROW('Hygiene Data'!G54))),'Data Summary'!EC60="Yes"),OFFSET('Hygiene Data'!$G$10,0,10*ROW('Hygiene Data'!G54)),NA())</f>
        <v>#N/A</v>
      </c>
      <c r="BO60" s="108" t="e">
        <f ca="true">+IF(AND(ISNUMBER(OFFSET('Hygiene Data'!$H$6,0,10*ROW('Hygiene Data'!H54))),'Data Summary'!ED60="Yes"),OFFSET('Hygiene Data'!$H$6,0,10*ROW('Hygiene Data'!H54)),NA())</f>
        <v>#N/A</v>
      </c>
      <c r="BP60" s="108" t="e">
        <f ca="true">+IF(AND(ISNUMBER(OFFSET('Hygiene Data'!$H$8,0,10*ROW('Hygiene Data'!H54))),'Data Summary'!EE60="Yes"),OFFSET('Hygiene Data'!$H$8,0,10*ROW('Hygiene Data'!H54)),NA())</f>
        <v>#N/A</v>
      </c>
      <c r="BQ60" s="108" t="e">
        <f ca="true">+IF(AND(ISNUMBER(OFFSET('Hygiene Data'!$H$10,0,10*ROW('Hygiene Data'!H54))),'Data Summary'!EF60="Yes"),OFFSET('Hygiene Data'!$H$10,0,10*ROW('Hygiene Data'!H54)),NA())</f>
        <v>#N/A</v>
      </c>
    </row>
    <row r="61" x14ac:dyDescent="0.2">
      <c r="A61" s="56" t="e">
        <f ca="true">+IF(OFFSET('Water Data'!$B$1,0,10*ROW('Water Data'!B55))="",NA(),OFFSET('Water Data'!$B$1,0,10*ROW('Water Data'!B55)))</f>
        <v>#N/A</v>
      </c>
      <c r="B61" s="56" t="e">
        <f ca="true">+IF(OFFSET('Water Data'!$A$3,0,10*ROW('Water Data'!A58))="",NA(),OFFSET('Water Data'!$A$3,0,10*ROW('Water Data'!A58)))</f>
        <v>#N/A</v>
      </c>
      <c r="C61" s="56" t="e">
        <f ca="true">+IF(OFFSET('Water Data'!$C$3,0,10*ROW('Water Data'!C58))="",NA(),OFFSET('Water Data'!$C$3,0,10*ROW('Water Data'!C58)))</f>
        <v>#N/A</v>
      </c>
      <c r="D61" s="57" t="e">
        <f ca="true">+IF(AND(ISNUMBER(OFFSET('Water Data'!$C$5,0,10*ROW('Water Data'!C55))),'Data Summary'!BS61="Yes"),100-OFFSET('Water Data'!$C$5,0,10*ROW('Water Data'!C55)),NA())</f>
        <v>#N/A</v>
      </c>
      <c r="E61" s="57" t="e">
        <f ca="true">+IF(AND(ISNUMBER(OFFSET('Water Data'!$C$7,0,10*ROW('Water Data'!C55))),'Data Summary'!BT61="Yes"),OFFSET('Water Data'!$C$7,0,10*ROW('Water Data'!C55)),NA())</f>
        <v>#N/A</v>
      </c>
      <c r="F61" s="57" t="e">
        <f ca="true">+IF(AND(ISNUMBER(OFFSET('Water Data'!$C$10,0,10*ROW('Water Data'!C55))),'Data Summary'!BU61="Yes"),OFFSET('Water Data'!$C$10,0,10*ROW('Water Data'!C55)),NA())</f>
        <v>#N/A</v>
      </c>
      <c r="G61" s="57" t="e">
        <f ca="true">+IF(AND(ISNUMBER(OFFSET('Water Data'!$D$5,0,10*ROW('Water Data'!D55))),'Data Summary'!BV61="Yes"),100-OFFSET('Water Data'!$D$5,0,10*ROW('Water Data'!D55)),NA())</f>
        <v>#N/A</v>
      </c>
      <c r="H61" s="57" t="e">
        <f ca="true">+IF(AND(ISNUMBER(OFFSET('Water Data'!$D$7,0,10*ROW('Water Data'!D55))),'Data Summary'!BW61="Yes"),OFFSET('Water Data'!$D$7,0,10*ROW('Water Data'!D55)),NA())</f>
        <v>#N/A</v>
      </c>
      <c r="I61" s="57" t="e">
        <f ca="true">+IF(AND(ISNUMBER(OFFSET('Water Data'!$D$10,0,10*ROW('Water Data'!D55))),'Data Summary'!BX61="Yes"),OFFSET('Water Data'!$D$10,0,10*ROW('Water Data'!D55)),NA())</f>
        <v>#N/A</v>
      </c>
      <c r="J61" s="57" t="e">
        <f ca="true">+IF(AND(ISNUMBER(OFFSET('Water Data'!$E$5,0,10*ROW('Water Data'!E55))),'Data Summary'!BY61="Yes"),100-OFFSET('Water Data'!$E$5,0,10*ROW('Water Data'!E55)),NA())</f>
        <v>#N/A</v>
      </c>
      <c r="K61" s="57" t="e">
        <f ca="true">+IF(AND(ISNUMBER(OFFSET('Water Data'!$E$7,0,10*ROW('Water Data'!E55))),'Data Summary'!BZ61="Yes"),OFFSET('Water Data'!$E$7,0,10*ROW('Water Data'!E55)),NA())</f>
        <v>#N/A</v>
      </c>
      <c r="L61" s="57" t="e">
        <f ca="true">+IF(AND(ISNUMBER(OFFSET('Water Data'!$E$10,0,10*ROW('Water Data'!E55))),'Data Summary'!CA61="Yes"),OFFSET('Water Data'!$E$10,0,10*ROW('Water Data'!E55)),NA())</f>
        <v>#N/A</v>
      </c>
      <c r="M61" s="57" t="e">
        <f ca="true">+IF(AND(ISNUMBER(OFFSET('Water Data'!$F$5,0,10*ROW('Water Data'!F55))),'Data Summary'!CB61="Yes"),100-OFFSET('Water Data'!$F$5,0,10*ROW('Water Data'!F55)),NA())</f>
        <v>#N/A</v>
      </c>
      <c r="N61" s="57" t="e">
        <f ca="true">+IF(AND(ISNUMBER(OFFSET('Water Data'!$F$7,0,10*ROW('Water Data'!F55))),'Data Summary'!CC61="Yes"),OFFSET('Water Data'!$F$7,0,10*ROW('Water Data'!F55)),NA())</f>
        <v>#N/A</v>
      </c>
      <c r="O61" s="57" t="e">
        <f ca="true">+IF(AND(ISNUMBER(OFFSET('Water Data'!$F$10,0,10*ROW('Water Data'!F55))),'Data Summary'!CD61="Yes"),OFFSET('Water Data'!$F$10,0,10*ROW('Water Data'!F55)),NA())</f>
        <v>#N/A</v>
      </c>
      <c r="P61" s="57" t="e">
        <f ca="true">+IF(AND(ISNUMBER(OFFSET('Water Data'!$G$5,0,10*ROW('Water Data'!G55))),'Data Summary'!CE61="Yes"),100-OFFSET('Water Data'!$G$5,0,10*ROW('Water Data'!G55)),NA())</f>
        <v>#N/A</v>
      </c>
      <c r="Q61" s="57" t="e">
        <f ca="true">+IF(AND(ISNUMBER(OFFSET('Water Data'!$G$7,0,10*ROW('Water Data'!G55))),'Data Summary'!CF61="Yes"),OFFSET('Water Data'!$G$7,0,10*ROW('Water Data'!G55)),NA())</f>
        <v>#N/A</v>
      </c>
      <c r="R61" s="57" t="e">
        <f ca="true">+IF(AND(ISNUMBER(OFFSET('Water Data'!$G$10,0,10*ROW('Water Data'!G55))),'Data Summary'!CG61="Yes"),OFFSET('Water Data'!$G$10,0,10*ROW('Water Data'!G55)),NA())</f>
        <v>#N/A</v>
      </c>
      <c r="S61" s="57" t="e">
        <f ca="true">+IF(AND(ISNUMBER(OFFSET('Water Data'!$H$5,0,10*ROW('Water Data'!H55))),'Data Summary'!CH61="Yes"),100-OFFSET('Water Data'!$H$5,0,10*ROW('Water Data'!H55)),NA())</f>
        <v>#N/A</v>
      </c>
      <c r="T61" s="57" t="e">
        <f ca="true">+IF(AND(ISNUMBER(OFFSET('Water Data'!$H$7,0,10*ROW('Water Data'!H55))),'Data Summary'!CI61="Yes"),OFFSET('Water Data'!$H$7,0,10*ROW('Water Data'!H55)),NA())</f>
        <v>#N/A</v>
      </c>
      <c r="U61" s="57" t="e">
        <f ca="true">+IF(AND(ISNUMBER(OFFSET('Water Data'!$H$10,0,10*ROW('Water Data'!H55))),'Data Summary'!CJ61="Yes"),OFFSET('Water Data'!$H$10,0,10*ROW('Water Data'!H55)),NA())</f>
        <v>#N/A</v>
      </c>
      <c r="V61" s="103" t="e">
        <f ca="true">+IF(AND(ISNUMBER(OFFSET('Sanitation Data'!$C$5,0,10*ROW('Sanitation Data'!C55))),'Data Summary'!CK61="Yes"),100-OFFSET('Sanitation Data'!$C$5,0,10*ROW('Sanitation Data'!C55)),NA())</f>
        <v>#N/A</v>
      </c>
      <c r="W61" s="103" t="e">
        <f ca="true">+IF(AND(ISNUMBER(OFFSET('Sanitation Data'!$C$7,0,10*ROW('Sanitation Data'!C55))),'Data Summary'!CL61="Yes"),OFFSET('Sanitation Data'!$C$7,0,10*ROW('Sanitation Data'!C55)),NA())</f>
        <v>#N/A</v>
      </c>
      <c r="X61" s="103" t="e">
        <f ca="true">+IF(AND(ISNUMBER(OFFSET('Sanitation Data'!$C$11,0,10*ROW('Sanitation Data'!C55))),'Data Summary'!CM61="Yes"),OFFSET('Sanitation Data'!$C$11,0,10*ROW('Sanitation Data'!C55)),NA())</f>
        <v>#N/A</v>
      </c>
      <c r="Y61" s="103" t="e">
        <f ca="true">+IF(AND(ISNUMBER(OFFSET('Sanitation Data'!$C$12,0,10*ROW('Sanitation Data'!C55))),'Data Summary'!CN61="Yes"),OFFSET('Sanitation Data'!$C$12,0,10*ROW('Sanitation Data'!C55)),NA())</f>
        <v>#N/A</v>
      </c>
      <c r="Z61" s="103" t="e">
        <f ca="true">+IF(AND(ISNUMBER(OFFSET('Sanitation Data'!$C$13,0,10*ROW('Sanitation Data'!C55))),'Data Summary'!CO61="Yes"),OFFSET('Sanitation Data'!$C$13,0,10*ROW('Sanitation Data'!C55)),NA())</f>
        <v>#N/A</v>
      </c>
      <c r="AA61" s="103" t="e">
        <f ca="true">+IF(AND(ISNUMBER(OFFSET('Sanitation Data'!$D$5,0,10*ROW('Sanitation Data'!D55))),'Data Summary'!CP61="Yes"),100-OFFSET('Sanitation Data'!$D$5,0,10*ROW('Sanitation Data'!D55)),NA())</f>
        <v>#N/A</v>
      </c>
      <c r="AB61" s="103" t="e">
        <f ca="true">+IF(AND(ISNUMBER(OFFSET('Sanitation Data'!$D$7,0,10*ROW('Sanitation Data'!D55))),'Data Summary'!CQ61="Yes"),OFFSET('Sanitation Data'!$D$7,0,10*ROW('Sanitation Data'!D55)),NA())</f>
        <v>#N/A</v>
      </c>
      <c r="AC61" s="103" t="e">
        <f ca="true">+IF(AND(ISNUMBER(OFFSET('Sanitation Data'!$D$11,0,10*ROW('Sanitation Data'!D55))),'Data Summary'!CR61="Yes"),OFFSET('Sanitation Data'!$D$11,0,10*ROW('Sanitation Data'!D55)),NA())</f>
        <v>#N/A</v>
      </c>
      <c r="AD61" s="103" t="e">
        <f ca="true">+IF(AND(ISNUMBER(OFFSET('Sanitation Data'!$D$12,0,10*ROW('Sanitation Data'!D55))),'Data Summary'!CS61="Yes"),OFFSET('Sanitation Data'!$D$12,0,10*ROW('Sanitation Data'!D55)),NA())</f>
        <v>#N/A</v>
      </c>
      <c r="AE61" s="103" t="e">
        <f ca="true">+IF(AND(ISNUMBER(OFFSET('Sanitation Data'!$D$13,0,10*ROW('Sanitation Data'!D55))),'Data Summary'!CT61="Yes"),OFFSET('Sanitation Data'!$D$13,0,10*ROW('Sanitation Data'!D55)),NA())</f>
        <v>#N/A</v>
      </c>
      <c r="AF61" s="103" t="e">
        <f ca="true">+IF(AND(ISNUMBER(OFFSET('Sanitation Data'!$E$5,0,10*ROW('Sanitation Data'!E55))),'Data Summary'!CU61="Yes"),100-OFFSET('Sanitation Data'!$E$5,0,10*ROW('Sanitation Data'!E55)),NA())</f>
        <v>#N/A</v>
      </c>
      <c r="AG61" s="103" t="e">
        <f ca="true">+IF(AND(ISNUMBER(OFFSET('Sanitation Data'!$E$7,0,10*ROW('Sanitation Data'!E55))),'Data Summary'!CV61="Yes"),OFFSET('Sanitation Data'!$E$7,0,10*ROW('Sanitation Data'!E55)),NA())</f>
        <v>#N/A</v>
      </c>
      <c r="AH61" s="103" t="e">
        <f ca="true">+IF(AND(ISNUMBER(OFFSET('Sanitation Data'!$E$11,0,10*ROW('Sanitation Data'!E55))),'Data Summary'!CW61="Yes"),OFFSET('Sanitation Data'!$E$11,0,10*ROW('Sanitation Data'!E55)),NA())</f>
        <v>#N/A</v>
      </c>
      <c r="AI61" s="103" t="e">
        <f ca="true">+IF(AND(ISNUMBER(OFFSET('Sanitation Data'!$E$12,0,10*ROW('Sanitation Data'!E55))),'Data Summary'!CX61="Yes"),OFFSET('Sanitation Data'!$E$12,0,10*ROW('Sanitation Data'!E55)),NA())</f>
        <v>#N/A</v>
      </c>
      <c r="AJ61" s="103" t="e">
        <f ca="true">+IF(AND(ISNUMBER(OFFSET('Sanitation Data'!$E$13,0,10*ROW('Sanitation Data'!E55))),'Data Summary'!CY61="Yes"),OFFSET('Sanitation Data'!$E$13,0,10*ROW('Sanitation Data'!E55)),NA())</f>
        <v>#N/A</v>
      </c>
      <c r="AK61" s="103" t="e">
        <f ca="true">+IF(AND(ISNUMBER(OFFSET('Sanitation Data'!$F$5,0,10*ROW('Sanitation Data'!F55))),'Data Summary'!CZ61="Yes"),100-OFFSET('Sanitation Data'!$F$5,0,10*ROW('Sanitation Data'!F55)),NA())</f>
        <v>#N/A</v>
      </c>
      <c r="AL61" s="103" t="e">
        <f ca="true">+IF(AND(ISNUMBER(OFFSET('Sanitation Data'!$F$7,0,10*ROW('Sanitation Data'!F55))),'Data Summary'!DA61="Yes"),OFFSET('Sanitation Data'!$F$7,0,10*ROW('Sanitation Data'!F55)),NA())</f>
        <v>#N/A</v>
      </c>
      <c r="AM61" s="103" t="e">
        <f ca="true">+IF(AND(ISNUMBER(OFFSET('Sanitation Data'!$F$11,0,10*ROW('Sanitation Data'!F55))),'Data Summary'!DB61="Yes"),OFFSET('Sanitation Data'!$F$11,0,10*ROW('Sanitation Data'!F55)),NA())</f>
        <v>#N/A</v>
      </c>
      <c r="AN61" s="103" t="e">
        <f ca="true">+IF(AND(ISNUMBER(OFFSET('Sanitation Data'!$F$12,0,10*ROW('Sanitation Data'!F55))),'Data Summary'!DC61="Yes"),OFFSET('Sanitation Data'!$F$12,0,10*ROW('Sanitation Data'!F55)),NA())</f>
        <v>#N/A</v>
      </c>
      <c r="AO61" s="103" t="e">
        <f ca="true">+IF(AND(ISNUMBER(OFFSET('Sanitation Data'!$F$13,0,10*ROW('Sanitation Data'!F55))),'Data Summary'!DD61="Yes"),OFFSET('Sanitation Data'!$F$13,0,10*ROW('Sanitation Data'!F55)),NA())</f>
        <v>#N/A</v>
      </c>
      <c r="AP61" s="103" t="e">
        <f ca="true">+IF(AND(ISNUMBER(OFFSET('Sanitation Data'!$G$5,0,10*ROW('Sanitation Data'!G55))),'Data Summary'!DE61="Yes"),100-OFFSET('Sanitation Data'!$G$5,0,10*ROW('Sanitation Data'!G55)),NA())</f>
        <v>#N/A</v>
      </c>
      <c r="AQ61" s="103" t="e">
        <f ca="true">+IF(AND(ISNUMBER(OFFSET('Sanitation Data'!$G$7,0,10*ROW('Sanitation Data'!G55))),'Data Summary'!DF61="Yes"),OFFSET('Sanitation Data'!$G$7,0,10*ROW('Sanitation Data'!G55)),NA())</f>
        <v>#N/A</v>
      </c>
      <c r="AR61" s="103" t="e">
        <f ca="true">+IF(AND(ISNUMBER(OFFSET('Sanitation Data'!$G$11,0,10*ROW('Sanitation Data'!G55))),'Data Summary'!DG61="Yes"),OFFSET('Sanitation Data'!$G$11,0,10*ROW('Sanitation Data'!G55)),NA())</f>
        <v>#N/A</v>
      </c>
      <c r="AS61" s="103" t="e">
        <f ca="true">+IF(AND(ISNUMBER(OFFSET('Sanitation Data'!$G$12,0,10*ROW('Sanitation Data'!G55))),'Data Summary'!DH61="Yes"),OFFSET('Sanitation Data'!$G$12,0,10*ROW('Sanitation Data'!G55)),NA())</f>
        <v>#N/A</v>
      </c>
      <c r="AT61" s="103" t="e">
        <f ca="true">+IF(AND(ISNUMBER(OFFSET('Sanitation Data'!$G$13,0,10*ROW('Sanitation Data'!G55))),'Data Summary'!DI61="Yes"),OFFSET('Sanitation Data'!$G$13,0,10*ROW('Sanitation Data'!G55)),NA())</f>
        <v>#N/A</v>
      </c>
      <c r="AU61" s="103" t="e">
        <f ca="true">+IF(AND(ISNUMBER(OFFSET('Sanitation Data'!$H$5,0,10*ROW('Sanitation Data'!H55))),'Data Summary'!DJ61="Yes"),100-OFFSET('Sanitation Data'!$H$5,0,10*ROW('Sanitation Data'!H55)),NA())</f>
        <v>#N/A</v>
      </c>
      <c r="AV61" s="103" t="e">
        <f ca="true">+IF(AND(ISNUMBER(OFFSET('Sanitation Data'!$H$7,0,10*ROW('Sanitation Data'!H55))),'Data Summary'!DK61="Yes"),OFFSET('Sanitation Data'!$H$7,0,10*ROW('Sanitation Data'!H55)),NA())</f>
        <v>#N/A</v>
      </c>
      <c r="AW61" s="103" t="e">
        <f ca="true">+IF(AND(ISNUMBER(OFFSET('Sanitation Data'!$H$11,0,10*ROW('Sanitation Data'!H55))),'Data Summary'!DL61="Yes"),OFFSET('Sanitation Data'!$H$11,0,10*ROW('Sanitation Data'!H55)),NA())</f>
        <v>#N/A</v>
      </c>
      <c r="AX61" s="103" t="e">
        <f ca="true">+IF(AND(ISNUMBER(OFFSET('Sanitation Data'!$H$12,0,10*ROW('Sanitation Data'!H55))),'Data Summary'!DM61="Yes"),OFFSET('Sanitation Data'!$H$12,0,10*ROW('Sanitation Data'!H55)),NA())</f>
        <v>#N/A</v>
      </c>
      <c r="AY61" s="103" t="e">
        <f ca="true">+IF(AND(ISNUMBER(OFFSET('Sanitation Data'!$H$13,0,10*ROW('Sanitation Data'!H55))),'Data Summary'!DN61="Yes"),OFFSET('Sanitation Data'!$H$13,0,10*ROW('Sanitation Data'!H55)),NA())</f>
        <v>#N/A</v>
      </c>
      <c r="AZ61" s="108" t="e">
        <f ca="true">+IF(AND(ISNUMBER(OFFSET('Hygiene Data'!$C$6,0,10*ROW('Hygiene Data'!C55))),'Data Summary'!DO61="Yes"),OFFSET('Hygiene Data'!$C$6,0,10*ROW('Hygiene Data'!C55)),NA())</f>
        <v>#N/A</v>
      </c>
      <c r="BA61" s="108" t="e">
        <f ca="true">+IF(AND(ISNUMBER(OFFSET('Hygiene Data'!$C$8,0,10*ROW('Hygiene Data'!C55))),'Data Summary'!DP61="Yes"),OFFSET('Hygiene Data'!$C$8,0,10*ROW('Hygiene Data'!C55)),NA())</f>
        <v>#N/A</v>
      </c>
      <c r="BB61" s="108" t="e">
        <f ca="true">+IF(AND(ISNUMBER(OFFSET('Hygiene Data'!$C$10,0,10*ROW('Hygiene Data'!C55))),'Data Summary'!DQ61="Yes"),OFFSET('Hygiene Data'!$C$10,0,10*ROW('Hygiene Data'!C55)),NA())</f>
        <v>#N/A</v>
      </c>
      <c r="BC61" s="108" t="e">
        <f ca="true">+IF(AND(ISNUMBER(OFFSET('Hygiene Data'!$D$6,0,10*ROW('Hygiene Data'!D55))),'Data Summary'!DR61="Yes"),OFFSET('Hygiene Data'!$D$6,0,10*ROW('Hygiene Data'!D55)),NA())</f>
        <v>#N/A</v>
      </c>
      <c r="BD61" s="108" t="e">
        <f ca="true">+IF(AND(ISNUMBER(OFFSET('Hygiene Data'!$D$8,0,10*ROW('Hygiene Data'!D55))),'Data Summary'!DS61="Yes"),OFFSET('Hygiene Data'!$D$8,0,10*ROW('Hygiene Data'!D55)),NA())</f>
        <v>#N/A</v>
      </c>
      <c r="BE61" s="108" t="e">
        <f ca="true">+IF(AND(ISNUMBER(OFFSET('Hygiene Data'!$D$10,0,10*ROW('Hygiene Data'!D55))),'Data Summary'!DT61="Yes"),OFFSET('Hygiene Data'!$D$10,0,10*ROW('Hygiene Data'!D55)),NA())</f>
        <v>#N/A</v>
      </c>
      <c r="BF61" s="108" t="e">
        <f ca="true">+IF(AND(ISNUMBER(OFFSET('Hygiene Data'!$E$6,0,10*ROW('Hygiene Data'!E55))),'Data Summary'!DU61="Yes"),OFFSET('Hygiene Data'!$E$6,0,10*ROW('Hygiene Data'!E55)),NA())</f>
        <v>#N/A</v>
      </c>
      <c r="BG61" s="108" t="e">
        <f ca="true">+IF(AND(ISNUMBER(OFFSET('Hygiene Data'!$E$8,0,10*ROW('Hygiene Data'!E55))),'Data Summary'!DV61="Yes"),OFFSET('Hygiene Data'!$E$8,0,10*ROW('Hygiene Data'!E55)),NA())</f>
        <v>#N/A</v>
      </c>
      <c r="BH61" s="108" t="e">
        <f ca="true">+IF(AND(ISNUMBER(OFFSET('Hygiene Data'!$E$10,0,10*ROW('Hygiene Data'!E55))),'Data Summary'!DW61="Yes"),OFFSET('Hygiene Data'!$E$10,0,10*ROW('Hygiene Data'!E55)),NA())</f>
        <v>#N/A</v>
      </c>
      <c r="BI61" s="108" t="e">
        <f ca="true">+IF(AND(ISNUMBER(OFFSET('Hygiene Data'!$F$6,0,10*ROW('Hygiene Data'!F55))),'Data Summary'!DX61="Yes"),OFFSET('Hygiene Data'!$F$6,0,10*ROW('Hygiene Data'!F55)),NA())</f>
        <v>#N/A</v>
      </c>
      <c r="BJ61" s="108" t="e">
        <f ca="true">+IF(AND(ISNUMBER(OFFSET('Hygiene Data'!$F$8,0,10*ROW('Hygiene Data'!F55))),'Data Summary'!DY61="Yes"),OFFSET('Hygiene Data'!$F$8,0,10*ROW('Hygiene Data'!F55)),NA())</f>
        <v>#N/A</v>
      </c>
      <c r="BK61" s="108" t="e">
        <f ca="true">+IF(AND(ISNUMBER(OFFSET('Hygiene Data'!$F$10,0,10*ROW('Hygiene Data'!F55))),'Data Summary'!DZ61="Yes"),OFFSET('Hygiene Data'!$F$10,0,10*ROW('Hygiene Data'!F55)),NA())</f>
        <v>#N/A</v>
      </c>
      <c r="BL61" s="108" t="e">
        <f ca="true">+IF(AND(ISNUMBER(OFFSET('Hygiene Data'!$G$6,0,10*ROW('Hygiene Data'!G55))),'Data Summary'!EA61="Yes"),OFFSET('Hygiene Data'!$G$6,0,10*ROW('Hygiene Data'!G55)),NA())</f>
        <v>#N/A</v>
      </c>
      <c r="BM61" s="108" t="e">
        <f ca="true">+IF(AND(ISNUMBER(OFFSET('Hygiene Data'!$G$8,0,10*ROW('Hygiene Data'!G55))),'Data Summary'!EB61="Yes"),OFFSET('Hygiene Data'!$G$8,0,10*ROW('Hygiene Data'!G55)),NA())</f>
        <v>#N/A</v>
      </c>
      <c r="BN61" s="108" t="e">
        <f ca="true">+IF(AND(ISNUMBER(OFFSET('Hygiene Data'!$G$10,0,10*ROW('Hygiene Data'!G55))),'Data Summary'!EC61="Yes"),OFFSET('Hygiene Data'!$G$10,0,10*ROW('Hygiene Data'!G55)),NA())</f>
        <v>#N/A</v>
      </c>
      <c r="BO61" s="108" t="e">
        <f ca="true">+IF(AND(ISNUMBER(OFFSET('Hygiene Data'!$H$6,0,10*ROW('Hygiene Data'!H55))),'Data Summary'!ED61="Yes"),OFFSET('Hygiene Data'!$H$6,0,10*ROW('Hygiene Data'!H55)),NA())</f>
        <v>#N/A</v>
      </c>
      <c r="BP61" s="108" t="e">
        <f ca="true">+IF(AND(ISNUMBER(OFFSET('Hygiene Data'!$H$8,0,10*ROW('Hygiene Data'!H55))),'Data Summary'!EE61="Yes"),OFFSET('Hygiene Data'!$H$8,0,10*ROW('Hygiene Data'!H55)),NA())</f>
        <v>#N/A</v>
      </c>
      <c r="BQ61" s="108" t="e">
        <f ca="true">+IF(AND(ISNUMBER(OFFSET('Hygiene Data'!$H$10,0,10*ROW('Hygiene Data'!H55))),'Data Summary'!EF61="Yes"),OFFSET('Hygiene Data'!$H$10,0,10*ROW('Hygiene Data'!H55)),NA())</f>
        <v>#N/A</v>
      </c>
    </row>
    <row r="62" x14ac:dyDescent="0.2">
      <c r="A62" s="56" t="e">
        <f ca="true">+IF(OFFSET('Water Data'!$B$1,0,10*ROW('Water Data'!B56))="",NA(),OFFSET('Water Data'!$B$1,0,10*ROW('Water Data'!B56)))</f>
        <v>#N/A</v>
      </c>
      <c r="B62" s="56" t="e">
        <f ca="true">+IF(OFFSET('Water Data'!$A$3,0,10*ROW('Water Data'!A59))="",NA(),OFFSET('Water Data'!$A$3,0,10*ROW('Water Data'!A59)))</f>
        <v>#N/A</v>
      </c>
      <c r="C62" s="56" t="e">
        <f ca="true">+IF(OFFSET('Water Data'!$C$3,0,10*ROW('Water Data'!C59))="",NA(),OFFSET('Water Data'!$C$3,0,10*ROW('Water Data'!C59)))</f>
        <v>#N/A</v>
      </c>
      <c r="D62" s="57" t="e">
        <f ca="true">+IF(AND(ISNUMBER(OFFSET('Water Data'!$C$5,0,10*ROW('Water Data'!C56))),'Data Summary'!BS62="Yes"),100-OFFSET('Water Data'!$C$5,0,10*ROW('Water Data'!C56)),NA())</f>
        <v>#N/A</v>
      </c>
      <c r="E62" s="57" t="e">
        <f ca="true">+IF(AND(ISNUMBER(OFFSET('Water Data'!$C$7,0,10*ROW('Water Data'!C56))),'Data Summary'!BT62="Yes"),OFFSET('Water Data'!$C$7,0,10*ROW('Water Data'!C56)),NA())</f>
        <v>#N/A</v>
      </c>
      <c r="F62" s="57" t="e">
        <f ca="true">+IF(AND(ISNUMBER(OFFSET('Water Data'!$C$10,0,10*ROW('Water Data'!C56))),'Data Summary'!BU62="Yes"),OFFSET('Water Data'!$C$10,0,10*ROW('Water Data'!C56)),NA())</f>
        <v>#N/A</v>
      </c>
      <c r="G62" s="57" t="e">
        <f ca="true">+IF(AND(ISNUMBER(OFFSET('Water Data'!$D$5,0,10*ROW('Water Data'!D56))),'Data Summary'!BV62="Yes"),100-OFFSET('Water Data'!$D$5,0,10*ROW('Water Data'!D56)),NA())</f>
        <v>#N/A</v>
      </c>
      <c r="H62" s="57" t="e">
        <f ca="true">+IF(AND(ISNUMBER(OFFSET('Water Data'!$D$7,0,10*ROW('Water Data'!D56))),'Data Summary'!BW62="Yes"),OFFSET('Water Data'!$D$7,0,10*ROW('Water Data'!D56)),NA())</f>
        <v>#N/A</v>
      </c>
      <c r="I62" s="57" t="e">
        <f ca="true">+IF(AND(ISNUMBER(OFFSET('Water Data'!$D$10,0,10*ROW('Water Data'!D56))),'Data Summary'!BX62="Yes"),OFFSET('Water Data'!$D$10,0,10*ROW('Water Data'!D56)),NA())</f>
        <v>#N/A</v>
      </c>
      <c r="J62" s="57" t="e">
        <f ca="true">+IF(AND(ISNUMBER(OFFSET('Water Data'!$E$5,0,10*ROW('Water Data'!E56))),'Data Summary'!BY62="Yes"),100-OFFSET('Water Data'!$E$5,0,10*ROW('Water Data'!E56)),NA())</f>
        <v>#N/A</v>
      </c>
      <c r="K62" s="57" t="e">
        <f ca="true">+IF(AND(ISNUMBER(OFFSET('Water Data'!$E$7,0,10*ROW('Water Data'!E56))),'Data Summary'!BZ62="Yes"),OFFSET('Water Data'!$E$7,0,10*ROW('Water Data'!E56)),NA())</f>
        <v>#N/A</v>
      </c>
      <c r="L62" s="57" t="e">
        <f ca="true">+IF(AND(ISNUMBER(OFFSET('Water Data'!$E$10,0,10*ROW('Water Data'!E56))),'Data Summary'!CA62="Yes"),OFFSET('Water Data'!$E$10,0,10*ROW('Water Data'!E56)),NA())</f>
        <v>#N/A</v>
      </c>
      <c r="M62" s="57" t="e">
        <f ca="true">+IF(AND(ISNUMBER(OFFSET('Water Data'!$F$5,0,10*ROW('Water Data'!F56))),'Data Summary'!CB62="Yes"),100-OFFSET('Water Data'!$F$5,0,10*ROW('Water Data'!F56)),NA())</f>
        <v>#N/A</v>
      </c>
      <c r="N62" s="57" t="e">
        <f ca="true">+IF(AND(ISNUMBER(OFFSET('Water Data'!$F$7,0,10*ROW('Water Data'!F56))),'Data Summary'!CC62="Yes"),OFFSET('Water Data'!$F$7,0,10*ROW('Water Data'!F56)),NA())</f>
        <v>#N/A</v>
      </c>
      <c r="O62" s="57" t="e">
        <f ca="true">+IF(AND(ISNUMBER(OFFSET('Water Data'!$F$10,0,10*ROW('Water Data'!F56))),'Data Summary'!CD62="Yes"),OFFSET('Water Data'!$F$10,0,10*ROW('Water Data'!F56)),NA())</f>
        <v>#N/A</v>
      </c>
      <c r="P62" s="57" t="e">
        <f ca="true">+IF(AND(ISNUMBER(OFFSET('Water Data'!$G$5,0,10*ROW('Water Data'!G56))),'Data Summary'!CE62="Yes"),100-OFFSET('Water Data'!$G$5,0,10*ROW('Water Data'!G56)),NA())</f>
        <v>#N/A</v>
      </c>
      <c r="Q62" s="57" t="e">
        <f ca="true">+IF(AND(ISNUMBER(OFFSET('Water Data'!$G$7,0,10*ROW('Water Data'!G56))),'Data Summary'!CF62="Yes"),OFFSET('Water Data'!$G$7,0,10*ROW('Water Data'!G56)),NA())</f>
        <v>#N/A</v>
      </c>
      <c r="R62" s="57" t="e">
        <f ca="true">+IF(AND(ISNUMBER(OFFSET('Water Data'!$G$10,0,10*ROW('Water Data'!G56))),'Data Summary'!CG62="Yes"),OFFSET('Water Data'!$G$10,0,10*ROW('Water Data'!G56)),NA())</f>
        <v>#N/A</v>
      </c>
      <c r="S62" s="57" t="e">
        <f ca="true">+IF(AND(ISNUMBER(OFFSET('Water Data'!$H$5,0,10*ROW('Water Data'!H56))),'Data Summary'!CH62="Yes"),100-OFFSET('Water Data'!$H$5,0,10*ROW('Water Data'!H56)),NA())</f>
        <v>#N/A</v>
      </c>
      <c r="T62" s="57" t="e">
        <f ca="true">+IF(AND(ISNUMBER(OFFSET('Water Data'!$H$7,0,10*ROW('Water Data'!H56))),'Data Summary'!CI62="Yes"),OFFSET('Water Data'!$H$7,0,10*ROW('Water Data'!H56)),NA())</f>
        <v>#N/A</v>
      </c>
      <c r="U62" s="57" t="e">
        <f ca="true">+IF(AND(ISNUMBER(OFFSET('Water Data'!$H$10,0,10*ROW('Water Data'!H56))),'Data Summary'!CJ62="Yes"),OFFSET('Water Data'!$H$10,0,10*ROW('Water Data'!H56)),NA())</f>
        <v>#N/A</v>
      </c>
      <c r="V62" s="103" t="e">
        <f ca="true">+IF(AND(ISNUMBER(OFFSET('Sanitation Data'!$C$5,0,10*ROW('Sanitation Data'!C56))),'Data Summary'!CK62="Yes"),100-OFFSET('Sanitation Data'!$C$5,0,10*ROW('Sanitation Data'!C56)),NA())</f>
        <v>#N/A</v>
      </c>
      <c r="W62" s="103" t="e">
        <f ca="true">+IF(AND(ISNUMBER(OFFSET('Sanitation Data'!$C$7,0,10*ROW('Sanitation Data'!C56))),'Data Summary'!CL62="Yes"),OFFSET('Sanitation Data'!$C$7,0,10*ROW('Sanitation Data'!C56)),NA())</f>
        <v>#N/A</v>
      </c>
      <c r="X62" s="103" t="e">
        <f ca="true">+IF(AND(ISNUMBER(OFFSET('Sanitation Data'!$C$11,0,10*ROW('Sanitation Data'!C56))),'Data Summary'!CM62="Yes"),OFFSET('Sanitation Data'!$C$11,0,10*ROW('Sanitation Data'!C56)),NA())</f>
        <v>#N/A</v>
      </c>
      <c r="Y62" s="103" t="e">
        <f ca="true">+IF(AND(ISNUMBER(OFFSET('Sanitation Data'!$C$12,0,10*ROW('Sanitation Data'!C56))),'Data Summary'!CN62="Yes"),OFFSET('Sanitation Data'!$C$12,0,10*ROW('Sanitation Data'!C56)),NA())</f>
        <v>#N/A</v>
      </c>
      <c r="Z62" s="103" t="e">
        <f ca="true">+IF(AND(ISNUMBER(OFFSET('Sanitation Data'!$C$13,0,10*ROW('Sanitation Data'!C56))),'Data Summary'!CO62="Yes"),OFFSET('Sanitation Data'!$C$13,0,10*ROW('Sanitation Data'!C56)),NA())</f>
        <v>#N/A</v>
      </c>
      <c r="AA62" s="103" t="e">
        <f ca="true">+IF(AND(ISNUMBER(OFFSET('Sanitation Data'!$D$5,0,10*ROW('Sanitation Data'!D56))),'Data Summary'!CP62="Yes"),100-OFFSET('Sanitation Data'!$D$5,0,10*ROW('Sanitation Data'!D56)),NA())</f>
        <v>#N/A</v>
      </c>
      <c r="AB62" s="103" t="e">
        <f ca="true">+IF(AND(ISNUMBER(OFFSET('Sanitation Data'!$D$7,0,10*ROW('Sanitation Data'!D56))),'Data Summary'!CQ62="Yes"),OFFSET('Sanitation Data'!$D$7,0,10*ROW('Sanitation Data'!D56)),NA())</f>
        <v>#N/A</v>
      </c>
      <c r="AC62" s="103" t="e">
        <f ca="true">+IF(AND(ISNUMBER(OFFSET('Sanitation Data'!$D$11,0,10*ROW('Sanitation Data'!D56))),'Data Summary'!CR62="Yes"),OFFSET('Sanitation Data'!$D$11,0,10*ROW('Sanitation Data'!D56)),NA())</f>
        <v>#N/A</v>
      </c>
      <c r="AD62" s="103" t="e">
        <f ca="true">+IF(AND(ISNUMBER(OFFSET('Sanitation Data'!$D$12,0,10*ROW('Sanitation Data'!D56))),'Data Summary'!CS62="Yes"),OFFSET('Sanitation Data'!$D$12,0,10*ROW('Sanitation Data'!D56)),NA())</f>
        <v>#N/A</v>
      </c>
      <c r="AE62" s="103" t="e">
        <f ca="true">+IF(AND(ISNUMBER(OFFSET('Sanitation Data'!$D$13,0,10*ROW('Sanitation Data'!D56))),'Data Summary'!CT62="Yes"),OFFSET('Sanitation Data'!$D$13,0,10*ROW('Sanitation Data'!D56)),NA())</f>
        <v>#N/A</v>
      </c>
      <c r="AF62" s="103" t="e">
        <f ca="true">+IF(AND(ISNUMBER(OFFSET('Sanitation Data'!$E$5,0,10*ROW('Sanitation Data'!E56))),'Data Summary'!CU62="Yes"),100-OFFSET('Sanitation Data'!$E$5,0,10*ROW('Sanitation Data'!E56)),NA())</f>
        <v>#N/A</v>
      </c>
      <c r="AG62" s="103" t="e">
        <f ca="true">+IF(AND(ISNUMBER(OFFSET('Sanitation Data'!$E$7,0,10*ROW('Sanitation Data'!E56))),'Data Summary'!CV62="Yes"),OFFSET('Sanitation Data'!$E$7,0,10*ROW('Sanitation Data'!E56)),NA())</f>
        <v>#N/A</v>
      </c>
      <c r="AH62" s="103" t="e">
        <f ca="true">+IF(AND(ISNUMBER(OFFSET('Sanitation Data'!$E$11,0,10*ROW('Sanitation Data'!E56))),'Data Summary'!CW62="Yes"),OFFSET('Sanitation Data'!$E$11,0,10*ROW('Sanitation Data'!E56)),NA())</f>
        <v>#N/A</v>
      </c>
      <c r="AI62" s="103" t="e">
        <f ca="true">+IF(AND(ISNUMBER(OFFSET('Sanitation Data'!$E$12,0,10*ROW('Sanitation Data'!E56))),'Data Summary'!CX62="Yes"),OFFSET('Sanitation Data'!$E$12,0,10*ROW('Sanitation Data'!E56)),NA())</f>
        <v>#N/A</v>
      </c>
      <c r="AJ62" s="103" t="e">
        <f ca="true">+IF(AND(ISNUMBER(OFFSET('Sanitation Data'!$E$13,0,10*ROW('Sanitation Data'!E56))),'Data Summary'!CY62="Yes"),OFFSET('Sanitation Data'!$E$13,0,10*ROW('Sanitation Data'!E56)),NA())</f>
        <v>#N/A</v>
      </c>
      <c r="AK62" s="103" t="e">
        <f ca="true">+IF(AND(ISNUMBER(OFFSET('Sanitation Data'!$F$5,0,10*ROW('Sanitation Data'!F56))),'Data Summary'!CZ62="Yes"),100-OFFSET('Sanitation Data'!$F$5,0,10*ROW('Sanitation Data'!F56)),NA())</f>
        <v>#N/A</v>
      </c>
      <c r="AL62" s="103" t="e">
        <f ca="true">+IF(AND(ISNUMBER(OFFSET('Sanitation Data'!$F$7,0,10*ROW('Sanitation Data'!F56))),'Data Summary'!DA62="Yes"),OFFSET('Sanitation Data'!$F$7,0,10*ROW('Sanitation Data'!F56)),NA())</f>
        <v>#N/A</v>
      </c>
      <c r="AM62" s="103" t="e">
        <f ca="true">+IF(AND(ISNUMBER(OFFSET('Sanitation Data'!$F$11,0,10*ROW('Sanitation Data'!F56))),'Data Summary'!DB62="Yes"),OFFSET('Sanitation Data'!$F$11,0,10*ROW('Sanitation Data'!F56)),NA())</f>
        <v>#N/A</v>
      </c>
      <c r="AN62" s="103" t="e">
        <f ca="true">+IF(AND(ISNUMBER(OFFSET('Sanitation Data'!$F$12,0,10*ROW('Sanitation Data'!F56))),'Data Summary'!DC62="Yes"),OFFSET('Sanitation Data'!$F$12,0,10*ROW('Sanitation Data'!F56)),NA())</f>
        <v>#N/A</v>
      </c>
      <c r="AO62" s="103" t="e">
        <f ca="true">+IF(AND(ISNUMBER(OFFSET('Sanitation Data'!$F$13,0,10*ROW('Sanitation Data'!F56))),'Data Summary'!DD62="Yes"),OFFSET('Sanitation Data'!$F$13,0,10*ROW('Sanitation Data'!F56)),NA())</f>
        <v>#N/A</v>
      </c>
      <c r="AP62" s="103" t="e">
        <f ca="true">+IF(AND(ISNUMBER(OFFSET('Sanitation Data'!$G$5,0,10*ROW('Sanitation Data'!G56))),'Data Summary'!DE62="Yes"),100-OFFSET('Sanitation Data'!$G$5,0,10*ROW('Sanitation Data'!G56)),NA())</f>
        <v>#N/A</v>
      </c>
      <c r="AQ62" s="103" t="e">
        <f ca="true">+IF(AND(ISNUMBER(OFFSET('Sanitation Data'!$G$7,0,10*ROW('Sanitation Data'!G56))),'Data Summary'!DF62="Yes"),OFFSET('Sanitation Data'!$G$7,0,10*ROW('Sanitation Data'!G56)),NA())</f>
        <v>#N/A</v>
      </c>
      <c r="AR62" s="103" t="e">
        <f ca="true">+IF(AND(ISNUMBER(OFFSET('Sanitation Data'!$G$11,0,10*ROW('Sanitation Data'!G56))),'Data Summary'!DG62="Yes"),OFFSET('Sanitation Data'!$G$11,0,10*ROW('Sanitation Data'!G56)),NA())</f>
        <v>#N/A</v>
      </c>
      <c r="AS62" s="103" t="e">
        <f ca="true">+IF(AND(ISNUMBER(OFFSET('Sanitation Data'!$G$12,0,10*ROW('Sanitation Data'!G56))),'Data Summary'!DH62="Yes"),OFFSET('Sanitation Data'!$G$12,0,10*ROW('Sanitation Data'!G56)),NA())</f>
        <v>#N/A</v>
      </c>
      <c r="AT62" s="103" t="e">
        <f ca="true">+IF(AND(ISNUMBER(OFFSET('Sanitation Data'!$G$13,0,10*ROW('Sanitation Data'!G56))),'Data Summary'!DI62="Yes"),OFFSET('Sanitation Data'!$G$13,0,10*ROW('Sanitation Data'!G56)),NA())</f>
        <v>#N/A</v>
      </c>
      <c r="AU62" s="103" t="e">
        <f ca="true">+IF(AND(ISNUMBER(OFFSET('Sanitation Data'!$H$5,0,10*ROW('Sanitation Data'!H56))),'Data Summary'!DJ62="Yes"),100-OFFSET('Sanitation Data'!$H$5,0,10*ROW('Sanitation Data'!H56)),NA())</f>
        <v>#N/A</v>
      </c>
      <c r="AV62" s="103" t="e">
        <f ca="true">+IF(AND(ISNUMBER(OFFSET('Sanitation Data'!$H$7,0,10*ROW('Sanitation Data'!H56))),'Data Summary'!DK62="Yes"),OFFSET('Sanitation Data'!$H$7,0,10*ROW('Sanitation Data'!H56)),NA())</f>
        <v>#N/A</v>
      </c>
      <c r="AW62" s="103" t="e">
        <f ca="true">+IF(AND(ISNUMBER(OFFSET('Sanitation Data'!$H$11,0,10*ROW('Sanitation Data'!H56))),'Data Summary'!DL62="Yes"),OFFSET('Sanitation Data'!$H$11,0,10*ROW('Sanitation Data'!H56)),NA())</f>
        <v>#N/A</v>
      </c>
      <c r="AX62" s="103" t="e">
        <f ca="true">+IF(AND(ISNUMBER(OFFSET('Sanitation Data'!$H$12,0,10*ROW('Sanitation Data'!H56))),'Data Summary'!DM62="Yes"),OFFSET('Sanitation Data'!$H$12,0,10*ROW('Sanitation Data'!H56)),NA())</f>
        <v>#N/A</v>
      </c>
      <c r="AY62" s="103" t="e">
        <f ca="true">+IF(AND(ISNUMBER(OFFSET('Sanitation Data'!$H$13,0,10*ROW('Sanitation Data'!H56))),'Data Summary'!DN62="Yes"),OFFSET('Sanitation Data'!$H$13,0,10*ROW('Sanitation Data'!H56)),NA())</f>
        <v>#N/A</v>
      </c>
      <c r="AZ62" s="108" t="e">
        <f ca="true">+IF(AND(ISNUMBER(OFFSET('Hygiene Data'!$C$6,0,10*ROW('Hygiene Data'!C56))),'Data Summary'!DO62="Yes"),OFFSET('Hygiene Data'!$C$6,0,10*ROW('Hygiene Data'!C56)),NA())</f>
        <v>#N/A</v>
      </c>
      <c r="BA62" s="108" t="e">
        <f ca="true">+IF(AND(ISNUMBER(OFFSET('Hygiene Data'!$C$8,0,10*ROW('Hygiene Data'!C56))),'Data Summary'!DP62="Yes"),OFFSET('Hygiene Data'!$C$8,0,10*ROW('Hygiene Data'!C56)),NA())</f>
        <v>#N/A</v>
      </c>
      <c r="BB62" s="108" t="e">
        <f ca="true">+IF(AND(ISNUMBER(OFFSET('Hygiene Data'!$C$10,0,10*ROW('Hygiene Data'!C56))),'Data Summary'!DQ62="Yes"),OFFSET('Hygiene Data'!$C$10,0,10*ROW('Hygiene Data'!C56)),NA())</f>
        <v>#N/A</v>
      </c>
      <c r="BC62" s="108" t="e">
        <f ca="true">+IF(AND(ISNUMBER(OFFSET('Hygiene Data'!$D$6,0,10*ROW('Hygiene Data'!D56))),'Data Summary'!DR62="Yes"),OFFSET('Hygiene Data'!$D$6,0,10*ROW('Hygiene Data'!D56)),NA())</f>
        <v>#N/A</v>
      </c>
      <c r="BD62" s="108" t="e">
        <f ca="true">+IF(AND(ISNUMBER(OFFSET('Hygiene Data'!$D$8,0,10*ROW('Hygiene Data'!D56))),'Data Summary'!DS62="Yes"),OFFSET('Hygiene Data'!$D$8,0,10*ROW('Hygiene Data'!D56)),NA())</f>
        <v>#N/A</v>
      </c>
      <c r="BE62" s="108" t="e">
        <f ca="true">+IF(AND(ISNUMBER(OFFSET('Hygiene Data'!$D$10,0,10*ROW('Hygiene Data'!D56))),'Data Summary'!DT62="Yes"),OFFSET('Hygiene Data'!$D$10,0,10*ROW('Hygiene Data'!D56)),NA())</f>
        <v>#N/A</v>
      </c>
      <c r="BF62" s="108" t="e">
        <f ca="true">+IF(AND(ISNUMBER(OFFSET('Hygiene Data'!$E$6,0,10*ROW('Hygiene Data'!E56))),'Data Summary'!DU62="Yes"),OFFSET('Hygiene Data'!$E$6,0,10*ROW('Hygiene Data'!E56)),NA())</f>
        <v>#N/A</v>
      </c>
      <c r="BG62" s="108" t="e">
        <f ca="true">+IF(AND(ISNUMBER(OFFSET('Hygiene Data'!$E$8,0,10*ROW('Hygiene Data'!E56))),'Data Summary'!DV62="Yes"),OFFSET('Hygiene Data'!$E$8,0,10*ROW('Hygiene Data'!E56)),NA())</f>
        <v>#N/A</v>
      </c>
      <c r="BH62" s="108" t="e">
        <f ca="true">+IF(AND(ISNUMBER(OFFSET('Hygiene Data'!$E$10,0,10*ROW('Hygiene Data'!E56))),'Data Summary'!DW62="Yes"),OFFSET('Hygiene Data'!$E$10,0,10*ROW('Hygiene Data'!E56)),NA())</f>
        <v>#N/A</v>
      </c>
      <c r="BI62" s="108" t="e">
        <f ca="true">+IF(AND(ISNUMBER(OFFSET('Hygiene Data'!$F$6,0,10*ROW('Hygiene Data'!F56))),'Data Summary'!DX62="Yes"),OFFSET('Hygiene Data'!$F$6,0,10*ROW('Hygiene Data'!F56)),NA())</f>
        <v>#N/A</v>
      </c>
      <c r="BJ62" s="108" t="e">
        <f ca="true">+IF(AND(ISNUMBER(OFFSET('Hygiene Data'!$F$8,0,10*ROW('Hygiene Data'!F56))),'Data Summary'!DY62="Yes"),OFFSET('Hygiene Data'!$F$8,0,10*ROW('Hygiene Data'!F56)),NA())</f>
        <v>#N/A</v>
      </c>
      <c r="BK62" s="108" t="e">
        <f ca="true">+IF(AND(ISNUMBER(OFFSET('Hygiene Data'!$F$10,0,10*ROW('Hygiene Data'!F56))),'Data Summary'!DZ62="Yes"),OFFSET('Hygiene Data'!$F$10,0,10*ROW('Hygiene Data'!F56)),NA())</f>
        <v>#N/A</v>
      </c>
      <c r="BL62" s="108" t="e">
        <f ca="true">+IF(AND(ISNUMBER(OFFSET('Hygiene Data'!$G$6,0,10*ROW('Hygiene Data'!G56))),'Data Summary'!EA62="Yes"),OFFSET('Hygiene Data'!$G$6,0,10*ROW('Hygiene Data'!G56)),NA())</f>
        <v>#N/A</v>
      </c>
      <c r="BM62" s="108" t="e">
        <f ca="true">+IF(AND(ISNUMBER(OFFSET('Hygiene Data'!$G$8,0,10*ROW('Hygiene Data'!G56))),'Data Summary'!EB62="Yes"),OFFSET('Hygiene Data'!$G$8,0,10*ROW('Hygiene Data'!G56)),NA())</f>
        <v>#N/A</v>
      </c>
      <c r="BN62" s="108" t="e">
        <f ca="true">+IF(AND(ISNUMBER(OFFSET('Hygiene Data'!$G$10,0,10*ROW('Hygiene Data'!G56))),'Data Summary'!EC62="Yes"),OFFSET('Hygiene Data'!$G$10,0,10*ROW('Hygiene Data'!G56)),NA())</f>
        <v>#N/A</v>
      </c>
      <c r="BO62" s="108" t="e">
        <f ca="true">+IF(AND(ISNUMBER(OFFSET('Hygiene Data'!$H$6,0,10*ROW('Hygiene Data'!H56))),'Data Summary'!ED62="Yes"),OFFSET('Hygiene Data'!$H$6,0,10*ROW('Hygiene Data'!H56)),NA())</f>
        <v>#N/A</v>
      </c>
      <c r="BP62" s="108" t="e">
        <f ca="true">+IF(AND(ISNUMBER(OFFSET('Hygiene Data'!$H$8,0,10*ROW('Hygiene Data'!H56))),'Data Summary'!EE62="Yes"),OFFSET('Hygiene Data'!$H$8,0,10*ROW('Hygiene Data'!H56)),NA())</f>
        <v>#N/A</v>
      </c>
      <c r="BQ62" s="108" t="e">
        <f ca="true">+IF(AND(ISNUMBER(OFFSET('Hygiene Data'!$H$10,0,10*ROW('Hygiene Data'!H56))),'Data Summary'!EF62="Yes"),OFFSET('Hygiene Data'!$H$10,0,10*ROW('Hygiene Data'!H56)),NA())</f>
        <v>#N/A</v>
      </c>
    </row>
    <row r="63" x14ac:dyDescent="0.2">
      <c r="A63" s="56" t="e">
        <f ca="true">+IF(OFFSET('Water Data'!$B$1,0,10*ROW('Water Data'!B57))="",NA(),OFFSET('Water Data'!$B$1,0,10*ROW('Water Data'!B57)))</f>
        <v>#N/A</v>
      </c>
      <c r="B63" s="56" t="e">
        <f ca="true">+IF(OFFSET('Water Data'!$A$3,0,10*ROW('Water Data'!A60))="",NA(),OFFSET('Water Data'!$A$3,0,10*ROW('Water Data'!A60)))</f>
        <v>#N/A</v>
      </c>
      <c r="C63" s="56" t="e">
        <f ca="true">+IF(OFFSET('Water Data'!$C$3,0,10*ROW('Water Data'!C60))="",NA(),OFFSET('Water Data'!$C$3,0,10*ROW('Water Data'!C60)))</f>
        <v>#N/A</v>
      </c>
      <c r="D63" s="57" t="e">
        <f ca="true">+IF(AND(ISNUMBER(OFFSET('Water Data'!$C$5,0,10*ROW('Water Data'!C57))),'Data Summary'!BS63="Yes"),100-OFFSET('Water Data'!$C$5,0,10*ROW('Water Data'!C57)),NA())</f>
        <v>#N/A</v>
      </c>
      <c r="E63" s="57" t="e">
        <f ca="true">+IF(AND(ISNUMBER(OFFSET('Water Data'!$C$7,0,10*ROW('Water Data'!C57))),'Data Summary'!BT63="Yes"),OFFSET('Water Data'!$C$7,0,10*ROW('Water Data'!C57)),NA())</f>
        <v>#N/A</v>
      </c>
      <c r="F63" s="57" t="e">
        <f ca="true">+IF(AND(ISNUMBER(OFFSET('Water Data'!$C$10,0,10*ROW('Water Data'!C57))),'Data Summary'!BU63="Yes"),OFFSET('Water Data'!$C$10,0,10*ROW('Water Data'!C57)),NA())</f>
        <v>#N/A</v>
      </c>
      <c r="G63" s="57" t="e">
        <f ca="true">+IF(AND(ISNUMBER(OFFSET('Water Data'!$D$5,0,10*ROW('Water Data'!D57))),'Data Summary'!BV63="Yes"),100-OFFSET('Water Data'!$D$5,0,10*ROW('Water Data'!D57)),NA())</f>
        <v>#N/A</v>
      </c>
      <c r="H63" s="57" t="e">
        <f ca="true">+IF(AND(ISNUMBER(OFFSET('Water Data'!$D$7,0,10*ROW('Water Data'!D57))),'Data Summary'!BW63="Yes"),OFFSET('Water Data'!$D$7,0,10*ROW('Water Data'!D57)),NA())</f>
        <v>#N/A</v>
      </c>
      <c r="I63" s="57" t="e">
        <f ca="true">+IF(AND(ISNUMBER(OFFSET('Water Data'!$D$10,0,10*ROW('Water Data'!D57))),'Data Summary'!BX63="Yes"),OFFSET('Water Data'!$D$10,0,10*ROW('Water Data'!D57)),NA())</f>
        <v>#N/A</v>
      </c>
      <c r="J63" s="57" t="e">
        <f ca="true">+IF(AND(ISNUMBER(OFFSET('Water Data'!$E$5,0,10*ROW('Water Data'!E57))),'Data Summary'!BY63="Yes"),100-OFFSET('Water Data'!$E$5,0,10*ROW('Water Data'!E57)),NA())</f>
        <v>#N/A</v>
      </c>
      <c r="K63" s="57" t="e">
        <f ca="true">+IF(AND(ISNUMBER(OFFSET('Water Data'!$E$7,0,10*ROW('Water Data'!E57))),'Data Summary'!BZ63="Yes"),OFFSET('Water Data'!$E$7,0,10*ROW('Water Data'!E57)),NA())</f>
        <v>#N/A</v>
      </c>
      <c r="L63" s="57" t="e">
        <f ca="true">+IF(AND(ISNUMBER(OFFSET('Water Data'!$E$10,0,10*ROW('Water Data'!E57))),'Data Summary'!CA63="Yes"),OFFSET('Water Data'!$E$10,0,10*ROW('Water Data'!E57)),NA())</f>
        <v>#N/A</v>
      </c>
      <c r="M63" s="57" t="e">
        <f ca="true">+IF(AND(ISNUMBER(OFFSET('Water Data'!$F$5,0,10*ROW('Water Data'!F57))),'Data Summary'!CB63="Yes"),100-OFFSET('Water Data'!$F$5,0,10*ROW('Water Data'!F57)),NA())</f>
        <v>#N/A</v>
      </c>
      <c r="N63" s="57" t="e">
        <f ca="true">+IF(AND(ISNUMBER(OFFSET('Water Data'!$F$7,0,10*ROW('Water Data'!F57))),'Data Summary'!CC63="Yes"),OFFSET('Water Data'!$F$7,0,10*ROW('Water Data'!F57)),NA())</f>
        <v>#N/A</v>
      </c>
      <c r="O63" s="57" t="e">
        <f ca="true">+IF(AND(ISNUMBER(OFFSET('Water Data'!$F$10,0,10*ROW('Water Data'!F57))),'Data Summary'!CD63="Yes"),OFFSET('Water Data'!$F$10,0,10*ROW('Water Data'!F57)),NA())</f>
        <v>#N/A</v>
      </c>
      <c r="P63" s="57" t="e">
        <f ca="true">+IF(AND(ISNUMBER(OFFSET('Water Data'!$G$5,0,10*ROW('Water Data'!G57))),'Data Summary'!CE63="Yes"),100-OFFSET('Water Data'!$G$5,0,10*ROW('Water Data'!G57)),NA())</f>
        <v>#N/A</v>
      </c>
      <c r="Q63" s="57" t="e">
        <f ca="true">+IF(AND(ISNUMBER(OFFSET('Water Data'!$G$7,0,10*ROW('Water Data'!G57))),'Data Summary'!CF63="Yes"),OFFSET('Water Data'!$G$7,0,10*ROW('Water Data'!G57)),NA())</f>
        <v>#N/A</v>
      </c>
      <c r="R63" s="57" t="e">
        <f ca="true">+IF(AND(ISNUMBER(OFFSET('Water Data'!$G$10,0,10*ROW('Water Data'!G57))),'Data Summary'!CG63="Yes"),OFFSET('Water Data'!$G$10,0,10*ROW('Water Data'!G57)),NA())</f>
        <v>#N/A</v>
      </c>
      <c r="S63" s="57" t="e">
        <f ca="true">+IF(AND(ISNUMBER(OFFSET('Water Data'!$H$5,0,10*ROW('Water Data'!H57))),'Data Summary'!CH63="Yes"),100-OFFSET('Water Data'!$H$5,0,10*ROW('Water Data'!H57)),NA())</f>
        <v>#N/A</v>
      </c>
      <c r="T63" s="57" t="e">
        <f ca="true">+IF(AND(ISNUMBER(OFFSET('Water Data'!$H$7,0,10*ROW('Water Data'!H57))),'Data Summary'!CI63="Yes"),OFFSET('Water Data'!$H$7,0,10*ROW('Water Data'!H57)),NA())</f>
        <v>#N/A</v>
      </c>
      <c r="U63" s="57" t="e">
        <f ca="true">+IF(AND(ISNUMBER(OFFSET('Water Data'!$H$10,0,10*ROW('Water Data'!H57))),'Data Summary'!CJ63="Yes"),OFFSET('Water Data'!$H$10,0,10*ROW('Water Data'!H57)),NA())</f>
        <v>#N/A</v>
      </c>
      <c r="V63" s="103" t="e">
        <f ca="true">+IF(AND(ISNUMBER(OFFSET('Sanitation Data'!$C$5,0,10*ROW('Sanitation Data'!C57))),'Data Summary'!CK63="Yes"),100-OFFSET('Sanitation Data'!$C$5,0,10*ROW('Sanitation Data'!C57)),NA())</f>
        <v>#N/A</v>
      </c>
      <c r="W63" s="103" t="e">
        <f ca="true">+IF(AND(ISNUMBER(OFFSET('Sanitation Data'!$C$7,0,10*ROW('Sanitation Data'!C57))),'Data Summary'!CL63="Yes"),OFFSET('Sanitation Data'!$C$7,0,10*ROW('Sanitation Data'!C57)),NA())</f>
        <v>#N/A</v>
      </c>
      <c r="X63" s="103" t="e">
        <f ca="true">+IF(AND(ISNUMBER(OFFSET('Sanitation Data'!$C$11,0,10*ROW('Sanitation Data'!C57))),'Data Summary'!CM63="Yes"),OFFSET('Sanitation Data'!$C$11,0,10*ROW('Sanitation Data'!C57)),NA())</f>
        <v>#N/A</v>
      </c>
      <c r="Y63" s="103" t="e">
        <f ca="true">+IF(AND(ISNUMBER(OFFSET('Sanitation Data'!$C$12,0,10*ROW('Sanitation Data'!C57))),'Data Summary'!CN63="Yes"),OFFSET('Sanitation Data'!$C$12,0,10*ROW('Sanitation Data'!C57)),NA())</f>
        <v>#N/A</v>
      </c>
      <c r="Z63" s="103" t="e">
        <f ca="true">+IF(AND(ISNUMBER(OFFSET('Sanitation Data'!$C$13,0,10*ROW('Sanitation Data'!C57))),'Data Summary'!CO63="Yes"),OFFSET('Sanitation Data'!$C$13,0,10*ROW('Sanitation Data'!C57)),NA())</f>
        <v>#N/A</v>
      </c>
      <c r="AA63" s="103" t="e">
        <f ca="true">+IF(AND(ISNUMBER(OFFSET('Sanitation Data'!$D$5,0,10*ROW('Sanitation Data'!D57))),'Data Summary'!CP63="Yes"),100-OFFSET('Sanitation Data'!$D$5,0,10*ROW('Sanitation Data'!D57)),NA())</f>
        <v>#N/A</v>
      </c>
      <c r="AB63" s="103" t="e">
        <f ca="true">+IF(AND(ISNUMBER(OFFSET('Sanitation Data'!$D$7,0,10*ROW('Sanitation Data'!D57))),'Data Summary'!CQ63="Yes"),OFFSET('Sanitation Data'!$D$7,0,10*ROW('Sanitation Data'!D57)),NA())</f>
        <v>#N/A</v>
      </c>
      <c r="AC63" s="103" t="e">
        <f ca="true">+IF(AND(ISNUMBER(OFFSET('Sanitation Data'!$D$11,0,10*ROW('Sanitation Data'!D57))),'Data Summary'!CR63="Yes"),OFFSET('Sanitation Data'!$D$11,0,10*ROW('Sanitation Data'!D57)),NA())</f>
        <v>#N/A</v>
      </c>
      <c r="AD63" s="103" t="e">
        <f ca="true">+IF(AND(ISNUMBER(OFFSET('Sanitation Data'!$D$12,0,10*ROW('Sanitation Data'!D57))),'Data Summary'!CS63="Yes"),OFFSET('Sanitation Data'!$D$12,0,10*ROW('Sanitation Data'!D57)),NA())</f>
        <v>#N/A</v>
      </c>
      <c r="AE63" s="103" t="e">
        <f ca="true">+IF(AND(ISNUMBER(OFFSET('Sanitation Data'!$D$13,0,10*ROW('Sanitation Data'!D57))),'Data Summary'!CT63="Yes"),OFFSET('Sanitation Data'!$D$13,0,10*ROW('Sanitation Data'!D57)),NA())</f>
        <v>#N/A</v>
      </c>
      <c r="AF63" s="103" t="e">
        <f ca="true">+IF(AND(ISNUMBER(OFFSET('Sanitation Data'!$E$5,0,10*ROW('Sanitation Data'!E57))),'Data Summary'!CU63="Yes"),100-OFFSET('Sanitation Data'!$E$5,0,10*ROW('Sanitation Data'!E57)),NA())</f>
        <v>#N/A</v>
      </c>
      <c r="AG63" s="103" t="e">
        <f ca="true">+IF(AND(ISNUMBER(OFFSET('Sanitation Data'!$E$7,0,10*ROW('Sanitation Data'!E57))),'Data Summary'!CV63="Yes"),OFFSET('Sanitation Data'!$E$7,0,10*ROW('Sanitation Data'!E57)),NA())</f>
        <v>#N/A</v>
      </c>
      <c r="AH63" s="103" t="e">
        <f ca="true">+IF(AND(ISNUMBER(OFFSET('Sanitation Data'!$E$11,0,10*ROW('Sanitation Data'!E57))),'Data Summary'!CW63="Yes"),OFFSET('Sanitation Data'!$E$11,0,10*ROW('Sanitation Data'!E57)),NA())</f>
        <v>#N/A</v>
      </c>
      <c r="AI63" s="103" t="e">
        <f ca="true">+IF(AND(ISNUMBER(OFFSET('Sanitation Data'!$E$12,0,10*ROW('Sanitation Data'!E57))),'Data Summary'!CX63="Yes"),OFFSET('Sanitation Data'!$E$12,0,10*ROW('Sanitation Data'!E57)),NA())</f>
        <v>#N/A</v>
      </c>
      <c r="AJ63" s="103" t="e">
        <f ca="true">+IF(AND(ISNUMBER(OFFSET('Sanitation Data'!$E$13,0,10*ROW('Sanitation Data'!E57))),'Data Summary'!CY63="Yes"),OFFSET('Sanitation Data'!$E$13,0,10*ROW('Sanitation Data'!E57)),NA())</f>
        <v>#N/A</v>
      </c>
      <c r="AK63" s="103" t="e">
        <f ca="true">+IF(AND(ISNUMBER(OFFSET('Sanitation Data'!$F$5,0,10*ROW('Sanitation Data'!F57))),'Data Summary'!CZ63="Yes"),100-OFFSET('Sanitation Data'!$F$5,0,10*ROW('Sanitation Data'!F57)),NA())</f>
        <v>#N/A</v>
      </c>
      <c r="AL63" s="103" t="e">
        <f ca="true">+IF(AND(ISNUMBER(OFFSET('Sanitation Data'!$F$7,0,10*ROW('Sanitation Data'!F57))),'Data Summary'!DA63="Yes"),OFFSET('Sanitation Data'!$F$7,0,10*ROW('Sanitation Data'!F57)),NA())</f>
        <v>#N/A</v>
      </c>
      <c r="AM63" s="103" t="e">
        <f ca="true">+IF(AND(ISNUMBER(OFFSET('Sanitation Data'!$F$11,0,10*ROW('Sanitation Data'!F57))),'Data Summary'!DB63="Yes"),OFFSET('Sanitation Data'!$F$11,0,10*ROW('Sanitation Data'!F57)),NA())</f>
        <v>#N/A</v>
      </c>
      <c r="AN63" s="103" t="e">
        <f ca="true">+IF(AND(ISNUMBER(OFFSET('Sanitation Data'!$F$12,0,10*ROW('Sanitation Data'!F57))),'Data Summary'!DC63="Yes"),OFFSET('Sanitation Data'!$F$12,0,10*ROW('Sanitation Data'!F57)),NA())</f>
        <v>#N/A</v>
      </c>
      <c r="AO63" s="103" t="e">
        <f ca="true">+IF(AND(ISNUMBER(OFFSET('Sanitation Data'!$F$13,0,10*ROW('Sanitation Data'!F57))),'Data Summary'!DD63="Yes"),OFFSET('Sanitation Data'!$F$13,0,10*ROW('Sanitation Data'!F57)),NA())</f>
        <v>#N/A</v>
      </c>
      <c r="AP63" s="103" t="e">
        <f ca="true">+IF(AND(ISNUMBER(OFFSET('Sanitation Data'!$G$5,0,10*ROW('Sanitation Data'!G57))),'Data Summary'!DE63="Yes"),100-OFFSET('Sanitation Data'!$G$5,0,10*ROW('Sanitation Data'!G57)),NA())</f>
        <v>#N/A</v>
      </c>
      <c r="AQ63" s="103" t="e">
        <f ca="true">+IF(AND(ISNUMBER(OFFSET('Sanitation Data'!$G$7,0,10*ROW('Sanitation Data'!G57))),'Data Summary'!DF63="Yes"),OFFSET('Sanitation Data'!$G$7,0,10*ROW('Sanitation Data'!G57)),NA())</f>
        <v>#N/A</v>
      </c>
      <c r="AR63" s="103" t="e">
        <f ca="true">+IF(AND(ISNUMBER(OFFSET('Sanitation Data'!$G$11,0,10*ROW('Sanitation Data'!G57))),'Data Summary'!DG63="Yes"),OFFSET('Sanitation Data'!$G$11,0,10*ROW('Sanitation Data'!G57)),NA())</f>
        <v>#N/A</v>
      </c>
      <c r="AS63" s="103" t="e">
        <f ca="true">+IF(AND(ISNUMBER(OFFSET('Sanitation Data'!$G$12,0,10*ROW('Sanitation Data'!G57))),'Data Summary'!DH63="Yes"),OFFSET('Sanitation Data'!$G$12,0,10*ROW('Sanitation Data'!G57)),NA())</f>
        <v>#N/A</v>
      </c>
      <c r="AT63" s="103" t="e">
        <f ca="true">+IF(AND(ISNUMBER(OFFSET('Sanitation Data'!$G$13,0,10*ROW('Sanitation Data'!G57))),'Data Summary'!DI63="Yes"),OFFSET('Sanitation Data'!$G$13,0,10*ROW('Sanitation Data'!G57)),NA())</f>
        <v>#N/A</v>
      </c>
      <c r="AU63" s="103" t="e">
        <f ca="true">+IF(AND(ISNUMBER(OFFSET('Sanitation Data'!$H$5,0,10*ROW('Sanitation Data'!H57))),'Data Summary'!DJ63="Yes"),100-OFFSET('Sanitation Data'!$H$5,0,10*ROW('Sanitation Data'!H57)),NA())</f>
        <v>#N/A</v>
      </c>
      <c r="AV63" s="103" t="e">
        <f ca="true">+IF(AND(ISNUMBER(OFFSET('Sanitation Data'!$H$7,0,10*ROW('Sanitation Data'!H57))),'Data Summary'!DK63="Yes"),OFFSET('Sanitation Data'!$H$7,0,10*ROW('Sanitation Data'!H57)),NA())</f>
        <v>#N/A</v>
      </c>
      <c r="AW63" s="103" t="e">
        <f ca="true">+IF(AND(ISNUMBER(OFFSET('Sanitation Data'!$H$11,0,10*ROW('Sanitation Data'!H57))),'Data Summary'!DL63="Yes"),OFFSET('Sanitation Data'!$H$11,0,10*ROW('Sanitation Data'!H57)),NA())</f>
        <v>#N/A</v>
      </c>
      <c r="AX63" s="103" t="e">
        <f ca="true">+IF(AND(ISNUMBER(OFFSET('Sanitation Data'!$H$12,0,10*ROW('Sanitation Data'!H57))),'Data Summary'!DM63="Yes"),OFFSET('Sanitation Data'!$H$12,0,10*ROW('Sanitation Data'!H57)),NA())</f>
        <v>#N/A</v>
      </c>
      <c r="AY63" s="103" t="e">
        <f ca="true">+IF(AND(ISNUMBER(OFFSET('Sanitation Data'!$H$13,0,10*ROW('Sanitation Data'!H57))),'Data Summary'!DN63="Yes"),OFFSET('Sanitation Data'!$H$13,0,10*ROW('Sanitation Data'!H57)),NA())</f>
        <v>#N/A</v>
      </c>
      <c r="AZ63" s="108" t="e">
        <f ca="true">+IF(AND(ISNUMBER(OFFSET('Hygiene Data'!$C$6,0,10*ROW('Hygiene Data'!C57))),'Data Summary'!DO63="Yes"),OFFSET('Hygiene Data'!$C$6,0,10*ROW('Hygiene Data'!C57)),NA())</f>
        <v>#N/A</v>
      </c>
      <c r="BA63" s="108" t="e">
        <f ca="true">+IF(AND(ISNUMBER(OFFSET('Hygiene Data'!$C$8,0,10*ROW('Hygiene Data'!C57))),'Data Summary'!DP63="Yes"),OFFSET('Hygiene Data'!$C$8,0,10*ROW('Hygiene Data'!C57)),NA())</f>
        <v>#N/A</v>
      </c>
      <c r="BB63" s="108" t="e">
        <f ca="true">+IF(AND(ISNUMBER(OFFSET('Hygiene Data'!$C$10,0,10*ROW('Hygiene Data'!C57))),'Data Summary'!DQ63="Yes"),OFFSET('Hygiene Data'!$C$10,0,10*ROW('Hygiene Data'!C57)),NA())</f>
        <v>#N/A</v>
      </c>
      <c r="BC63" s="108" t="e">
        <f ca="true">+IF(AND(ISNUMBER(OFFSET('Hygiene Data'!$D$6,0,10*ROW('Hygiene Data'!D57))),'Data Summary'!DR63="Yes"),OFFSET('Hygiene Data'!$D$6,0,10*ROW('Hygiene Data'!D57)),NA())</f>
        <v>#N/A</v>
      </c>
      <c r="BD63" s="108" t="e">
        <f ca="true">+IF(AND(ISNUMBER(OFFSET('Hygiene Data'!$D$8,0,10*ROW('Hygiene Data'!D57))),'Data Summary'!DS63="Yes"),OFFSET('Hygiene Data'!$D$8,0,10*ROW('Hygiene Data'!D57)),NA())</f>
        <v>#N/A</v>
      </c>
      <c r="BE63" s="108" t="e">
        <f ca="true">+IF(AND(ISNUMBER(OFFSET('Hygiene Data'!$D$10,0,10*ROW('Hygiene Data'!D57))),'Data Summary'!DT63="Yes"),OFFSET('Hygiene Data'!$D$10,0,10*ROW('Hygiene Data'!D57)),NA())</f>
        <v>#N/A</v>
      </c>
      <c r="BF63" s="108" t="e">
        <f ca="true">+IF(AND(ISNUMBER(OFFSET('Hygiene Data'!$E$6,0,10*ROW('Hygiene Data'!E57))),'Data Summary'!DU63="Yes"),OFFSET('Hygiene Data'!$E$6,0,10*ROW('Hygiene Data'!E57)),NA())</f>
        <v>#N/A</v>
      </c>
      <c r="BG63" s="108" t="e">
        <f ca="true">+IF(AND(ISNUMBER(OFFSET('Hygiene Data'!$E$8,0,10*ROW('Hygiene Data'!E57))),'Data Summary'!DV63="Yes"),OFFSET('Hygiene Data'!$E$8,0,10*ROW('Hygiene Data'!E57)),NA())</f>
        <v>#N/A</v>
      </c>
      <c r="BH63" s="108" t="e">
        <f ca="true">+IF(AND(ISNUMBER(OFFSET('Hygiene Data'!$E$10,0,10*ROW('Hygiene Data'!E57))),'Data Summary'!DW63="Yes"),OFFSET('Hygiene Data'!$E$10,0,10*ROW('Hygiene Data'!E57)),NA())</f>
        <v>#N/A</v>
      </c>
      <c r="BI63" s="108" t="e">
        <f ca="true">+IF(AND(ISNUMBER(OFFSET('Hygiene Data'!$F$6,0,10*ROW('Hygiene Data'!F57))),'Data Summary'!DX63="Yes"),OFFSET('Hygiene Data'!$F$6,0,10*ROW('Hygiene Data'!F57)),NA())</f>
        <v>#N/A</v>
      </c>
      <c r="BJ63" s="108" t="e">
        <f ca="true">+IF(AND(ISNUMBER(OFFSET('Hygiene Data'!$F$8,0,10*ROW('Hygiene Data'!F57))),'Data Summary'!DY63="Yes"),OFFSET('Hygiene Data'!$F$8,0,10*ROW('Hygiene Data'!F57)),NA())</f>
        <v>#N/A</v>
      </c>
      <c r="BK63" s="108" t="e">
        <f ca="true">+IF(AND(ISNUMBER(OFFSET('Hygiene Data'!$F$10,0,10*ROW('Hygiene Data'!F57))),'Data Summary'!DZ63="Yes"),OFFSET('Hygiene Data'!$F$10,0,10*ROW('Hygiene Data'!F57)),NA())</f>
        <v>#N/A</v>
      </c>
      <c r="BL63" s="108" t="e">
        <f ca="true">+IF(AND(ISNUMBER(OFFSET('Hygiene Data'!$G$6,0,10*ROW('Hygiene Data'!G57))),'Data Summary'!EA63="Yes"),OFFSET('Hygiene Data'!$G$6,0,10*ROW('Hygiene Data'!G57)),NA())</f>
        <v>#N/A</v>
      </c>
      <c r="BM63" s="108" t="e">
        <f ca="true">+IF(AND(ISNUMBER(OFFSET('Hygiene Data'!$G$8,0,10*ROW('Hygiene Data'!G57))),'Data Summary'!EB63="Yes"),OFFSET('Hygiene Data'!$G$8,0,10*ROW('Hygiene Data'!G57)),NA())</f>
        <v>#N/A</v>
      </c>
      <c r="BN63" s="108" t="e">
        <f ca="true">+IF(AND(ISNUMBER(OFFSET('Hygiene Data'!$G$10,0,10*ROW('Hygiene Data'!G57))),'Data Summary'!EC63="Yes"),OFFSET('Hygiene Data'!$G$10,0,10*ROW('Hygiene Data'!G57)),NA())</f>
        <v>#N/A</v>
      </c>
      <c r="BO63" s="108" t="e">
        <f ca="true">+IF(AND(ISNUMBER(OFFSET('Hygiene Data'!$H$6,0,10*ROW('Hygiene Data'!H57))),'Data Summary'!ED63="Yes"),OFFSET('Hygiene Data'!$H$6,0,10*ROW('Hygiene Data'!H57)),NA())</f>
        <v>#N/A</v>
      </c>
      <c r="BP63" s="108" t="e">
        <f ca="true">+IF(AND(ISNUMBER(OFFSET('Hygiene Data'!$H$8,0,10*ROW('Hygiene Data'!H57))),'Data Summary'!EE63="Yes"),OFFSET('Hygiene Data'!$H$8,0,10*ROW('Hygiene Data'!H57)),NA())</f>
        <v>#N/A</v>
      </c>
      <c r="BQ63" s="108" t="e">
        <f ca="true">+IF(AND(ISNUMBER(OFFSET('Hygiene Data'!$H$10,0,10*ROW('Hygiene Data'!H57))),'Data Summary'!EF63="Yes"),OFFSET('Hygiene Data'!$H$10,0,10*ROW('Hygiene Data'!H57)),NA())</f>
        <v>#N/A</v>
      </c>
    </row>
    <row r="64" x14ac:dyDescent="0.2">
      <c r="A64" s="56" t="e">
        <f ca="true">+IF(OFFSET('Water Data'!$B$1,0,10*ROW('Water Data'!B58))="",NA(),OFFSET('Water Data'!$B$1,0,10*ROW('Water Data'!B58)))</f>
        <v>#N/A</v>
      </c>
      <c r="B64" s="56" t="e">
        <f ca="true">+IF(OFFSET('Water Data'!$A$3,0,10*ROW('Water Data'!A61))="",NA(),OFFSET('Water Data'!$A$3,0,10*ROW('Water Data'!A61)))</f>
        <v>#N/A</v>
      </c>
      <c r="C64" s="56" t="e">
        <f ca="true">+IF(OFFSET('Water Data'!$C$3,0,10*ROW('Water Data'!C61))="",NA(),OFFSET('Water Data'!$C$3,0,10*ROW('Water Data'!C61)))</f>
        <v>#N/A</v>
      </c>
      <c r="D64" s="57" t="e">
        <f ca="true">+IF(AND(ISNUMBER(OFFSET('Water Data'!$C$5,0,10*ROW('Water Data'!C58))),'Data Summary'!BS64="Yes"),100-OFFSET('Water Data'!$C$5,0,10*ROW('Water Data'!C58)),NA())</f>
        <v>#N/A</v>
      </c>
      <c r="E64" s="57" t="e">
        <f ca="true">+IF(AND(ISNUMBER(OFFSET('Water Data'!$C$7,0,10*ROW('Water Data'!C58))),'Data Summary'!BT64="Yes"),OFFSET('Water Data'!$C$7,0,10*ROW('Water Data'!C58)),NA())</f>
        <v>#N/A</v>
      </c>
      <c r="F64" s="57" t="e">
        <f ca="true">+IF(AND(ISNUMBER(OFFSET('Water Data'!$C$10,0,10*ROW('Water Data'!C58))),'Data Summary'!BU64="Yes"),OFFSET('Water Data'!$C$10,0,10*ROW('Water Data'!C58)),NA())</f>
        <v>#N/A</v>
      </c>
      <c r="G64" s="57" t="e">
        <f ca="true">+IF(AND(ISNUMBER(OFFSET('Water Data'!$D$5,0,10*ROW('Water Data'!D58))),'Data Summary'!BV64="Yes"),100-OFFSET('Water Data'!$D$5,0,10*ROW('Water Data'!D58)),NA())</f>
        <v>#N/A</v>
      </c>
      <c r="H64" s="57" t="e">
        <f ca="true">+IF(AND(ISNUMBER(OFFSET('Water Data'!$D$7,0,10*ROW('Water Data'!D58))),'Data Summary'!BW64="Yes"),OFFSET('Water Data'!$D$7,0,10*ROW('Water Data'!D58)),NA())</f>
        <v>#N/A</v>
      </c>
      <c r="I64" s="57" t="e">
        <f ca="true">+IF(AND(ISNUMBER(OFFSET('Water Data'!$D$10,0,10*ROW('Water Data'!D58))),'Data Summary'!BX64="Yes"),OFFSET('Water Data'!$D$10,0,10*ROW('Water Data'!D58)),NA())</f>
        <v>#N/A</v>
      </c>
      <c r="J64" s="57" t="e">
        <f ca="true">+IF(AND(ISNUMBER(OFFSET('Water Data'!$E$5,0,10*ROW('Water Data'!E58))),'Data Summary'!BY64="Yes"),100-OFFSET('Water Data'!$E$5,0,10*ROW('Water Data'!E58)),NA())</f>
        <v>#N/A</v>
      </c>
      <c r="K64" s="57" t="e">
        <f ca="true">+IF(AND(ISNUMBER(OFFSET('Water Data'!$E$7,0,10*ROW('Water Data'!E58))),'Data Summary'!BZ64="Yes"),OFFSET('Water Data'!$E$7,0,10*ROW('Water Data'!E58)),NA())</f>
        <v>#N/A</v>
      </c>
      <c r="L64" s="57" t="e">
        <f ca="true">+IF(AND(ISNUMBER(OFFSET('Water Data'!$E$10,0,10*ROW('Water Data'!E58))),'Data Summary'!CA64="Yes"),OFFSET('Water Data'!$E$10,0,10*ROW('Water Data'!E58)),NA())</f>
        <v>#N/A</v>
      </c>
      <c r="M64" s="57" t="e">
        <f ca="true">+IF(AND(ISNUMBER(OFFSET('Water Data'!$F$5,0,10*ROW('Water Data'!F58))),'Data Summary'!CB64="Yes"),100-OFFSET('Water Data'!$F$5,0,10*ROW('Water Data'!F58)),NA())</f>
        <v>#N/A</v>
      </c>
      <c r="N64" s="57" t="e">
        <f ca="true">+IF(AND(ISNUMBER(OFFSET('Water Data'!$F$7,0,10*ROW('Water Data'!F58))),'Data Summary'!CC64="Yes"),OFFSET('Water Data'!$F$7,0,10*ROW('Water Data'!F58)),NA())</f>
        <v>#N/A</v>
      </c>
      <c r="O64" s="57" t="e">
        <f ca="true">+IF(AND(ISNUMBER(OFFSET('Water Data'!$F$10,0,10*ROW('Water Data'!F58))),'Data Summary'!CD64="Yes"),OFFSET('Water Data'!$F$10,0,10*ROW('Water Data'!F58)),NA())</f>
        <v>#N/A</v>
      </c>
      <c r="P64" s="57" t="e">
        <f ca="true">+IF(AND(ISNUMBER(OFFSET('Water Data'!$G$5,0,10*ROW('Water Data'!G58))),'Data Summary'!CE64="Yes"),100-OFFSET('Water Data'!$G$5,0,10*ROW('Water Data'!G58)),NA())</f>
        <v>#N/A</v>
      </c>
      <c r="Q64" s="57" t="e">
        <f ca="true">+IF(AND(ISNUMBER(OFFSET('Water Data'!$G$7,0,10*ROW('Water Data'!G58))),'Data Summary'!CF64="Yes"),OFFSET('Water Data'!$G$7,0,10*ROW('Water Data'!G58)),NA())</f>
        <v>#N/A</v>
      </c>
      <c r="R64" s="57" t="e">
        <f ca="true">+IF(AND(ISNUMBER(OFFSET('Water Data'!$G$10,0,10*ROW('Water Data'!G58))),'Data Summary'!CG64="Yes"),OFFSET('Water Data'!$G$10,0,10*ROW('Water Data'!G58)),NA())</f>
        <v>#N/A</v>
      </c>
      <c r="S64" s="57" t="e">
        <f ca="true">+IF(AND(ISNUMBER(OFFSET('Water Data'!$H$5,0,10*ROW('Water Data'!H58))),'Data Summary'!CH64="Yes"),100-OFFSET('Water Data'!$H$5,0,10*ROW('Water Data'!H58)),NA())</f>
        <v>#N/A</v>
      </c>
      <c r="T64" s="57" t="e">
        <f ca="true">+IF(AND(ISNUMBER(OFFSET('Water Data'!$H$7,0,10*ROW('Water Data'!H58))),'Data Summary'!CI64="Yes"),OFFSET('Water Data'!$H$7,0,10*ROW('Water Data'!H58)),NA())</f>
        <v>#N/A</v>
      </c>
      <c r="U64" s="57" t="e">
        <f ca="true">+IF(AND(ISNUMBER(OFFSET('Water Data'!$H$10,0,10*ROW('Water Data'!H58))),'Data Summary'!CJ64="Yes"),OFFSET('Water Data'!$H$10,0,10*ROW('Water Data'!H58)),NA())</f>
        <v>#N/A</v>
      </c>
      <c r="V64" s="103" t="e">
        <f ca="true">+IF(AND(ISNUMBER(OFFSET('Sanitation Data'!$C$5,0,10*ROW('Sanitation Data'!C58))),'Data Summary'!CK64="Yes"),100-OFFSET('Sanitation Data'!$C$5,0,10*ROW('Sanitation Data'!C58)),NA())</f>
        <v>#N/A</v>
      </c>
      <c r="W64" s="103" t="e">
        <f ca="true">+IF(AND(ISNUMBER(OFFSET('Sanitation Data'!$C$7,0,10*ROW('Sanitation Data'!C58))),'Data Summary'!CL64="Yes"),OFFSET('Sanitation Data'!$C$7,0,10*ROW('Sanitation Data'!C58)),NA())</f>
        <v>#N/A</v>
      </c>
      <c r="X64" s="103" t="e">
        <f ca="true">+IF(AND(ISNUMBER(OFFSET('Sanitation Data'!$C$11,0,10*ROW('Sanitation Data'!C58))),'Data Summary'!CM64="Yes"),OFFSET('Sanitation Data'!$C$11,0,10*ROW('Sanitation Data'!C58)),NA())</f>
        <v>#N/A</v>
      </c>
      <c r="Y64" s="103" t="e">
        <f ca="true">+IF(AND(ISNUMBER(OFFSET('Sanitation Data'!$C$12,0,10*ROW('Sanitation Data'!C58))),'Data Summary'!CN64="Yes"),OFFSET('Sanitation Data'!$C$12,0,10*ROW('Sanitation Data'!C58)),NA())</f>
        <v>#N/A</v>
      </c>
      <c r="Z64" s="103" t="e">
        <f ca="true">+IF(AND(ISNUMBER(OFFSET('Sanitation Data'!$C$13,0,10*ROW('Sanitation Data'!C58))),'Data Summary'!CO64="Yes"),OFFSET('Sanitation Data'!$C$13,0,10*ROW('Sanitation Data'!C58)),NA())</f>
        <v>#N/A</v>
      </c>
      <c r="AA64" s="103" t="e">
        <f ca="true">+IF(AND(ISNUMBER(OFFSET('Sanitation Data'!$D$5,0,10*ROW('Sanitation Data'!D58))),'Data Summary'!CP64="Yes"),100-OFFSET('Sanitation Data'!$D$5,0,10*ROW('Sanitation Data'!D58)),NA())</f>
        <v>#N/A</v>
      </c>
      <c r="AB64" s="103" t="e">
        <f ca="true">+IF(AND(ISNUMBER(OFFSET('Sanitation Data'!$D$7,0,10*ROW('Sanitation Data'!D58))),'Data Summary'!CQ64="Yes"),OFFSET('Sanitation Data'!$D$7,0,10*ROW('Sanitation Data'!D58)),NA())</f>
        <v>#N/A</v>
      </c>
      <c r="AC64" s="103" t="e">
        <f ca="true">+IF(AND(ISNUMBER(OFFSET('Sanitation Data'!$D$11,0,10*ROW('Sanitation Data'!D58))),'Data Summary'!CR64="Yes"),OFFSET('Sanitation Data'!$D$11,0,10*ROW('Sanitation Data'!D58)),NA())</f>
        <v>#N/A</v>
      </c>
      <c r="AD64" s="103" t="e">
        <f ca="true">+IF(AND(ISNUMBER(OFFSET('Sanitation Data'!$D$12,0,10*ROW('Sanitation Data'!D58))),'Data Summary'!CS64="Yes"),OFFSET('Sanitation Data'!$D$12,0,10*ROW('Sanitation Data'!D58)),NA())</f>
        <v>#N/A</v>
      </c>
      <c r="AE64" s="103" t="e">
        <f ca="true">+IF(AND(ISNUMBER(OFFSET('Sanitation Data'!$D$13,0,10*ROW('Sanitation Data'!D58))),'Data Summary'!CT64="Yes"),OFFSET('Sanitation Data'!$D$13,0,10*ROW('Sanitation Data'!D58)),NA())</f>
        <v>#N/A</v>
      </c>
      <c r="AF64" s="103" t="e">
        <f ca="true">+IF(AND(ISNUMBER(OFFSET('Sanitation Data'!$E$5,0,10*ROW('Sanitation Data'!E58))),'Data Summary'!CU64="Yes"),100-OFFSET('Sanitation Data'!$E$5,0,10*ROW('Sanitation Data'!E58)),NA())</f>
        <v>#N/A</v>
      </c>
      <c r="AG64" s="103" t="e">
        <f ca="true">+IF(AND(ISNUMBER(OFFSET('Sanitation Data'!$E$7,0,10*ROW('Sanitation Data'!E58))),'Data Summary'!CV64="Yes"),OFFSET('Sanitation Data'!$E$7,0,10*ROW('Sanitation Data'!E58)),NA())</f>
        <v>#N/A</v>
      </c>
      <c r="AH64" s="103" t="e">
        <f ca="true">+IF(AND(ISNUMBER(OFFSET('Sanitation Data'!$E$11,0,10*ROW('Sanitation Data'!E58))),'Data Summary'!CW64="Yes"),OFFSET('Sanitation Data'!$E$11,0,10*ROW('Sanitation Data'!E58)),NA())</f>
        <v>#N/A</v>
      </c>
      <c r="AI64" s="103" t="e">
        <f ca="true">+IF(AND(ISNUMBER(OFFSET('Sanitation Data'!$E$12,0,10*ROW('Sanitation Data'!E58))),'Data Summary'!CX64="Yes"),OFFSET('Sanitation Data'!$E$12,0,10*ROW('Sanitation Data'!E58)),NA())</f>
        <v>#N/A</v>
      </c>
      <c r="AJ64" s="103" t="e">
        <f ca="true">+IF(AND(ISNUMBER(OFFSET('Sanitation Data'!$E$13,0,10*ROW('Sanitation Data'!E58))),'Data Summary'!CY64="Yes"),OFFSET('Sanitation Data'!$E$13,0,10*ROW('Sanitation Data'!E58)),NA())</f>
        <v>#N/A</v>
      </c>
      <c r="AK64" s="103" t="e">
        <f ca="true">+IF(AND(ISNUMBER(OFFSET('Sanitation Data'!$F$5,0,10*ROW('Sanitation Data'!F58))),'Data Summary'!CZ64="Yes"),100-OFFSET('Sanitation Data'!$F$5,0,10*ROW('Sanitation Data'!F58)),NA())</f>
        <v>#N/A</v>
      </c>
      <c r="AL64" s="103" t="e">
        <f ca="true">+IF(AND(ISNUMBER(OFFSET('Sanitation Data'!$F$7,0,10*ROW('Sanitation Data'!F58))),'Data Summary'!DA64="Yes"),OFFSET('Sanitation Data'!$F$7,0,10*ROW('Sanitation Data'!F58)),NA())</f>
        <v>#N/A</v>
      </c>
      <c r="AM64" s="103" t="e">
        <f ca="true">+IF(AND(ISNUMBER(OFFSET('Sanitation Data'!$F$11,0,10*ROW('Sanitation Data'!F58))),'Data Summary'!DB64="Yes"),OFFSET('Sanitation Data'!$F$11,0,10*ROW('Sanitation Data'!F58)),NA())</f>
        <v>#N/A</v>
      </c>
      <c r="AN64" s="103" t="e">
        <f ca="true">+IF(AND(ISNUMBER(OFFSET('Sanitation Data'!$F$12,0,10*ROW('Sanitation Data'!F58))),'Data Summary'!DC64="Yes"),OFFSET('Sanitation Data'!$F$12,0,10*ROW('Sanitation Data'!F58)),NA())</f>
        <v>#N/A</v>
      </c>
      <c r="AO64" s="103" t="e">
        <f ca="true">+IF(AND(ISNUMBER(OFFSET('Sanitation Data'!$F$13,0,10*ROW('Sanitation Data'!F58))),'Data Summary'!DD64="Yes"),OFFSET('Sanitation Data'!$F$13,0,10*ROW('Sanitation Data'!F58)),NA())</f>
        <v>#N/A</v>
      </c>
      <c r="AP64" s="103" t="e">
        <f ca="true">+IF(AND(ISNUMBER(OFFSET('Sanitation Data'!$G$5,0,10*ROW('Sanitation Data'!G58))),'Data Summary'!DE64="Yes"),100-OFFSET('Sanitation Data'!$G$5,0,10*ROW('Sanitation Data'!G58)),NA())</f>
        <v>#N/A</v>
      </c>
      <c r="AQ64" s="103" t="e">
        <f ca="true">+IF(AND(ISNUMBER(OFFSET('Sanitation Data'!$G$7,0,10*ROW('Sanitation Data'!G58))),'Data Summary'!DF64="Yes"),OFFSET('Sanitation Data'!$G$7,0,10*ROW('Sanitation Data'!G58)),NA())</f>
        <v>#N/A</v>
      </c>
      <c r="AR64" s="103" t="e">
        <f ca="true">+IF(AND(ISNUMBER(OFFSET('Sanitation Data'!$G$11,0,10*ROW('Sanitation Data'!G58))),'Data Summary'!DG64="Yes"),OFFSET('Sanitation Data'!$G$11,0,10*ROW('Sanitation Data'!G58)),NA())</f>
        <v>#N/A</v>
      </c>
      <c r="AS64" s="103" t="e">
        <f ca="true">+IF(AND(ISNUMBER(OFFSET('Sanitation Data'!$G$12,0,10*ROW('Sanitation Data'!G58))),'Data Summary'!DH64="Yes"),OFFSET('Sanitation Data'!$G$12,0,10*ROW('Sanitation Data'!G58)),NA())</f>
        <v>#N/A</v>
      </c>
      <c r="AT64" s="103" t="e">
        <f ca="true">+IF(AND(ISNUMBER(OFFSET('Sanitation Data'!$G$13,0,10*ROW('Sanitation Data'!G58))),'Data Summary'!DI64="Yes"),OFFSET('Sanitation Data'!$G$13,0,10*ROW('Sanitation Data'!G58)),NA())</f>
        <v>#N/A</v>
      </c>
      <c r="AU64" s="103" t="e">
        <f ca="true">+IF(AND(ISNUMBER(OFFSET('Sanitation Data'!$H$5,0,10*ROW('Sanitation Data'!H58))),'Data Summary'!DJ64="Yes"),100-OFFSET('Sanitation Data'!$H$5,0,10*ROW('Sanitation Data'!H58)),NA())</f>
        <v>#N/A</v>
      </c>
      <c r="AV64" s="103" t="e">
        <f ca="true">+IF(AND(ISNUMBER(OFFSET('Sanitation Data'!$H$7,0,10*ROW('Sanitation Data'!H58))),'Data Summary'!DK64="Yes"),OFFSET('Sanitation Data'!$H$7,0,10*ROW('Sanitation Data'!H58)),NA())</f>
        <v>#N/A</v>
      </c>
      <c r="AW64" s="103" t="e">
        <f ca="true">+IF(AND(ISNUMBER(OFFSET('Sanitation Data'!$H$11,0,10*ROW('Sanitation Data'!H58))),'Data Summary'!DL64="Yes"),OFFSET('Sanitation Data'!$H$11,0,10*ROW('Sanitation Data'!H58)),NA())</f>
        <v>#N/A</v>
      </c>
      <c r="AX64" s="103" t="e">
        <f ca="true">+IF(AND(ISNUMBER(OFFSET('Sanitation Data'!$H$12,0,10*ROW('Sanitation Data'!H58))),'Data Summary'!DM64="Yes"),OFFSET('Sanitation Data'!$H$12,0,10*ROW('Sanitation Data'!H58)),NA())</f>
        <v>#N/A</v>
      </c>
      <c r="AY64" s="103" t="e">
        <f ca="true">+IF(AND(ISNUMBER(OFFSET('Sanitation Data'!$H$13,0,10*ROW('Sanitation Data'!H58))),'Data Summary'!DN64="Yes"),OFFSET('Sanitation Data'!$H$13,0,10*ROW('Sanitation Data'!H58)),NA())</f>
        <v>#N/A</v>
      </c>
      <c r="AZ64" s="108" t="e">
        <f ca="true">+IF(AND(ISNUMBER(OFFSET('Hygiene Data'!$C$6,0,10*ROW('Hygiene Data'!C58))),'Data Summary'!DO64="Yes"),OFFSET('Hygiene Data'!$C$6,0,10*ROW('Hygiene Data'!C58)),NA())</f>
        <v>#N/A</v>
      </c>
      <c r="BA64" s="108" t="e">
        <f ca="true">+IF(AND(ISNUMBER(OFFSET('Hygiene Data'!$C$8,0,10*ROW('Hygiene Data'!C58))),'Data Summary'!DP64="Yes"),OFFSET('Hygiene Data'!$C$8,0,10*ROW('Hygiene Data'!C58)),NA())</f>
        <v>#N/A</v>
      </c>
      <c r="BB64" s="108" t="e">
        <f ca="true">+IF(AND(ISNUMBER(OFFSET('Hygiene Data'!$C$10,0,10*ROW('Hygiene Data'!C58))),'Data Summary'!DQ64="Yes"),OFFSET('Hygiene Data'!$C$10,0,10*ROW('Hygiene Data'!C58)),NA())</f>
        <v>#N/A</v>
      </c>
      <c r="BC64" s="108" t="e">
        <f ca="true">+IF(AND(ISNUMBER(OFFSET('Hygiene Data'!$D$6,0,10*ROW('Hygiene Data'!D58))),'Data Summary'!DR64="Yes"),OFFSET('Hygiene Data'!$D$6,0,10*ROW('Hygiene Data'!D58)),NA())</f>
        <v>#N/A</v>
      </c>
      <c r="BD64" s="108" t="e">
        <f ca="true">+IF(AND(ISNUMBER(OFFSET('Hygiene Data'!$D$8,0,10*ROW('Hygiene Data'!D58))),'Data Summary'!DS64="Yes"),OFFSET('Hygiene Data'!$D$8,0,10*ROW('Hygiene Data'!D58)),NA())</f>
        <v>#N/A</v>
      </c>
      <c r="BE64" s="108" t="e">
        <f ca="true">+IF(AND(ISNUMBER(OFFSET('Hygiene Data'!$D$10,0,10*ROW('Hygiene Data'!D58))),'Data Summary'!DT64="Yes"),OFFSET('Hygiene Data'!$D$10,0,10*ROW('Hygiene Data'!D58)),NA())</f>
        <v>#N/A</v>
      </c>
      <c r="BF64" s="108" t="e">
        <f ca="true">+IF(AND(ISNUMBER(OFFSET('Hygiene Data'!$E$6,0,10*ROW('Hygiene Data'!E58))),'Data Summary'!DU64="Yes"),OFFSET('Hygiene Data'!$E$6,0,10*ROW('Hygiene Data'!E58)),NA())</f>
        <v>#N/A</v>
      </c>
      <c r="BG64" s="108" t="e">
        <f ca="true">+IF(AND(ISNUMBER(OFFSET('Hygiene Data'!$E$8,0,10*ROW('Hygiene Data'!E58))),'Data Summary'!DV64="Yes"),OFFSET('Hygiene Data'!$E$8,0,10*ROW('Hygiene Data'!E58)),NA())</f>
        <v>#N/A</v>
      </c>
      <c r="BH64" s="108" t="e">
        <f ca="true">+IF(AND(ISNUMBER(OFFSET('Hygiene Data'!$E$10,0,10*ROW('Hygiene Data'!E58))),'Data Summary'!DW64="Yes"),OFFSET('Hygiene Data'!$E$10,0,10*ROW('Hygiene Data'!E58)),NA())</f>
        <v>#N/A</v>
      </c>
      <c r="BI64" s="108" t="e">
        <f ca="true">+IF(AND(ISNUMBER(OFFSET('Hygiene Data'!$F$6,0,10*ROW('Hygiene Data'!F58))),'Data Summary'!DX64="Yes"),OFFSET('Hygiene Data'!$F$6,0,10*ROW('Hygiene Data'!F58)),NA())</f>
        <v>#N/A</v>
      </c>
      <c r="BJ64" s="108" t="e">
        <f ca="true">+IF(AND(ISNUMBER(OFFSET('Hygiene Data'!$F$8,0,10*ROW('Hygiene Data'!F58))),'Data Summary'!DY64="Yes"),OFFSET('Hygiene Data'!$F$8,0,10*ROW('Hygiene Data'!F58)),NA())</f>
        <v>#N/A</v>
      </c>
      <c r="BK64" s="108" t="e">
        <f ca="true">+IF(AND(ISNUMBER(OFFSET('Hygiene Data'!$F$10,0,10*ROW('Hygiene Data'!F58))),'Data Summary'!DZ64="Yes"),OFFSET('Hygiene Data'!$F$10,0,10*ROW('Hygiene Data'!F58)),NA())</f>
        <v>#N/A</v>
      </c>
      <c r="BL64" s="108" t="e">
        <f ca="true">+IF(AND(ISNUMBER(OFFSET('Hygiene Data'!$G$6,0,10*ROW('Hygiene Data'!G58))),'Data Summary'!EA64="Yes"),OFFSET('Hygiene Data'!$G$6,0,10*ROW('Hygiene Data'!G58)),NA())</f>
        <v>#N/A</v>
      </c>
      <c r="BM64" s="108" t="e">
        <f ca="true">+IF(AND(ISNUMBER(OFFSET('Hygiene Data'!$G$8,0,10*ROW('Hygiene Data'!G58))),'Data Summary'!EB64="Yes"),OFFSET('Hygiene Data'!$G$8,0,10*ROW('Hygiene Data'!G58)),NA())</f>
        <v>#N/A</v>
      </c>
      <c r="BN64" s="108" t="e">
        <f ca="true">+IF(AND(ISNUMBER(OFFSET('Hygiene Data'!$G$10,0,10*ROW('Hygiene Data'!G58))),'Data Summary'!EC64="Yes"),OFFSET('Hygiene Data'!$G$10,0,10*ROW('Hygiene Data'!G58)),NA())</f>
        <v>#N/A</v>
      </c>
      <c r="BO64" s="108" t="e">
        <f ca="true">+IF(AND(ISNUMBER(OFFSET('Hygiene Data'!$H$6,0,10*ROW('Hygiene Data'!H58))),'Data Summary'!ED64="Yes"),OFFSET('Hygiene Data'!$H$6,0,10*ROW('Hygiene Data'!H58)),NA())</f>
        <v>#N/A</v>
      </c>
      <c r="BP64" s="108" t="e">
        <f ca="true">+IF(AND(ISNUMBER(OFFSET('Hygiene Data'!$H$8,0,10*ROW('Hygiene Data'!H58))),'Data Summary'!EE64="Yes"),OFFSET('Hygiene Data'!$H$8,0,10*ROW('Hygiene Data'!H58)),NA())</f>
        <v>#N/A</v>
      </c>
      <c r="BQ64" s="108" t="e">
        <f ca="true">+IF(AND(ISNUMBER(OFFSET('Hygiene Data'!$H$10,0,10*ROW('Hygiene Data'!H58))),'Data Summary'!EF64="Yes"),OFFSET('Hygiene Data'!$H$10,0,10*ROW('Hygiene Data'!H58)),NA())</f>
        <v>#N/A</v>
      </c>
    </row>
    <row r="65" x14ac:dyDescent="0.2">
      <c r="A65" s="56" t="e">
        <f ca="true">+IF(OFFSET('Water Data'!$B$1,0,10*ROW('Water Data'!B59))="",NA(),OFFSET('Water Data'!$B$1,0,10*ROW('Water Data'!B59)))</f>
        <v>#N/A</v>
      </c>
      <c r="B65" s="56" t="e">
        <f ca="true">+IF(OFFSET('Water Data'!$A$3,0,10*ROW('Water Data'!A62))="",NA(),OFFSET('Water Data'!$A$3,0,10*ROW('Water Data'!A62)))</f>
        <v>#N/A</v>
      </c>
      <c r="C65" s="56" t="e">
        <f ca="true">+IF(OFFSET('Water Data'!$C$3,0,10*ROW('Water Data'!C62))="",NA(),OFFSET('Water Data'!$C$3,0,10*ROW('Water Data'!C62)))</f>
        <v>#N/A</v>
      </c>
      <c r="D65" s="57" t="e">
        <f ca="true">+IF(AND(ISNUMBER(OFFSET('Water Data'!$C$5,0,10*ROW('Water Data'!C59))),'Data Summary'!BS65="Yes"),100-OFFSET('Water Data'!$C$5,0,10*ROW('Water Data'!C59)),NA())</f>
        <v>#N/A</v>
      </c>
      <c r="E65" s="57" t="e">
        <f ca="true">+IF(AND(ISNUMBER(OFFSET('Water Data'!$C$7,0,10*ROW('Water Data'!C59))),'Data Summary'!BT65="Yes"),OFFSET('Water Data'!$C$7,0,10*ROW('Water Data'!C59)),NA())</f>
        <v>#N/A</v>
      </c>
      <c r="F65" s="57" t="e">
        <f ca="true">+IF(AND(ISNUMBER(OFFSET('Water Data'!$C$10,0,10*ROW('Water Data'!C59))),'Data Summary'!BU65="Yes"),OFFSET('Water Data'!$C$10,0,10*ROW('Water Data'!C59)),NA())</f>
        <v>#N/A</v>
      </c>
      <c r="G65" s="57" t="e">
        <f ca="true">+IF(AND(ISNUMBER(OFFSET('Water Data'!$D$5,0,10*ROW('Water Data'!D59))),'Data Summary'!BV65="Yes"),100-OFFSET('Water Data'!$D$5,0,10*ROW('Water Data'!D59)),NA())</f>
        <v>#N/A</v>
      </c>
      <c r="H65" s="57" t="e">
        <f ca="true">+IF(AND(ISNUMBER(OFFSET('Water Data'!$D$7,0,10*ROW('Water Data'!D59))),'Data Summary'!BW65="Yes"),OFFSET('Water Data'!$D$7,0,10*ROW('Water Data'!D59)),NA())</f>
        <v>#N/A</v>
      </c>
      <c r="I65" s="57" t="e">
        <f ca="true">+IF(AND(ISNUMBER(OFFSET('Water Data'!$D$10,0,10*ROW('Water Data'!D59))),'Data Summary'!BX65="Yes"),OFFSET('Water Data'!$D$10,0,10*ROW('Water Data'!D59)),NA())</f>
        <v>#N/A</v>
      </c>
      <c r="J65" s="57" t="e">
        <f ca="true">+IF(AND(ISNUMBER(OFFSET('Water Data'!$E$5,0,10*ROW('Water Data'!E59))),'Data Summary'!BY65="Yes"),100-OFFSET('Water Data'!$E$5,0,10*ROW('Water Data'!E59)),NA())</f>
        <v>#N/A</v>
      </c>
      <c r="K65" s="57" t="e">
        <f ca="true">+IF(AND(ISNUMBER(OFFSET('Water Data'!$E$7,0,10*ROW('Water Data'!E59))),'Data Summary'!BZ65="Yes"),OFFSET('Water Data'!$E$7,0,10*ROW('Water Data'!E59)),NA())</f>
        <v>#N/A</v>
      </c>
      <c r="L65" s="57" t="e">
        <f ca="true">+IF(AND(ISNUMBER(OFFSET('Water Data'!$E$10,0,10*ROW('Water Data'!E59))),'Data Summary'!CA65="Yes"),OFFSET('Water Data'!$E$10,0,10*ROW('Water Data'!E59)),NA())</f>
        <v>#N/A</v>
      </c>
      <c r="M65" s="57" t="e">
        <f ca="true">+IF(AND(ISNUMBER(OFFSET('Water Data'!$F$5,0,10*ROW('Water Data'!F59))),'Data Summary'!CB65="Yes"),100-OFFSET('Water Data'!$F$5,0,10*ROW('Water Data'!F59)),NA())</f>
        <v>#N/A</v>
      </c>
      <c r="N65" s="57" t="e">
        <f ca="true">+IF(AND(ISNUMBER(OFFSET('Water Data'!$F$7,0,10*ROW('Water Data'!F59))),'Data Summary'!CC65="Yes"),OFFSET('Water Data'!$F$7,0,10*ROW('Water Data'!F59)),NA())</f>
        <v>#N/A</v>
      </c>
      <c r="O65" s="57" t="e">
        <f ca="true">+IF(AND(ISNUMBER(OFFSET('Water Data'!$F$10,0,10*ROW('Water Data'!F59))),'Data Summary'!CD65="Yes"),OFFSET('Water Data'!$F$10,0,10*ROW('Water Data'!F59)),NA())</f>
        <v>#N/A</v>
      </c>
      <c r="P65" s="57" t="e">
        <f ca="true">+IF(AND(ISNUMBER(OFFSET('Water Data'!$G$5,0,10*ROW('Water Data'!G59))),'Data Summary'!CE65="Yes"),100-OFFSET('Water Data'!$G$5,0,10*ROW('Water Data'!G59)),NA())</f>
        <v>#N/A</v>
      </c>
      <c r="Q65" s="57" t="e">
        <f ca="true">+IF(AND(ISNUMBER(OFFSET('Water Data'!$G$7,0,10*ROW('Water Data'!G59))),'Data Summary'!CF65="Yes"),OFFSET('Water Data'!$G$7,0,10*ROW('Water Data'!G59)),NA())</f>
        <v>#N/A</v>
      </c>
      <c r="R65" s="57" t="e">
        <f ca="true">+IF(AND(ISNUMBER(OFFSET('Water Data'!$G$10,0,10*ROW('Water Data'!G59))),'Data Summary'!CG65="Yes"),OFFSET('Water Data'!$G$10,0,10*ROW('Water Data'!G59)),NA())</f>
        <v>#N/A</v>
      </c>
      <c r="S65" s="57" t="e">
        <f ca="true">+IF(AND(ISNUMBER(OFFSET('Water Data'!$H$5,0,10*ROW('Water Data'!H59))),'Data Summary'!CH65="Yes"),100-OFFSET('Water Data'!$H$5,0,10*ROW('Water Data'!H59)),NA())</f>
        <v>#N/A</v>
      </c>
      <c r="T65" s="57" t="e">
        <f ca="true">+IF(AND(ISNUMBER(OFFSET('Water Data'!$H$7,0,10*ROW('Water Data'!H59))),'Data Summary'!CI65="Yes"),OFFSET('Water Data'!$H$7,0,10*ROW('Water Data'!H59)),NA())</f>
        <v>#N/A</v>
      </c>
      <c r="U65" s="57" t="e">
        <f ca="true">+IF(AND(ISNUMBER(OFFSET('Water Data'!$H$10,0,10*ROW('Water Data'!H59))),'Data Summary'!CJ65="Yes"),OFFSET('Water Data'!$H$10,0,10*ROW('Water Data'!H59)),NA())</f>
        <v>#N/A</v>
      </c>
      <c r="V65" s="103" t="e">
        <f ca="true">+IF(AND(ISNUMBER(OFFSET('Sanitation Data'!$C$5,0,10*ROW('Sanitation Data'!C59))),'Data Summary'!CK65="Yes"),100-OFFSET('Sanitation Data'!$C$5,0,10*ROW('Sanitation Data'!C59)),NA())</f>
        <v>#N/A</v>
      </c>
      <c r="W65" s="103" t="e">
        <f ca="true">+IF(AND(ISNUMBER(OFFSET('Sanitation Data'!$C$7,0,10*ROW('Sanitation Data'!C59))),'Data Summary'!CL65="Yes"),OFFSET('Sanitation Data'!$C$7,0,10*ROW('Sanitation Data'!C59)),NA())</f>
        <v>#N/A</v>
      </c>
      <c r="X65" s="103" t="e">
        <f ca="true">+IF(AND(ISNUMBER(OFFSET('Sanitation Data'!$C$11,0,10*ROW('Sanitation Data'!C59))),'Data Summary'!CM65="Yes"),OFFSET('Sanitation Data'!$C$11,0,10*ROW('Sanitation Data'!C59)),NA())</f>
        <v>#N/A</v>
      </c>
      <c r="Y65" s="103" t="e">
        <f ca="true">+IF(AND(ISNUMBER(OFFSET('Sanitation Data'!$C$12,0,10*ROW('Sanitation Data'!C59))),'Data Summary'!CN65="Yes"),OFFSET('Sanitation Data'!$C$12,0,10*ROW('Sanitation Data'!C59)),NA())</f>
        <v>#N/A</v>
      </c>
      <c r="Z65" s="103" t="e">
        <f ca="true">+IF(AND(ISNUMBER(OFFSET('Sanitation Data'!$C$13,0,10*ROW('Sanitation Data'!C59))),'Data Summary'!CO65="Yes"),OFFSET('Sanitation Data'!$C$13,0,10*ROW('Sanitation Data'!C59)),NA())</f>
        <v>#N/A</v>
      </c>
      <c r="AA65" s="103" t="e">
        <f ca="true">+IF(AND(ISNUMBER(OFFSET('Sanitation Data'!$D$5,0,10*ROW('Sanitation Data'!D59))),'Data Summary'!CP65="Yes"),100-OFFSET('Sanitation Data'!$D$5,0,10*ROW('Sanitation Data'!D59)),NA())</f>
        <v>#N/A</v>
      </c>
      <c r="AB65" s="103" t="e">
        <f ca="true">+IF(AND(ISNUMBER(OFFSET('Sanitation Data'!$D$7,0,10*ROW('Sanitation Data'!D59))),'Data Summary'!CQ65="Yes"),OFFSET('Sanitation Data'!$D$7,0,10*ROW('Sanitation Data'!D59)),NA())</f>
        <v>#N/A</v>
      </c>
      <c r="AC65" s="103" t="e">
        <f ca="true">+IF(AND(ISNUMBER(OFFSET('Sanitation Data'!$D$11,0,10*ROW('Sanitation Data'!D59))),'Data Summary'!CR65="Yes"),OFFSET('Sanitation Data'!$D$11,0,10*ROW('Sanitation Data'!D59)),NA())</f>
        <v>#N/A</v>
      </c>
      <c r="AD65" s="103" t="e">
        <f ca="true">+IF(AND(ISNUMBER(OFFSET('Sanitation Data'!$D$12,0,10*ROW('Sanitation Data'!D59))),'Data Summary'!CS65="Yes"),OFFSET('Sanitation Data'!$D$12,0,10*ROW('Sanitation Data'!D59)),NA())</f>
        <v>#N/A</v>
      </c>
      <c r="AE65" s="103" t="e">
        <f ca="true">+IF(AND(ISNUMBER(OFFSET('Sanitation Data'!$D$13,0,10*ROW('Sanitation Data'!D59))),'Data Summary'!CT65="Yes"),OFFSET('Sanitation Data'!$D$13,0,10*ROW('Sanitation Data'!D59)),NA())</f>
        <v>#N/A</v>
      </c>
      <c r="AF65" s="103" t="e">
        <f ca="true">+IF(AND(ISNUMBER(OFFSET('Sanitation Data'!$E$5,0,10*ROW('Sanitation Data'!E59))),'Data Summary'!CU65="Yes"),100-OFFSET('Sanitation Data'!$E$5,0,10*ROW('Sanitation Data'!E59)),NA())</f>
        <v>#N/A</v>
      </c>
      <c r="AG65" s="103" t="e">
        <f ca="true">+IF(AND(ISNUMBER(OFFSET('Sanitation Data'!$E$7,0,10*ROW('Sanitation Data'!E59))),'Data Summary'!CV65="Yes"),OFFSET('Sanitation Data'!$E$7,0,10*ROW('Sanitation Data'!E59)),NA())</f>
        <v>#N/A</v>
      </c>
      <c r="AH65" s="103" t="e">
        <f ca="true">+IF(AND(ISNUMBER(OFFSET('Sanitation Data'!$E$11,0,10*ROW('Sanitation Data'!E59))),'Data Summary'!CW65="Yes"),OFFSET('Sanitation Data'!$E$11,0,10*ROW('Sanitation Data'!E59)),NA())</f>
        <v>#N/A</v>
      </c>
      <c r="AI65" s="103" t="e">
        <f ca="true">+IF(AND(ISNUMBER(OFFSET('Sanitation Data'!$E$12,0,10*ROW('Sanitation Data'!E59))),'Data Summary'!CX65="Yes"),OFFSET('Sanitation Data'!$E$12,0,10*ROW('Sanitation Data'!E59)),NA())</f>
        <v>#N/A</v>
      </c>
      <c r="AJ65" s="103" t="e">
        <f ca="true">+IF(AND(ISNUMBER(OFFSET('Sanitation Data'!$E$13,0,10*ROW('Sanitation Data'!E59))),'Data Summary'!CY65="Yes"),OFFSET('Sanitation Data'!$E$13,0,10*ROW('Sanitation Data'!E59)),NA())</f>
        <v>#N/A</v>
      </c>
      <c r="AK65" s="103" t="e">
        <f ca="true">+IF(AND(ISNUMBER(OFFSET('Sanitation Data'!$F$5,0,10*ROW('Sanitation Data'!F59))),'Data Summary'!CZ65="Yes"),100-OFFSET('Sanitation Data'!$F$5,0,10*ROW('Sanitation Data'!F59)),NA())</f>
        <v>#N/A</v>
      </c>
      <c r="AL65" s="103" t="e">
        <f ca="true">+IF(AND(ISNUMBER(OFFSET('Sanitation Data'!$F$7,0,10*ROW('Sanitation Data'!F59))),'Data Summary'!DA65="Yes"),OFFSET('Sanitation Data'!$F$7,0,10*ROW('Sanitation Data'!F59)),NA())</f>
        <v>#N/A</v>
      </c>
      <c r="AM65" s="103" t="e">
        <f ca="true">+IF(AND(ISNUMBER(OFFSET('Sanitation Data'!$F$11,0,10*ROW('Sanitation Data'!F59))),'Data Summary'!DB65="Yes"),OFFSET('Sanitation Data'!$F$11,0,10*ROW('Sanitation Data'!F59)),NA())</f>
        <v>#N/A</v>
      </c>
      <c r="AN65" s="103" t="e">
        <f ca="true">+IF(AND(ISNUMBER(OFFSET('Sanitation Data'!$F$12,0,10*ROW('Sanitation Data'!F59))),'Data Summary'!DC65="Yes"),OFFSET('Sanitation Data'!$F$12,0,10*ROW('Sanitation Data'!F59)),NA())</f>
        <v>#N/A</v>
      </c>
      <c r="AO65" s="103" t="e">
        <f ca="true">+IF(AND(ISNUMBER(OFFSET('Sanitation Data'!$F$13,0,10*ROW('Sanitation Data'!F59))),'Data Summary'!DD65="Yes"),OFFSET('Sanitation Data'!$F$13,0,10*ROW('Sanitation Data'!F59)),NA())</f>
        <v>#N/A</v>
      </c>
      <c r="AP65" s="103" t="e">
        <f ca="true">+IF(AND(ISNUMBER(OFFSET('Sanitation Data'!$G$5,0,10*ROW('Sanitation Data'!G59))),'Data Summary'!DE65="Yes"),100-OFFSET('Sanitation Data'!$G$5,0,10*ROW('Sanitation Data'!G59)),NA())</f>
        <v>#N/A</v>
      </c>
      <c r="AQ65" s="103" t="e">
        <f ca="true">+IF(AND(ISNUMBER(OFFSET('Sanitation Data'!$G$7,0,10*ROW('Sanitation Data'!G59))),'Data Summary'!DF65="Yes"),OFFSET('Sanitation Data'!$G$7,0,10*ROW('Sanitation Data'!G59)),NA())</f>
        <v>#N/A</v>
      </c>
      <c r="AR65" s="103" t="e">
        <f ca="true">+IF(AND(ISNUMBER(OFFSET('Sanitation Data'!$G$11,0,10*ROW('Sanitation Data'!G59))),'Data Summary'!DG65="Yes"),OFFSET('Sanitation Data'!$G$11,0,10*ROW('Sanitation Data'!G59)),NA())</f>
        <v>#N/A</v>
      </c>
      <c r="AS65" s="103" t="e">
        <f ca="true">+IF(AND(ISNUMBER(OFFSET('Sanitation Data'!$G$12,0,10*ROW('Sanitation Data'!G59))),'Data Summary'!DH65="Yes"),OFFSET('Sanitation Data'!$G$12,0,10*ROW('Sanitation Data'!G59)),NA())</f>
        <v>#N/A</v>
      </c>
      <c r="AT65" s="103" t="e">
        <f ca="true">+IF(AND(ISNUMBER(OFFSET('Sanitation Data'!$G$13,0,10*ROW('Sanitation Data'!G59))),'Data Summary'!DI65="Yes"),OFFSET('Sanitation Data'!$G$13,0,10*ROW('Sanitation Data'!G59)),NA())</f>
        <v>#N/A</v>
      </c>
      <c r="AU65" s="103" t="e">
        <f ca="true">+IF(AND(ISNUMBER(OFFSET('Sanitation Data'!$H$5,0,10*ROW('Sanitation Data'!H59))),'Data Summary'!DJ65="Yes"),100-OFFSET('Sanitation Data'!$H$5,0,10*ROW('Sanitation Data'!H59)),NA())</f>
        <v>#N/A</v>
      </c>
      <c r="AV65" s="103" t="e">
        <f ca="true">+IF(AND(ISNUMBER(OFFSET('Sanitation Data'!$H$7,0,10*ROW('Sanitation Data'!H59))),'Data Summary'!DK65="Yes"),OFFSET('Sanitation Data'!$H$7,0,10*ROW('Sanitation Data'!H59)),NA())</f>
        <v>#N/A</v>
      </c>
      <c r="AW65" s="103" t="e">
        <f ca="true">+IF(AND(ISNUMBER(OFFSET('Sanitation Data'!$H$11,0,10*ROW('Sanitation Data'!H59))),'Data Summary'!DL65="Yes"),OFFSET('Sanitation Data'!$H$11,0,10*ROW('Sanitation Data'!H59)),NA())</f>
        <v>#N/A</v>
      </c>
      <c r="AX65" s="103" t="e">
        <f ca="true">+IF(AND(ISNUMBER(OFFSET('Sanitation Data'!$H$12,0,10*ROW('Sanitation Data'!H59))),'Data Summary'!DM65="Yes"),OFFSET('Sanitation Data'!$H$12,0,10*ROW('Sanitation Data'!H59)),NA())</f>
        <v>#N/A</v>
      </c>
      <c r="AY65" s="103" t="e">
        <f ca="true">+IF(AND(ISNUMBER(OFFSET('Sanitation Data'!$H$13,0,10*ROW('Sanitation Data'!H59))),'Data Summary'!DN65="Yes"),OFFSET('Sanitation Data'!$H$13,0,10*ROW('Sanitation Data'!H59)),NA())</f>
        <v>#N/A</v>
      </c>
      <c r="AZ65" s="108" t="e">
        <f ca="true">+IF(AND(ISNUMBER(OFFSET('Hygiene Data'!$C$6,0,10*ROW('Hygiene Data'!C59))),'Data Summary'!DO65="Yes"),OFFSET('Hygiene Data'!$C$6,0,10*ROW('Hygiene Data'!C59)),NA())</f>
        <v>#N/A</v>
      </c>
      <c r="BA65" s="108" t="e">
        <f ca="true">+IF(AND(ISNUMBER(OFFSET('Hygiene Data'!$C$8,0,10*ROW('Hygiene Data'!C59))),'Data Summary'!DP65="Yes"),OFFSET('Hygiene Data'!$C$8,0,10*ROW('Hygiene Data'!C59)),NA())</f>
        <v>#N/A</v>
      </c>
      <c r="BB65" s="108" t="e">
        <f ca="true">+IF(AND(ISNUMBER(OFFSET('Hygiene Data'!$C$10,0,10*ROW('Hygiene Data'!C59))),'Data Summary'!DQ65="Yes"),OFFSET('Hygiene Data'!$C$10,0,10*ROW('Hygiene Data'!C59)),NA())</f>
        <v>#N/A</v>
      </c>
      <c r="BC65" s="108" t="e">
        <f ca="true">+IF(AND(ISNUMBER(OFFSET('Hygiene Data'!$D$6,0,10*ROW('Hygiene Data'!D59))),'Data Summary'!DR65="Yes"),OFFSET('Hygiene Data'!$D$6,0,10*ROW('Hygiene Data'!D59)),NA())</f>
        <v>#N/A</v>
      </c>
      <c r="BD65" s="108" t="e">
        <f ca="true">+IF(AND(ISNUMBER(OFFSET('Hygiene Data'!$D$8,0,10*ROW('Hygiene Data'!D59))),'Data Summary'!DS65="Yes"),OFFSET('Hygiene Data'!$D$8,0,10*ROW('Hygiene Data'!D59)),NA())</f>
        <v>#N/A</v>
      </c>
      <c r="BE65" s="108" t="e">
        <f ca="true">+IF(AND(ISNUMBER(OFFSET('Hygiene Data'!$D$10,0,10*ROW('Hygiene Data'!D59))),'Data Summary'!DT65="Yes"),OFFSET('Hygiene Data'!$D$10,0,10*ROW('Hygiene Data'!D59)),NA())</f>
        <v>#N/A</v>
      </c>
      <c r="BF65" s="108" t="e">
        <f ca="true">+IF(AND(ISNUMBER(OFFSET('Hygiene Data'!$E$6,0,10*ROW('Hygiene Data'!E59))),'Data Summary'!DU65="Yes"),OFFSET('Hygiene Data'!$E$6,0,10*ROW('Hygiene Data'!E59)),NA())</f>
        <v>#N/A</v>
      </c>
      <c r="BG65" s="108" t="e">
        <f ca="true">+IF(AND(ISNUMBER(OFFSET('Hygiene Data'!$E$8,0,10*ROW('Hygiene Data'!E59))),'Data Summary'!DV65="Yes"),OFFSET('Hygiene Data'!$E$8,0,10*ROW('Hygiene Data'!E59)),NA())</f>
        <v>#N/A</v>
      </c>
      <c r="BH65" s="108" t="e">
        <f ca="true">+IF(AND(ISNUMBER(OFFSET('Hygiene Data'!$E$10,0,10*ROW('Hygiene Data'!E59))),'Data Summary'!DW65="Yes"),OFFSET('Hygiene Data'!$E$10,0,10*ROW('Hygiene Data'!E59)),NA())</f>
        <v>#N/A</v>
      </c>
      <c r="BI65" s="108" t="e">
        <f ca="true">+IF(AND(ISNUMBER(OFFSET('Hygiene Data'!$F$6,0,10*ROW('Hygiene Data'!F59))),'Data Summary'!DX65="Yes"),OFFSET('Hygiene Data'!$F$6,0,10*ROW('Hygiene Data'!F59)),NA())</f>
        <v>#N/A</v>
      </c>
      <c r="BJ65" s="108" t="e">
        <f ca="true">+IF(AND(ISNUMBER(OFFSET('Hygiene Data'!$F$8,0,10*ROW('Hygiene Data'!F59))),'Data Summary'!DY65="Yes"),OFFSET('Hygiene Data'!$F$8,0,10*ROW('Hygiene Data'!F59)),NA())</f>
        <v>#N/A</v>
      </c>
      <c r="BK65" s="108" t="e">
        <f ca="true">+IF(AND(ISNUMBER(OFFSET('Hygiene Data'!$F$10,0,10*ROW('Hygiene Data'!F59))),'Data Summary'!DZ65="Yes"),OFFSET('Hygiene Data'!$F$10,0,10*ROW('Hygiene Data'!F59)),NA())</f>
        <v>#N/A</v>
      </c>
      <c r="BL65" s="108" t="e">
        <f ca="true">+IF(AND(ISNUMBER(OFFSET('Hygiene Data'!$G$6,0,10*ROW('Hygiene Data'!G59))),'Data Summary'!EA65="Yes"),OFFSET('Hygiene Data'!$G$6,0,10*ROW('Hygiene Data'!G59)),NA())</f>
        <v>#N/A</v>
      </c>
      <c r="BM65" s="108" t="e">
        <f ca="true">+IF(AND(ISNUMBER(OFFSET('Hygiene Data'!$G$8,0,10*ROW('Hygiene Data'!G59))),'Data Summary'!EB65="Yes"),OFFSET('Hygiene Data'!$G$8,0,10*ROW('Hygiene Data'!G59)),NA())</f>
        <v>#N/A</v>
      </c>
      <c r="BN65" s="108" t="e">
        <f ca="true">+IF(AND(ISNUMBER(OFFSET('Hygiene Data'!$G$10,0,10*ROW('Hygiene Data'!G59))),'Data Summary'!EC65="Yes"),OFFSET('Hygiene Data'!$G$10,0,10*ROW('Hygiene Data'!G59)),NA())</f>
        <v>#N/A</v>
      </c>
      <c r="BO65" s="108" t="e">
        <f ca="true">+IF(AND(ISNUMBER(OFFSET('Hygiene Data'!$H$6,0,10*ROW('Hygiene Data'!H59))),'Data Summary'!ED65="Yes"),OFFSET('Hygiene Data'!$H$6,0,10*ROW('Hygiene Data'!H59)),NA())</f>
        <v>#N/A</v>
      </c>
      <c r="BP65" s="108" t="e">
        <f ca="true">+IF(AND(ISNUMBER(OFFSET('Hygiene Data'!$H$8,0,10*ROW('Hygiene Data'!H59))),'Data Summary'!EE65="Yes"),OFFSET('Hygiene Data'!$H$8,0,10*ROW('Hygiene Data'!H59)),NA())</f>
        <v>#N/A</v>
      </c>
      <c r="BQ65" s="108" t="e">
        <f ca="true">+IF(AND(ISNUMBER(OFFSET('Hygiene Data'!$H$10,0,10*ROW('Hygiene Data'!H59))),'Data Summary'!EF65="Yes"),OFFSET('Hygiene Data'!$H$10,0,10*ROW('Hygiene Data'!H59)),NA())</f>
        <v>#N/A</v>
      </c>
    </row>
    <row r="66" x14ac:dyDescent="0.2">
      <c r="A66" s="56" t="e">
        <f ca="true">+IF(OFFSET('Water Data'!$B$1,0,10*ROW('Water Data'!B60))="",NA(),OFFSET('Water Data'!$B$1,0,10*ROW('Water Data'!B60)))</f>
        <v>#N/A</v>
      </c>
      <c r="B66" s="56" t="e">
        <f ca="true">+IF(OFFSET('Water Data'!$A$3,0,10*ROW('Water Data'!A63))="",NA(),OFFSET('Water Data'!$A$3,0,10*ROW('Water Data'!A63)))</f>
        <v>#N/A</v>
      </c>
      <c r="C66" s="56" t="e">
        <f ca="true">+IF(OFFSET('Water Data'!$C$3,0,10*ROW('Water Data'!C63))="",NA(),OFFSET('Water Data'!$C$3,0,10*ROW('Water Data'!C63)))</f>
        <v>#N/A</v>
      </c>
      <c r="D66" s="57" t="e">
        <f ca="true">+IF(AND(ISNUMBER(OFFSET('Water Data'!$C$5,0,10*ROW('Water Data'!C60))),'Data Summary'!BS66="Yes"),100-OFFSET('Water Data'!$C$5,0,10*ROW('Water Data'!C60)),NA())</f>
        <v>#N/A</v>
      </c>
      <c r="E66" s="57" t="e">
        <f ca="true">+IF(AND(ISNUMBER(OFFSET('Water Data'!$C$7,0,10*ROW('Water Data'!C60))),'Data Summary'!BT66="Yes"),OFFSET('Water Data'!$C$7,0,10*ROW('Water Data'!C60)),NA())</f>
        <v>#N/A</v>
      </c>
      <c r="F66" s="57" t="e">
        <f ca="true">+IF(AND(ISNUMBER(OFFSET('Water Data'!$C$10,0,10*ROW('Water Data'!C60))),'Data Summary'!BU66="Yes"),OFFSET('Water Data'!$C$10,0,10*ROW('Water Data'!C60)),NA())</f>
        <v>#N/A</v>
      </c>
      <c r="G66" s="57" t="e">
        <f ca="true">+IF(AND(ISNUMBER(OFFSET('Water Data'!$D$5,0,10*ROW('Water Data'!D60))),'Data Summary'!BV66="Yes"),100-OFFSET('Water Data'!$D$5,0,10*ROW('Water Data'!D60)),NA())</f>
        <v>#N/A</v>
      </c>
      <c r="H66" s="57" t="e">
        <f ca="true">+IF(AND(ISNUMBER(OFFSET('Water Data'!$D$7,0,10*ROW('Water Data'!D60))),'Data Summary'!BW66="Yes"),OFFSET('Water Data'!$D$7,0,10*ROW('Water Data'!D60)),NA())</f>
        <v>#N/A</v>
      </c>
      <c r="I66" s="57" t="e">
        <f ca="true">+IF(AND(ISNUMBER(OFFSET('Water Data'!$D$10,0,10*ROW('Water Data'!D60))),'Data Summary'!BX66="Yes"),OFFSET('Water Data'!$D$10,0,10*ROW('Water Data'!D60)),NA())</f>
        <v>#N/A</v>
      </c>
      <c r="J66" s="57" t="e">
        <f ca="true">+IF(AND(ISNUMBER(OFFSET('Water Data'!$E$5,0,10*ROW('Water Data'!E60))),'Data Summary'!BY66="Yes"),100-OFFSET('Water Data'!$E$5,0,10*ROW('Water Data'!E60)),NA())</f>
        <v>#N/A</v>
      </c>
      <c r="K66" s="57" t="e">
        <f ca="true">+IF(AND(ISNUMBER(OFFSET('Water Data'!$E$7,0,10*ROW('Water Data'!E60))),'Data Summary'!BZ66="Yes"),OFFSET('Water Data'!$E$7,0,10*ROW('Water Data'!E60)),NA())</f>
        <v>#N/A</v>
      </c>
      <c r="L66" s="57" t="e">
        <f ca="true">+IF(AND(ISNUMBER(OFFSET('Water Data'!$E$10,0,10*ROW('Water Data'!E60))),'Data Summary'!CA66="Yes"),OFFSET('Water Data'!$E$10,0,10*ROW('Water Data'!E60)),NA())</f>
        <v>#N/A</v>
      </c>
      <c r="M66" s="57" t="e">
        <f ca="true">+IF(AND(ISNUMBER(OFFSET('Water Data'!$F$5,0,10*ROW('Water Data'!F60))),'Data Summary'!CB66="Yes"),100-OFFSET('Water Data'!$F$5,0,10*ROW('Water Data'!F60)),NA())</f>
        <v>#N/A</v>
      </c>
      <c r="N66" s="57" t="e">
        <f ca="true">+IF(AND(ISNUMBER(OFFSET('Water Data'!$F$7,0,10*ROW('Water Data'!F60))),'Data Summary'!CC66="Yes"),OFFSET('Water Data'!$F$7,0,10*ROW('Water Data'!F60)),NA())</f>
        <v>#N/A</v>
      </c>
      <c r="O66" s="57" t="e">
        <f ca="true">+IF(AND(ISNUMBER(OFFSET('Water Data'!$F$10,0,10*ROW('Water Data'!F60))),'Data Summary'!CD66="Yes"),OFFSET('Water Data'!$F$10,0,10*ROW('Water Data'!F60)),NA())</f>
        <v>#N/A</v>
      </c>
      <c r="P66" s="57" t="e">
        <f ca="true">+IF(AND(ISNUMBER(OFFSET('Water Data'!$G$5,0,10*ROW('Water Data'!G60))),'Data Summary'!CE66="Yes"),100-OFFSET('Water Data'!$G$5,0,10*ROW('Water Data'!G60)),NA())</f>
        <v>#N/A</v>
      </c>
      <c r="Q66" s="57" t="e">
        <f ca="true">+IF(AND(ISNUMBER(OFFSET('Water Data'!$G$7,0,10*ROW('Water Data'!G60))),'Data Summary'!CF66="Yes"),OFFSET('Water Data'!$G$7,0,10*ROW('Water Data'!G60)),NA())</f>
        <v>#N/A</v>
      </c>
      <c r="R66" s="57" t="e">
        <f ca="true">+IF(AND(ISNUMBER(OFFSET('Water Data'!$G$10,0,10*ROW('Water Data'!G60))),'Data Summary'!CG66="Yes"),OFFSET('Water Data'!$G$10,0,10*ROW('Water Data'!G60)),NA())</f>
        <v>#N/A</v>
      </c>
      <c r="S66" s="57" t="e">
        <f ca="true">+IF(AND(ISNUMBER(OFFSET('Water Data'!$H$5,0,10*ROW('Water Data'!H60))),'Data Summary'!CH66="Yes"),100-OFFSET('Water Data'!$H$5,0,10*ROW('Water Data'!H60)),NA())</f>
        <v>#N/A</v>
      </c>
      <c r="T66" s="57" t="e">
        <f ca="true">+IF(AND(ISNUMBER(OFFSET('Water Data'!$H$7,0,10*ROW('Water Data'!H60))),'Data Summary'!CI66="Yes"),OFFSET('Water Data'!$H$7,0,10*ROW('Water Data'!H60)),NA())</f>
        <v>#N/A</v>
      </c>
      <c r="U66" s="57" t="e">
        <f ca="true">+IF(AND(ISNUMBER(OFFSET('Water Data'!$H$10,0,10*ROW('Water Data'!H60))),'Data Summary'!CJ66="Yes"),OFFSET('Water Data'!$H$10,0,10*ROW('Water Data'!H60)),NA())</f>
        <v>#N/A</v>
      </c>
      <c r="V66" s="103" t="e">
        <f ca="true">+IF(AND(ISNUMBER(OFFSET('Sanitation Data'!$C$5,0,10*ROW('Sanitation Data'!C60))),'Data Summary'!CK66="Yes"),100-OFFSET('Sanitation Data'!$C$5,0,10*ROW('Sanitation Data'!C60)),NA())</f>
        <v>#N/A</v>
      </c>
      <c r="W66" s="103" t="e">
        <f ca="true">+IF(AND(ISNUMBER(OFFSET('Sanitation Data'!$C$7,0,10*ROW('Sanitation Data'!C60))),'Data Summary'!CL66="Yes"),OFFSET('Sanitation Data'!$C$7,0,10*ROW('Sanitation Data'!C60)),NA())</f>
        <v>#N/A</v>
      </c>
      <c r="X66" s="103" t="e">
        <f ca="true">+IF(AND(ISNUMBER(OFFSET('Sanitation Data'!$C$11,0,10*ROW('Sanitation Data'!C60))),'Data Summary'!CM66="Yes"),OFFSET('Sanitation Data'!$C$11,0,10*ROW('Sanitation Data'!C60)),NA())</f>
        <v>#N/A</v>
      </c>
      <c r="Y66" s="103" t="e">
        <f ca="true">+IF(AND(ISNUMBER(OFFSET('Sanitation Data'!$C$12,0,10*ROW('Sanitation Data'!C60))),'Data Summary'!CN66="Yes"),OFFSET('Sanitation Data'!$C$12,0,10*ROW('Sanitation Data'!C60)),NA())</f>
        <v>#N/A</v>
      </c>
      <c r="Z66" s="103" t="e">
        <f ca="true">+IF(AND(ISNUMBER(OFFSET('Sanitation Data'!$C$13,0,10*ROW('Sanitation Data'!C60))),'Data Summary'!CO66="Yes"),OFFSET('Sanitation Data'!$C$13,0,10*ROW('Sanitation Data'!C60)),NA())</f>
        <v>#N/A</v>
      </c>
      <c r="AA66" s="103" t="e">
        <f ca="true">+IF(AND(ISNUMBER(OFFSET('Sanitation Data'!$D$5,0,10*ROW('Sanitation Data'!D60))),'Data Summary'!CP66="Yes"),100-OFFSET('Sanitation Data'!$D$5,0,10*ROW('Sanitation Data'!D60)),NA())</f>
        <v>#N/A</v>
      </c>
      <c r="AB66" s="103" t="e">
        <f ca="true">+IF(AND(ISNUMBER(OFFSET('Sanitation Data'!$D$7,0,10*ROW('Sanitation Data'!D60))),'Data Summary'!CQ66="Yes"),OFFSET('Sanitation Data'!$D$7,0,10*ROW('Sanitation Data'!D60)),NA())</f>
        <v>#N/A</v>
      </c>
      <c r="AC66" s="103" t="e">
        <f ca="true">+IF(AND(ISNUMBER(OFFSET('Sanitation Data'!$D$11,0,10*ROW('Sanitation Data'!D60))),'Data Summary'!CR66="Yes"),OFFSET('Sanitation Data'!$D$11,0,10*ROW('Sanitation Data'!D60)),NA())</f>
        <v>#N/A</v>
      </c>
      <c r="AD66" s="103" t="e">
        <f ca="true">+IF(AND(ISNUMBER(OFFSET('Sanitation Data'!$D$12,0,10*ROW('Sanitation Data'!D60))),'Data Summary'!CS66="Yes"),OFFSET('Sanitation Data'!$D$12,0,10*ROW('Sanitation Data'!D60)),NA())</f>
        <v>#N/A</v>
      </c>
      <c r="AE66" s="103" t="e">
        <f ca="true">+IF(AND(ISNUMBER(OFFSET('Sanitation Data'!$D$13,0,10*ROW('Sanitation Data'!D60))),'Data Summary'!CT66="Yes"),OFFSET('Sanitation Data'!$D$13,0,10*ROW('Sanitation Data'!D60)),NA())</f>
        <v>#N/A</v>
      </c>
      <c r="AF66" s="103" t="e">
        <f ca="true">+IF(AND(ISNUMBER(OFFSET('Sanitation Data'!$E$5,0,10*ROW('Sanitation Data'!E60))),'Data Summary'!CU66="Yes"),100-OFFSET('Sanitation Data'!$E$5,0,10*ROW('Sanitation Data'!E60)),NA())</f>
        <v>#N/A</v>
      </c>
      <c r="AG66" s="103" t="e">
        <f ca="true">+IF(AND(ISNUMBER(OFFSET('Sanitation Data'!$E$7,0,10*ROW('Sanitation Data'!E60))),'Data Summary'!CV66="Yes"),OFFSET('Sanitation Data'!$E$7,0,10*ROW('Sanitation Data'!E60)),NA())</f>
        <v>#N/A</v>
      </c>
      <c r="AH66" s="103" t="e">
        <f ca="true">+IF(AND(ISNUMBER(OFFSET('Sanitation Data'!$E$11,0,10*ROW('Sanitation Data'!E60))),'Data Summary'!CW66="Yes"),OFFSET('Sanitation Data'!$E$11,0,10*ROW('Sanitation Data'!E60)),NA())</f>
        <v>#N/A</v>
      </c>
      <c r="AI66" s="103" t="e">
        <f ca="true">+IF(AND(ISNUMBER(OFFSET('Sanitation Data'!$E$12,0,10*ROW('Sanitation Data'!E60))),'Data Summary'!CX66="Yes"),OFFSET('Sanitation Data'!$E$12,0,10*ROW('Sanitation Data'!E60)),NA())</f>
        <v>#N/A</v>
      </c>
      <c r="AJ66" s="103" t="e">
        <f ca="true">+IF(AND(ISNUMBER(OFFSET('Sanitation Data'!$E$13,0,10*ROW('Sanitation Data'!E60))),'Data Summary'!CY66="Yes"),OFFSET('Sanitation Data'!$E$13,0,10*ROW('Sanitation Data'!E60)),NA())</f>
        <v>#N/A</v>
      </c>
      <c r="AK66" s="103" t="e">
        <f ca="true">+IF(AND(ISNUMBER(OFFSET('Sanitation Data'!$F$5,0,10*ROW('Sanitation Data'!F60))),'Data Summary'!CZ66="Yes"),100-OFFSET('Sanitation Data'!$F$5,0,10*ROW('Sanitation Data'!F60)),NA())</f>
        <v>#N/A</v>
      </c>
      <c r="AL66" s="103" t="e">
        <f ca="true">+IF(AND(ISNUMBER(OFFSET('Sanitation Data'!$F$7,0,10*ROW('Sanitation Data'!F60))),'Data Summary'!DA66="Yes"),OFFSET('Sanitation Data'!$F$7,0,10*ROW('Sanitation Data'!F60)),NA())</f>
        <v>#N/A</v>
      </c>
      <c r="AM66" s="103" t="e">
        <f ca="true">+IF(AND(ISNUMBER(OFFSET('Sanitation Data'!$F$11,0,10*ROW('Sanitation Data'!F60))),'Data Summary'!DB66="Yes"),OFFSET('Sanitation Data'!$F$11,0,10*ROW('Sanitation Data'!F60)),NA())</f>
        <v>#N/A</v>
      </c>
      <c r="AN66" s="103" t="e">
        <f ca="true">+IF(AND(ISNUMBER(OFFSET('Sanitation Data'!$F$12,0,10*ROW('Sanitation Data'!F60))),'Data Summary'!DC66="Yes"),OFFSET('Sanitation Data'!$F$12,0,10*ROW('Sanitation Data'!F60)),NA())</f>
        <v>#N/A</v>
      </c>
      <c r="AO66" s="103" t="e">
        <f ca="true">+IF(AND(ISNUMBER(OFFSET('Sanitation Data'!$F$13,0,10*ROW('Sanitation Data'!F60))),'Data Summary'!DD66="Yes"),OFFSET('Sanitation Data'!$F$13,0,10*ROW('Sanitation Data'!F60)),NA())</f>
        <v>#N/A</v>
      </c>
      <c r="AP66" s="103" t="e">
        <f ca="true">+IF(AND(ISNUMBER(OFFSET('Sanitation Data'!$G$5,0,10*ROW('Sanitation Data'!G60))),'Data Summary'!DE66="Yes"),100-OFFSET('Sanitation Data'!$G$5,0,10*ROW('Sanitation Data'!G60)),NA())</f>
        <v>#N/A</v>
      </c>
      <c r="AQ66" s="103" t="e">
        <f ca="true">+IF(AND(ISNUMBER(OFFSET('Sanitation Data'!$G$7,0,10*ROW('Sanitation Data'!G60))),'Data Summary'!DF66="Yes"),OFFSET('Sanitation Data'!$G$7,0,10*ROW('Sanitation Data'!G60)),NA())</f>
        <v>#N/A</v>
      </c>
      <c r="AR66" s="103" t="e">
        <f ca="true">+IF(AND(ISNUMBER(OFFSET('Sanitation Data'!$G$11,0,10*ROW('Sanitation Data'!G60))),'Data Summary'!DG66="Yes"),OFFSET('Sanitation Data'!$G$11,0,10*ROW('Sanitation Data'!G60)),NA())</f>
        <v>#N/A</v>
      </c>
      <c r="AS66" s="103" t="e">
        <f ca="true">+IF(AND(ISNUMBER(OFFSET('Sanitation Data'!$G$12,0,10*ROW('Sanitation Data'!G60))),'Data Summary'!DH66="Yes"),OFFSET('Sanitation Data'!$G$12,0,10*ROW('Sanitation Data'!G60)),NA())</f>
        <v>#N/A</v>
      </c>
      <c r="AT66" s="103" t="e">
        <f ca="true">+IF(AND(ISNUMBER(OFFSET('Sanitation Data'!$G$13,0,10*ROW('Sanitation Data'!G60))),'Data Summary'!DI66="Yes"),OFFSET('Sanitation Data'!$G$13,0,10*ROW('Sanitation Data'!G60)),NA())</f>
        <v>#N/A</v>
      </c>
      <c r="AU66" s="103" t="e">
        <f ca="true">+IF(AND(ISNUMBER(OFFSET('Sanitation Data'!$H$5,0,10*ROW('Sanitation Data'!H60))),'Data Summary'!DJ66="Yes"),100-OFFSET('Sanitation Data'!$H$5,0,10*ROW('Sanitation Data'!H60)),NA())</f>
        <v>#N/A</v>
      </c>
      <c r="AV66" s="103" t="e">
        <f ca="true">+IF(AND(ISNUMBER(OFFSET('Sanitation Data'!$H$7,0,10*ROW('Sanitation Data'!H60))),'Data Summary'!DK66="Yes"),OFFSET('Sanitation Data'!$H$7,0,10*ROW('Sanitation Data'!H60)),NA())</f>
        <v>#N/A</v>
      </c>
      <c r="AW66" s="103" t="e">
        <f ca="true">+IF(AND(ISNUMBER(OFFSET('Sanitation Data'!$H$11,0,10*ROW('Sanitation Data'!H60))),'Data Summary'!DL66="Yes"),OFFSET('Sanitation Data'!$H$11,0,10*ROW('Sanitation Data'!H60)),NA())</f>
        <v>#N/A</v>
      </c>
      <c r="AX66" s="103" t="e">
        <f ca="true">+IF(AND(ISNUMBER(OFFSET('Sanitation Data'!$H$12,0,10*ROW('Sanitation Data'!H60))),'Data Summary'!DM66="Yes"),OFFSET('Sanitation Data'!$H$12,0,10*ROW('Sanitation Data'!H60)),NA())</f>
        <v>#N/A</v>
      </c>
      <c r="AY66" s="103" t="e">
        <f ca="true">+IF(AND(ISNUMBER(OFFSET('Sanitation Data'!$H$13,0,10*ROW('Sanitation Data'!H60))),'Data Summary'!DN66="Yes"),OFFSET('Sanitation Data'!$H$13,0,10*ROW('Sanitation Data'!H60)),NA())</f>
        <v>#N/A</v>
      </c>
      <c r="AZ66" s="108" t="e">
        <f ca="true">+IF(AND(ISNUMBER(OFFSET('Hygiene Data'!$C$6,0,10*ROW('Hygiene Data'!C60))),'Data Summary'!DO66="Yes"),OFFSET('Hygiene Data'!$C$6,0,10*ROW('Hygiene Data'!C60)),NA())</f>
        <v>#N/A</v>
      </c>
      <c r="BA66" s="108" t="e">
        <f ca="true">+IF(AND(ISNUMBER(OFFSET('Hygiene Data'!$C$8,0,10*ROW('Hygiene Data'!C60))),'Data Summary'!DP66="Yes"),OFFSET('Hygiene Data'!$C$8,0,10*ROW('Hygiene Data'!C60)),NA())</f>
        <v>#N/A</v>
      </c>
      <c r="BB66" s="108" t="e">
        <f ca="true">+IF(AND(ISNUMBER(OFFSET('Hygiene Data'!$C$10,0,10*ROW('Hygiene Data'!C60))),'Data Summary'!DQ66="Yes"),OFFSET('Hygiene Data'!$C$10,0,10*ROW('Hygiene Data'!C60)),NA())</f>
        <v>#N/A</v>
      </c>
      <c r="BC66" s="108" t="e">
        <f ca="true">+IF(AND(ISNUMBER(OFFSET('Hygiene Data'!$D$6,0,10*ROW('Hygiene Data'!D60))),'Data Summary'!DR66="Yes"),OFFSET('Hygiene Data'!$D$6,0,10*ROW('Hygiene Data'!D60)),NA())</f>
        <v>#N/A</v>
      </c>
      <c r="BD66" s="108" t="e">
        <f ca="true">+IF(AND(ISNUMBER(OFFSET('Hygiene Data'!$D$8,0,10*ROW('Hygiene Data'!D60))),'Data Summary'!DS66="Yes"),OFFSET('Hygiene Data'!$D$8,0,10*ROW('Hygiene Data'!D60)),NA())</f>
        <v>#N/A</v>
      </c>
      <c r="BE66" s="108" t="e">
        <f ca="true">+IF(AND(ISNUMBER(OFFSET('Hygiene Data'!$D$10,0,10*ROW('Hygiene Data'!D60))),'Data Summary'!DT66="Yes"),OFFSET('Hygiene Data'!$D$10,0,10*ROW('Hygiene Data'!D60)),NA())</f>
        <v>#N/A</v>
      </c>
      <c r="BF66" s="108" t="e">
        <f ca="true">+IF(AND(ISNUMBER(OFFSET('Hygiene Data'!$E$6,0,10*ROW('Hygiene Data'!E60))),'Data Summary'!DU66="Yes"),OFFSET('Hygiene Data'!$E$6,0,10*ROW('Hygiene Data'!E60)),NA())</f>
        <v>#N/A</v>
      </c>
      <c r="BG66" s="108" t="e">
        <f ca="true">+IF(AND(ISNUMBER(OFFSET('Hygiene Data'!$E$8,0,10*ROW('Hygiene Data'!E60))),'Data Summary'!DV66="Yes"),OFFSET('Hygiene Data'!$E$8,0,10*ROW('Hygiene Data'!E60)),NA())</f>
        <v>#N/A</v>
      </c>
      <c r="BH66" s="108" t="e">
        <f ca="true">+IF(AND(ISNUMBER(OFFSET('Hygiene Data'!$E$10,0,10*ROW('Hygiene Data'!E60))),'Data Summary'!DW66="Yes"),OFFSET('Hygiene Data'!$E$10,0,10*ROW('Hygiene Data'!E60)),NA())</f>
        <v>#N/A</v>
      </c>
      <c r="BI66" s="108" t="e">
        <f ca="true">+IF(AND(ISNUMBER(OFFSET('Hygiene Data'!$F$6,0,10*ROW('Hygiene Data'!F60))),'Data Summary'!DX66="Yes"),OFFSET('Hygiene Data'!$F$6,0,10*ROW('Hygiene Data'!F60)),NA())</f>
        <v>#N/A</v>
      </c>
      <c r="BJ66" s="108" t="e">
        <f ca="true">+IF(AND(ISNUMBER(OFFSET('Hygiene Data'!$F$8,0,10*ROW('Hygiene Data'!F60))),'Data Summary'!DY66="Yes"),OFFSET('Hygiene Data'!$F$8,0,10*ROW('Hygiene Data'!F60)),NA())</f>
        <v>#N/A</v>
      </c>
      <c r="BK66" s="108" t="e">
        <f ca="true">+IF(AND(ISNUMBER(OFFSET('Hygiene Data'!$F$10,0,10*ROW('Hygiene Data'!F60))),'Data Summary'!DZ66="Yes"),OFFSET('Hygiene Data'!$F$10,0,10*ROW('Hygiene Data'!F60)),NA())</f>
        <v>#N/A</v>
      </c>
      <c r="BL66" s="108" t="e">
        <f ca="true">+IF(AND(ISNUMBER(OFFSET('Hygiene Data'!$G$6,0,10*ROW('Hygiene Data'!G60))),'Data Summary'!EA66="Yes"),OFFSET('Hygiene Data'!$G$6,0,10*ROW('Hygiene Data'!G60)),NA())</f>
        <v>#N/A</v>
      </c>
      <c r="BM66" s="108" t="e">
        <f ca="true">+IF(AND(ISNUMBER(OFFSET('Hygiene Data'!$G$8,0,10*ROW('Hygiene Data'!G60))),'Data Summary'!EB66="Yes"),OFFSET('Hygiene Data'!$G$8,0,10*ROW('Hygiene Data'!G60)),NA())</f>
        <v>#N/A</v>
      </c>
      <c r="BN66" s="108" t="e">
        <f ca="true">+IF(AND(ISNUMBER(OFFSET('Hygiene Data'!$G$10,0,10*ROW('Hygiene Data'!G60))),'Data Summary'!EC66="Yes"),OFFSET('Hygiene Data'!$G$10,0,10*ROW('Hygiene Data'!G60)),NA())</f>
        <v>#N/A</v>
      </c>
      <c r="BO66" s="108" t="e">
        <f ca="true">+IF(AND(ISNUMBER(OFFSET('Hygiene Data'!$H$6,0,10*ROW('Hygiene Data'!H60))),'Data Summary'!ED66="Yes"),OFFSET('Hygiene Data'!$H$6,0,10*ROW('Hygiene Data'!H60)),NA())</f>
        <v>#N/A</v>
      </c>
      <c r="BP66" s="108" t="e">
        <f ca="true">+IF(AND(ISNUMBER(OFFSET('Hygiene Data'!$H$8,0,10*ROW('Hygiene Data'!H60))),'Data Summary'!EE66="Yes"),OFFSET('Hygiene Data'!$H$8,0,10*ROW('Hygiene Data'!H60)),NA())</f>
        <v>#N/A</v>
      </c>
      <c r="BQ66" s="108" t="e">
        <f ca="true">+IF(AND(ISNUMBER(OFFSET('Hygiene Data'!$H$10,0,10*ROW('Hygiene Data'!H60))),'Data Summary'!EF66="Yes"),OFFSET('Hygiene Data'!$H$10,0,10*ROW('Hygiene Data'!H60)),NA())</f>
        <v>#N/A</v>
      </c>
    </row>
    <row r="67" x14ac:dyDescent="0.2">
      <c r="A67" s="56" t="e">
        <f ca="true">+IF(OFFSET('Water Data'!$B$1,0,10*ROW('Water Data'!B61))="",NA(),OFFSET('Water Data'!$B$1,0,10*ROW('Water Data'!B61)))</f>
        <v>#N/A</v>
      </c>
      <c r="B67" s="56" t="e">
        <f ca="true">+IF(OFFSET('Water Data'!$A$3,0,10*ROW('Water Data'!A64))="",NA(),OFFSET('Water Data'!$A$3,0,10*ROW('Water Data'!A64)))</f>
        <v>#N/A</v>
      </c>
      <c r="C67" s="56" t="e">
        <f ca="true">+IF(OFFSET('Water Data'!$C$3,0,10*ROW('Water Data'!C64))="",NA(),OFFSET('Water Data'!$C$3,0,10*ROW('Water Data'!C64)))</f>
        <v>#N/A</v>
      </c>
      <c r="D67" s="57" t="e">
        <f ca="true">+IF(AND(ISNUMBER(OFFSET('Water Data'!$C$5,0,10*ROW('Water Data'!C61))),'Data Summary'!BS67="Yes"),100-OFFSET('Water Data'!$C$5,0,10*ROW('Water Data'!C61)),NA())</f>
        <v>#N/A</v>
      </c>
      <c r="E67" s="57" t="e">
        <f ca="true">+IF(AND(ISNUMBER(OFFSET('Water Data'!$C$7,0,10*ROW('Water Data'!C61))),'Data Summary'!BT67="Yes"),OFFSET('Water Data'!$C$7,0,10*ROW('Water Data'!C61)),NA())</f>
        <v>#N/A</v>
      </c>
      <c r="F67" s="57" t="e">
        <f ca="true">+IF(AND(ISNUMBER(OFFSET('Water Data'!$C$10,0,10*ROW('Water Data'!C61))),'Data Summary'!BU67="Yes"),OFFSET('Water Data'!$C$10,0,10*ROW('Water Data'!C61)),NA())</f>
        <v>#N/A</v>
      </c>
      <c r="G67" s="57" t="e">
        <f ca="true">+IF(AND(ISNUMBER(OFFSET('Water Data'!$D$5,0,10*ROW('Water Data'!D61))),'Data Summary'!BV67="Yes"),100-OFFSET('Water Data'!$D$5,0,10*ROW('Water Data'!D61)),NA())</f>
        <v>#N/A</v>
      </c>
      <c r="H67" s="57" t="e">
        <f ca="true">+IF(AND(ISNUMBER(OFFSET('Water Data'!$D$7,0,10*ROW('Water Data'!D61))),'Data Summary'!BW67="Yes"),OFFSET('Water Data'!$D$7,0,10*ROW('Water Data'!D61)),NA())</f>
        <v>#N/A</v>
      </c>
      <c r="I67" s="57" t="e">
        <f ca="true">+IF(AND(ISNUMBER(OFFSET('Water Data'!$D$10,0,10*ROW('Water Data'!D61))),'Data Summary'!BX67="Yes"),OFFSET('Water Data'!$D$10,0,10*ROW('Water Data'!D61)),NA())</f>
        <v>#N/A</v>
      </c>
      <c r="J67" s="57" t="e">
        <f ca="true">+IF(AND(ISNUMBER(OFFSET('Water Data'!$E$5,0,10*ROW('Water Data'!E61))),'Data Summary'!BY67="Yes"),100-OFFSET('Water Data'!$E$5,0,10*ROW('Water Data'!E61)),NA())</f>
        <v>#N/A</v>
      </c>
      <c r="K67" s="57" t="e">
        <f ca="true">+IF(AND(ISNUMBER(OFFSET('Water Data'!$E$7,0,10*ROW('Water Data'!E61))),'Data Summary'!BZ67="Yes"),OFFSET('Water Data'!$E$7,0,10*ROW('Water Data'!E61)),NA())</f>
        <v>#N/A</v>
      </c>
      <c r="L67" s="57" t="e">
        <f ca="true">+IF(AND(ISNUMBER(OFFSET('Water Data'!$E$10,0,10*ROW('Water Data'!E61))),'Data Summary'!CA67="Yes"),OFFSET('Water Data'!$E$10,0,10*ROW('Water Data'!E61)),NA())</f>
        <v>#N/A</v>
      </c>
      <c r="M67" s="57" t="e">
        <f ca="true">+IF(AND(ISNUMBER(OFFSET('Water Data'!$F$5,0,10*ROW('Water Data'!F61))),'Data Summary'!CB67="Yes"),100-OFFSET('Water Data'!$F$5,0,10*ROW('Water Data'!F61)),NA())</f>
        <v>#N/A</v>
      </c>
      <c r="N67" s="57" t="e">
        <f ca="true">+IF(AND(ISNUMBER(OFFSET('Water Data'!$F$7,0,10*ROW('Water Data'!F61))),'Data Summary'!CC67="Yes"),OFFSET('Water Data'!$F$7,0,10*ROW('Water Data'!F61)),NA())</f>
        <v>#N/A</v>
      </c>
      <c r="O67" s="57" t="e">
        <f ca="true">+IF(AND(ISNUMBER(OFFSET('Water Data'!$F$10,0,10*ROW('Water Data'!F61))),'Data Summary'!CD67="Yes"),OFFSET('Water Data'!$F$10,0,10*ROW('Water Data'!F61)),NA())</f>
        <v>#N/A</v>
      </c>
      <c r="P67" s="57" t="e">
        <f ca="true">+IF(AND(ISNUMBER(OFFSET('Water Data'!$G$5,0,10*ROW('Water Data'!G61))),'Data Summary'!CE67="Yes"),100-OFFSET('Water Data'!$G$5,0,10*ROW('Water Data'!G61)),NA())</f>
        <v>#N/A</v>
      </c>
      <c r="Q67" s="57" t="e">
        <f ca="true">+IF(AND(ISNUMBER(OFFSET('Water Data'!$G$7,0,10*ROW('Water Data'!G61))),'Data Summary'!CF67="Yes"),OFFSET('Water Data'!$G$7,0,10*ROW('Water Data'!G61)),NA())</f>
        <v>#N/A</v>
      </c>
      <c r="R67" s="57" t="e">
        <f ca="true">+IF(AND(ISNUMBER(OFFSET('Water Data'!$G$10,0,10*ROW('Water Data'!G61))),'Data Summary'!CG67="Yes"),OFFSET('Water Data'!$G$10,0,10*ROW('Water Data'!G61)),NA())</f>
        <v>#N/A</v>
      </c>
      <c r="S67" s="57" t="e">
        <f ca="true">+IF(AND(ISNUMBER(OFFSET('Water Data'!$H$5,0,10*ROW('Water Data'!H61))),'Data Summary'!CH67="Yes"),100-OFFSET('Water Data'!$H$5,0,10*ROW('Water Data'!H61)),NA())</f>
        <v>#N/A</v>
      </c>
      <c r="T67" s="57" t="e">
        <f ca="true">+IF(AND(ISNUMBER(OFFSET('Water Data'!$H$7,0,10*ROW('Water Data'!H61))),'Data Summary'!CI67="Yes"),OFFSET('Water Data'!$H$7,0,10*ROW('Water Data'!H61)),NA())</f>
        <v>#N/A</v>
      </c>
      <c r="U67" s="57" t="e">
        <f ca="true">+IF(AND(ISNUMBER(OFFSET('Water Data'!$H$10,0,10*ROW('Water Data'!H61))),'Data Summary'!CJ67="Yes"),OFFSET('Water Data'!$H$10,0,10*ROW('Water Data'!H61)),NA())</f>
        <v>#N/A</v>
      </c>
      <c r="V67" s="103" t="e">
        <f ca="true">+IF(AND(ISNUMBER(OFFSET('Sanitation Data'!$C$5,0,10*ROW('Sanitation Data'!C61))),'Data Summary'!CK67="Yes"),100-OFFSET('Sanitation Data'!$C$5,0,10*ROW('Sanitation Data'!C61)),NA())</f>
        <v>#N/A</v>
      </c>
      <c r="W67" s="103" t="e">
        <f ca="true">+IF(AND(ISNUMBER(OFFSET('Sanitation Data'!$C$7,0,10*ROW('Sanitation Data'!C61))),'Data Summary'!CL67="Yes"),OFFSET('Sanitation Data'!$C$7,0,10*ROW('Sanitation Data'!C61)),NA())</f>
        <v>#N/A</v>
      </c>
      <c r="X67" s="103" t="e">
        <f ca="true">+IF(AND(ISNUMBER(OFFSET('Sanitation Data'!$C$11,0,10*ROW('Sanitation Data'!C61))),'Data Summary'!CM67="Yes"),OFFSET('Sanitation Data'!$C$11,0,10*ROW('Sanitation Data'!C61)),NA())</f>
        <v>#N/A</v>
      </c>
      <c r="Y67" s="103" t="e">
        <f ca="true">+IF(AND(ISNUMBER(OFFSET('Sanitation Data'!$C$12,0,10*ROW('Sanitation Data'!C61))),'Data Summary'!CN67="Yes"),OFFSET('Sanitation Data'!$C$12,0,10*ROW('Sanitation Data'!C61)),NA())</f>
        <v>#N/A</v>
      </c>
      <c r="Z67" s="103" t="e">
        <f ca="true">+IF(AND(ISNUMBER(OFFSET('Sanitation Data'!$C$13,0,10*ROW('Sanitation Data'!C61))),'Data Summary'!CO67="Yes"),OFFSET('Sanitation Data'!$C$13,0,10*ROW('Sanitation Data'!C61)),NA())</f>
        <v>#N/A</v>
      </c>
      <c r="AA67" s="103" t="e">
        <f ca="true">+IF(AND(ISNUMBER(OFFSET('Sanitation Data'!$D$5,0,10*ROW('Sanitation Data'!D61))),'Data Summary'!CP67="Yes"),100-OFFSET('Sanitation Data'!$D$5,0,10*ROW('Sanitation Data'!D61)),NA())</f>
        <v>#N/A</v>
      </c>
      <c r="AB67" s="103" t="e">
        <f ca="true">+IF(AND(ISNUMBER(OFFSET('Sanitation Data'!$D$7,0,10*ROW('Sanitation Data'!D61))),'Data Summary'!CQ67="Yes"),OFFSET('Sanitation Data'!$D$7,0,10*ROW('Sanitation Data'!D61)),NA())</f>
        <v>#N/A</v>
      </c>
      <c r="AC67" s="103" t="e">
        <f ca="true">+IF(AND(ISNUMBER(OFFSET('Sanitation Data'!$D$11,0,10*ROW('Sanitation Data'!D61))),'Data Summary'!CR67="Yes"),OFFSET('Sanitation Data'!$D$11,0,10*ROW('Sanitation Data'!D61)),NA())</f>
        <v>#N/A</v>
      </c>
      <c r="AD67" s="103" t="e">
        <f ca="true">+IF(AND(ISNUMBER(OFFSET('Sanitation Data'!$D$12,0,10*ROW('Sanitation Data'!D61))),'Data Summary'!CS67="Yes"),OFFSET('Sanitation Data'!$D$12,0,10*ROW('Sanitation Data'!D61)),NA())</f>
        <v>#N/A</v>
      </c>
      <c r="AE67" s="103" t="e">
        <f ca="true">+IF(AND(ISNUMBER(OFFSET('Sanitation Data'!$D$13,0,10*ROW('Sanitation Data'!D61))),'Data Summary'!CT67="Yes"),OFFSET('Sanitation Data'!$D$13,0,10*ROW('Sanitation Data'!D61)),NA())</f>
        <v>#N/A</v>
      </c>
      <c r="AF67" s="103" t="e">
        <f ca="true">+IF(AND(ISNUMBER(OFFSET('Sanitation Data'!$E$5,0,10*ROW('Sanitation Data'!E61))),'Data Summary'!CU67="Yes"),100-OFFSET('Sanitation Data'!$E$5,0,10*ROW('Sanitation Data'!E61)),NA())</f>
        <v>#N/A</v>
      </c>
      <c r="AG67" s="103" t="e">
        <f ca="true">+IF(AND(ISNUMBER(OFFSET('Sanitation Data'!$E$7,0,10*ROW('Sanitation Data'!E61))),'Data Summary'!CV67="Yes"),OFFSET('Sanitation Data'!$E$7,0,10*ROW('Sanitation Data'!E61)),NA())</f>
        <v>#N/A</v>
      </c>
      <c r="AH67" s="103" t="e">
        <f ca="true">+IF(AND(ISNUMBER(OFFSET('Sanitation Data'!$E$11,0,10*ROW('Sanitation Data'!E61))),'Data Summary'!CW67="Yes"),OFFSET('Sanitation Data'!$E$11,0,10*ROW('Sanitation Data'!E61)),NA())</f>
        <v>#N/A</v>
      </c>
      <c r="AI67" s="103" t="e">
        <f ca="true">+IF(AND(ISNUMBER(OFFSET('Sanitation Data'!$E$12,0,10*ROW('Sanitation Data'!E61))),'Data Summary'!CX67="Yes"),OFFSET('Sanitation Data'!$E$12,0,10*ROW('Sanitation Data'!E61)),NA())</f>
        <v>#N/A</v>
      </c>
      <c r="AJ67" s="103" t="e">
        <f ca="true">+IF(AND(ISNUMBER(OFFSET('Sanitation Data'!$E$13,0,10*ROW('Sanitation Data'!E61))),'Data Summary'!CY67="Yes"),OFFSET('Sanitation Data'!$E$13,0,10*ROW('Sanitation Data'!E61)),NA())</f>
        <v>#N/A</v>
      </c>
      <c r="AK67" s="103" t="e">
        <f ca="true">+IF(AND(ISNUMBER(OFFSET('Sanitation Data'!$F$5,0,10*ROW('Sanitation Data'!F61))),'Data Summary'!CZ67="Yes"),100-OFFSET('Sanitation Data'!$F$5,0,10*ROW('Sanitation Data'!F61)),NA())</f>
        <v>#N/A</v>
      </c>
      <c r="AL67" s="103" t="e">
        <f ca="true">+IF(AND(ISNUMBER(OFFSET('Sanitation Data'!$F$7,0,10*ROW('Sanitation Data'!F61))),'Data Summary'!DA67="Yes"),OFFSET('Sanitation Data'!$F$7,0,10*ROW('Sanitation Data'!F61)),NA())</f>
        <v>#N/A</v>
      </c>
      <c r="AM67" s="103" t="e">
        <f ca="true">+IF(AND(ISNUMBER(OFFSET('Sanitation Data'!$F$11,0,10*ROW('Sanitation Data'!F61))),'Data Summary'!DB67="Yes"),OFFSET('Sanitation Data'!$F$11,0,10*ROW('Sanitation Data'!F61)),NA())</f>
        <v>#N/A</v>
      </c>
      <c r="AN67" s="103" t="e">
        <f ca="true">+IF(AND(ISNUMBER(OFFSET('Sanitation Data'!$F$12,0,10*ROW('Sanitation Data'!F61))),'Data Summary'!DC67="Yes"),OFFSET('Sanitation Data'!$F$12,0,10*ROW('Sanitation Data'!F61)),NA())</f>
        <v>#N/A</v>
      </c>
      <c r="AO67" s="103" t="e">
        <f ca="true">+IF(AND(ISNUMBER(OFFSET('Sanitation Data'!$F$13,0,10*ROW('Sanitation Data'!F61))),'Data Summary'!DD67="Yes"),OFFSET('Sanitation Data'!$F$13,0,10*ROW('Sanitation Data'!F61)),NA())</f>
        <v>#N/A</v>
      </c>
      <c r="AP67" s="103" t="e">
        <f ca="true">+IF(AND(ISNUMBER(OFFSET('Sanitation Data'!$G$5,0,10*ROW('Sanitation Data'!G61))),'Data Summary'!DE67="Yes"),100-OFFSET('Sanitation Data'!$G$5,0,10*ROW('Sanitation Data'!G61)),NA())</f>
        <v>#N/A</v>
      </c>
      <c r="AQ67" s="103" t="e">
        <f ca="true">+IF(AND(ISNUMBER(OFFSET('Sanitation Data'!$G$7,0,10*ROW('Sanitation Data'!G61))),'Data Summary'!DF67="Yes"),OFFSET('Sanitation Data'!$G$7,0,10*ROW('Sanitation Data'!G61)),NA())</f>
        <v>#N/A</v>
      </c>
      <c r="AR67" s="103" t="e">
        <f ca="true">+IF(AND(ISNUMBER(OFFSET('Sanitation Data'!$G$11,0,10*ROW('Sanitation Data'!G61))),'Data Summary'!DG67="Yes"),OFFSET('Sanitation Data'!$G$11,0,10*ROW('Sanitation Data'!G61)),NA())</f>
        <v>#N/A</v>
      </c>
      <c r="AS67" s="103" t="e">
        <f ca="true">+IF(AND(ISNUMBER(OFFSET('Sanitation Data'!$G$12,0,10*ROW('Sanitation Data'!G61))),'Data Summary'!DH67="Yes"),OFFSET('Sanitation Data'!$G$12,0,10*ROW('Sanitation Data'!G61)),NA())</f>
        <v>#N/A</v>
      </c>
      <c r="AT67" s="103" t="e">
        <f ca="true">+IF(AND(ISNUMBER(OFFSET('Sanitation Data'!$G$13,0,10*ROW('Sanitation Data'!G61))),'Data Summary'!DI67="Yes"),OFFSET('Sanitation Data'!$G$13,0,10*ROW('Sanitation Data'!G61)),NA())</f>
        <v>#N/A</v>
      </c>
      <c r="AU67" s="103" t="e">
        <f ca="true">+IF(AND(ISNUMBER(OFFSET('Sanitation Data'!$H$5,0,10*ROW('Sanitation Data'!H61))),'Data Summary'!DJ67="Yes"),100-OFFSET('Sanitation Data'!$H$5,0,10*ROW('Sanitation Data'!H61)),NA())</f>
        <v>#N/A</v>
      </c>
      <c r="AV67" s="103" t="e">
        <f ca="true">+IF(AND(ISNUMBER(OFFSET('Sanitation Data'!$H$7,0,10*ROW('Sanitation Data'!H61))),'Data Summary'!DK67="Yes"),OFFSET('Sanitation Data'!$H$7,0,10*ROW('Sanitation Data'!H61)),NA())</f>
        <v>#N/A</v>
      </c>
      <c r="AW67" s="103" t="e">
        <f ca="true">+IF(AND(ISNUMBER(OFFSET('Sanitation Data'!$H$11,0,10*ROW('Sanitation Data'!H61))),'Data Summary'!DL67="Yes"),OFFSET('Sanitation Data'!$H$11,0,10*ROW('Sanitation Data'!H61)),NA())</f>
        <v>#N/A</v>
      </c>
      <c r="AX67" s="103" t="e">
        <f ca="true">+IF(AND(ISNUMBER(OFFSET('Sanitation Data'!$H$12,0,10*ROW('Sanitation Data'!H61))),'Data Summary'!DM67="Yes"),OFFSET('Sanitation Data'!$H$12,0,10*ROW('Sanitation Data'!H61)),NA())</f>
        <v>#N/A</v>
      </c>
      <c r="AY67" s="103" t="e">
        <f ca="true">+IF(AND(ISNUMBER(OFFSET('Sanitation Data'!$H$13,0,10*ROW('Sanitation Data'!H61))),'Data Summary'!DN67="Yes"),OFFSET('Sanitation Data'!$H$13,0,10*ROW('Sanitation Data'!H61)),NA())</f>
        <v>#N/A</v>
      </c>
      <c r="AZ67" s="108" t="e">
        <f ca="true">+IF(AND(ISNUMBER(OFFSET('Hygiene Data'!$C$6,0,10*ROW('Hygiene Data'!C61))),'Data Summary'!DO67="Yes"),OFFSET('Hygiene Data'!$C$6,0,10*ROW('Hygiene Data'!C61)),NA())</f>
        <v>#N/A</v>
      </c>
      <c r="BA67" s="108" t="e">
        <f ca="true">+IF(AND(ISNUMBER(OFFSET('Hygiene Data'!$C$8,0,10*ROW('Hygiene Data'!C61))),'Data Summary'!DP67="Yes"),OFFSET('Hygiene Data'!$C$8,0,10*ROW('Hygiene Data'!C61)),NA())</f>
        <v>#N/A</v>
      </c>
      <c r="BB67" s="108" t="e">
        <f ca="true">+IF(AND(ISNUMBER(OFFSET('Hygiene Data'!$C$10,0,10*ROW('Hygiene Data'!C61))),'Data Summary'!DQ67="Yes"),OFFSET('Hygiene Data'!$C$10,0,10*ROW('Hygiene Data'!C61)),NA())</f>
        <v>#N/A</v>
      </c>
      <c r="BC67" s="108" t="e">
        <f ca="true">+IF(AND(ISNUMBER(OFFSET('Hygiene Data'!$D$6,0,10*ROW('Hygiene Data'!D61))),'Data Summary'!DR67="Yes"),OFFSET('Hygiene Data'!$D$6,0,10*ROW('Hygiene Data'!D61)),NA())</f>
        <v>#N/A</v>
      </c>
      <c r="BD67" s="108" t="e">
        <f ca="true">+IF(AND(ISNUMBER(OFFSET('Hygiene Data'!$D$8,0,10*ROW('Hygiene Data'!D61))),'Data Summary'!DS67="Yes"),OFFSET('Hygiene Data'!$D$8,0,10*ROW('Hygiene Data'!D61)),NA())</f>
        <v>#N/A</v>
      </c>
      <c r="BE67" s="108" t="e">
        <f ca="true">+IF(AND(ISNUMBER(OFFSET('Hygiene Data'!$D$10,0,10*ROW('Hygiene Data'!D61))),'Data Summary'!DT67="Yes"),OFFSET('Hygiene Data'!$D$10,0,10*ROW('Hygiene Data'!D61)),NA())</f>
        <v>#N/A</v>
      </c>
      <c r="BF67" s="108" t="e">
        <f ca="true">+IF(AND(ISNUMBER(OFFSET('Hygiene Data'!$E$6,0,10*ROW('Hygiene Data'!E61))),'Data Summary'!DU67="Yes"),OFFSET('Hygiene Data'!$E$6,0,10*ROW('Hygiene Data'!E61)),NA())</f>
        <v>#N/A</v>
      </c>
      <c r="BG67" s="108" t="e">
        <f ca="true">+IF(AND(ISNUMBER(OFFSET('Hygiene Data'!$E$8,0,10*ROW('Hygiene Data'!E61))),'Data Summary'!DV67="Yes"),OFFSET('Hygiene Data'!$E$8,0,10*ROW('Hygiene Data'!E61)),NA())</f>
        <v>#N/A</v>
      </c>
      <c r="BH67" s="108" t="e">
        <f ca="true">+IF(AND(ISNUMBER(OFFSET('Hygiene Data'!$E$10,0,10*ROW('Hygiene Data'!E61))),'Data Summary'!DW67="Yes"),OFFSET('Hygiene Data'!$E$10,0,10*ROW('Hygiene Data'!E61)),NA())</f>
        <v>#N/A</v>
      </c>
      <c r="BI67" s="108" t="e">
        <f ca="true">+IF(AND(ISNUMBER(OFFSET('Hygiene Data'!$F$6,0,10*ROW('Hygiene Data'!F61))),'Data Summary'!DX67="Yes"),OFFSET('Hygiene Data'!$F$6,0,10*ROW('Hygiene Data'!F61)),NA())</f>
        <v>#N/A</v>
      </c>
      <c r="BJ67" s="108" t="e">
        <f ca="true">+IF(AND(ISNUMBER(OFFSET('Hygiene Data'!$F$8,0,10*ROW('Hygiene Data'!F61))),'Data Summary'!DY67="Yes"),OFFSET('Hygiene Data'!$F$8,0,10*ROW('Hygiene Data'!F61)),NA())</f>
        <v>#N/A</v>
      </c>
      <c r="BK67" s="108" t="e">
        <f ca="true">+IF(AND(ISNUMBER(OFFSET('Hygiene Data'!$F$10,0,10*ROW('Hygiene Data'!F61))),'Data Summary'!DZ67="Yes"),OFFSET('Hygiene Data'!$F$10,0,10*ROW('Hygiene Data'!F61)),NA())</f>
        <v>#N/A</v>
      </c>
      <c r="BL67" s="108" t="e">
        <f ca="true">+IF(AND(ISNUMBER(OFFSET('Hygiene Data'!$G$6,0,10*ROW('Hygiene Data'!G61))),'Data Summary'!EA67="Yes"),OFFSET('Hygiene Data'!$G$6,0,10*ROW('Hygiene Data'!G61)),NA())</f>
        <v>#N/A</v>
      </c>
      <c r="BM67" s="108" t="e">
        <f ca="true">+IF(AND(ISNUMBER(OFFSET('Hygiene Data'!$G$8,0,10*ROW('Hygiene Data'!G61))),'Data Summary'!EB67="Yes"),OFFSET('Hygiene Data'!$G$8,0,10*ROW('Hygiene Data'!G61)),NA())</f>
        <v>#N/A</v>
      </c>
      <c r="BN67" s="108" t="e">
        <f ca="true">+IF(AND(ISNUMBER(OFFSET('Hygiene Data'!$G$10,0,10*ROW('Hygiene Data'!G61))),'Data Summary'!EC67="Yes"),OFFSET('Hygiene Data'!$G$10,0,10*ROW('Hygiene Data'!G61)),NA())</f>
        <v>#N/A</v>
      </c>
      <c r="BO67" s="108" t="e">
        <f ca="true">+IF(AND(ISNUMBER(OFFSET('Hygiene Data'!$H$6,0,10*ROW('Hygiene Data'!H61))),'Data Summary'!ED67="Yes"),OFFSET('Hygiene Data'!$H$6,0,10*ROW('Hygiene Data'!H61)),NA())</f>
        <v>#N/A</v>
      </c>
      <c r="BP67" s="108" t="e">
        <f ca="true">+IF(AND(ISNUMBER(OFFSET('Hygiene Data'!$H$8,0,10*ROW('Hygiene Data'!H61))),'Data Summary'!EE67="Yes"),OFFSET('Hygiene Data'!$H$8,0,10*ROW('Hygiene Data'!H61)),NA())</f>
        <v>#N/A</v>
      </c>
      <c r="BQ67" s="108" t="e">
        <f ca="true">+IF(AND(ISNUMBER(OFFSET('Hygiene Data'!$H$10,0,10*ROW('Hygiene Data'!H61))),'Data Summary'!EF67="Yes"),OFFSET('Hygiene Data'!$H$10,0,10*ROW('Hygiene Data'!H61)),NA())</f>
        <v>#N/A</v>
      </c>
    </row>
    <row r="68" x14ac:dyDescent="0.2">
      <c r="A68" s="56" t="e">
        <f ca="true">+IF(OFFSET('Water Data'!$B$1,0,10*ROW('Water Data'!B62))="",NA(),OFFSET('Water Data'!$B$1,0,10*ROW('Water Data'!B62)))</f>
        <v>#N/A</v>
      </c>
      <c r="B68" s="56" t="e">
        <f ca="true">+IF(OFFSET('Water Data'!$A$3,0,10*ROW('Water Data'!A65))="",NA(),OFFSET('Water Data'!$A$3,0,10*ROW('Water Data'!A65)))</f>
        <v>#N/A</v>
      </c>
      <c r="C68" s="56" t="e">
        <f ca="true">+IF(OFFSET('Water Data'!$C$3,0,10*ROW('Water Data'!C65))="",NA(),OFFSET('Water Data'!$C$3,0,10*ROW('Water Data'!C65)))</f>
        <v>#N/A</v>
      </c>
      <c r="D68" s="57" t="e">
        <f ca="true">+IF(AND(ISNUMBER(OFFSET('Water Data'!$C$5,0,10*ROW('Water Data'!C62))),'Data Summary'!BS68="Yes"),100-OFFSET('Water Data'!$C$5,0,10*ROW('Water Data'!C62)),NA())</f>
        <v>#N/A</v>
      </c>
      <c r="E68" s="57" t="e">
        <f ca="true">+IF(AND(ISNUMBER(OFFSET('Water Data'!$C$7,0,10*ROW('Water Data'!C62))),'Data Summary'!BT68="Yes"),OFFSET('Water Data'!$C$7,0,10*ROW('Water Data'!C62)),NA())</f>
        <v>#N/A</v>
      </c>
      <c r="F68" s="57" t="e">
        <f ca="true">+IF(AND(ISNUMBER(OFFSET('Water Data'!$C$10,0,10*ROW('Water Data'!C62))),'Data Summary'!BU68="Yes"),OFFSET('Water Data'!$C$10,0,10*ROW('Water Data'!C62)),NA())</f>
        <v>#N/A</v>
      </c>
      <c r="G68" s="57" t="e">
        <f ca="true">+IF(AND(ISNUMBER(OFFSET('Water Data'!$D$5,0,10*ROW('Water Data'!D62))),'Data Summary'!BV68="Yes"),100-OFFSET('Water Data'!$D$5,0,10*ROW('Water Data'!D62)),NA())</f>
        <v>#N/A</v>
      </c>
      <c r="H68" s="57" t="e">
        <f ca="true">+IF(AND(ISNUMBER(OFFSET('Water Data'!$D$7,0,10*ROW('Water Data'!D62))),'Data Summary'!BW68="Yes"),OFFSET('Water Data'!$D$7,0,10*ROW('Water Data'!D62)),NA())</f>
        <v>#N/A</v>
      </c>
      <c r="I68" s="57" t="e">
        <f ca="true">+IF(AND(ISNUMBER(OFFSET('Water Data'!$D$10,0,10*ROW('Water Data'!D62))),'Data Summary'!BX68="Yes"),OFFSET('Water Data'!$D$10,0,10*ROW('Water Data'!D62)),NA())</f>
        <v>#N/A</v>
      </c>
      <c r="J68" s="57" t="e">
        <f ca="true">+IF(AND(ISNUMBER(OFFSET('Water Data'!$E$5,0,10*ROW('Water Data'!E62))),'Data Summary'!BY68="Yes"),100-OFFSET('Water Data'!$E$5,0,10*ROW('Water Data'!E62)),NA())</f>
        <v>#N/A</v>
      </c>
      <c r="K68" s="57" t="e">
        <f ca="true">+IF(AND(ISNUMBER(OFFSET('Water Data'!$E$7,0,10*ROW('Water Data'!E62))),'Data Summary'!BZ68="Yes"),OFFSET('Water Data'!$E$7,0,10*ROW('Water Data'!E62)),NA())</f>
        <v>#N/A</v>
      </c>
      <c r="L68" s="57" t="e">
        <f ca="true">+IF(AND(ISNUMBER(OFFSET('Water Data'!$E$10,0,10*ROW('Water Data'!E62))),'Data Summary'!CA68="Yes"),OFFSET('Water Data'!$E$10,0,10*ROW('Water Data'!E62)),NA())</f>
        <v>#N/A</v>
      </c>
      <c r="M68" s="57" t="e">
        <f ca="true">+IF(AND(ISNUMBER(OFFSET('Water Data'!$F$5,0,10*ROW('Water Data'!F62))),'Data Summary'!CB68="Yes"),100-OFFSET('Water Data'!$F$5,0,10*ROW('Water Data'!F62)),NA())</f>
        <v>#N/A</v>
      </c>
      <c r="N68" s="57" t="e">
        <f ca="true">+IF(AND(ISNUMBER(OFFSET('Water Data'!$F$7,0,10*ROW('Water Data'!F62))),'Data Summary'!CC68="Yes"),OFFSET('Water Data'!$F$7,0,10*ROW('Water Data'!F62)),NA())</f>
        <v>#N/A</v>
      </c>
      <c r="O68" s="57" t="e">
        <f ca="true">+IF(AND(ISNUMBER(OFFSET('Water Data'!$F$10,0,10*ROW('Water Data'!F62))),'Data Summary'!CD68="Yes"),OFFSET('Water Data'!$F$10,0,10*ROW('Water Data'!F62)),NA())</f>
        <v>#N/A</v>
      </c>
      <c r="P68" s="57" t="e">
        <f ca="true">+IF(AND(ISNUMBER(OFFSET('Water Data'!$G$5,0,10*ROW('Water Data'!G62))),'Data Summary'!CE68="Yes"),100-OFFSET('Water Data'!$G$5,0,10*ROW('Water Data'!G62)),NA())</f>
        <v>#N/A</v>
      </c>
      <c r="Q68" s="57" t="e">
        <f ca="true">+IF(AND(ISNUMBER(OFFSET('Water Data'!$G$7,0,10*ROW('Water Data'!G62))),'Data Summary'!CF68="Yes"),OFFSET('Water Data'!$G$7,0,10*ROW('Water Data'!G62)),NA())</f>
        <v>#N/A</v>
      </c>
      <c r="R68" s="57" t="e">
        <f ca="true">+IF(AND(ISNUMBER(OFFSET('Water Data'!$G$10,0,10*ROW('Water Data'!G62))),'Data Summary'!CG68="Yes"),OFFSET('Water Data'!$G$10,0,10*ROW('Water Data'!G62)),NA())</f>
        <v>#N/A</v>
      </c>
      <c r="S68" s="57" t="e">
        <f ca="true">+IF(AND(ISNUMBER(OFFSET('Water Data'!$H$5,0,10*ROW('Water Data'!H62))),'Data Summary'!CH68="Yes"),100-OFFSET('Water Data'!$H$5,0,10*ROW('Water Data'!H62)),NA())</f>
        <v>#N/A</v>
      </c>
      <c r="T68" s="57" t="e">
        <f ca="true">+IF(AND(ISNUMBER(OFFSET('Water Data'!$H$7,0,10*ROW('Water Data'!H62))),'Data Summary'!CI68="Yes"),OFFSET('Water Data'!$H$7,0,10*ROW('Water Data'!H62)),NA())</f>
        <v>#N/A</v>
      </c>
      <c r="U68" s="57" t="e">
        <f ca="true">+IF(AND(ISNUMBER(OFFSET('Water Data'!$H$10,0,10*ROW('Water Data'!H62))),'Data Summary'!CJ68="Yes"),OFFSET('Water Data'!$H$10,0,10*ROW('Water Data'!H62)),NA())</f>
        <v>#N/A</v>
      </c>
      <c r="V68" s="103" t="e">
        <f ca="true">+IF(AND(ISNUMBER(OFFSET('Sanitation Data'!$C$5,0,10*ROW('Sanitation Data'!C62))),'Data Summary'!CK68="Yes"),100-OFFSET('Sanitation Data'!$C$5,0,10*ROW('Sanitation Data'!C62)),NA())</f>
        <v>#N/A</v>
      </c>
      <c r="W68" s="103" t="e">
        <f ca="true">+IF(AND(ISNUMBER(OFFSET('Sanitation Data'!$C$7,0,10*ROW('Sanitation Data'!C62))),'Data Summary'!CL68="Yes"),OFFSET('Sanitation Data'!$C$7,0,10*ROW('Sanitation Data'!C62)),NA())</f>
        <v>#N/A</v>
      </c>
      <c r="X68" s="103" t="e">
        <f ca="true">+IF(AND(ISNUMBER(OFFSET('Sanitation Data'!$C$11,0,10*ROW('Sanitation Data'!C62))),'Data Summary'!CM68="Yes"),OFFSET('Sanitation Data'!$C$11,0,10*ROW('Sanitation Data'!C62)),NA())</f>
        <v>#N/A</v>
      </c>
      <c r="Y68" s="103" t="e">
        <f ca="true">+IF(AND(ISNUMBER(OFFSET('Sanitation Data'!$C$12,0,10*ROW('Sanitation Data'!C62))),'Data Summary'!CN68="Yes"),OFFSET('Sanitation Data'!$C$12,0,10*ROW('Sanitation Data'!C62)),NA())</f>
        <v>#N/A</v>
      </c>
      <c r="Z68" s="103" t="e">
        <f ca="true">+IF(AND(ISNUMBER(OFFSET('Sanitation Data'!$C$13,0,10*ROW('Sanitation Data'!C62))),'Data Summary'!CO68="Yes"),OFFSET('Sanitation Data'!$C$13,0,10*ROW('Sanitation Data'!C62)),NA())</f>
        <v>#N/A</v>
      </c>
      <c r="AA68" s="103" t="e">
        <f ca="true">+IF(AND(ISNUMBER(OFFSET('Sanitation Data'!$D$5,0,10*ROW('Sanitation Data'!D62))),'Data Summary'!CP68="Yes"),100-OFFSET('Sanitation Data'!$D$5,0,10*ROW('Sanitation Data'!D62)),NA())</f>
        <v>#N/A</v>
      </c>
      <c r="AB68" s="103" t="e">
        <f ca="true">+IF(AND(ISNUMBER(OFFSET('Sanitation Data'!$D$7,0,10*ROW('Sanitation Data'!D62))),'Data Summary'!CQ68="Yes"),OFFSET('Sanitation Data'!$D$7,0,10*ROW('Sanitation Data'!D62)),NA())</f>
        <v>#N/A</v>
      </c>
      <c r="AC68" s="103" t="e">
        <f ca="true">+IF(AND(ISNUMBER(OFFSET('Sanitation Data'!$D$11,0,10*ROW('Sanitation Data'!D62))),'Data Summary'!CR68="Yes"),OFFSET('Sanitation Data'!$D$11,0,10*ROW('Sanitation Data'!D62)),NA())</f>
        <v>#N/A</v>
      </c>
      <c r="AD68" s="103" t="e">
        <f ca="true">+IF(AND(ISNUMBER(OFFSET('Sanitation Data'!$D$12,0,10*ROW('Sanitation Data'!D62))),'Data Summary'!CS68="Yes"),OFFSET('Sanitation Data'!$D$12,0,10*ROW('Sanitation Data'!D62)),NA())</f>
        <v>#N/A</v>
      </c>
      <c r="AE68" s="103" t="e">
        <f ca="true">+IF(AND(ISNUMBER(OFFSET('Sanitation Data'!$D$13,0,10*ROW('Sanitation Data'!D62))),'Data Summary'!CT68="Yes"),OFFSET('Sanitation Data'!$D$13,0,10*ROW('Sanitation Data'!D62)),NA())</f>
        <v>#N/A</v>
      </c>
      <c r="AF68" s="103" t="e">
        <f ca="true">+IF(AND(ISNUMBER(OFFSET('Sanitation Data'!$E$5,0,10*ROW('Sanitation Data'!E62))),'Data Summary'!CU68="Yes"),100-OFFSET('Sanitation Data'!$E$5,0,10*ROW('Sanitation Data'!E62)),NA())</f>
        <v>#N/A</v>
      </c>
      <c r="AG68" s="103" t="e">
        <f ca="true">+IF(AND(ISNUMBER(OFFSET('Sanitation Data'!$E$7,0,10*ROW('Sanitation Data'!E62))),'Data Summary'!CV68="Yes"),OFFSET('Sanitation Data'!$E$7,0,10*ROW('Sanitation Data'!E62)),NA())</f>
        <v>#N/A</v>
      </c>
      <c r="AH68" s="103" t="e">
        <f ca="true">+IF(AND(ISNUMBER(OFFSET('Sanitation Data'!$E$11,0,10*ROW('Sanitation Data'!E62))),'Data Summary'!CW68="Yes"),OFFSET('Sanitation Data'!$E$11,0,10*ROW('Sanitation Data'!E62)),NA())</f>
        <v>#N/A</v>
      </c>
      <c r="AI68" s="103" t="e">
        <f ca="true">+IF(AND(ISNUMBER(OFFSET('Sanitation Data'!$E$12,0,10*ROW('Sanitation Data'!E62))),'Data Summary'!CX68="Yes"),OFFSET('Sanitation Data'!$E$12,0,10*ROW('Sanitation Data'!E62)),NA())</f>
        <v>#N/A</v>
      </c>
      <c r="AJ68" s="103" t="e">
        <f ca="true">+IF(AND(ISNUMBER(OFFSET('Sanitation Data'!$E$13,0,10*ROW('Sanitation Data'!E62))),'Data Summary'!CY68="Yes"),OFFSET('Sanitation Data'!$E$13,0,10*ROW('Sanitation Data'!E62)),NA())</f>
        <v>#N/A</v>
      </c>
      <c r="AK68" s="103" t="e">
        <f ca="true">+IF(AND(ISNUMBER(OFFSET('Sanitation Data'!$F$5,0,10*ROW('Sanitation Data'!F62))),'Data Summary'!CZ68="Yes"),100-OFFSET('Sanitation Data'!$F$5,0,10*ROW('Sanitation Data'!F62)),NA())</f>
        <v>#N/A</v>
      </c>
      <c r="AL68" s="103" t="e">
        <f ca="true">+IF(AND(ISNUMBER(OFFSET('Sanitation Data'!$F$7,0,10*ROW('Sanitation Data'!F62))),'Data Summary'!DA68="Yes"),OFFSET('Sanitation Data'!$F$7,0,10*ROW('Sanitation Data'!F62)),NA())</f>
        <v>#N/A</v>
      </c>
      <c r="AM68" s="103" t="e">
        <f ca="true">+IF(AND(ISNUMBER(OFFSET('Sanitation Data'!$F$11,0,10*ROW('Sanitation Data'!F62))),'Data Summary'!DB68="Yes"),OFFSET('Sanitation Data'!$F$11,0,10*ROW('Sanitation Data'!F62)),NA())</f>
        <v>#N/A</v>
      </c>
      <c r="AN68" s="103" t="e">
        <f ca="true">+IF(AND(ISNUMBER(OFFSET('Sanitation Data'!$F$12,0,10*ROW('Sanitation Data'!F62))),'Data Summary'!DC68="Yes"),OFFSET('Sanitation Data'!$F$12,0,10*ROW('Sanitation Data'!F62)),NA())</f>
        <v>#N/A</v>
      </c>
      <c r="AO68" s="103" t="e">
        <f ca="true">+IF(AND(ISNUMBER(OFFSET('Sanitation Data'!$F$13,0,10*ROW('Sanitation Data'!F62))),'Data Summary'!DD68="Yes"),OFFSET('Sanitation Data'!$F$13,0,10*ROW('Sanitation Data'!F62)),NA())</f>
        <v>#N/A</v>
      </c>
      <c r="AP68" s="103" t="e">
        <f ca="true">+IF(AND(ISNUMBER(OFFSET('Sanitation Data'!$G$5,0,10*ROW('Sanitation Data'!G62))),'Data Summary'!DE68="Yes"),100-OFFSET('Sanitation Data'!$G$5,0,10*ROW('Sanitation Data'!G62)),NA())</f>
        <v>#N/A</v>
      </c>
      <c r="AQ68" s="103" t="e">
        <f ca="true">+IF(AND(ISNUMBER(OFFSET('Sanitation Data'!$G$7,0,10*ROW('Sanitation Data'!G62))),'Data Summary'!DF68="Yes"),OFFSET('Sanitation Data'!$G$7,0,10*ROW('Sanitation Data'!G62)),NA())</f>
        <v>#N/A</v>
      </c>
      <c r="AR68" s="103" t="e">
        <f ca="true">+IF(AND(ISNUMBER(OFFSET('Sanitation Data'!$G$11,0,10*ROW('Sanitation Data'!G62))),'Data Summary'!DG68="Yes"),OFFSET('Sanitation Data'!$G$11,0,10*ROW('Sanitation Data'!G62)),NA())</f>
        <v>#N/A</v>
      </c>
      <c r="AS68" s="103" t="e">
        <f ca="true">+IF(AND(ISNUMBER(OFFSET('Sanitation Data'!$G$12,0,10*ROW('Sanitation Data'!G62))),'Data Summary'!DH68="Yes"),OFFSET('Sanitation Data'!$G$12,0,10*ROW('Sanitation Data'!G62)),NA())</f>
        <v>#N/A</v>
      </c>
      <c r="AT68" s="103" t="e">
        <f ca="true">+IF(AND(ISNUMBER(OFFSET('Sanitation Data'!$G$13,0,10*ROW('Sanitation Data'!G62))),'Data Summary'!DI68="Yes"),OFFSET('Sanitation Data'!$G$13,0,10*ROW('Sanitation Data'!G62)),NA())</f>
        <v>#N/A</v>
      </c>
      <c r="AU68" s="103" t="e">
        <f ca="true">+IF(AND(ISNUMBER(OFFSET('Sanitation Data'!$H$5,0,10*ROW('Sanitation Data'!H62))),'Data Summary'!DJ68="Yes"),100-OFFSET('Sanitation Data'!$H$5,0,10*ROW('Sanitation Data'!H62)),NA())</f>
        <v>#N/A</v>
      </c>
      <c r="AV68" s="103" t="e">
        <f ca="true">+IF(AND(ISNUMBER(OFFSET('Sanitation Data'!$H$7,0,10*ROW('Sanitation Data'!H62))),'Data Summary'!DK68="Yes"),OFFSET('Sanitation Data'!$H$7,0,10*ROW('Sanitation Data'!H62)),NA())</f>
        <v>#N/A</v>
      </c>
      <c r="AW68" s="103" t="e">
        <f ca="true">+IF(AND(ISNUMBER(OFFSET('Sanitation Data'!$H$11,0,10*ROW('Sanitation Data'!H62))),'Data Summary'!DL68="Yes"),OFFSET('Sanitation Data'!$H$11,0,10*ROW('Sanitation Data'!H62)),NA())</f>
        <v>#N/A</v>
      </c>
      <c r="AX68" s="103" t="e">
        <f ca="true">+IF(AND(ISNUMBER(OFFSET('Sanitation Data'!$H$12,0,10*ROW('Sanitation Data'!H62))),'Data Summary'!DM68="Yes"),OFFSET('Sanitation Data'!$H$12,0,10*ROW('Sanitation Data'!H62)),NA())</f>
        <v>#N/A</v>
      </c>
      <c r="AY68" s="103" t="e">
        <f ca="true">+IF(AND(ISNUMBER(OFFSET('Sanitation Data'!$H$13,0,10*ROW('Sanitation Data'!H62))),'Data Summary'!DN68="Yes"),OFFSET('Sanitation Data'!$H$13,0,10*ROW('Sanitation Data'!H62)),NA())</f>
        <v>#N/A</v>
      </c>
      <c r="AZ68" s="108" t="e">
        <f ca="true">+IF(AND(ISNUMBER(OFFSET('Hygiene Data'!$C$6,0,10*ROW('Hygiene Data'!C62))),'Data Summary'!DO68="Yes"),OFFSET('Hygiene Data'!$C$6,0,10*ROW('Hygiene Data'!C62)),NA())</f>
        <v>#N/A</v>
      </c>
      <c r="BA68" s="108" t="e">
        <f ca="true">+IF(AND(ISNUMBER(OFFSET('Hygiene Data'!$C$8,0,10*ROW('Hygiene Data'!C62))),'Data Summary'!DP68="Yes"),OFFSET('Hygiene Data'!$C$8,0,10*ROW('Hygiene Data'!C62)),NA())</f>
        <v>#N/A</v>
      </c>
      <c r="BB68" s="108" t="e">
        <f ca="true">+IF(AND(ISNUMBER(OFFSET('Hygiene Data'!$C$10,0,10*ROW('Hygiene Data'!C62))),'Data Summary'!DQ68="Yes"),OFFSET('Hygiene Data'!$C$10,0,10*ROW('Hygiene Data'!C62)),NA())</f>
        <v>#N/A</v>
      </c>
      <c r="BC68" s="108" t="e">
        <f ca="true">+IF(AND(ISNUMBER(OFFSET('Hygiene Data'!$D$6,0,10*ROW('Hygiene Data'!D62))),'Data Summary'!DR68="Yes"),OFFSET('Hygiene Data'!$D$6,0,10*ROW('Hygiene Data'!D62)),NA())</f>
        <v>#N/A</v>
      </c>
      <c r="BD68" s="108" t="e">
        <f ca="true">+IF(AND(ISNUMBER(OFFSET('Hygiene Data'!$D$8,0,10*ROW('Hygiene Data'!D62))),'Data Summary'!DS68="Yes"),OFFSET('Hygiene Data'!$D$8,0,10*ROW('Hygiene Data'!D62)),NA())</f>
        <v>#N/A</v>
      </c>
      <c r="BE68" s="108" t="e">
        <f ca="true">+IF(AND(ISNUMBER(OFFSET('Hygiene Data'!$D$10,0,10*ROW('Hygiene Data'!D62))),'Data Summary'!DT68="Yes"),OFFSET('Hygiene Data'!$D$10,0,10*ROW('Hygiene Data'!D62)),NA())</f>
        <v>#N/A</v>
      </c>
      <c r="BF68" s="108" t="e">
        <f ca="true">+IF(AND(ISNUMBER(OFFSET('Hygiene Data'!$E$6,0,10*ROW('Hygiene Data'!E62))),'Data Summary'!DU68="Yes"),OFFSET('Hygiene Data'!$E$6,0,10*ROW('Hygiene Data'!E62)),NA())</f>
        <v>#N/A</v>
      </c>
      <c r="BG68" s="108" t="e">
        <f ca="true">+IF(AND(ISNUMBER(OFFSET('Hygiene Data'!$E$8,0,10*ROW('Hygiene Data'!E62))),'Data Summary'!DV68="Yes"),OFFSET('Hygiene Data'!$E$8,0,10*ROW('Hygiene Data'!E62)),NA())</f>
        <v>#N/A</v>
      </c>
      <c r="BH68" s="108" t="e">
        <f ca="true">+IF(AND(ISNUMBER(OFFSET('Hygiene Data'!$E$10,0,10*ROW('Hygiene Data'!E62))),'Data Summary'!DW68="Yes"),OFFSET('Hygiene Data'!$E$10,0,10*ROW('Hygiene Data'!E62)),NA())</f>
        <v>#N/A</v>
      </c>
      <c r="BI68" s="108" t="e">
        <f ca="true">+IF(AND(ISNUMBER(OFFSET('Hygiene Data'!$F$6,0,10*ROW('Hygiene Data'!F62))),'Data Summary'!DX68="Yes"),OFFSET('Hygiene Data'!$F$6,0,10*ROW('Hygiene Data'!F62)),NA())</f>
        <v>#N/A</v>
      </c>
      <c r="BJ68" s="108" t="e">
        <f ca="true">+IF(AND(ISNUMBER(OFFSET('Hygiene Data'!$F$8,0,10*ROW('Hygiene Data'!F62))),'Data Summary'!DY68="Yes"),OFFSET('Hygiene Data'!$F$8,0,10*ROW('Hygiene Data'!F62)),NA())</f>
        <v>#N/A</v>
      </c>
      <c r="BK68" s="108" t="e">
        <f ca="true">+IF(AND(ISNUMBER(OFFSET('Hygiene Data'!$F$10,0,10*ROW('Hygiene Data'!F62))),'Data Summary'!DZ68="Yes"),OFFSET('Hygiene Data'!$F$10,0,10*ROW('Hygiene Data'!F62)),NA())</f>
        <v>#N/A</v>
      </c>
      <c r="BL68" s="108" t="e">
        <f ca="true">+IF(AND(ISNUMBER(OFFSET('Hygiene Data'!$G$6,0,10*ROW('Hygiene Data'!G62))),'Data Summary'!EA68="Yes"),OFFSET('Hygiene Data'!$G$6,0,10*ROW('Hygiene Data'!G62)),NA())</f>
        <v>#N/A</v>
      </c>
      <c r="BM68" s="108" t="e">
        <f ca="true">+IF(AND(ISNUMBER(OFFSET('Hygiene Data'!$G$8,0,10*ROW('Hygiene Data'!G62))),'Data Summary'!EB68="Yes"),OFFSET('Hygiene Data'!$G$8,0,10*ROW('Hygiene Data'!G62)),NA())</f>
        <v>#N/A</v>
      </c>
      <c r="BN68" s="108" t="e">
        <f ca="true">+IF(AND(ISNUMBER(OFFSET('Hygiene Data'!$G$10,0,10*ROW('Hygiene Data'!G62))),'Data Summary'!EC68="Yes"),OFFSET('Hygiene Data'!$G$10,0,10*ROW('Hygiene Data'!G62)),NA())</f>
        <v>#N/A</v>
      </c>
      <c r="BO68" s="108" t="e">
        <f ca="true">+IF(AND(ISNUMBER(OFFSET('Hygiene Data'!$H$6,0,10*ROW('Hygiene Data'!H62))),'Data Summary'!ED68="Yes"),OFFSET('Hygiene Data'!$H$6,0,10*ROW('Hygiene Data'!H62)),NA())</f>
        <v>#N/A</v>
      </c>
      <c r="BP68" s="108" t="e">
        <f ca="true">+IF(AND(ISNUMBER(OFFSET('Hygiene Data'!$H$8,0,10*ROW('Hygiene Data'!H62))),'Data Summary'!EE68="Yes"),OFFSET('Hygiene Data'!$H$8,0,10*ROW('Hygiene Data'!H62)),NA())</f>
        <v>#N/A</v>
      </c>
      <c r="BQ68" s="108" t="e">
        <f ca="true">+IF(AND(ISNUMBER(OFFSET('Hygiene Data'!$H$10,0,10*ROW('Hygiene Data'!H62))),'Data Summary'!EF68="Yes"),OFFSET('Hygiene Data'!$H$10,0,10*ROW('Hygiene Data'!H62)),NA())</f>
        <v>#N/A</v>
      </c>
    </row>
    <row r="69" x14ac:dyDescent="0.2">
      <c r="A69" s="56" t="e">
        <f ca="true">+IF(OFFSET('Water Data'!$B$1,0,10*ROW('Water Data'!B63))="",NA(),OFFSET('Water Data'!$B$1,0,10*ROW('Water Data'!B63)))</f>
        <v>#N/A</v>
      </c>
      <c r="B69" s="56" t="e">
        <f ca="true">+IF(OFFSET('Water Data'!$A$3,0,10*ROW('Water Data'!A66))="",NA(),OFFSET('Water Data'!$A$3,0,10*ROW('Water Data'!A66)))</f>
        <v>#N/A</v>
      </c>
      <c r="C69" s="56" t="e">
        <f ca="true">+IF(OFFSET('Water Data'!$C$3,0,10*ROW('Water Data'!C66))="",NA(),OFFSET('Water Data'!$C$3,0,10*ROW('Water Data'!C66)))</f>
        <v>#N/A</v>
      </c>
      <c r="D69" s="57" t="e">
        <f ca="true">+IF(AND(ISNUMBER(OFFSET('Water Data'!$C$5,0,10*ROW('Water Data'!C63))),'Data Summary'!BS69="Yes"),100-OFFSET('Water Data'!$C$5,0,10*ROW('Water Data'!C63)),NA())</f>
        <v>#N/A</v>
      </c>
      <c r="E69" s="57" t="e">
        <f ca="true">+IF(AND(ISNUMBER(OFFSET('Water Data'!$C$7,0,10*ROW('Water Data'!C63))),'Data Summary'!BT69="Yes"),OFFSET('Water Data'!$C$7,0,10*ROW('Water Data'!C63)),NA())</f>
        <v>#N/A</v>
      </c>
      <c r="F69" s="57" t="e">
        <f ca="true">+IF(AND(ISNUMBER(OFFSET('Water Data'!$C$10,0,10*ROW('Water Data'!C63))),'Data Summary'!BU69="Yes"),OFFSET('Water Data'!$C$10,0,10*ROW('Water Data'!C63)),NA())</f>
        <v>#N/A</v>
      </c>
      <c r="G69" s="57" t="e">
        <f ca="true">+IF(AND(ISNUMBER(OFFSET('Water Data'!$D$5,0,10*ROW('Water Data'!D63))),'Data Summary'!BV69="Yes"),100-OFFSET('Water Data'!$D$5,0,10*ROW('Water Data'!D63)),NA())</f>
        <v>#N/A</v>
      </c>
      <c r="H69" s="57" t="e">
        <f ca="true">+IF(AND(ISNUMBER(OFFSET('Water Data'!$D$7,0,10*ROW('Water Data'!D63))),'Data Summary'!BW69="Yes"),OFFSET('Water Data'!$D$7,0,10*ROW('Water Data'!D63)),NA())</f>
        <v>#N/A</v>
      </c>
      <c r="I69" s="57" t="e">
        <f ca="true">+IF(AND(ISNUMBER(OFFSET('Water Data'!$D$10,0,10*ROW('Water Data'!D63))),'Data Summary'!BX69="Yes"),OFFSET('Water Data'!$D$10,0,10*ROW('Water Data'!D63)),NA())</f>
        <v>#N/A</v>
      </c>
      <c r="J69" s="57" t="e">
        <f ca="true">+IF(AND(ISNUMBER(OFFSET('Water Data'!$E$5,0,10*ROW('Water Data'!E63))),'Data Summary'!BY69="Yes"),100-OFFSET('Water Data'!$E$5,0,10*ROW('Water Data'!E63)),NA())</f>
        <v>#N/A</v>
      </c>
      <c r="K69" s="57" t="e">
        <f ca="true">+IF(AND(ISNUMBER(OFFSET('Water Data'!$E$7,0,10*ROW('Water Data'!E63))),'Data Summary'!BZ69="Yes"),OFFSET('Water Data'!$E$7,0,10*ROW('Water Data'!E63)),NA())</f>
        <v>#N/A</v>
      </c>
      <c r="L69" s="57" t="e">
        <f ca="true">+IF(AND(ISNUMBER(OFFSET('Water Data'!$E$10,0,10*ROW('Water Data'!E63))),'Data Summary'!CA69="Yes"),OFFSET('Water Data'!$E$10,0,10*ROW('Water Data'!E63)),NA())</f>
        <v>#N/A</v>
      </c>
      <c r="M69" s="57" t="e">
        <f ca="true">+IF(AND(ISNUMBER(OFFSET('Water Data'!$F$5,0,10*ROW('Water Data'!F63))),'Data Summary'!CB69="Yes"),100-OFFSET('Water Data'!$F$5,0,10*ROW('Water Data'!F63)),NA())</f>
        <v>#N/A</v>
      </c>
      <c r="N69" s="57" t="e">
        <f ca="true">+IF(AND(ISNUMBER(OFFSET('Water Data'!$F$7,0,10*ROW('Water Data'!F63))),'Data Summary'!CC69="Yes"),OFFSET('Water Data'!$F$7,0,10*ROW('Water Data'!F63)),NA())</f>
        <v>#N/A</v>
      </c>
      <c r="O69" s="57" t="e">
        <f ca="true">+IF(AND(ISNUMBER(OFFSET('Water Data'!$F$10,0,10*ROW('Water Data'!F63))),'Data Summary'!CD69="Yes"),OFFSET('Water Data'!$F$10,0,10*ROW('Water Data'!F63)),NA())</f>
        <v>#N/A</v>
      </c>
      <c r="P69" s="57" t="e">
        <f ca="true">+IF(AND(ISNUMBER(OFFSET('Water Data'!$G$5,0,10*ROW('Water Data'!G63))),'Data Summary'!CE69="Yes"),100-OFFSET('Water Data'!$G$5,0,10*ROW('Water Data'!G63)),NA())</f>
        <v>#N/A</v>
      </c>
      <c r="Q69" s="57" t="e">
        <f ca="true">+IF(AND(ISNUMBER(OFFSET('Water Data'!$G$7,0,10*ROW('Water Data'!G63))),'Data Summary'!CF69="Yes"),OFFSET('Water Data'!$G$7,0,10*ROW('Water Data'!G63)),NA())</f>
        <v>#N/A</v>
      </c>
      <c r="R69" s="57" t="e">
        <f ca="true">+IF(AND(ISNUMBER(OFFSET('Water Data'!$G$10,0,10*ROW('Water Data'!G63))),'Data Summary'!CG69="Yes"),OFFSET('Water Data'!$G$10,0,10*ROW('Water Data'!G63)),NA())</f>
        <v>#N/A</v>
      </c>
      <c r="S69" s="57" t="e">
        <f ca="true">+IF(AND(ISNUMBER(OFFSET('Water Data'!$H$5,0,10*ROW('Water Data'!H63))),'Data Summary'!CH69="Yes"),100-OFFSET('Water Data'!$H$5,0,10*ROW('Water Data'!H63)),NA())</f>
        <v>#N/A</v>
      </c>
      <c r="T69" s="57" t="e">
        <f ca="true">+IF(AND(ISNUMBER(OFFSET('Water Data'!$H$7,0,10*ROW('Water Data'!H63))),'Data Summary'!CI69="Yes"),OFFSET('Water Data'!$H$7,0,10*ROW('Water Data'!H63)),NA())</f>
        <v>#N/A</v>
      </c>
      <c r="U69" s="57" t="e">
        <f ca="true">+IF(AND(ISNUMBER(OFFSET('Water Data'!$H$10,0,10*ROW('Water Data'!H63))),'Data Summary'!CJ69="Yes"),OFFSET('Water Data'!$H$10,0,10*ROW('Water Data'!H63)),NA())</f>
        <v>#N/A</v>
      </c>
      <c r="V69" s="103" t="e">
        <f ca="true">+IF(AND(ISNUMBER(OFFSET('Sanitation Data'!$C$5,0,10*ROW('Sanitation Data'!C63))),'Data Summary'!CK69="Yes"),100-OFFSET('Sanitation Data'!$C$5,0,10*ROW('Sanitation Data'!C63)),NA())</f>
        <v>#N/A</v>
      </c>
      <c r="W69" s="103" t="e">
        <f ca="true">+IF(AND(ISNUMBER(OFFSET('Sanitation Data'!$C$7,0,10*ROW('Sanitation Data'!C63))),'Data Summary'!CL69="Yes"),OFFSET('Sanitation Data'!$C$7,0,10*ROW('Sanitation Data'!C63)),NA())</f>
        <v>#N/A</v>
      </c>
      <c r="X69" s="103" t="e">
        <f ca="true">+IF(AND(ISNUMBER(OFFSET('Sanitation Data'!$C$11,0,10*ROW('Sanitation Data'!C63))),'Data Summary'!CM69="Yes"),OFFSET('Sanitation Data'!$C$11,0,10*ROW('Sanitation Data'!C63)),NA())</f>
        <v>#N/A</v>
      </c>
      <c r="Y69" s="103" t="e">
        <f ca="true">+IF(AND(ISNUMBER(OFFSET('Sanitation Data'!$C$12,0,10*ROW('Sanitation Data'!C63))),'Data Summary'!CN69="Yes"),OFFSET('Sanitation Data'!$C$12,0,10*ROW('Sanitation Data'!C63)),NA())</f>
        <v>#N/A</v>
      </c>
      <c r="Z69" s="103" t="e">
        <f ca="true">+IF(AND(ISNUMBER(OFFSET('Sanitation Data'!$C$13,0,10*ROW('Sanitation Data'!C63))),'Data Summary'!CO69="Yes"),OFFSET('Sanitation Data'!$C$13,0,10*ROW('Sanitation Data'!C63)),NA())</f>
        <v>#N/A</v>
      </c>
      <c r="AA69" s="103" t="e">
        <f ca="true">+IF(AND(ISNUMBER(OFFSET('Sanitation Data'!$D$5,0,10*ROW('Sanitation Data'!D63))),'Data Summary'!CP69="Yes"),100-OFFSET('Sanitation Data'!$D$5,0,10*ROW('Sanitation Data'!D63)),NA())</f>
        <v>#N/A</v>
      </c>
      <c r="AB69" s="103" t="e">
        <f ca="true">+IF(AND(ISNUMBER(OFFSET('Sanitation Data'!$D$7,0,10*ROW('Sanitation Data'!D63))),'Data Summary'!CQ69="Yes"),OFFSET('Sanitation Data'!$D$7,0,10*ROW('Sanitation Data'!D63)),NA())</f>
        <v>#N/A</v>
      </c>
      <c r="AC69" s="103" t="e">
        <f ca="true">+IF(AND(ISNUMBER(OFFSET('Sanitation Data'!$D$11,0,10*ROW('Sanitation Data'!D63))),'Data Summary'!CR69="Yes"),OFFSET('Sanitation Data'!$D$11,0,10*ROW('Sanitation Data'!D63)),NA())</f>
        <v>#N/A</v>
      </c>
      <c r="AD69" s="103" t="e">
        <f ca="true">+IF(AND(ISNUMBER(OFFSET('Sanitation Data'!$D$12,0,10*ROW('Sanitation Data'!D63))),'Data Summary'!CS69="Yes"),OFFSET('Sanitation Data'!$D$12,0,10*ROW('Sanitation Data'!D63)),NA())</f>
        <v>#N/A</v>
      </c>
      <c r="AE69" s="103" t="e">
        <f ca="true">+IF(AND(ISNUMBER(OFFSET('Sanitation Data'!$D$13,0,10*ROW('Sanitation Data'!D63))),'Data Summary'!CT69="Yes"),OFFSET('Sanitation Data'!$D$13,0,10*ROW('Sanitation Data'!D63)),NA())</f>
        <v>#N/A</v>
      </c>
      <c r="AF69" s="103" t="e">
        <f ca="true">+IF(AND(ISNUMBER(OFFSET('Sanitation Data'!$E$5,0,10*ROW('Sanitation Data'!E63))),'Data Summary'!CU69="Yes"),100-OFFSET('Sanitation Data'!$E$5,0,10*ROW('Sanitation Data'!E63)),NA())</f>
        <v>#N/A</v>
      </c>
      <c r="AG69" s="103" t="e">
        <f ca="true">+IF(AND(ISNUMBER(OFFSET('Sanitation Data'!$E$7,0,10*ROW('Sanitation Data'!E63))),'Data Summary'!CV69="Yes"),OFFSET('Sanitation Data'!$E$7,0,10*ROW('Sanitation Data'!E63)),NA())</f>
        <v>#N/A</v>
      </c>
      <c r="AH69" s="103" t="e">
        <f ca="true">+IF(AND(ISNUMBER(OFFSET('Sanitation Data'!$E$11,0,10*ROW('Sanitation Data'!E63))),'Data Summary'!CW69="Yes"),OFFSET('Sanitation Data'!$E$11,0,10*ROW('Sanitation Data'!E63)),NA())</f>
        <v>#N/A</v>
      </c>
      <c r="AI69" s="103" t="e">
        <f ca="true">+IF(AND(ISNUMBER(OFFSET('Sanitation Data'!$E$12,0,10*ROW('Sanitation Data'!E63))),'Data Summary'!CX69="Yes"),OFFSET('Sanitation Data'!$E$12,0,10*ROW('Sanitation Data'!E63)),NA())</f>
        <v>#N/A</v>
      </c>
      <c r="AJ69" s="103" t="e">
        <f ca="true">+IF(AND(ISNUMBER(OFFSET('Sanitation Data'!$E$13,0,10*ROW('Sanitation Data'!E63))),'Data Summary'!CY69="Yes"),OFFSET('Sanitation Data'!$E$13,0,10*ROW('Sanitation Data'!E63)),NA())</f>
        <v>#N/A</v>
      </c>
      <c r="AK69" s="103" t="e">
        <f ca="true">+IF(AND(ISNUMBER(OFFSET('Sanitation Data'!$F$5,0,10*ROW('Sanitation Data'!F63))),'Data Summary'!CZ69="Yes"),100-OFFSET('Sanitation Data'!$F$5,0,10*ROW('Sanitation Data'!F63)),NA())</f>
        <v>#N/A</v>
      </c>
      <c r="AL69" s="103" t="e">
        <f ca="true">+IF(AND(ISNUMBER(OFFSET('Sanitation Data'!$F$7,0,10*ROW('Sanitation Data'!F63))),'Data Summary'!DA69="Yes"),OFFSET('Sanitation Data'!$F$7,0,10*ROW('Sanitation Data'!F63)),NA())</f>
        <v>#N/A</v>
      </c>
      <c r="AM69" s="103" t="e">
        <f ca="true">+IF(AND(ISNUMBER(OFFSET('Sanitation Data'!$F$11,0,10*ROW('Sanitation Data'!F63))),'Data Summary'!DB69="Yes"),OFFSET('Sanitation Data'!$F$11,0,10*ROW('Sanitation Data'!F63)),NA())</f>
        <v>#N/A</v>
      </c>
      <c r="AN69" s="103" t="e">
        <f ca="true">+IF(AND(ISNUMBER(OFFSET('Sanitation Data'!$F$12,0,10*ROW('Sanitation Data'!F63))),'Data Summary'!DC69="Yes"),OFFSET('Sanitation Data'!$F$12,0,10*ROW('Sanitation Data'!F63)),NA())</f>
        <v>#N/A</v>
      </c>
      <c r="AO69" s="103" t="e">
        <f ca="true">+IF(AND(ISNUMBER(OFFSET('Sanitation Data'!$F$13,0,10*ROW('Sanitation Data'!F63))),'Data Summary'!DD69="Yes"),OFFSET('Sanitation Data'!$F$13,0,10*ROW('Sanitation Data'!F63)),NA())</f>
        <v>#N/A</v>
      </c>
      <c r="AP69" s="103" t="e">
        <f ca="true">+IF(AND(ISNUMBER(OFFSET('Sanitation Data'!$G$5,0,10*ROW('Sanitation Data'!G63))),'Data Summary'!DE69="Yes"),100-OFFSET('Sanitation Data'!$G$5,0,10*ROW('Sanitation Data'!G63)),NA())</f>
        <v>#N/A</v>
      </c>
      <c r="AQ69" s="103" t="e">
        <f ca="true">+IF(AND(ISNUMBER(OFFSET('Sanitation Data'!$G$7,0,10*ROW('Sanitation Data'!G63))),'Data Summary'!DF69="Yes"),OFFSET('Sanitation Data'!$G$7,0,10*ROW('Sanitation Data'!G63)),NA())</f>
        <v>#N/A</v>
      </c>
      <c r="AR69" s="103" t="e">
        <f ca="true">+IF(AND(ISNUMBER(OFFSET('Sanitation Data'!$G$11,0,10*ROW('Sanitation Data'!G63))),'Data Summary'!DG69="Yes"),OFFSET('Sanitation Data'!$G$11,0,10*ROW('Sanitation Data'!G63)),NA())</f>
        <v>#N/A</v>
      </c>
      <c r="AS69" s="103" t="e">
        <f ca="true">+IF(AND(ISNUMBER(OFFSET('Sanitation Data'!$G$12,0,10*ROW('Sanitation Data'!G63))),'Data Summary'!DH69="Yes"),OFFSET('Sanitation Data'!$G$12,0,10*ROW('Sanitation Data'!G63)),NA())</f>
        <v>#N/A</v>
      </c>
      <c r="AT69" s="103" t="e">
        <f ca="true">+IF(AND(ISNUMBER(OFFSET('Sanitation Data'!$G$13,0,10*ROW('Sanitation Data'!G63))),'Data Summary'!DI69="Yes"),OFFSET('Sanitation Data'!$G$13,0,10*ROW('Sanitation Data'!G63)),NA())</f>
        <v>#N/A</v>
      </c>
      <c r="AU69" s="103" t="e">
        <f ca="true">+IF(AND(ISNUMBER(OFFSET('Sanitation Data'!$H$5,0,10*ROW('Sanitation Data'!H63))),'Data Summary'!DJ69="Yes"),100-OFFSET('Sanitation Data'!$H$5,0,10*ROW('Sanitation Data'!H63)),NA())</f>
        <v>#N/A</v>
      </c>
      <c r="AV69" s="103" t="e">
        <f ca="true">+IF(AND(ISNUMBER(OFFSET('Sanitation Data'!$H$7,0,10*ROW('Sanitation Data'!H63))),'Data Summary'!DK69="Yes"),OFFSET('Sanitation Data'!$H$7,0,10*ROW('Sanitation Data'!H63)),NA())</f>
        <v>#N/A</v>
      </c>
      <c r="AW69" s="103" t="e">
        <f ca="true">+IF(AND(ISNUMBER(OFFSET('Sanitation Data'!$H$11,0,10*ROW('Sanitation Data'!H63))),'Data Summary'!DL69="Yes"),OFFSET('Sanitation Data'!$H$11,0,10*ROW('Sanitation Data'!H63)),NA())</f>
        <v>#N/A</v>
      </c>
      <c r="AX69" s="103" t="e">
        <f ca="true">+IF(AND(ISNUMBER(OFFSET('Sanitation Data'!$H$12,0,10*ROW('Sanitation Data'!H63))),'Data Summary'!DM69="Yes"),OFFSET('Sanitation Data'!$H$12,0,10*ROW('Sanitation Data'!H63)),NA())</f>
        <v>#N/A</v>
      </c>
      <c r="AY69" s="103" t="e">
        <f ca="true">+IF(AND(ISNUMBER(OFFSET('Sanitation Data'!$H$13,0,10*ROW('Sanitation Data'!H63))),'Data Summary'!DN69="Yes"),OFFSET('Sanitation Data'!$H$13,0,10*ROW('Sanitation Data'!H63)),NA())</f>
        <v>#N/A</v>
      </c>
      <c r="AZ69" s="108" t="e">
        <f ca="true">+IF(AND(ISNUMBER(OFFSET('Hygiene Data'!$C$6,0,10*ROW('Hygiene Data'!C63))),'Data Summary'!DO69="Yes"),OFFSET('Hygiene Data'!$C$6,0,10*ROW('Hygiene Data'!C63)),NA())</f>
        <v>#N/A</v>
      </c>
      <c r="BA69" s="108" t="e">
        <f ca="true">+IF(AND(ISNUMBER(OFFSET('Hygiene Data'!$C$8,0,10*ROW('Hygiene Data'!C63))),'Data Summary'!DP69="Yes"),OFFSET('Hygiene Data'!$C$8,0,10*ROW('Hygiene Data'!C63)),NA())</f>
        <v>#N/A</v>
      </c>
      <c r="BB69" s="108" t="e">
        <f ca="true">+IF(AND(ISNUMBER(OFFSET('Hygiene Data'!$C$10,0,10*ROW('Hygiene Data'!C63))),'Data Summary'!DQ69="Yes"),OFFSET('Hygiene Data'!$C$10,0,10*ROW('Hygiene Data'!C63)),NA())</f>
        <v>#N/A</v>
      </c>
      <c r="BC69" s="108" t="e">
        <f ca="true">+IF(AND(ISNUMBER(OFFSET('Hygiene Data'!$D$6,0,10*ROW('Hygiene Data'!D63))),'Data Summary'!DR69="Yes"),OFFSET('Hygiene Data'!$D$6,0,10*ROW('Hygiene Data'!D63)),NA())</f>
        <v>#N/A</v>
      </c>
      <c r="BD69" s="108" t="e">
        <f ca="true">+IF(AND(ISNUMBER(OFFSET('Hygiene Data'!$D$8,0,10*ROW('Hygiene Data'!D63))),'Data Summary'!DS69="Yes"),OFFSET('Hygiene Data'!$D$8,0,10*ROW('Hygiene Data'!D63)),NA())</f>
        <v>#N/A</v>
      </c>
      <c r="BE69" s="108" t="e">
        <f ca="true">+IF(AND(ISNUMBER(OFFSET('Hygiene Data'!$D$10,0,10*ROW('Hygiene Data'!D63))),'Data Summary'!DT69="Yes"),OFFSET('Hygiene Data'!$D$10,0,10*ROW('Hygiene Data'!D63)),NA())</f>
        <v>#N/A</v>
      </c>
      <c r="BF69" s="108" t="e">
        <f ca="true">+IF(AND(ISNUMBER(OFFSET('Hygiene Data'!$E$6,0,10*ROW('Hygiene Data'!E63))),'Data Summary'!DU69="Yes"),OFFSET('Hygiene Data'!$E$6,0,10*ROW('Hygiene Data'!E63)),NA())</f>
        <v>#N/A</v>
      </c>
      <c r="BG69" s="108" t="e">
        <f ca="true">+IF(AND(ISNUMBER(OFFSET('Hygiene Data'!$E$8,0,10*ROW('Hygiene Data'!E63))),'Data Summary'!DV69="Yes"),OFFSET('Hygiene Data'!$E$8,0,10*ROW('Hygiene Data'!E63)),NA())</f>
        <v>#N/A</v>
      </c>
      <c r="BH69" s="108" t="e">
        <f ca="true">+IF(AND(ISNUMBER(OFFSET('Hygiene Data'!$E$10,0,10*ROW('Hygiene Data'!E63))),'Data Summary'!DW69="Yes"),OFFSET('Hygiene Data'!$E$10,0,10*ROW('Hygiene Data'!E63)),NA())</f>
        <v>#N/A</v>
      </c>
      <c r="BI69" s="108" t="e">
        <f ca="true">+IF(AND(ISNUMBER(OFFSET('Hygiene Data'!$F$6,0,10*ROW('Hygiene Data'!F63))),'Data Summary'!DX69="Yes"),OFFSET('Hygiene Data'!$F$6,0,10*ROW('Hygiene Data'!F63)),NA())</f>
        <v>#N/A</v>
      </c>
      <c r="BJ69" s="108" t="e">
        <f ca="true">+IF(AND(ISNUMBER(OFFSET('Hygiene Data'!$F$8,0,10*ROW('Hygiene Data'!F63))),'Data Summary'!DY69="Yes"),OFFSET('Hygiene Data'!$F$8,0,10*ROW('Hygiene Data'!F63)),NA())</f>
        <v>#N/A</v>
      </c>
      <c r="BK69" s="108" t="e">
        <f ca="true">+IF(AND(ISNUMBER(OFFSET('Hygiene Data'!$F$10,0,10*ROW('Hygiene Data'!F63))),'Data Summary'!DZ69="Yes"),OFFSET('Hygiene Data'!$F$10,0,10*ROW('Hygiene Data'!F63)),NA())</f>
        <v>#N/A</v>
      </c>
      <c r="BL69" s="108" t="e">
        <f ca="true">+IF(AND(ISNUMBER(OFFSET('Hygiene Data'!$G$6,0,10*ROW('Hygiene Data'!G63))),'Data Summary'!EA69="Yes"),OFFSET('Hygiene Data'!$G$6,0,10*ROW('Hygiene Data'!G63)),NA())</f>
        <v>#N/A</v>
      </c>
      <c r="BM69" s="108" t="e">
        <f ca="true">+IF(AND(ISNUMBER(OFFSET('Hygiene Data'!$G$8,0,10*ROW('Hygiene Data'!G63))),'Data Summary'!EB69="Yes"),OFFSET('Hygiene Data'!$G$8,0,10*ROW('Hygiene Data'!G63)),NA())</f>
        <v>#N/A</v>
      </c>
      <c r="BN69" s="108" t="e">
        <f ca="true">+IF(AND(ISNUMBER(OFFSET('Hygiene Data'!$G$10,0,10*ROW('Hygiene Data'!G63))),'Data Summary'!EC69="Yes"),OFFSET('Hygiene Data'!$G$10,0,10*ROW('Hygiene Data'!G63)),NA())</f>
        <v>#N/A</v>
      </c>
      <c r="BO69" s="108" t="e">
        <f ca="true">+IF(AND(ISNUMBER(OFFSET('Hygiene Data'!$H$6,0,10*ROW('Hygiene Data'!H63))),'Data Summary'!ED69="Yes"),OFFSET('Hygiene Data'!$H$6,0,10*ROW('Hygiene Data'!H63)),NA())</f>
        <v>#N/A</v>
      </c>
      <c r="BP69" s="108" t="e">
        <f ca="true">+IF(AND(ISNUMBER(OFFSET('Hygiene Data'!$H$8,0,10*ROW('Hygiene Data'!H63))),'Data Summary'!EE69="Yes"),OFFSET('Hygiene Data'!$H$8,0,10*ROW('Hygiene Data'!H63)),NA())</f>
        <v>#N/A</v>
      </c>
      <c r="BQ69" s="108" t="e">
        <f ca="true">+IF(AND(ISNUMBER(OFFSET('Hygiene Data'!$H$10,0,10*ROW('Hygiene Data'!H63))),'Data Summary'!EF69="Yes"),OFFSET('Hygiene Data'!$H$10,0,10*ROW('Hygiene Data'!H63)),NA())</f>
        <v>#N/A</v>
      </c>
    </row>
    <row r="70" x14ac:dyDescent="0.2">
      <c r="A70" s="56" t="e">
        <f ca="true">+IF(OFFSET('Water Data'!$B$1,0,10*ROW('Water Data'!B64))="",NA(),OFFSET('Water Data'!$B$1,0,10*ROW('Water Data'!B64)))</f>
        <v>#N/A</v>
      </c>
      <c r="B70" s="56" t="e">
        <f ca="true">+IF(OFFSET('Water Data'!$A$3,0,10*ROW('Water Data'!A67))="",NA(),OFFSET('Water Data'!$A$3,0,10*ROW('Water Data'!A67)))</f>
        <v>#N/A</v>
      </c>
      <c r="C70" s="56" t="e">
        <f ca="true">+IF(OFFSET('Water Data'!$C$3,0,10*ROW('Water Data'!C67))="",NA(),OFFSET('Water Data'!$C$3,0,10*ROW('Water Data'!C67)))</f>
        <v>#N/A</v>
      </c>
      <c r="D70" s="57" t="e">
        <f ca="true">+IF(AND(ISNUMBER(OFFSET('Water Data'!$C$5,0,10*ROW('Water Data'!C64))),'Data Summary'!BS70="Yes"),100-OFFSET('Water Data'!$C$5,0,10*ROW('Water Data'!C64)),NA())</f>
        <v>#N/A</v>
      </c>
      <c r="E70" s="57" t="e">
        <f ca="true">+IF(AND(ISNUMBER(OFFSET('Water Data'!$C$7,0,10*ROW('Water Data'!C64))),'Data Summary'!BT70="Yes"),OFFSET('Water Data'!$C$7,0,10*ROW('Water Data'!C64)),NA())</f>
        <v>#N/A</v>
      </c>
      <c r="F70" s="57" t="e">
        <f ca="true">+IF(AND(ISNUMBER(OFFSET('Water Data'!$C$10,0,10*ROW('Water Data'!C64))),'Data Summary'!BU70="Yes"),OFFSET('Water Data'!$C$10,0,10*ROW('Water Data'!C64)),NA())</f>
        <v>#N/A</v>
      </c>
      <c r="G70" s="57" t="e">
        <f ca="true">+IF(AND(ISNUMBER(OFFSET('Water Data'!$D$5,0,10*ROW('Water Data'!D64))),'Data Summary'!BV70="Yes"),100-OFFSET('Water Data'!$D$5,0,10*ROW('Water Data'!D64)),NA())</f>
        <v>#N/A</v>
      </c>
      <c r="H70" s="57" t="e">
        <f ca="true">+IF(AND(ISNUMBER(OFFSET('Water Data'!$D$7,0,10*ROW('Water Data'!D64))),'Data Summary'!BW70="Yes"),OFFSET('Water Data'!$D$7,0,10*ROW('Water Data'!D64)),NA())</f>
        <v>#N/A</v>
      </c>
      <c r="I70" s="57" t="e">
        <f ca="true">+IF(AND(ISNUMBER(OFFSET('Water Data'!$D$10,0,10*ROW('Water Data'!D64))),'Data Summary'!BX70="Yes"),OFFSET('Water Data'!$D$10,0,10*ROW('Water Data'!D64)),NA())</f>
        <v>#N/A</v>
      </c>
      <c r="J70" s="57" t="e">
        <f ca="true">+IF(AND(ISNUMBER(OFFSET('Water Data'!$E$5,0,10*ROW('Water Data'!E64))),'Data Summary'!BY70="Yes"),100-OFFSET('Water Data'!$E$5,0,10*ROW('Water Data'!E64)),NA())</f>
        <v>#N/A</v>
      </c>
      <c r="K70" s="57" t="e">
        <f ca="true">+IF(AND(ISNUMBER(OFFSET('Water Data'!$E$7,0,10*ROW('Water Data'!E64))),'Data Summary'!BZ70="Yes"),OFFSET('Water Data'!$E$7,0,10*ROW('Water Data'!E64)),NA())</f>
        <v>#N/A</v>
      </c>
      <c r="L70" s="57" t="e">
        <f ca="true">+IF(AND(ISNUMBER(OFFSET('Water Data'!$E$10,0,10*ROW('Water Data'!E64))),'Data Summary'!CA70="Yes"),OFFSET('Water Data'!$E$10,0,10*ROW('Water Data'!E64)),NA())</f>
        <v>#N/A</v>
      </c>
      <c r="M70" s="57" t="e">
        <f ca="true">+IF(AND(ISNUMBER(OFFSET('Water Data'!$F$5,0,10*ROW('Water Data'!F64))),'Data Summary'!CB70="Yes"),100-OFFSET('Water Data'!$F$5,0,10*ROW('Water Data'!F64)),NA())</f>
        <v>#N/A</v>
      </c>
      <c r="N70" s="57" t="e">
        <f ca="true">+IF(AND(ISNUMBER(OFFSET('Water Data'!$F$7,0,10*ROW('Water Data'!F64))),'Data Summary'!CC70="Yes"),OFFSET('Water Data'!$F$7,0,10*ROW('Water Data'!F64)),NA())</f>
        <v>#N/A</v>
      </c>
      <c r="O70" s="57" t="e">
        <f ca="true">+IF(AND(ISNUMBER(OFFSET('Water Data'!$F$10,0,10*ROW('Water Data'!F64))),'Data Summary'!CD70="Yes"),OFFSET('Water Data'!$F$10,0,10*ROW('Water Data'!F64)),NA())</f>
        <v>#N/A</v>
      </c>
      <c r="P70" s="57" t="e">
        <f ca="true">+IF(AND(ISNUMBER(OFFSET('Water Data'!$G$5,0,10*ROW('Water Data'!G64))),'Data Summary'!CE70="Yes"),100-OFFSET('Water Data'!$G$5,0,10*ROW('Water Data'!G64)),NA())</f>
        <v>#N/A</v>
      </c>
      <c r="Q70" s="57" t="e">
        <f ca="true">+IF(AND(ISNUMBER(OFFSET('Water Data'!$G$7,0,10*ROW('Water Data'!G64))),'Data Summary'!CF70="Yes"),OFFSET('Water Data'!$G$7,0,10*ROW('Water Data'!G64)),NA())</f>
        <v>#N/A</v>
      </c>
      <c r="R70" s="57" t="e">
        <f ca="true">+IF(AND(ISNUMBER(OFFSET('Water Data'!$G$10,0,10*ROW('Water Data'!G64))),'Data Summary'!CG70="Yes"),OFFSET('Water Data'!$G$10,0,10*ROW('Water Data'!G64)),NA())</f>
        <v>#N/A</v>
      </c>
      <c r="S70" s="57" t="e">
        <f ca="true">+IF(AND(ISNUMBER(OFFSET('Water Data'!$H$5,0,10*ROW('Water Data'!H64))),'Data Summary'!CH70="Yes"),100-OFFSET('Water Data'!$H$5,0,10*ROW('Water Data'!H64)),NA())</f>
        <v>#N/A</v>
      </c>
      <c r="T70" s="57" t="e">
        <f ca="true">+IF(AND(ISNUMBER(OFFSET('Water Data'!$H$7,0,10*ROW('Water Data'!H64))),'Data Summary'!CI70="Yes"),OFFSET('Water Data'!$H$7,0,10*ROW('Water Data'!H64)),NA())</f>
        <v>#N/A</v>
      </c>
      <c r="U70" s="57" t="e">
        <f ca="true">+IF(AND(ISNUMBER(OFFSET('Water Data'!$H$10,0,10*ROW('Water Data'!H64))),'Data Summary'!CJ70="Yes"),OFFSET('Water Data'!$H$10,0,10*ROW('Water Data'!H64)),NA())</f>
        <v>#N/A</v>
      </c>
      <c r="V70" s="103" t="e">
        <f ca="true">+IF(AND(ISNUMBER(OFFSET('Sanitation Data'!$C$5,0,10*ROW('Sanitation Data'!C64))),'Data Summary'!CK70="Yes"),100-OFFSET('Sanitation Data'!$C$5,0,10*ROW('Sanitation Data'!C64)),NA())</f>
        <v>#N/A</v>
      </c>
      <c r="W70" s="103" t="e">
        <f ca="true">+IF(AND(ISNUMBER(OFFSET('Sanitation Data'!$C$7,0,10*ROW('Sanitation Data'!C64))),'Data Summary'!CL70="Yes"),OFFSET('Sanitation Data'!$C$7,0,10*ROW('Sanitation Data'!C64)),NA())</f>
        <v>#N/A</v>
      </c>
      <c r="X70" s="103" t="e">
        <f ca="true">+IF(AND(ISNUMBER(OFFSET('Sanitation Data'!$C$11,0,10*ROW('Sanitation Data'!C64))),'Data Summary'!CM70="Yes"),OFFSET('Sanitation Data'!$C$11,0,10*ROW('Sanitation Data'!C64)),NA())</f>
        <v>#N/A</v>
      </c>
      <c r="Y70" s="103" t="e">
        <f ca="true">+IF(AND(ISNUMBER(OFFSET('Sanitation Data'!$C$12,0,10*ROW('Sanitation Data'!C64))),'Data Summary'!CN70="Yes"),OFFSET('Sanitation Data'!$C$12,0,10*ROW('Sanitation Data'!C64)),NA())</f>
        <v>#N/A</v>
      </c>
      <c r="Z70" s="103" t="e">
        <f ca="true">+IF(AND(ISNUMBER(OFFSET('Sanitation Data'!$C$13,0,10*ROW('Sanitation Data'!C64))),'Data Summary'!CO70="Yes"),OFFSET('Sanitation Data'!$C$13,0,10*ROW('Sanitation Data'!C64)),NA())</f>
        <v>#N/A</v>
      </c>
      <c r="AA70" s="103" t="e">
        <f ca="true">+IF(AND(ISNUMBER(OFFSET('Sanitation Data'!$D$5,0,10*ROW('Sanitation Data'!D64))),'Data Summary'!CP70="Yes"),100-OFFSET('Sanitation Data'!$D$5,0,10*ROW('Sanitation Data'!D64)),NA())</f>
        <v>#N/A</v>
      </c>
      <c r="AB70" s="103" t="e">
        <f ca="true">+IF(AND(ISNUMBER(OFFSET('Sanitation Data'!$D$7,0,10*ROW('Sanitation Data'!D64))),'Data Summary'!CQ70="Yes"),OFFSET('Sanitation Data'!$D$7,0,10*ROW('Sanitation Data'!D64)),NA())</f>
        <v>#N/A</v>
      </c>
      <c r="AC70" s="103" t="e">
        <f ca="true">+IF(AND(ISNUMBER(OFFSET('Sanitation Data'!$D$11,0,10*ROW('Sanitation Data'!D64))),'Data Summary'!CR70="Yes"),OFFSET('Sanitation Data'!$D$11,0,10*ROW('Sanitation Data'!D64)),NA())</f>
        <v>#N/A</v>
      </c>
      <c r="AD70" s="103" t="e">
        <f ca="true">+IF(AND(ISNUMBER(OFFSET('Sanitation Data'!$D$12,0,10*ROW('Sanitation Data'!D64))),'Data Summary'!CS70="Yes"),OFFSET('Sanitation Data'!$D$12,0,10*ROW('Sanitation Data'!D64)),NA())</f>
        <v>#N/A</v>
      </c>
      <c r="AE70" s="103" t="e">
        <f ca="true">+IF(AND(ISNUMBER(OFFSET('Sanitation Data'!$D$13,0,10*ROW('Sanitation Data'!D64))),'Data Summary'!CT70="Yes"),OFFSET('Sanitation Data'!$D$13,0,10*ROW('Sanitation Data'!D64)),NA())</f>
        <v>#N/A</v>
      </c>
      <c r="AF70" s="103" t="e">
        <f ca="true">+IF(AND(ISNUMBER(OFFSET('Sanitation Data'!$E$5,0,10*ROW('Sanitation Data'!E64))),'Data Summary'!CU70="Yes"),100-OFFSET('Sanitation Data'!$E$5,0,10*ROW('Sanitation Data'!E64)),NA())</f>
        <v>#N/A</v>
      </c>
      <c r="AG70" s="103" t="e">
        <f ca="true">+IF(AND(ISNUMBER(OFFSET('Sanitation Data'!$E$7,0,10*ROW('Sanitation Data'!E64))),'Data Summary'!CV70="Yes"),OFFSET('Sanitation Data'!$E$7,0,10*ROW('Sanitation Data'!E64)),NA())</f>
        <v>#N/A</v>
      </c>
      <c r="AH70" s="103" t="e">
        <f ca="true">+IF(AND(ISNUMBER(OFFSET('Sanitation Data'!$E$11,0,10*ROW('Sanitation Data'!E64))),'Data Summary'!CW70="Yes"),OFFSET('Sanitation Data'!$E$11,0,10*ROW('Sanitation Data'!E64)),NA())</f>
        <v>#N/A</v>
      </c>
      <c r="AI70" s="103" t="e">
        <f ca="true">+IF(AND(ISNUMBER(OFFSET('Sanitation Data'!$E$12,0,10*ROW('Sanitation Data'!E64))),'Data Summary'!CX70="Yes"),OFFSET('Sanitation Data'!$E$12,0,10*ROW('Sanitation Data'!E64)),NA())</f>
        <v>#N/A</v>
      </c>
      <c r="AJ70" s="103" t="e">
        <f ca="true">+IF(AND(ISNUMBER(OFFSET('Sanitation Data'!$E$13,0,10*ROW('Sanitation Data'!E64))),'Data Summary'!CY70="Yes"),OFFSET('Sanitation Data'!$E$13,0,10*ROW('Sanitation Data'!E64)),NA())</f>
        <v>#N/A</v>
      </c>
      <c r="AK70" s="103" t="e">
        <f ca="true">+IF(AND(ISNUMBER(OFFSET('Sanitation Data'!$F$5,0,10*ROW('Sanitation Data'!F64))),'Data Summary'!CZ70="Yes"),100-OFFSET('Sanitation Data'!$F$5,0,10*ROW('Sanitation Data'!F64)),NA())</f>
        <v>#N/A</v>
      </c>
      <c r="AL70" s="103" t="e">
        <f ca="true">+IF(AND(ISNUMBER(OFFSET('Sanitation Data'!$F$7,0,10*ROW('Sanitation Data'!F64))),'Data Summary'!DA70="Yes"),OFFSET('Sanitation Data'!$F$7,0,10*ROW('Sanitation Data'!F64)),NA())</f>
        <v>#N/A</v>
      </c>
      <c r="AM70" s="103" t="e">
        <f ca="true">+IF(AND(ISNUMBER(OFFSET('Sanitation Data'!$F$11,0,10*ROW('Sanitation Data'!F64))),'Data Summary'!DB70="Yes"),OFFSET('Sanitation Data'!$F$11,0,10*ROW('Sanitation Data'!F64)),NA())</f>
        <v>#N/A</v>
      </c>
      <c r="AN70" s="103" t="e">
        <f ca="true">+IF(AND(ISNUMBER(OFFSET('Sanitation Data'!$F$12,0,10*ROW('Sanitation Data'!F64))),'Data Summary'!DC70="Yes"),OFFSET('Sanitation Data'!$F$12,0,10*ROW('Sanitation Data'!F64)),NA())</f>
        <v>#N/A</v>
      </c>
      <c r="AO70" s="103" t="e">
        <f ca="true">+IF(AND(ISNUMBER(OFFSET('Sanitation Data'!$F$13,0,10*ROW('Sanitation Data'!F64))),'Data Summary'!DD70="Yes"),OFFSET('Sanitation Data'!$F$13,0,10*ROW('Sanitation Data'!F64)),NA())</f>
        <v>#N/A</v>
      </c>
      <c r="AP70" s="103" t="e">
        <f ca="true">+IF(AND(ISNUMBER(OFFSET('Sanitation Data'!$G$5,0,10*ROW('Sanitation Data'!G64))),'Data Summary'!DE70="Yes"),100-OFFSET('Sanitation Data'!$G$5,0,10*ROW('Sanitation Data'!G64)),NA())</f>
        <v>#N/A</v>
      </c>
      <c r="AQ70" s="103" t="e">
        <f ca="true">+IF(AND(ISNUMBER(OFFSET('Sanitation Data'!$G$7,0,10*ROW('Sanitation Data'!G64))),'Data Summary'!DF70="Yes"),OFFSET('Sanitation Data'!$G$7,0,10*ROW('Sanitation Data'!G64)),NA())</f>
        <v>#N/A</v>
      </c>
      <c r="AR70" s="103" t="e">
        <f ca="true">+IF(AND(ISNUMBER(OFFSET('Sanitation Data'!$G$11,0,10*ROW('Sanitation Data'!G64))),'Data Summary'!DG70="Yes"),OFFSET('Sanitation Data'!$G$11,0,10*ROW('Sanitation Data'!G64)),NA())</f>
        <v>#N/A</v>
      </c>
      <c r="AS70" s="103" t="e">
        <f ca="true">+IF(AND(ISNUMBER(OFFSET('Sanitation Data'!$G$12,0,10*ROW('Sanitation Data'!G64))),'Data Summary'!DH70="Yes"),OFFSET('Sanitation Data'!$G$12,0,10*ROW('Sanitation Data'!G64)),NA())</f>
        <v>#N/A</v>
      </c>
      <c r="AT70" s="103" t="e">
        <f ca="true">+IF(AND(ISNUMBER(OFFSET('Sanitation Data'!$G$13,0,10*ROW('Sanitation Data'!G64))),'Data Summary'!DI70="Yes"),OFFSET('Sanitation Data'!$G$13,0,10*ROW('Sanitation Data'!G64)),NA())</f>
        <v>#N/A</v>
      </c>
      <c r="AU70" s="103" t="e">
        <f ca="true">+IF(AND(ISNUMBER(OFFSET('Sanitation Data'!$H$5,0,10*ROW('Sanitation Data'!H64))),'Data Summary'!DJ70="Yes"),100-OFFSET('Sanitation Data'!$H$5,0,10*ROW('Sanitation Data'!H64)),NA())</f>
        <v>#N/A</v>
      </c>
      <c r="AV70" s="103" t="e">
        <f ca="true">+IF(AND(ISNUMBER(OFFSET('Sanitation Data'!$H$7,0,10*ROW('Sanitation Data'!H64))),'Data Summary'!DK70="Yes"),OFFSET('Sanitation Data'!$H$7,0,10*ROW('Sanitation Data'!H64)),NA())</f>
        <v>#N/A</v>
      </c>
      <c r="AW70" s="103" t="e">
        <f ca="true">+IF(AND(ISNUMBER(OFFSET('Sanitation Data'!$H$11,0,10*ROW('Sanitation Data'!H64))),'Data Summary'!DL70="Yes"),OFFSET('Sanitation Data'!$H$11,0,10*ROW('Sanitation Data'!H64)),NA())</f>
        <v>#N/A</v>
      </c>
      <c r="AX70" s="103" t="e">
        <f ca="true">+IF(AND(ISNUMBER(OFFSET('Sanitation Data'!$H$12,0,10*ROW('Sanitation Data'!H64))),'Data Summary'!DM70="Yes"),OFFSET('Sanitation Data'!$H$12,0,10*ROW('Sanitation Data'!H64)),NA())</f>
        <v>#N/A</v>
      </c>
      <c r="AY70" s="103" t="e">
        <f ca="true">+IF(AND(ISNUMBER(OFFSET('Sanitation Data'!$H$13,0,10*ROW('Sanitation Data'!H64))),'Data Summary'!DN70="Yes"),OFFSET('Sanitation Data'!$H$13,0,10*ROW('Sanitation Data'!H64)),NA())</f>
        <v>#N/A</v>
      </c>
      <c r="AZ70" s="108" t="e">
        <f ca="true">+IF(AND(ISNUMBER(OFFSET('Hygiene Data'!$C$6,0,10*ROW('Hygiene Data'!C64))),'Data Summary'!DO70="Yes"),OFFSET('Hygiene Data'!$C$6,0,10*ROW('Hygiene Data'!C64)),NA())</f>
        <v>#N/A</v>
      </c>
      <c r="BA70" s="108" t="e">
        <f ca="true">+IF(AND(ISNUMBER(OFFSET('Hygiene Data'!$C$8,0,10*ROW('Hygiene Data'!C64))),'Data Summary'!DP70="Yes"),OFFSET('Hygiene Data'!$C$8,0,10*ROW('Hygiene Data'!C64)),NA())</f>
        <v>#N/A</v>
      </c>
      <c r="BB70" s="108" t="e">
        <f ca="true">+IF(AND(ISNUMBER(OFFSET('Hygiene Data'!$C$10,0,10*ROW('Hygiene Data'!C64))),'Data Summary'!DQ70="Yes"),OFFSET('Hygiene Data'!$C$10,0,10*ROW('Hygiene Data'!C64)),NA())</f>
        <v>#N/A</v>
      </c>
      <c r="BC70" s="108" t="e">
        <f ca="true">+IF(AND(ISNUMBER(OFFSET('Hygiene Data'!$D$6,0,10*ROW('Hygiene Data'!D64))),'Data Summary'!DR70="Yes"),OFFSET('Hygiene Data'!$D$6,0,10*ROW('Hygiene Data'!D64)),NA())</f>
        <v>#N/A</v>
      </c>
      <c r="BD70" s="108" t="e">
        <f ca="true">+IF(AND(ISNUMBER(OFFSET('Hygiene Data'!$D$8,0,10*ROW('Hygiene Data'!D64))),'Data Summary'!DS70="Yes"),OFFSET('Hygiene Data'!$D$8,0,10*ROW('Hygiene Data'!D64)),NA())</f>
        <v>#N/A</v>
      </c>
      <c r="BE70" s="108" t="e">
        <f ca="true">+IF(AND(ISNUMBER(OFFSET('Hygiene Data'!$D$10,0,10*ROW('Hygiene Data'!D64))),'Data Summary'!DT70="Yes"),OFFSET('Hygiene Data'!$D$10,0,10*ROW('Hygiene Data'!D64)),NA())</f>
        <v>#N/A</v>
      </c>
      <c r="BF70" s="108" t="e">
        <f ca="true">+IF(AND(ISNUMBER(OFFSET('Hygiene Data'!$E$6,0,10*ROW('Hygiene Data'!E64))),'Data Summary'!DU70="Yes"),OFFSET('Hygiene Data'!$E$6,0,10*ROW('Hygiene Data'!E64)),NA())</f>
        <v>#N/A</v>
      </c>
      <c r="BG70" s="108" t="e">
        <f ca="true">+IF(AND(ISNUMBER(OFFSET('Hygiene Data'!$E$8,0,10*ROW('Hygiene Data'!E64))),'Data Summary'!DV70="Yes"),OFFSET('Hygiene Data'!$E$8,0,10*ROW('Hygiene Data'!E64)),NA())</f>
        <v>#N/A</v>
      </c>
      <c r="BH70" s="108" t="e">
        <f ca="true">+IF(AND(ISNUMBER(OFFSET('Hygiene Data'!$E$10,0,10*ROW('Hygiene Data'!E64))),'Data Summary'!DW70="Yes"),OFFSET('Hygiene Data'!$E$10,0,10*ROW('Hygiene Data'!E64)),NA())</f>
        <v>#N/A</v>
      </c>
      <c r="BI70" s="108" t="e">
        <f ca="true">+IF(AND(ISNUMBER(OFFSET('Hygiene Data'!$F$6,0,10*ROW('Hygiene Data'!F64))),'Data Summary'!DX70="Yes"),OFFSET('Hygiene Data'!$F$6,0,10*ROW('Hygiene Data'!F64)),NA())</f>
        <v>#N/A</v>
      </c>
      <c r="BJ70" s="108" t="e">
        <f ca="true">+IF(AND(ISNUMBER(OFFSET('Hygiene Data'!$F$8,0,10*ROW('Hygiene Data'!F64))),'Data Summary'!DY70="Yes"),OFFSET('Hygiene Data'!$F$8,0,10*ROW('Hygiene Data'!F64)),NA())</f>
        <v>#N/A</v>
      </c>
      <c r="BK70" s="108" t="e">
        <f ca="true">+IF(AND(ISNUMBER(OFFSET('Hygiene Data'!$F$10,0,10*ROW('Hygiene Data'!F64))),'Data Summary'!DZ70="Yes"),OFFSET('Hygiene Data'!$F$10,0,10*ROW('Hygiene Data'!F64)),NA())</f>
        <v>#N/A</v>
      </c>
      <c r="BL70" s="108" t="e">
        <f ca="true">+IF(AND(ISNUMBER(OFFSET('Hygiene Data'!$G$6,0,10*ROW('Hygiene Data'!G64))),'Data Summary'!EA70="Yes"),OFFSET('Hygiene Data'!$G$6,0,10*ROW('Hygiene Data'!G64)),NA())</f>
        <v>#N/A</v>
      </c>
      <c r="BM70" s="108" t="e">
        <f ca="true">+IF(AND(ISNUMBER(OFFSET('Hygiene Data'!$G$8,0,10*ROW('Hygiene Data'!G64))),'Data Summary'!EB70="Yes"),OFFSET('Hygiene Data'!$G$8,0,10*ROW('Hygiene Data'!G64)),NA())</f>
        <v>#N/A</v>
      </c>
      <c r="BN70" s="108" t="e">
        <f ca="true">+IF(AND(ISNUMBER(OFFSET('Hygiene Data'!$G$10,0,10*ROW('Hygiene Data'!G64))),'Data Summary'!EC70="Yes"),OFFSET('Hygiene Data'!$G$10,0,10*ROW('Hygiene Data'!G64)),NA())</f>
        <v>#N/A</v>
      </c>
      <c r="BO70" s="108" t="e">
        <f ca="true">+IF(AND(ISNUMBER(OFFSET('Hygiene Data'!$H$6,0,10*ROW('Hygiene Data'!H64))),'Data Summary'!ED70="Yes"),OFFSET('Hygiene Data'!$H$6,0,10*ROW('Hygiene Data'!H64)),NA())</f>
        <v>#N/A</v>
      </c>
      <c r="BP70" s="108" t="e">
        <f ca="true">+IF(AND(ISNUMBER(OFFSET('Hygiene Data'!$H$8,0,10*ROW('Hygiene Data'!H64))),'Data Summary'!EE70="Yes"),OFFSET('Hygiene Data'!$H$8,0,10*ROW('Hygiene Data'!H64)),NA())</f>
        <v>#N/A</v>
      </c>
      <c r="BQ70" s="108" t="e">
        <f ca="true">+IF(AND(ISNUMBER(OFFSET('Hygiene Data'!$H$10,0,10*ROW('Hygiene Data'!H64))),'Data Summary'!EF70="Yes"),OFFSET('Hygiene Data'!$H$10,0,10*ROW('Hygiene Data'!H64)),NA())</f>
        <v>#N/A</v>
      </c>
    </row>
    <row r="71" x14ac:dyDescent="0.2">
      <c r="A71" s="56" t="e">
        <f ca="true">+IF(OFFSET('Water Data'!$B$1,0,10*ROW('Water Data'!B65))="",NA(),OFFSET('Water Data'!$B$1,0,10*ROW('Water Data'!B65)))</f>
        <v>#N/A</v>
      </c>
      <c r="B71" s="56" t="e">
        <f ca="true">+IF(OFFSET('Water Data'!$A$3,0,10*ROW('Water Data'!A68))="",NA(),OFFSET('Water Data'!$A$3,0,10*ROW('Water Data'!A68)))</f>
        <v>#N/A</v>
      </c>
      <c r="C71" s="56" t="e">
        <f ca="true">+IF(OFFSET('Water Data'!$C$3,0,10*ROW('Water Data'!C68))="",NA(),OFFSET('Water Data'!$C$3,0,10*ROW('Water Data'!C68)))</f>
        <v>#N/A</v>
      </c>
      <c r="D71" s="57" t="e">
        <f ca="true">+IF(AND(ISNUMBER(OFFSET('Water Data'!$C$5,0,10*ROW('Water Data'!C65))),'Data Summary'!BS71="Yes"),100-OFFSET('Water Data'!$C$5,0,10*ROW('Water Data'!C65)),NA())</f>
        <v>#N/A</v>
      </c>
      <c r="E71" s="57" t="e">
        <f ca="true">+IF(AND(ISNUMBER(OFFSET('Water Data'!$C$7,0,10*ROW('Water Data'!C65))),'Data Summary'!BT71="Yes"),OFFSET('Water Data'!$C$7,0,10*ROW('Water Data'!C65)),NA())</f>
        <v>#N/A</v>
      </c>
      <c r="F71" s="57" t="e">
        <f ca="true">+IF(AND(ISNUMBER(OFFSET('Water Data'!$C$10,0,10*ROW('Water Data'!C65))),'Data Summary'!BU71="Yes"),OFFSET('Water Data'!$C$10,0,10*ROW('Water Data'!C65)),NA())</f>
        <v>#N/A</v>
      </c>
      <c r="G71" s="57" t="e">
        <f ca="true">+IF(AND(ISNUMBER(OFFSET('Water Data'!$D$5,0,10*ROW('Water Data'!D65))),'Data Summary'!BV71="Yes"),100-OFFSET('Water Data'!$D$5,0,10*ROW('Water Data'!D65)),NA())</f>
        <v>#N/A</v>
      </c>
      <c r="H71" s="57" t="e">
        <f ca="true">+IF(AND(ISNUMBER(OFFSET('Water Data'!$D$7,0,10*ROW('Water Data'!D65))),'Data Summary'!BW71="Yes"),OFFSET('Water Data'!$D$7,0,10*ROW('Water Data'!D65)),NA())</f>
        <v>#N/A</v>
      </c>
      <c r="I71" s="57" t="e">
        <f ca="true">+IF(AND(ISNUMBER(OFFSET('Water Data'!$D$10,0,10*ROW('Water Data'!D65))),'Data Summary'!BX71="Yes"),OFFSET('Water Data'!$D$10,0,10*ROW('Water Data'!D65)),NA())</f>
        <v>#N/A</v>
      </c>
      <c r="J71" s="57" t="e">
        <f ca="true">+IF(AND(ISNUMBER(OFFSET('Water Data'!$E$5,0,10*ROW('Water Data'!E65))),'Data Summary'!BY71="Yes"),100-OFFSET('Water Data'!$E$5,0,10*ROW('Water Data'!E65)),NA())</f>
        <v>#N/A</v>
      </c>
      <c r="K71" s="57" t="e">
        <f ca="true">+IF(AND(ISNUMBER(OFFSET('Water Data'!$E$7,0,10*ROW('Water Data'!E65))),'Data Summary'!BZ71="Yes"),OFFSET('Water Data'!$E$7,0,10*ROW('Water Data'!E65)),NA())</f>
        <v>#N/A</v>
      </c>
      <c r="L71" s="57" t="e">
        <f ca="true">+IF(AND(ISNUMBER(OFFSET('Water Data'!$E$10,0,10*ROW('Water Data'!E65))),'Data Summary'!CA71="Yes"),OFFSET('Water Data'!$E$10,0,10*ROW('Water Data'!E65)),NA())</f>
        <v>#N/A</v>
      </c>
      <c r="M71" s="57" t="e">
        <f ca="true">+IF(AND(ISNUMBER(OFFSET('Water Data'!$F$5,0,10*ROW('Water Data'!F65))),'Data Summary'!CB71="Yes"),100-OFFSET('Water Data'!$F$5,0,10*ROW('Water Data'!F65)),NA())</f>
        <v>#N/A</v>
      </c>
      <c r="N71" s="57" t="e">
        <f ca="true">+IF(AND(ISNUMBER(OFFSET('Water Data'!$F$7,0,10*ROW('Water Data'!F65))),'Data Summary'!CC71="Yes"),OFFSET('Water Data'!$F$7,0,10*ROW('Water Data'!F65)),NA())</f>
        <v>#N/A</v>
      </c>
      <c r="O71" s="57" t="e">
        <f ca="true">+IF(AND(ISNUMBER(OFFSET('Water Data'!$F$10,0,10*ROW('Water Data'!F65))),'Data Summary'!CD71="Yes"),OFFSET('Water Data'!$F$10,0,10*ROW('Water Data'!F65)),NA())</f>
        <v>#N/A</v>
      </c>
      <c r="P71" s="57" t="e">
        <f ca="true">+IF(AND(ISNUMBER(OFFSET('Water Data'!$G$5,0,10*ROW('Water Data'!G65))),'Data Summary'!CE71="Yes"),100-OFFSET('Water Data'!$G$5,0,10*ROW('Water Data'!G65)),NA())</f>
        <v>#N/A</v>
      </c>
      <c r="Q71" s="57" t="e">
        <f ca="true">+IF(AND(ISNUMBER(OFFSET('Water Data'!$G$7,0,10*ROW('Water Data'!G65))),'Data Summary'!CF71="Yes"),OFFSET('Water Data'!$G$7,0,10*ROW('Water Data'!G65)),NA())</f>
        <v>#N/A</v>
      </c>
      <c r="R71" s="57" t="e">
        <f ca="true">+IF(AND(ISNUMBER(OFFSET('Water Data'!$G$10,0,10*ROW('Water Data'!G65))),'Data Summary'!CG71="Yes"),OFFSET('Water Data'!$G$10,0,10*ROW('Water Data'!G65)),NA())</f>
        <v>#N/A</v>
      </c>
      <c r="S71" s="57" t="e">
        <f ca="true">+IF(AND(ISNUMBER(OFFSET('Water Data'!$H$5,0,10*ROW('Water Data'!H65))),'Data Summary'!CH71="Yes"),100-OFFSET('Water Data'!$H$5,0,10*ROW('Water Data'!H65)),NA())</f>
        <v>#N/A</v>
      </c>
      <c r="T71" s="57" t="e">
        <f ca="true">+IF(AND(ISNUMBER(OFFSET('Water Data'!$H$7,0,10*ROW('Water Data'!H65))),'Data Summary'!CI71="Yes"),OFFSET('Water Data'!$H$7,0,10*ROW('Water Data'!H65)),NA())</f>
        <v>#N/A</v>
      </c>
      <c r="U71" s="57" t="e">
        <f ca="true">+IF(AND(ISNUMBER(OFFSET('Water Data'!$H$10,0,10*ROW('Water Data'!H65))),'Data Summary'!CJ71="Yes"),OFFSET('Water Data'!$H$10,0,10*ROW('Water Data'!H65)),NA())</f>
        <v>#N/A</v>
      </c>
      <c r="V71" s="103" t="e">
        <f ca="true">+IF(AND(ISNUMBER(OFFSET('Sanitation Data'!$C$5,0,10*ROW('Sanitation Data'!C65))),'Data Summary'!CK71="Yes"),100-OFFSET('Sanitation Data'!$C$5,0,10*ROW('Sanitation Data'!C65)),NA())</f>
        <v>#N/A</v>
      </c>
      <c r="W71" s="103" t="e">
        <f ca="true">+IF(AND(ISNUMBER(OFFSET('Sanitation Data'!$C$7,0,10*ROW('Sanitation Data'!C65))),'Data Summary'!CL71="Yes"),OFFSET('Sanitation Data'!$C$7,0,10*ROW('Sanitation Data'!C65)),NA())</f>
        <v>#N/A</v>
      </c>
      <c r="X71" s="103" t="e">
        <f ca="true">+IF(AND(ISNUMBER(OFFSET('Sanitation Data'!$C$11,0,10*ROW('Sanitation Data'!C65))),'Data Summary'!CM71="Yes"),OFFSET('Sanitation Data'!$C$11,0,10*ROW('Sanitation Data'!C65)),NA())</f>
        <v>#N/A</v>
      </c>
      <c r="Y71" s="103" t="e">
        <f ca="true">+IF(AND(ISNUMBER(OFFSET('Sanitation Data'!$C$12,0,10*ROW('Sanitation Data'!C65))),'Data Summary'!CN71="Yes"),OFFSET('Sanitation Data'!$C$12,0,10*ROW('Sanitation Data'!C65)),NA())</f>
        <v>#N/A</v>
      </c>
      <c r="Z71" s="103" t="e">
        <f ca="true">+IF(AND(ISNUMBER(OFFSET('Sanitation Data'!$C$13,0,10*ROW('Sanitation Data'!C65))),'Data Summary'!CO71="Yes"),OFFSET('Sanitation Data'!$C$13,0,10*ROW('Sanitation Data'!C65)),NA())</f>
        <v>#N/A</v>
      </c>
      <c r="AA71" s="103" t="e">
        <f ca="true">+IF(AND(ISNUMBER(OFFSET('Sanitation Data'!$D$5,0,10*ROW('Sanitation Data'!D65))),'Data Summary'!CP71="Yes"),100-OFFSET('Sanitation Data'!$D$5,0,10*ROW('Sanitation Data'!D65)),NA())</f>
        <v>#N/A</v>
      </c>
      <c r="AB71" s="103" t="e">
        <f ca="true">+IF(AND(ISNUMBER(OFFSET('Sanitation Data'!$D$7,0,10*ROW('Sanitation Data'!D65))),'Data Summary'!CQ71="Yes"),OFFSET('Sanitation Data'!$D$7,0,10*ROW('Sanitation Data'!D65)),NA())</f>
        <v>#N/A</v>
      </c>
      <c r="AC71" s="103" t="e">
        <f ca="true">+IF(AND(ISNUMBER(OFFSET('Sanitation Data'!$D$11,0,10*ROW('Sanitation Data'!D65))),'Data Summary'!CR71="Yes"),OFFSET('Sanitation Data'!$D$11,0,10*ROW('Sanitation Data'!D65)),NA())</f>
        <v>#N/A</v>
      </c>
      <c r="AD71" s="103" t="e">
        <f ca="true">+IF(AND(ISNUMBER(OFFSET('Sanitation Data'!$D$12,0,10*ROW('Sanitation Data'!D65))),'Data Summary'!CS71="Yes"),OFFSET('Sanitation Data'!$D$12,0,10*ROW('Sanitation Data'!D65)),NA())</f>
        <v>#N/A</v>
      </c>
      <c r="AE71" s="103" t="e">
        <f ca="true">+IF(AND(ISNUMBER(OFFSET('Sanitation Data'!$D$13,0,10*ROW('Sanitation Data'!D65))),'Data Summary'!CT71="Yes"),OFFSET('Sanitation Data'!$D$13,0,10*ROW('Sanitation Data'!D65)),NA())</f>
        <v>#N/A</v>
      </c>
      <c r="AF71" s="103" t="e">
        <f ca="true">+IF(AND(ISNUMBER(OFFSET('Sanitation Data'!$E$5,0,10*ROW('Sanitation Data'!E65))),'Data Summary'!CU71="Yes"),100-OFFSET('Sanitation Data'!$E$5,0,10*ROW('Sanitation Data'!E65)),NA())</f>
        <v>#N/A</v>
      </c>
      <c r="AG71" s="103" t="e">
        <f ca="true">+IF(AND(ISNUMBER(OFFSET('Sanitation Data'!$E$7,0,10*ROW('Sanitation Data'!E65))),'Data Summary'!CV71="Yes"),OFFSET('Sanitation Data'!$E$7,0,10*ROW('Sanitation Data'!E65)),NA())</f>
        <v>#N/A</v>
      </c>
      <c r="AH71" s="103" t="e">
        <f ca="true">+IF(AND(ISNUMBER(OFFSET('Sanitation Data'!$E$11,0,10*ROW('Sanitation Data'!E65))),'Data Summary'!CW71="Yes"),OFFSET('Sanitation Data'!$E$11,0,10*ROW('Sanitation Data'!E65)),NA())</f>
        <v>#N/A</v>
      </c>
      <c r="AI71" s="103" t="e">
        <f ca="true">+IF(AND(ISNUMBER(OFFSET('Sanitation Data'!$E$12,0,10*ROW('Sanitation Data'!E65))),'Data Summary'!CX71="Yes"),OFFSET('Sanitation Data'!$E$12,0,10*ROW('Sanitation Data'!E65)),NA())</f>
        <v>#N/A</v>
      </c>
      <c r="AJ71" s="103" t="e">
        <f ca="true">+IF(AND(ISNUMBER(OFFSET('Sanitation Data'!$E$13,0,10*ROW('Sanitation Data'!E65))),'Data Summary'!CY71="Yes"),OFFSET('Sanitation Data'!$E$13,0,10*ROW('Sanitation Data'!E65)),NA())</f>
        <v>#N/A</v>
      </c>
      <c r="AK71" s="103" t="e">
        <f ca="true">+IF(AND(ISNUMBER(OFFSET('Sanitation Data'!$F$5,0,10*ROW('Sanitation Data'!F65))),'Data Summary'!CZ71="Yes"),100-OFFSET('Sanitation Data'!$F$5,0,10*ROW('Sanitation Data'!F65)),NA())</f>
        <v>#N/A</v>
      </c>
      <c r="AL71" s="103" t="e">
        <f ca="true">+IF(AND(ISNUMBER(OFFSET('Sanitation Data'!$F$7,0,10*ROW('Sanitation Data'!F65))),'Data Summary'!DA71="Yes"),OFFSET('Sanitation Data'!$F$7,0,10*ROW('Sanitation Data'!F65)),NA())</f>
        <v>#N/A</v>
      </c>
      <c r="AM71" s="103" t="e">
        <f ca="true">+IF(AND(ISNUMBER(OFFSET('Sanitation Data'!$F$11,0,10*ROW('Sanitation Data'!F65))),'Data Summary'!DB71="Yes"),OFFSET('Sanitation Data'!$F$11,0,10*ROW('Sanitation Data'!F65)),NA())</f>
        <v>#N/A</v>
      </c>
      <c r="AN71" s="103" t="e">
        <f ca="true">+IF(AND(ISNUMBER(OFFSET('Sanitation Data'!$F$12,0,10*ROW('Sanitation Data'!F65))),'Data Summary'!DC71="Yes"),OFFSET('Sanitation Data'!$F$12,0,10*ROW('Sanitation Data'!F65)),NA())</f>
        <v>#N/A</v>
      </c>
      <c r="AO71" s="103" t="e">
        <f ca="true">+IF(AND(ISNUMBER(OFFSET('Sanitation Data'!$F$13,0,10*ROW('Sanitation Data'!F65))),'Data Summary'!DD71="Yes"),OFFSET('Sanitation Data'!$F$13,0,10*ROW('Sanitation Data'!F65)),NA())</f>
        <v>#N/A</v>
      </c>
      <c r="AP71" s="103" t="e">
        <f ca="true">+IF(AND(ISNUMBER(OFFSET('Sanitation Data'!$G$5,0,10*ROW('Sanitation Data'!G65))),'Data Summary'!DE71="Yes"),100-OFFSET('Sanitation Data'!$G$5,0,10*ROW('Sanitation Data'!G65)),NA())</f>
        <v>#N/A</v>
      </c>
      <c r="AQ71" s="103" t="e">
        <f ca="true">+IF(AND(ISNUMBER(OFFSET('Sanitation Data'!$G$7,0,10*ROW('Sanitation Data'!G65))),'Data Summary'!DF71="Yes"),OFFSET('Sanitation Data'!$G$7,0,10*ROW('Sanitation Data'!G65)),NA())</f>
        <v>#N/A</v>
      </c>
      <c r="AR71" s="103" t="e">
        <f ca="true">+IF(AND(ISNUMBER(OFFSET('Sanitation Data'!$G$11,0,10*ROW('Sanitation Data'!G65))),'Data Summary'!DG71="Yes"),OFFSET('Sanitation Data'!$G$11,0,10*ROW('Sanitation Data'!G65)),NA())</f>
        <v>#N/A</v>
      </c>
      <c r="AS71" s="103" t="e">
        <f ca="true">+IF(AND(ISNUMBER(OFFSET('Sanitation Data'!$G$12,0,10*ROW('Sanitation Data'!G65))),'Data Summary'!DH71="Yes"),OFFSET('Sanitation Data'!$G$12,0,10*ROW('Sanitation Data'!G65)),NA())</f>
        <v>#N/A</v>
      </c>
      <c r="AT71" s="103" t="e">
        <f ca="true">+IF(AND(ISNUMBER(OFFSET('Sanitation Data'!$G$13,0,10*ROW('Sanitation Data'!G65))),'Data Summary'!DI71="Yes"),OFFSET('Sanitation Data'!$G$13,0,10*ROW('Sanitation Data'!G65)),NA())</f>
        <v>#N/A</v>
      </c>
      <c r="AU71" s="103" t="e">
        <f ca="true">+IF(AND(ISNUMBER(OFFSET('Sanitation Data'!$H$5,0,10*ROW('Sanitation Data'!H65))),'Data Summary'!DJ71="Yes"),100-OFFSET('Sanitation Data'!$H$5,0,10*ROW('Sanitation Data'!H65)),NA())</f>
        <v>#N/A</v>
      </c>
      <c r="AV71" s="103" t="e">
        <f ca="true">+IF(AND(ISNUMBER(OFFSET('Sanitation Data'!$H$7,0,10*ROW('Sanitation Data'!H65))),'Data Summary'!DK71="Yes"),OFFSET('Sanitation Data'!$H$7,0,10*ROW('Sanitation Data'!H65)),NA())</f>
        <v>#N/A</v>
      </c>
      <c r="AW71" s="103" t="e">
        <f ca="true">+IF(AND(ISNUMBER(OFFSET('Sanitation Data'!$H$11,0,10*ROW('Sanitation Data'!H65))),'Data Summary'!DL71="Yes"),OFFSET('Sanitation Data'!$H$11,0,10*ROW('Sanitation Data'!H65)),NA())</f>
        <v>#N/A</v>
      </c>
      <c r="AX71" s="103" t="e">
        <f ca="true">+IF(AND(ISNUMBER(OFFSET('Sanitation Data'!$H$12,0,10*ROW('Sanitation Data'!H65))),'Data Summary'!DM71="Yes"),OFFSET('Sanitation Data'!$H$12,0,10*ROW('Sanitation Data'!H65)),NA())</f>
        <v>#N/A</v>
      </c>
      <c r="AY71" s="103" t="e">
        <f ca="true">+IF(AND(ISNUMBER(OFFSET('Sanitation Data'!$H$13,0,10*ROW('Sanitation Data'!H65))),'Data Summary'!DN71="Yes"),OFFSET('Sanitation Data'!$H$13,0,10*ROW('Sanitation Data'!H65)),NA())</f>
        <v>#N/A</v>
      </c>
      <c r="AZ71" s="108" t="e">
        <f ca="true">+IF(AND(ISNUMBER(OFFSET('Hygiene Data'!$C$6,0,10*ROW('Hygiene Data'!C65))),'Data Summary'!DO71="Yes"),OFFSET('Hygiene Data'!$C$6,0,10*ROW('Hygiene Data'!C65)),NA())</f>
        <v>#N/A</v>
      </c>
      <c r="BA71" s="108" t="e">
        <f ca="true">+IF(AND(ISNUMBER(OFFSET('Hygiene Data'!$C$8,0,10*ROW('Hygiene Data'!C65))),'Data Summary'!DP71="Yes"),OFFSET('Hygiene Data'!$C$8,0,10*ROW('Hygiene Data'!C65)),NA())</f>
        <v>#N/A</v>
      </c>
      <c r="BB71" s="108" t="e">
        <f ca="true">+IF(AND(ISNUMBER(OFFSET('Hygiene Data'!$C$10,0,10*ROW('Hygiene Data'!C65))),'Data Summary'!DQ71="Yes"),OFFSET('Hygiene Data'!$C$10,0,10*ROW('Hygiene Data'!C65)),NA())</f>
        <v>#N/A</v>
      </c>
      <c r="BC71" s="108" t="e">
        <f ca="true">+IF(AND(ISNUMBER(OFFSET('Hygiene Data'!$D$6,0,10*ROW('Hygiene Data'!D65))),'Data Summary'!DR71="Yes"),OFFSET('Hygiene Data'!$D$6,0,10*ROW('Hygiene Data'!D65)),NA())</f>
        <v>#N/A</v>
      </c>
      <c r="BD71" s="108" t="e">
        <f ca="true">+IF(AND(ISNUMBER(OFFSET('Hygiene Data'!$D$8,0,10*ROW('Hygiene Data'!D65))),'Data Summary'!DS71="Yes"),OFFSET('Hygiene Data'!$D$8,0,10*ROW('Hygiene Data'!D65)),NA())</f>
        <v>#N/A</v>
      </c>
      <c r="BE71" s="108" t="e">
        <f ca="true">+IF(AND(ISNUMBER(OFFSET('Hygiene Data'!$D$10,0,10*ROW('Hygiene Data'!D65))),'Data Summary'!DT71="Yes"),OFFSET('Hygiene Data'!$D$10,0,10*ROW('Hygiene Data'!D65)),NA())</f>
        <v>#N/A</v>
      </c>
      <c r="BF71" s="108" t="e">
        <f ca="true">+IF(AND(ISNUMBER(OFFSET('Hygiene Data'!$E$6,0,10*ROW('Hygiene Data'!E65))),'Data Summary'!DU71="Yes"),OFFSET('Hygiene Data'!$E$6,0,10*ROW('Hygiene Data'!E65)),NA())</f>
        <v>#N/A</v>
      </c>
      <c r="BG71" s="108" t="e">
        <f ca="true">+IF(AND(ISNUMBER(OFFSET('Hygiene Data'!$E$8,0,10*ROW('Hygiene Data'!E65))),'Data Summary'!DV71="Yes"),OFFSET('Hygiene Data'!$E$8,0,10*ROW('Hygiene Data'!E65)),NA())</f>
        <v>#N/A</v>
      </c>
      <c r="BH71" s="108" t="e">
        <f ca="true">+IF(AND(ISNUMBER(OFFSET('Hygiene Data'!$E$10,0,10*ROW('Hygiene Data'!E65))),'Data Summary'!DW71="Yes"),OFFSET('Hygiene Data'!$E$10,0,10*ROW('Hygiene Data'!E65)),NA())</f>
        <v>#N/A</v>
      </c>
      <c r="BI71" s="108" t="e">
        <f ca="true">+IF(AND(ISNUMBER(OFFSET('Hygiene Data'!$F$6,0,10*ROW('Hygiene Data'!F65))),'Data Summary'!DX71="Yes"),OFFSET('Hygiene Data'!$F$6,0,10*ROW('Hygiene Data'!F65)),NA())</f>
        <v>#N/A</v>
      </c>
      <c r="BJ71" s="108" t="e">
        <f ca="true">+IF(AND(ISNUMBER(OFFSET('Hygiene Data'!$F$8,0,10*ROW('Hygiene Data'!F65))),'Data Summary'!DY71="Yes"),OFFSET('Hygiene Data'!$F$8,0,10*ROW('Hygiene Data'!F65)),NA())</f>
        <v>#N/A</v>
      </c>
      <c r="BK71" s="108" t="e">
        <f ca="true">+IF(AND(ISNUMBER(OFFSET('Hygiene Data'!$F$10,0,10*ROW('Hygiene Data'!F65))),'Data Summary'!DZ71="Yes"),OFFSET('Hygiene Data'!$F$10,0,10*ROW('Hygiene Data'!F65)),NA())</f>
        <v>#N/A</v>
      </c>
      <c r="BL71" s="108" t="e">
        <f ca="true">+IF(AND(ISNUMBER(OFFSET('Hygiene Data'!$G$6,0,10*ROW('Hygiene Data'!G65))),'Data Summary'!EA71="Yes"),OFFSET('Hygiene Data'!$G$6,0,10*ROW('Hygiene Data'!G65)),NA())</f>
        <v>#N/A</v>
      </c>
      <c r="BM71" s="108" t="e">
        <f ca="true">+IF(AND(ISNUMBER(OFFSET('Hygiene Data'!$G$8,0,10*ROW('Hygiene Data'!G65))),'Data Summary'!EB71="Yes"),OFFSET('Hygiene Data'!$G$8,0,10*ROW('Hygiene Data'!G65)),NA())</f>
        <v>#N/A</v>
      </c>
      <c r="BN71" s="108" t="e">
        <f ca="true">+IF(AND(ISNUMBER(OFFSET('Hygiene Data'!$G$10,0,10*ROW('Hygiene Data'!G65))),'Data Summary'!EC71="Yes"),OFFSET('Hygiene Data'!$G$10,0,10*ROW('Hygiene Data'!G65)),NA())</f>
        <v>#N/A</v>
      </c>
      <c r="BO71" s="108" t="e">
        <f ca="true">+IF(AND(ISNUMBER(OFFSET('Hygiene Data'!$H$6,0,10*ROW('Hygiene Data'!H65))),'Data Summary'!ED71="Yes"),OFFSET('Hygiene Data'!$H$6,0,10*ROW('Hygiene Data'!H65)),NA())</f>
        <v>#N/A</v>
      </c>
      <c r="BP71" s="108" t="e">
        <f ca="true">+IF(AND(ISNUMBER(OFFSET('Hygiene Data'!$H$8,0,10*ROW('Hygiene Data'!H65))),'Data Summary'!EE71="Yes"),OFFSET('Hygiene Data'!$H$8,0,10*ROW('Hygiene Data'!H65)),NA())</f>
        <v>#N/A</v>
      </c>
      <c r="BQ71" s="108" t="e">
        <f ca="true">+IF(AND(ISNUMBER(OFFSET('Hygiene Data'!$H$10,0,10*ROW('Hygiene Data'!H65))),'Data Summary'!EF71="Yes"),OFFSET('Hygiene Data'!$H$10,0,10*ROW('Hygiene Data'!H65)),NA())</f>
        <v>#N/A</v>
      </c>
    </row>
    <row r="72" x14ac:dyDescent="0.2">
      <c r="A72" s="56" t="e">
        <f ca="true">+IF(OFFSET('Water Data'!$B$1,0,10*ROW('Water Data'!B66))="",NA(),OFFSET('Water Data'!$B$1,0,10*ROW('Water Data'!B66)))</f>
        <v>#N/A</v>
      </c>
      <c r="B72" s="56" t="e">
        <f ca="true">+IF(OFFSET('Water Data'!$A$3,0,10*ROW('Water Data'!A69))="",NA(),OFFSET('Water Data'!$A$3,0,10*ROW('Water Data'!A69)))</f>
        <v>#N/A</v>
      </c>
      <c r="C72" s="56" t="e">
        <f ca="true">+IF(OFFSET('Water Data'!$C$3,0,10*ROW('Water Data'!C69))="",NA(),OFFSET('Water Data'!$C$3,0,10*ROW('Water Data'!C69)))</f>
        <v>#N/A</v>
      </c>
      <c r="D72" s="57" t="e">
        <f ca="true">+IF(AND(ISNUMBER(OFFSET('Water Data'!$C$5,0,10*ROW('Water Data'!C66))),'Data Summary'!BS72="Yes"),100-OFFSET('Water Data'!$C$5,0,10*ROW('Water Data'!C66)),NA())</f>
        <v>#N/A</v>
      </c>
      <c r="E72" s="57" t="e">
        <f ca="true">+IF(AND(ISNUMBER(OFFSET('Water Data'!$C$7,0,10*ROW('Water Data'!C66))),'Data Summary'!BT72="Yes"),OFFSET('Water Data'!$C$7,0,10*ROW('Water Data'!C66)),NA())</f>
        <v>#N/A</v>
      </c>
      <c r="F72" s="57" t="e">
        <f ca="true">+IF(AND(ISNUMBER(OFFSET('Water Data'!$C$10,0,10*ROW('Water Data'!C66))),'Data Summary'!BU72="Yes"),OFFSET('Water Data'!$C$10,0,10*ROW('Water Data'!C66)),NA())</f>
        <v>#N/A</v>
      </c>
      <c r="G72" s="57" t="e">
        <f ca="true">+IF(AND(ISNUMBER(OFFSET('Water Data'!$D$5,0,10*ROW('Water Data'!D66))),'Data Summary'!BV72="Yes"),100-OFFSET('Water Data'!$D$5,0,10*ROW('Water Data'!D66)),NA())</f>
        <v>#N/A</v>
      </c>
      <c r="H72" s="57" t="e">
        <f ca="true">+IF(AND(ISNUMBER(OFFSET('Water Data'!$D$7,0,10*ROW('Water Data'!D66))),'Data Summary'!BW72="Yes"),OFFSET('Water Data'!$D$7,0,10*ROW('Water Data'!D66)),NA())</f>
        <v>#N/A</v>
      </c>
      <c r="I72" s="57" t="e">
        <f ca="true">+IF(AND(ISNUMBER(OFFSET('Water Data'!$D$10,0,10*ROW('Water Data'!D66))),'Data Summary'!BX72="Yes"),OFFSET('Water Data'!$D$10,0,10*ROW('Water Data'!D66)),NA())</f>
        <v>#N/A</v>
      </c>
      <c r="J72" s="57" t="e">
        <f ca="true">+IF(AND(ISNUMBER(OFFSET('Water Data'!$E$5,0,10*ROW('Water Data'!E66))),'Data Summary'!BY72="Yes"),100-OFFSET('Water Data'!$E$5,0,10*ROW('Water Data'!E66)),NA())</f>
        <v>#N/A</v>
      </c>
      <c r="K72" s="57" t="e">
        <f ca="true">+IF(AND(ISNUMBER(OFFSET('Water Data'!$E$7,0,10*ROW('Water Data'!E66))),'Data Summary'!BZ72="Yes"),OFFSET('Water Data'!$E$7,0,10*ROW('Water Data'!E66)),NA())</f>
        <v>#N/A</v>
      </c>
      <c r="L72" s="57" t="e">
        <f ca="true">+IF(AND(ISNUMBER(OFFSET('Water Data'!$E$10,0,10*ROW('Water Data'!E66))),'Data Summary'!CA72="Yes"),OFFSET('Water Data'!$E$10,0,10*ROW('Water Data'!E66)),NA())</f>
        <v>#N/A</v>
      </c>
      <c r="M72" s="57" t="e">
        <f ca="true">+IF(AND(ISNUMBER(OFFSET('Water Data'!$F$5,0,10*ROW('Water Data'!F66))),'Data Summary'!CB72="Yes"),100-OFFSET('Water Data'!$F$5,0,10*ROW('Water Data'!F66)),NA())</f>
        <v>#N/A</v>
      </c>
      <c r="N72" s="57" t="e">
        <f ca="true">+IF(AND(ISNUMBER(OFFSET('Water Data'!$F$7,0,10*ROW('Water Data'!F66))),'Data Summary'!CC72="Yes"),OFFSET('Water Data'!$F$7,0,10*ROW('Water Data'!F66)),NA())</f>
        <v>#N/A</v>
      </c>
      <c r="O72" s="57" t="e">
        <f ca="true">+IF(AND(ISNUMBER(OFFSET('Water Data'!$F$10,0,10*ROW('Water Data'!F66))),'Data Summary'!CD72="Yes"),OFFSET('Water Data'!$F$10,0,10*ROW('Water Data'!F66)),NA())</f>
        <v>#N/A</v>
      </c>
      <c r="P72" s="57" t="e">
        <f ca="true">+IF(AND(ISNUMBER(OFFSET('Water Data'!$G$5,0,10*ROW('Water Data'!G66))),'Data Summary'!CE72="Yes"),100-OFFSET('Water Data'!$G$5,0,10*ROW('Water Data'!G66)),NA())</f>
        <v>#N/A</v>
      </c>
      <c r="Q72" s="57" t="e">
        <f ca="true">+IF(AND(ISNUMBER(OFFSET('Water Data'!$G$7,0,10*ROW('Water Data'!G66))),'Data Summary'!CF72="Yes"),OFFSET('Water Data'!$G$7,0,10*ROW('Water Data'!G66)),NA())</f>
        <v>#N/A</v>
      </c>
      <c r="R72" s="57" t="e">
        <f ca="true">+IF(AND(ISNUMBER(OFFSET('Water Data'!$G$10,0,10*ROW('Water Data'!G66))),'Data Summary'!CG72="Yes"),OFFSET('Water Data'!$G$10,0,10*ROW('Water Data'!G66)),NA())</f>
        <v>#N/A</v>
      </c>
      <c r="S72" s="57" t="e">
        <f ca="true">+IF(AND(ISNUMBER(OFFSET('Water Data'!$H$5,0,10*ROW('Water Data'!H66))),'Data Summary'!CH72="Yes"),100-OFFSET('Water Data'!$H$5,0,10*ROW('Water Data'!H66)),NA())</f>
        <v>#N/A</v>
      </c>
      <c r="T72" s="57" t="e">
        <f ca="true">+IF(AND(ISNUMBER(OFFSET('Water Data'!$H$7,0,10*ROW('Water Data'!H66))),'Data Summary'!CI72="Yes"),OFFSET('Water Data'!$H$7,0,10*ROW('Water Data'!H66)),NA())</f>
        <v>#N/A</v>
      </c>
      <c r="U72" s="57" t="e">
        <f ca="true">+IF(AND(ISNUMBER(OFFSET('Water Data'!$H$10,0,10*ROW('Water Data'!H66))),'Data Summary'!CJ72="Yes"),OFFSET('Water Data'!$H$10,0,10*ROW('Water Data'!H66)),NA())</f>
        <v>#N/A</v>
      </c>
      <c r="V72" s="103" t="e">
        <f ca="true">+IF(AND(ISNUMBER(OFFSET('Sanitation Data'!$C$5,0,10*ROW('Sanitation Data'!C66))),'Data Summary'!CK72="Yes"),100-OFFSET('Sanitation Data'!$C$5,0,10*ROW('Sanitation Data'!C66)),NA())</f>
        <v>#N/A</v>
      </c>
      <c r="W72" s="103" t="e">
        <f ca="true">+IF(AND(ISNUMBER(OFFSET('Sanitation Data'!$C$7,0,10*ROW('Sanitation Data'!C66))),'Data Summary'!CL72="Yes"),OFFSET('Sanitation Data'!$C$7,0,10*ROW('Sanitation Data'!C66)),NA())</f>
        <v>#N/A</v>
      </c>
      <c r="X72" s="103" t="e">
        <f ca="true">+IF(AND(ISNUMBER(OFFSET('Sanitation Data'!$C$11,0,10*ROW('Sanitation Data'!C66))),'Data Summary'!CM72="Yes"),OFFSET('Sanitation Data'!$C$11,0,10*ROW('Sanitation Data'!C66)),NA())</f>
        <v>#N/A</v>
      </c>
      <c r="Y72" s="103" t="e">
        <f ca="true">+IF(AND(ISNUMBER(OFFSET('Sanitation Data'!$C$12,0,10*ROW('Sanitation Data'!C66))),'Data Summary'!CN72="Yes"),OFFSET('Sanitation Data'!$C$12,0,10*ROW('Sanitation Data'!C66)),NA())</f>
        <v>#N/A</v>
      </c>
      <c r="Z72" s="103" t="e">
        <f ca="true">+IF(AND(ISNUMBER(OFFSET('Sanitation Data'!$C$13,0,10*ROW('Sanitation Data'!C66))),'Data Summary'!CO72="Yes"),OFFSET('Sanitation Data'!$C$13,0,10*ROW('Sanitation Data'!C66)),NA())</f>
        <v>#N/A</v>
      </c>
      <c r="AA72" s="103" t="e">
        <f ca="true">+IF(AND(ISNUMBER(OFFSET('Sanitation Data'!$D$5,0,10*ROW('Sanitation Data'!D66))),'Data Summary'!CP72="Yes"),100-OFFSET('Sanitation Data'!$D$5,0,10*ROW('Sanitation Data'!D66)),NA())</f>
        <v>#N/A</v>
      </c>
      <c r="AB72" s="103" t="e">
        <f ca="true">+IF(AND(ISNUMBER(OFFSET('Sanitation Data'!$D$7,0,10*ROW('Sanitation Data'!D66))),'Data Summary'!CQ72="Yes"),OFFSET('Sanitation Data'!$D$7,0,10*ROW('Sanitation Data'!D66)),NA())</f>
        <v>#N/A</v>
      </c>
      <c r="AC72" s="103" t="e">
        <f ca="true">+IF(AND(ISNUMBER(OFFSET('Sanitation Data'!$D$11,0,10*ROW('Sanitation Data'!D66))),'Data Summary'!CR72="Yes"),OFFSET('Sanitation Data'!$D$11,0,10*ROW('Sanitation Data'!D66)),NA())</f>
        <v>#N/A</v>
      </c>
      <c r="AD72" s="103" t="e">
        <f ca="true">+IF(AND(ISNUMBER(OFFSET('Sanitation Data'!$D$12,0,10*ROW('Sanitation Data'!D66))),'Data Summary'!CS72="Yes"),OFFSET('Sanitation Data'!$D$12,0,10*ROW('Sanitation Data'!D66)),NA())</f>
        <v>#N/A</v>
      </c>
      <c r="AE72" s="103" t="e">
        <f ca="true">+IF(AND(ISNUMBER(OFFSET('Sanitation Data'!$D$13,0,10*ROW('Sanitation Data'!D66))),'Data Summary'!CT72="Yes"),OFFSET('Sanitation Data'!$D$13,0,10*ROW('Sanitation Data'!D66)),NA())</f>
        <v>#N/A</v>
      </c>
      <c r="AF72" s="103" t="e">
        <f ca="true">+IF(AND(ISNUMBER(OFFSET('Sanitation Data'!$E$5,0,10*ROW('Sanitation Data'!E66))),'Data Summary'!CU72="Yes"),100-OFFSET('Sanitation Data'!$E$5,0,10*ROW('Sanitation Data'!E66)),NA())</f>
        <v>#N/A</v>
      </c>
      <c r="AG72" s="103" t="e">
        <f ca="true">+IF(AND(ISNUMBER(OFFSET('Sanitation Data'!$E$7,0,10*ROW('Sanitation Data'!E66))),'Data Summary'!CV72="Yes"),OFFSET('Sanitation Data'!$E$7,0,10*ROW('Sanitation Data'!E66)),NA())</f>
        <v>#N/A</v>
      </c>
      <c r="AH72" s="103" t="e">
        <f ca="true">+IF(AND(ISNUMBER(OFFSET('Sanitation Data'!$E$11,0,10*ROW('Sanitation Data'!E66))),'Data Summary'!CW72="Yes"),OFFSET('Sanitation Data'!$E$11,0,10*ROW('Sanitation Data'!E66)),NA())</f>
        <v>#N/A</v>
      </c>
      <c r="AI72" s="103" t="e">
        <f ca="true">+IF(AND(ISNUMBER(OFFSET('Sanitation Data'!$E$12,0,10*ROW('Sanitation Data'!E66))),'Data Summary'!CX72="Yes"),OFFSET('Sanitation Data'!$E$12,0,10*ROW('Sanitation Data'!E66)),NA())</f>
        <v>#N/A</v>
      </c>
      <c r="AJ72" s="103" t="e">
        <f ca="true">+IF(AND(ISNUMBER(OFFSET('Sanitation Data'!$E$13,0,10*ROW('Sanitation Data'!E66))),'Data Summary'!CY72="Yes"),OFFSET('Sanitation Data'!$E$13,0,10*ROW('Sanitation Data'!E66)),NA())</f>
        <v>#N/A</v>
      </c>
      <c r="AK72" s="103" t="e">
        <f ca="true">+IF(AND(ISNUMBER(OFFSET('Sanitation Data'!$F$5,0,10*ROW('Sanitation Data'!F66))),'Data Summary'!CZ72="Yes"),100-OFFSET('Sanitation Data'!$F$5,0,10*ROW('Sanitation Data'!F66)),NA())</f>
        <v>#N/A</v>
      </c>
      <c r="AL72" s="103" t="e">
        <f ca="true">+IF(AND(ISNUMBER(OFFSET('Sanitation Data'!$F$7,0,10*ROW('Sanitation Data'!F66))),'Data Summary'!DA72="Yes"),OFFSET('Sanitation Data'!$F$7,0,10*ROW('Sanitation Data'!F66)),NA())</f>
        <v>#N/A</v>
      </c>
      <c r="AM72" s="103" t="e">
        <f ca="true">+IF(AND(ISNUMBER(OFFSET('Sanitation Data'!$F$11,0,10*ROW('Sanitation Data'!F66))),'Data Summary'!DB72="Yes"),OFFSET('Sanitation Data'!$F$11,0,10*ROW('Sanitation Data'!F66)),NA())</f>
        <v>#N/A</v>
      </c>
      <c r="AN72" s="103" t="e">
        <f ca="true">+IF(AND(ISNUMBER(OFFSET('Sanitation Data'!$F$12,0,10*ROW('Sanitation Data'!F66))),'Data Summary'!DC72="Yes"),OFFSET('Sanitation Data'!$F$12,0,10*ROW('Sanitation Data'!F66)),NA())</f>
        <v>#N/A</v>
      </c>
      <c r="AO72" s="103" t="e">
        <f ca="true">+IF(AND(ISNUMBER(OFFSET('Sanitation Data'!$F$13,0,10*ROW('Sanitation Data'!F66))),'Data Summary'!DD72="Yes"),OFFSET('Sanitation Data'!$F$13,0,10*ROW('Sanitation Data'!F66)),NA())</f>
        <v>#N/A</v>
      </c>
      <c r="AP72" s="103" t="e">
        <f ca="true">+IF(AND(ISNUMBER(OFFSET('Sanitation Data'!$G$5,0,10*ROW('Sanitation Data'!G66))),'Data Summary'!DE72="Yes"),100-OFFSET('Sanitation Data'!$G$5,0,10*ROW('Sanitation Data'!G66)),NA())</f>
        <v>#N/A</v>
      </c>
      <c r="AQ72" s="103" t="e">
        <f ca="true">+IF(AND(ISNUMBER(OFFSET('Sanitation Data'!$G$7,0,10*ROW('Sanitation Data'!G66))),'Data Summary'!DF72="Yes"),OFFSET('Sanitation Data'!$G$7,0,10*ROW('Sanitation Data'!G66)),NA())</f>
        <v>#N/A</v>
      </c>
      <c r="AR72" s="103" t="e">
        <f ca="true">+IF(AND(ISNUMBER(OFFSET('Sanitation Data'!$G$11,0,10*ROW('Sanitation Data'!G66))),'Data Summary'!DG72="Yes"),OFFSET('Sanitation Data'!$G$11,0,10*ROW('Sanitation Data'!G66)),NA())</f>
        <v>#N/A</v>
      </c>
      <c r="AS72" s="103" t="e">
        <f ca="true">+IF(AND(ISNUMBER(OFFSET('Sanitation Data'!$G$12,0,10*ROW('Sanitation Data'!G66))),'Data Summary'!DH72="Yes"),OFFSET('Sanitation Data'!$G$12,0,10*ROW('Sanitation Data'!G66)),NA())</f>
        <v>#N/A</v>
      </c>
      <c r="AT72" s="103" t="e">
        <f ca="true">+IF(AND(ISNUMBER(OFFSET('Sanitation Data'!$G$13,0,10*ROW('Sanitation Data'!G66))),'Data Summary'!DI72="Yes"),OFFSET('Sanitation Data'!$G$13,0,10*ROW('Sanitation Data'!G66)),NA())</f>
        <v>#N/A</v>
      </c>
      <c r="AU72" s="103" t="e">
        <f ca="true">+IF(AND(ISNUMBER(OFFSET('Sanitation Data'!$H$5,0,10*ROW('Sanitation Data'!H66))),'Data Summary'!DJ72="Yes"),100-OFFSET('Sanitation Data'!$H$5,0,10*ROW('Sanitation Data'!H66)),NA())</f>
        <v>#N/A</v>
      </c>
      <c r="AV72" s="103" t="e">
        <f ca="true">+IF(AND(ISNUMBER(OFFSET('Sanitation Data'!$H$7,0,10*ROW('Sanitation Data'!H66))),'Data Summary'!DK72="Yes"),OFFSET('Sanitation Data'!$H$7,0,10*ROW('Sanitation Data'!H66)),NA())</f>
        <v>#N/A</v>
      </c>
      <c r="AW72" s="103" t="e">
        <f ca="true">+IF(AND(ISNUMBER(OFFSET('Sanitation Data'!$H$11,0,10*ROW('Sanitation Data'!H66))),'Data Summary'!DL72="Yes"),OFFSET('Sanitation Data'!$H$11,0,10*ROW('Sanitation Data'!H66)),NA())</f>
        <v>#N/A</v>
      </c>
      <c r="AX72" s="103" t="e">
        <f ca="true">+IF(AND(ISNUMBER(OFFSET('Sanitation Data'!$H$12,0,10*ROW('Sanitation Data'!H66))),'Data Summary'!DM72="Yes"),OFFSET('Sanitation Data'!$H$12,0,10*ROW('Sanitation Data'!H66)),NA())</f>
        <v>#N/A</v>
      </c>
      <c r="AY72" s="103" t="e">
        <f ca="true">+IF(AND(ISNUMBER(OFFSET('Sanitation Data'!$H$13,0,10*ROW('Sanitation Data'!H66))),'Data Summary'!DN72="Yes"),OFFSET('Sanitation Data'!$H$13,0,10*ROW('Sanitation Data'!H66)),NA())</f>
        <v>#N/A</v>
      </c>
      <c r="AZ72" s="108" t="e">
        <f ca="true">+IF(AND(ISNUMBER(OFFSET('Hygiene Data'!$C$6,0,10*ROW('Hygiene Data'!C66))),'Data Summary'!DO72="Yes"),OFFSET('Hygiene Data'!$C$6,0,10*ROW('Hygiene Data'!C66)),NA())</f>
        <v>#N/A</v>
      </c>
      <c r="BA72" s="108" t="e">
        <f ca="true">+IF(AND(ISNUMBER(OFFSET('Hygiene Data'!$C$8,0,10*ROW('Hygiene Data'!C66))),'Data Summary'!DP72="Yes"),OFFSET('Hygiene Data'!$C$8,0,10*ROW('Hygiene Data'!C66)),NA())</f>
        <v>#N/A</v>
      </c>
      <c r="BB72" s="108" t="e">
        <f ca="true">+IF(AND(ISNUMBER(OFFSET('Hygiene Data'!$C$10,0,10*ROW('Hygiene Data'!C66))),'Data Summary'!DQ72="Yes"),OFFSET('Hygiene Data'!$C$10,0,10*ROW('Hygiene Data'!C66)),NA())</f>
        <v>#N/A</v>
      </c>
      <c r="BC72" s="108" t="e">
        <f ca="true">+IF(AND(ISNUMBER(OFFSET('Hygiene Data'!$D$6,0,10*ROW('Hygiene Data'!D66))),'Data Summary'!DR72="Yes"),OFFSET('Hygiene Data'!$D$6,0,10*ROW('Hygiene Data'!D66)),NA())</f>
        <v>#N/A</v>
      </c>
      <c r="BD72" s="108" t="e">
        <f ca="true">+IF(AND(ISNUMBER(OFFSET('Hygiene Data'!$D$8,0,10*ROW('Hygiene Data'!D66))),'Data Summary'!DS72="Yes"),OFFSET('Hygiene Data'!$D$8,0,10*ROW('Hygiene Data'!D66)),NA())</f>
        <v>#N/A</v>
      </c>
      <c r="BE72" s="108" t="e">
        <f ca="true">+IF(AND(ISNUMBER(OFFSET('Hygiene Data'!$D$10,0,10*ROW('Hygiene Data'!D66))),'Data Summary'!DT72="Yes"),OFFSET('Hygiene Data'!$D$10,0,10*ROW('Hygiene Data'!D66)),NA())</f>
        <v>#N/A</v>
      </c>
      <c r="BF72" s="108" t="e">
        <f ca="true">+IF(AND(ISNUMBER(OFFSET('Hygiene Data'!$E$6,0,10*ROW('Hygiene Data'!E66))),'Data Summary'!DU72="Yes"),OFFSET('Hygiene Data'!$E$6,0,10*ROW('Hygiene Data'!E66)),NA())</f>
        <v>#N/A</v>
      </c>
      <c r="BG72" s="108" t="e">
        <f ca="true">+IF(AND(ISNUMBER(OFFSET('Hygiene Data'!$E$8,0,10*ROW('Hygiene Data'!E66))),'Data Summary'!DV72="Yes"),OFFSET('Hygiene Data'!$E$8,0,10*ROW('Hygiene Data'!E66)),NA())</f>
        <v>#N/A</v>
      </c>
      <c r="BH72" s="108" t="e">
        <f ca="true">+IF(AND(ISNUMBER(OFFSET('Hygiene Data'!$E$10,0,10*ROW('Hygiene Data'!E66))),'Data Summary'!DW72="Yes"),OFFSET('Hygiene Data'!$E$10,0,10*ROW('Hygiene Data'!E66)),NA())</f>
        <v>#N/A</v>
      </c>
      <c r="BI72" s="108" t="e">
        <f ca="true">+IF(AND(ISNUMBER(OFFSET('Hygiene Data'!$F$6,0,10*ROW('Hygiene Data'!F66))),'Data Summary'!DX72="Yes"),OFFSET('Hygiene Data'!$F$6,0,10*ROW('Hygiene Data'!F66)),NA())</f>
        <v>#N/A</v>
      </c>
      <c r="BJ72" s="108" t="e">
        <f ca="true">+IF(AND(ISNUMBER(OFFSET('Hygiene Data'!$F$8,0,10*ROW('Hygiene Data'!F66))),'Data Summary'!DY72="Yes"),OFFSET('Hygiene Data'!$F$8,0,10*ROW('Hygiene Data'!F66)),NA())</f>
        <v>#N/A</v>
      </c>
      <c r="BK72" s="108" t="e">
        <f ca="true">+IF(AND(ISNUMBER(OFFSET('Hygiene Data'!$F$10,0,10*ROW('Hygiene Data'!F66))),'Data Summary'!DZ72="Yes"),OFFSET('Hygiene Data'!$F$10,0,10*ROW('Hygiene Data'!F66)),NA())</f>
        <v>#N/A</v>
      </c>
      <c r="BL72" s="108" t="e">
        <f ca="true">+IF(AND(ISNUMBER(OFFSET('Hygiene Data'!$G$6,0,10*ROW('Hygiene Data'!G66))),'Data Summary'!EA72="Yes"),OFFSET('Hygiene Data'!$G$6,0,10*ROW('Hygiene Data'!G66)),NA())</f>
        <v>#N/A</v>
      </c>
      <c r="BM72" s="108" t="e">
        <f ca="true">+IF(AND(ISNUMBER(OFFSET('Hygiene Data'!$G$8,0,10*ROW('Hygiene Data'!G66))),'Data Summary'!EB72="Yes"),OFFSET('Hygiene Data'!$G$8,0,10*ROW('Hygiene Data'!G66)),NA())</f>
        <v>#N/A</v>
      </c>
      <c r="BN72" s="108" t="e">
        <f ca="true">+IF(AND(ISNUMBER(OFFSET('Hygiene Data'!$G$10,0,10*ROW('Hygiene Data'!G66))),'Data Summary'!EC72="Yes"),OFFSET('Hygiene Data'!$G$10,0,10*ROW('Hygiene Data'!G66)),NA())</f>
        <v>#N/A</v>
      </c>
      <c r="BO72" s="108" t="e">
        <f ca="true">+IF(AND(ISNUMBER(OFFSET('Hygiene Data'!$H$6,0,10*ROW('Hygiene Data'!H66))),'Data Summary'!ED72="Yes"),OFFSET('Hygiene Data'!$H$6,0,10*ROW('Hygiene Data'!H66)),NA())</f>
        <v>#N/A</v>
      </c>
      <c r="BP72" s="108" t="e">
        <f ca="true">+IF(AND(ISNUMBER(OFFSET('Hygiene Data'!$H$8,0,10*ROW('Hygiene Data'!H66))),'Data Summary'!EE72="Yes"),OFFSET('Hygiene Data'!$H$8,0,10*ROW('Hygiene Data'!H66)),NA())</f>
        <v>#N/A</v>
      </c>
      <c r="BQ72" s="108" t="e">
        <f ca="true">+IF(AND(ISNUMBER(OFFSET('Hygiene Data'!$H$10,0,10*ROW('Hygiene Data'!H66))),'Data Summary'!EF72="Yes"),OFFSET('Hygiene Data'!$H$10,0,10*ROW('Hygiene Data'!H66)),NA())</f>
        <v>#N/A</v>
      </c>
    </row>
    <row r="73" x14ac:dyDescent="0.2">
      <c r="A73" s="56" t="e">
        <f ca="true">+IF(OFFSET('Water Data'!$B$1,0,10*ROW('Water Data'!B67))="",NA(),OFFSET('Water Data'!$B$1,0,10*ROW('Water Data'!B67)))</f>
        <v>#N/A</v>
      </c>
      <c r="B73" s="56" t="e">
        <f ca="true">+IF(OFFSET('Water Data'!$A$3,0,10*ROW('Water Data'!A70))="",NA(),OFFSET('Water Data'!$A$3,0,10*ROW('Water Data'!A70)))</f>
        <v>#N/A</v>
      </c>
      <c r="C73" s="56" t="e">
        <f ca="true">+IF(OFFSET('Water Data'!$C$3,0,10*ROW('Water Data'!C70))="",NA(),OFFSET('Water Data'!$C$3,0,10*ROW('Water Data'!C70)))</f>
        <v>#N/A</v>
      </c>
      <c r="D73" s="57" t="e">
        <f ca="true">+IF(AND(ISNUMBER(OFFSET('Water Data'!$C$5,0,10*ROW('Water Data'!C67))),'Data Summary'!BS73="Yes"),100-OFFSET('Water Data'!$C$5,0,10*ROW('Water Data'!C67)),NA())</f>
        <v>#N/A</v>
      </c>
      <c r="E73" s="57" t="e">
        <f ca="true">+IF(AND(ISNUMBER(OFFSET('Water Data'!$C$7,0,10*ROW('Water Data'!C67))),'Data Summary'!BT73="Yes"),OFFSET('Water Data'!$C$7,0,10*ROW('Water Data'!C67)),NA())</f>
        <v>#N/A</v>
      </c>
      <c r="F73" s="57" t="e">
        <f ca="true">+IF(AND(ISNUMBER(OFFSET('Water Data'!$C$10,0,10*ROW('Water Data'!C67))),'Data Summary'!BU73="Yes"),OFFSET('Water Data'!$C$10,0,10*ROW('Water Data'!C67)),NA())</f>
        <v>#N/A</v>
      </c>
      <c r="G73" s="57" t="e">
        <f ca="true">+IF(AND(ISNUMBER(OFFSET('Water Data'!$D$5,0,10*ROW('Water Data'!D67))),'Data Summary'!BV73="Yes"),100-OFFSET('Water Data'!$D$5,0,10*ROW('Water Data'!D67)),NA())</f>
        <v>#N/A</v>
      </c>
      <c r="H73" s="57" t="e">
        <f ca="true">+IF(AND(ISNUMBER(OFFSET('Water Data'!$D$7,0,10*ROW('Water Data'!D67))),'Data Summary'!BW73="Yes"),OFFSET('Water Data'!$D$7,0,10*ROW('Water Data'!D67)),NA())</f>
        <v>#N/A</v>
      </c>
      <c r="I73" s="57" t="e">
        <f ca="true">+IF(AND(ISNUMBER(OFFSET('Water Data'!$D$10,0,10*ROW('Water Data'!D67))),'Data Summary'!BX73="Yes"),OFFSET('Water Data'!$D$10,0,10*ROW('Water Data'!D67)),NA())</f>
        <v>#N/A</v>
      </c>
      <c r="J73" s="57" t="e">
        <f ca="true">+IF(AND(ISNUMBER(OFFSET('Water Data'!$E$5,0,10*ROW('Water Data'!E67))),'Data Summary'!BY73="Yes"),100-OFFSET('Water Data'!$E$5,0,10*ROW('Water Data'!E67)),NA())</f>
        <v>#N/A</v>
      </c>
      <c r="K73" s="57" t="e">
        <f ca="true">+IF(AND(ISNUMBER(OFFSET('Water Data'!$E$7,0,10*ROW('Water Data'!E67))),'Data Summary'!BZ73="Yes"),OFFSET('Water Data'!$E$7,0,10*ROW('Water Data'!E67)),NA())</f>
        <v>#N/A</v>
      </c>
      <c r="L73" s="57" t="e">
        <f ca="true">+IF(AND(ISNUMBER(OFFSET('Water Data'!$E$10,0,10*ROW('Water Data'!E67))),'Data Summary'!CA73="Yes"),OFFSET('Water Data'!$E$10,0,10*ROW('Water Data'!E67)),NA())</f>
        <v>#N/A</v>
      </c>
      <c r="M73" s="57" t="e">
        <f ca="true">+IF(AND(ISNUMBER(OFFSET('Water Data'!$F$5,0,10*ROW('Water Data'!F67))),'Data Summary'!CB73="Yes"),100-OFFSET('Water Data'!$F$5,0,10*ROW('Water Data'!F67)),NA())</f>
        <v>#N/A</v>
      </c>
      <c r="N73" s="57" t="e">
        <f ca="true">+IF(AND(ISNUMBER(OFFSET('Water Data'!$F$7,0,10*ROW('Water Data'!F67))),'Data Summary'!CC73="Yes"),OFFSET('Water Data'!$F$7,0,10*ROW('Water Data'!F67)),NA())</f>
        <v>#N/A</v>
      </c>
      <c r="O73" s="57" t="e">
        <f ca="true">+IF(AND(ISNUMBER(OFFSET('Water Data'!$F$10,0,10*ROW('Water Data'!F67))),'Data Summary'!CD73="Yes"),OFFSET('Water Data'!$F$10,0,10*ROW('Water Data'!F67)),NA())</f>
        <v>#N/A</v>
      </c>
      <c r="P73" s="57" t="e">
        <f ca="true">+IF(AND(ISNUMBER(OFFSET('Water Data'!$G$5,0,10*ROW('Water Data'!G67))),'Data Summary'!CE73="Yes"),100-OFFSET('Water Data'!$G$5,0,10*ROW('Water Data'!G67)),NA())</f>
        <v>#N/A</v>
      </c>
      <c r="Q73" s="57" t="e">
        <f ca="true">+IF(AND(ISNUMBER(OFFSET('Water Data'!$G$7,0,10*ROW('Water Data'!G67))),'Data Summary'!CF73="Yes"),OFFSET('Water Data'!$G$7,0,10*ROW('Water Data'!G67)),NA())</f>
        <v>#N/A</v>
      </c>
      <c r="R73" s="57" t="e">
        <f ca="true">+IF(AND(ISNUMBER(OFFSET('Water Data'!$G$10,0,10*ROW('Water Data'!G67))),'Data Summary'!CG73="Yes"),OFFSET('Water Data'!$G$10,0,10*ROW('Water Data'!G67)),NA())</f>
        <v>#N/A</v>
      </c>
      <c r="S73" s="57" t="e">
        <f ca="true">+IF(AND(ISNUMBER(OFFSET('Water Data'!$H$5,0,10*ROW('Water Data'!H67))),'Data Summary'!CH73="Yes"),100-OFFSET('Water Data'!$H$5,0,10*ROW('Water Data'!H67)),NA())</f>
        <v>#N/A</v>
      </c>
      <c r="T73" s="57" t="e">
        <f ca="true">+IF(AND(ISNUMBER(OFFSET('Water Data'!$H$7,0,10*ROW('Water Data'!H67))),'Data Summary'!CI73="Yes"),OFFSET('Water Data'!$H$7,0,10*ROW('Water Data'!H67)),NA())</f>
        <v>#N/A</v>
      </c>
      <c r="U73" s="57" t="e">
        <f ca="true">+IF(AND(ISNUMBER(OFFSET('Water Data'!$H$10,0,10*ROW('Water Data'!H67))),'Data Summary'!CJ73="Yes"),OFFSET('Water Data'!$H$10,0,10*ROW('Water Data'!H67)),NA())</f>
        <v>#N/A</v>
      </c>
      <c r="V73" s="103" t="e">
        <f ca="true">+IF(AND(ISNUMBER(OFFSET('Sanitation Data'!$C$5,0,10*ROW('Sanitation Data'!C67))),'Data Summary'!CK73="Yes"),100-OFFSET('Sanitation Data'!$C$5,0,10*ROW('Sanitation Data'!C67)),NA())</f>
        <v>#N/A</v>
      </c>
      <c r="W73" s="103" t="e">
        <f ca="true">+IF(AND(ISNUMBER(OFFSET('Sanitation Data'!$C$7,0,10*ROW('Sanitation Data'!C67))),'Data Summary'!CL73="Yes"),OFFSET('Sanitation Data'!$C$7,0,10*ROW('Sanitation Data'!C67)),NA())</f>
        <v>#N/A</v>
      </c>
      <c r="X73" s="103" t="e">
        <f ca="true">+IF(AND(ISNUMBER(OFFSET('Sanitation Data'!$C$11,0,10*ROW('Sanitation Data'!C67))),'Data Summary'!CM73="Yes"),OFFSET('Sanitation Data'!$C$11,0,10*ROW('Sanitation Data'!C67)),NA())</f>
        <v>#N/A</v>
      </c>
      <c r="Y73" s="103" t="e">
        <f ca="true">+IF(AND(ISNUMBER(OFFSET('Sanitation Data'!$C$12,0,10*ROW('Sanitation Data'!C67))),'Data Summary'!CN73="Yes"),OFFSET('Sanitation Data'!$C$12,0,10*ROW('Sanitation Data'!C67)),NA())</f>
        <v>#N/A</v>
      </c>
      <c r="Z73" s="103" t="e">
        <f ca="true">+IF(AND(ISNUMBER(OFFSET('Sanitation Data'!$C$13,0,10*ROW('Sanitation Data'!C67))),'Data Summary'!CO73="Yes"),OFFSET('Sanitation Data'!$C$13,0,10*ROW('Sanitation Data'!C67)),NA())</f>
        <v>#N/A</v>
      </c>
      <c r="AA73" s="103" t="e">
        <f ca="true">+IF(AND(ISNUMBER(OFFSET('Sanitation Data'!$D$5,0,10*ROW('Sanitation Data'!D67))),'Data Summary'!CP73="Yes"),100-OFFSET('Sanitation Data'!$D$5,0,10*ROW('Sanitation Data'!D67)),NA())</f>
        <v>#N/A</v>
      </c>
      <c r="AB73" s="103" t="e">
        <f ca="true">+IF(AND(ISNUMBER(OFFSET('Sanitation Data'!$D$7,0,10*ROW('Sanitation Data'!D67))),'Data Summary'!CQ73="Yes"),OFFSET('Sanitation Data'!$D$7,0,10*ROW('Sanitation Data'!D67)),NA())</f>
        <v>#N/A</v>
      </c>
      <c r="AC73" s="103" t="e">
        <f ca="true">+IF(AND(ISNUMBER(OFFSET('Sanitation Data'!$D$11,0,10*ROW('Sanitation Data'!D67))),'Data Summary'!CR73="Yes"),OFFSET('Sanitation Data'!$D$11,0,10*ROW('Sanitation Data'!D67)),NA())</f>
        <v>#N/A</v>
      </c>
      <c r="AD73" s="103" t="e">
        <f ca="true">+IF(AND(ISNUMBER(OFFSET('Sanitation Data'!$D$12,0,10*ROW('Sanitation Data'!D67))),'Data Summary'!CS73="Yes"),OFFSET('Sanitation Data'!$D$12,0,10*ROW('Sanitation Data'!D67)),NA())</f>
        <v>#N/A</v>
      </c>
      <c r="AE73" s="103" t="e">
        <f ca="true">+IF(AND(ISNUMBER(OFFSET('Sanitation Data'!$D$13,0,10*ROW('Sanitation Data'!D67))),'Data Summary'!CT73="Yes"),OFFSET('Sanitation Data'!$D$13,0,10*ROW('Sanitation Data'!D67)),NA())</f>
        <v>#N/A</v>
      </c>
      <c r="AF73" s="103" t="e">
        <f ca="true">+IF(AND(ISNUMBER(OFFSET('Sanitation Data'!$E$5,0,10*ROW('Sanitation Data'!E67))),'Data Summary'!CU73="Yes"),100-OFFSET('Sanitation Data'!$E$5,0,10*ROW('Sanitation Data'!E67)),NA())</f>
        <v>#N/A</v>
      </c>
      <c r="AG73" s="103" t="e">
        <f ca="true">+IF(AND(ISNUMBER(OFFSET('Sanitation Data'!$E$7,0,10*ROW('Sanitation Data'!E67))),'Data Summary'!CV73="Yes"),OFFSET('Sanitation Data'!$E$7,0,10*ROW('Sanitation Data'!E67)),NA())</f>
        <v>#N/A</v>
      </c>
      <c r="AH73" s="103" t="e">
        <f ca="true">+IF(AND(ISNUMBER(OFFSET('Sanitation Data'!$E$11,0,10*ROW('Sanitation Data'!E67))),'Data Summary'!CW73="Yes"),OFFSET('Sanitation Data'!$E$11,0,10*ROW('Sanitation Data'!E67)),NA())</f>
        <v>#N/A</v>
      </c>
      <c r="AI73" s="103" t="e">
        <f ca="true">+IF(AND(ISNUMBER(OFFSET('Sanitation Data'!$E$12,0,10*ROW('Sanitation Data'!E67))),'Data Summary'!CX73="Yes"),OFFSET('Sanitation Data'!$E$12,0,10*ROW('Sanitation Data'!E67)),NA())</f>
        <v>#N/A</v>
      </c>
      <c r="AJ73" s="103" t="e">
        <f ca="true">+IF(AND(ISNUMBER(OFFSET('Sanitation Data'!$E$13,0,10*ROW('Sanitation Data'!E67))),'Data Summary'!CY73="Yes"),OFFSET('Sanitation Data'!$E$13,0,10*ROW('Sanitation Data'!E67)),NA())</f>
        <v>#N/A</v>
      </c>
      <c r="AK73" s="103" t="e">
        <f ca="true">+IF(AND(ISNUMBER(OFFSET('Sanitation Data'!$F$5,0,10*ROW('Sanitation Data'!F67))),'Data Summary'!CZ73="Yes"),100-OFFSET('Sanitation Data'!$F$5,0,10*ROW('Sanitation Data'!F67)),NA())</f>
        <v>#N/A</v>
      </c>
      <c r="AL73" s="103" t="e">
        <f ca="true">+IF(AND(ISNUMBER(OFFSET('Sanitation Data'!$F$7,0,10*ROW('Sanitation Data'!F67))),'Data Summary'!DA73="Yes"),OFFSET('Sanitation Data'!$F$7,0,10*ROW('Sanitation Data'!F67)),NA())</f>
        <v>#N/A</v>
      </c>
      <c r="AM73" s="103" t="e">
        <f ca="true">+IF(AND(ISNUMBER(OFFSET('Sanitation Data'!$F$11,0,10*ROW('Sanitation Data'!F67))),'Data Summary'!DB73="Yes"),OFFSET('Sanitation Data'!$F$11,0,10*ROW('Sanitation Data'!F67)),NA())</f>
        <v>#N/A</v>
      </c>
      <c r="AN73" s="103" t="e">
        <f ca="true">+IF(AND(ISNUMBER(OFFSET('Sanitation Data'!$F$12,0,10*ROW('Sanitation Data'!F67))),'Data Summary'!DC73="Yes"),OFFSET('Sanitation Data'!$F$12,0,10*ROW('Sanitation Data'!F67)),NA())</f>
        <v>#N/A</v>
      </c>
      <c r="AO73" s="103" t="e">
        <f ca="true">+IF(AND(ISNUMBER(OFFSET('Sanitation Data'!$F$13,0,10*ROW('Sanitation Data'!F67))),'Data Summary'!DD73="Yes"),OFFSET('Sanitation Data'!$F$13,0,10*ROW('Sanitation Data'!F67)),NA())</f>
        <v>#N/A</v>
      </c>
      <c r="AP73" s="103" t="e">
        <f ca="true">+IF(AND(ISNUMBER(OFFSET('Sanitation Data'!$G$5,0,10*ROW('Sanitation Data'!G67))),'Data Summary'!DE73="Yes"),100-OFFSET('Sanitation Data'!$G$5,0,10*ROW('Sanitation Data'!G67)),NA())</f>
        <v>#N/A</v>
      </c>
      <c r="AQ73" s="103" t="e">
        <f ca="true">+IF(AND(ISNUMBER(OFFSET('Sanitation Data'!$G$7,0,10*ROW('Sanitation Data'!G67))),'Data Summary'!DF73="Yes"),OFFSET('Sanitation Data'!$G$7,0,10*ROW('Sanitation Data'!G67)),NA())</f>
        <v>#N/A</v>
      </c>
      <c r="AR73" s="103" t="e">
        <f ca="true">+IF(AND(ISNUMBER(OFFSET('Sanitation Data'!$G$11,0,10*ROW('Sanitation Data'!G67))),'Data Summary'!DG73="Yes"),OFFSET('Sanitation Data'!$G$11,0,10*ROW('Sanitation Data'!G67)),NA())</f>
        <v>#N/A</v>
      </c>
      <c r="AS73" s="103" t="e">
        <f ca="true">+IF(AND(ISNUMBER(OFFSET('Sanitation Data'!$G$12,0,10*ROW('Sanitation Data'!G67))),'Data Summary'!DH73="Yes"),OFFSET('Sanitation Data'!$G$12,0,10*ROW('Sanitation Data'!G67)),NA())</f>
        <v>#N/A</v>
      </c>
      <c r="AT73" s="103" t="e">
        <f ca="true">+IF(AND(ISNUMBER(OFFSET('Sanitation Data'!$G$13,0,10*ROW('Sanitation Data'!G67))),'Data Summary'!DI73="Yes"),OFFSET('Sanitation Data'!$G$13,0,10*ROW('Sanitation Data'!G67)),NA())</f>
        <v>#N/A</v>
      </c>
      <c r="AU73" s="103" t="e">
        <f ca="true">+IF(AND(ISNUMBER(OFFSET('Sanitation Data'!$H$5,0,10*ROW('Sanitation Data'!H67))),'Data Summary'!DJ73="Yes"),100-OFFSET('Sanitation Data'!$H$5,0,10*ROW('Sanitation Data'!H67)),NA())</f>
        <v>#N/A</v>
      </c>
      <c r="AV73" s="103" t="e">
        <f ca="true">+IF(AND(ISNUMBER(OFFSET('Sanitation Data'!$H$7,0,10*ROW('Sanitation Data'!H67))),'Data Summary'!DK73="Yes"),OFFSET('Sanitation Data'!$H$7,0,10*ROW('Sanitation Data'!H67)),NA())</f>
        <v>#N/A</v>
      </c>
      <c r="AW73" s="103" t="e">
        <f ca="true">+IF(AND(ISNUMBER(OFFSET('Sanitation Data'!$H$11,0,10*ROW('Sanitation Data'!H67))),'Data Summary'!DL73="Yes"),OFFSET('Sanitation Data'!$H$11,0,10*ROW('Sanitation Data'!H67)),NA())</f>
        <v>#N/A</v>
      </c>
      <c r="AX73" s="103" t="e">
        <f ca="true">+IF(AND(ISNUMBER(OFFSET('Sanitation Data'!$H$12,0,10*ROW('Sanitation Data'!H67))),'Data Summary'!DM73="Yes"),OFFSET('Sanitation Data'!$H$12,0,10*ROW('Sanitation Data'!H67)),NA())</f>
        <v>#N/A</v>
      </c>
      <c r="AY73" s="103" t="e">
        <f ca="true">+IF(AND(ISNUMBER(OFFSET('Sanitation Data'!$H$13,0,10*ROW('Sanitation Data'!H67))),'Data Summary'!DN73="Yes"),OFFSET('Sanitation Data'!$H$13,0,10*ROW('Sanitation Data'!H67)),NA())</f>
        <v>#N/A</v>
      </c>
      <c r="AZ73" s="108" t="e">
        <f ca="true">+IF(AND(ISNUMBER(OFFSET('Hygiene Data'!$C$6,0,10*ROW('Hygiene Data'!C67))),'Data Summary'!DO73="Yes"),OFFSET('Hygiene Data'!$C$6,0,10*ROW('Hygiene Data'!C67)),NA())</f>
        <v>#N/A</v>
      </c>
      <c r="BA73" s="108" t="e">
        <f ca="true">+IF(AND(ISNUMBER(OFFSET('Hygiene Data'!$C$8,0,10*ROW('Hygiene Data'!C67))),'Data Summary'!DP73="Yes"),OFFSET('Hygiene Data'!$C$8,0,10*ROW('Hygiene Data'!C67)),NA())</f>
        <v>#N/A</v>
      </c>
      <c r="BB73" s="108" t="e">
        <f ca="true">+IF(AND(ISNUMBER(OFFSET('Hygiene Data'!$C$10,0,10*ROW('Hygiene Data'!C67))),'Data Summary'!DQ73="Yes"),OFFSET('Hygiene Data'!$C$10,0,10*ROW('Hygiene Data'!C67)),NA())</f>
        <v>#N/A</v>
      </c>
      <c r="BC73" s="108" t="e">
        <f ca="true">+IF(AND(ISNUMBER(OFFSET('Hygiene Data'!$D$6,0,10*ROW('Hygiene Data'!D67))),'Data Summary'!DR73="Yes"),OFFSET('Hygiene Data'!$D$6,0,10*ROW('Hygiene Data'!D67)),NA())</f>
        <v>#N/A</v>
      </c>
      <c r="BD73" s="108" t="e">
        <f ca="true">+IF(AND(ISNUMBER(OFFSET('Hygiene Data'!$D$8,0,10*ROW('Hygiene Data'!D67))),'Data Summary'!DS73="Yes"),OFFSET('Hygiene Data'!$D$8,0,10*ROW('Hygiene Data'!D67)),NA())</f>
        <v>#N/A</v>
      </c>
      <c r="BE73" s="108" t="e">
        <f ca="true">+IF(AND(ISNUMBER(OFFSET('Hygiene Data'!$D$10,0,10*ROW('Hygiene Data'!D67))),'Data Summary'!DT73="Yes"),OFFSET('Hygiene Data'!$D$10,0,10*ROW('Hygiene Data'!D67)),NA())</f>
        <v>#N/A</v>
      </c>
      <c r="BF73" s="108" t="e">
        <f ca="true">+IF(AND(ISNUMBER(OFFSET('Hygiene Data'!$E$6,0,10*ROW('Hygiene Data'!E67))),'Data Summary'!DU73="Yes"),OFFSET('Hygiene Data'!$E$6,0,10*ROW('Hygiene Data'!E67)),NA())</f>
        <v>#N/A</v>
      </c>
      <c r="BG73" s="108" t="e">
        <f ca="true">+IF(AND(ISNUMBER(OFFSET('Hygiene Data'!$E$8,0,10*ROW('Hygiene Data'!E67))),'Data Summary'!DV73="Yes"),OFFSET('Hygiene Data'!$E$8,0,10*ROW('Hygiene Data'!E67)),NA())</f>
        <v>#N/A</v>
      </c>
      <c r="BH73" s="108" t="e">
        <f ca="true">+IF(AND(ISNUMBER(OFFSET('Hygiene Data'!$E$10,0,10*ROW('Hygiene Data'!E67))),'Data Summary'!DW73="Yes"),OFFSET('Hygiene Data'!$E$10,0,10*ROW('Hygiene Data'!E67)),NA())</f>
        <v>#N/A</v>
      </c>
      <c r="BI73" s="108" t="e">
        <f ca="true">+IF(AND(ISNUMBER(OFFSET('Hygiene Data'!$F$6,0,10*ROW('Hygiene Data'!F67))),'Data Summary'!DX73="Yes"),OFFSET('Hygiene Data'!$F$6,0,10*ROW('Hygiene Data'!F67)),NA())</f>
        <v>#N/A</v>
      </c>
      <c r="BJ73" s="108" t="e">
        <f ca="true">+IF(AND(ISNUMBER(OFFSET('Hygiene Data'!$F$8,0,10*ROW('Hygiene Data'!F67))),'Data Summary'!DY73="Yes"),OFFSET('Hygiene Data'!$F$8,0,10*ROW('Hygiene Data'!F67)),NA())</f>
        <v>#N/A</v>
      </c>
      <c r="BK73" s="108" t="e">
        <f ca="true">+IF(AND(ISNUMBER(OFFSET('Hygiene Data'!$F$10,0,10*ROW('Hygiene Data'!F67))),'Data Summary'!DZ73="Yes"),OFFSET('Hygiene Data'!$F$10,0,10*ROW('Hygiene Data'!F67)),NA())</f>
        <v>#N/A</v>
      </c>
      <c r="BL73" s="108" t="e">
        <f ca="true">+IF(AND(ISNUMBER(OFFSET('Hygiene Data'!$G$6,0,10*ROW('Hygiene Data'!G67))),'Data Summary'!EA73="Yes"),OFFSET('Hygiene Data'!$G$6,0,10*ROW('Hygiene Data'!G67)),NA())</f>
        <v>#N/A</v>
      </c>
      <c r="BM73" s="108" t="e">
        <f ca="true">+IF(AND(ISNUMBER(OFFSET('Hygiene Data'!$G$8,0,10*ROW('Hygiene Data'!G67))),'Data Summary'!EB73="Yes"),OFFSET('Hygiene Data'!$G$8,0,10*ROW('Hygiene Data'!G67)),NA())</f>
        <v>#N/A</v>
      </c>
      <c r="BN73" s="108" t="e">
        <f ca="true">+IF(AND(ISNUMBER(OFFSET('Hygiene Data'!$G$10,0,10*ROW('Hygiene Data'!G67))),'Data Summary'!EC73="Yes"),OFFSET('Hygiene Data'!$G$10,0,10*ROW('Hygiene Data'!G67)),NA())</f>
        <v>#N/A</v>
      </c>
      <c r="BO73" s="108" t="e">
        <f ca="true">+IF(AND(ISNUMBER(OFFSET('Hygiene Data'!$H$6,0,10*ROW('Hygiene Data'!H67))),'Data Summary'!ED73="Yes"),OFFSET('Hygiene Data'!$H$6,0,10*ROW('Hygiene Data'!H67)),NA())</f>
        <v>#N/A</v>
      </c>
      <c r="BP73" s="108" t="e">
        <f ca="true">+IF(AND(ISNUMBER(OFFSET('Hygiene Data'!$H$8,0,10*ROW('Hygiene Data'!H67))),'Data Summary'!EE73="Yes"),OFFSET('Hygiene Data'!$H$8,0,10*ROW('Hygiene Data'!H67)),NA())</f>
        <v>#N/A</v>
      </c>
      <c r="BQ73" s="108" t="e">
        <f ca="true">+IF(AND(ISNUMBER(OFFSET('Hygiene Data'!$H$10,0,10*ROW('Hygiene Data'!H67))),'Data Summary'!EF73="Yes"),OFFSET('Hygiene Data'!$H$10,0,10*ROW('Hygiene Data'!H67)),NA())</f>
        <v>#N/A</v>
      </c>
    </row>
    <row r="74" x14ac:dyDescent="0.2">
      <c r="A74" s="56" t="e">
        <f ca="true">+IF(OFFSET('Water Data'!$B$1,0,10*ROW('Water Data'!B68))="",NA(),OFFSET('Water Data'!$B$1,0,10*ROW('Water Data'!B68)))</f>
        <v>#N/A</v>
      </c>
      <c r="B74" s="56" t="e">
        <f ca="true">+IF(OFFSET('Water Data'!$A$3,0,10*ROW('Water Data'!A71))="",NA(),OFFSET('Water Data'!$A$3,0,10*ROW('Water Data'!A71)))</f>
        <v>#N/A</v>
      </c>
      <c r="C74" s="56" t="e">
        <f ca="true">+IF(OFFSET('Water Data'!$C$3,0,10*ROW('Water Data'!C71))="",NA(),OFFSET('Water Data'!$C$3,0,10*ROW('Water Data'!C71)))</f>
        <v>#N/A</v>
      </c>
      <c r="D74" s="57" t="e">
        <f ca="true">+IF(AND(ISNUMBER(OFFSET('Water Data'!$C$5,0,10*ROW('Water Data'!C68))),'Data Summary'!BS74="Yes"),100-OFFSET('Water Data'!$C$5,0,10*ROW('Water Data'!C68)),NA())</f>
        <v>#N/A</v>
      </c>
      <c r="E74" s="57" t="e">
        <f ca="true">+IF(AND(ISNUMBER(OFFSET('Water Data'!$C$7,0,10*ROW('Water Data'!C68))),'Data Summary'!BT74="Yes"),OFFSET('Water Data'!$C$7,0,10*ROW('Water Data'!C68)),NA())</f>
        <v>#N/A</v>
      </c>
      <c r="F74" s="57" t="e">
        <f ca="true">+IF(AND(ISNUMBER(OFFSET('Water Data'!$C$10,0,10*ROW('Water Data'!C68))),'Data Summary'!BU74="Yes"),OFFSET('Water Data'!$C$10,0,10*ROW('Water Data'!C68)),NA())</f>
        <v>#N/A</v>
      </c>
      <c r="G74" s="57" t="e">
        <f ca="true">+IF(AND(ISNUMBER(OFFSET('Water Data'!$D$5,0,10*ROW('Water Data'!D68))),'Data Summary'!BV74="Yes"),100-OFFSET('Water Data'!$D$5,0,10*ROW('Water Data'!D68)),NA())</f>
        <v>#N/A</v>
      </c>
      <c r="H74" s="57" t="e">
        <f ca="true">+IF(AND(ISNUMBER(OFFSET('Water Data'!$D$7,0,10*ROW('Water Data'!D68))),'Data Summary'!BW74="Yes"),OFFSET('Water Data'!$D$7,0,10*ROW('Water Data'!D68)),NA())</f>
        <v>#N/A</v>
      </c>
      <c r="I74" s="57" t="e">
        <f ca="true">+IF(AND(ISNUMBER(OFFSET('Water Data'!$D$10,0,10*ROW('Water Data'!D68))),'Data Summary'!BX74="Yes"),OFFSET('Water Data'!$D$10,0,10*ROW('Water Data'!D68)),NA())</f>
        <v>#N/A</v>
      </c>
      <c r="J74" s="57" t="e">
        <f ca="true">+IF(AND(ISNUMBER(OFFSET('Water Data'!$E$5,0,10*ROW('Water Data'!E68))),'Data Summary'!BY74="Yes"),100-OFFSET('Water Data'!$E$5,0,10*ROW('Water Data'!E68)),NA())</f>
        <v>#N/A</v>
      </c>
      <c r="K74" s="57" t="e">
        <f ca="true">+IF(AND(ISNUMBER(OFFSET('Water Data'!$E$7,0,10*ROW('Water Data'!E68))),'Data Summary'!BZ74="Yes"),OFFSET('Water Data'!$E$7,0,10*ROW('Water Data'!E68)),NA())</f>
        <v>#N/A</v>
      </c>
      <c r="L74" s="57" t="e">
        <f ca="true">+IF(AND(ISNUMBER(OFFSET('Water Data'!$E$10,0,10*ROW('Water Data'!E68))),'Data Summary'!CA74="Yes"),OFFSET('Water Data'!$E$10,0,10*ROW('Water Data'!E68)),NA())</f>
        <v>#N/A</v>
      </c>
      <c r="M74" s="57" t="e">
        <f ca="true">+IF(AND(ISNUMBER(OFFSET('Water Data'!$F$5,0,10*ROW('Water Data'!F68))),'Data Summary'!CB74="Yes"),100-OFFSET('Water Data'!$F$5,0,10*ROW('Water Data'!F68)),NA())</f>
        <v>#N/A</v>
      </c>
      <c r="N74" s="57" t="e">
        <f ca="true">+IF(AND(ISNUMBER(OFFSET('Water Data'!$F$7,0,10*ROW('Water Data'!F68))),'Data Summary'!CC74="Yes"),OFFSET('Water Data'!$F$7,0,10*ROW('Water Data'!F68)),NA())</f>
        <v>#N/A</v>
      </c>
      <c r="O74" s="57" t="e">
        <f ca="true">+IF(AND(ISNUMBER(OFFSET('Water Data'!$F$10,0,10*ROW('Water Data'!F68))),'Data Summary'!CD74="Yes"),OFFSET('Water Data'!$F$10,0,10*ROW('Water Data'!F68)),NA())</f>
        <v>#N/A</v>
      </c>
      <c r="P74" s="57" t="e">
        <f ca="true">+IF(AND(ISNUMBER(OFFSET('Water Data'!$G$5,0,10*ROW('Water Data'!G68))),'Data Summary'!CE74="Yes"),100-OFFSET('Water Data'!$G$5,0,10*ROW('Water Data'!G68)),NA())</f>
        <v>#N/A</v>
      </c>
      <c r="Q74" s="57" t="e">
        <f ca="true">+IF(AND(ISNUMBER(OFFSET('Water Data'!$G$7,0,10*ROW('Water Data'!G68))),'Data Summary'!CF74="Yes"),OFFSET('Water Data'!$G$7,0,10*ROW('Water Data'!G68)),NA())</f>
        <v>#N/A</v>
      </c>
      <c r="R74" s="57" t="e">
        <f ca="true">+IF(AND(ISNUMBER(OFFSET('Water Data'!$G$10,0,10*ROW('Water Data'!G68))),'Data Summary'!CG74="Yes"),OFFSET('Water Data'!$G$10,0,10*ROW('Water Data'!G68)),NA())</f>
        <v>#N/A</v>
      </c>
      <c r="S74" s="57" t="e">
        <f ca="true">+IF(AND(ISNUMBER(OFFSET('Water Data'!$H$5,0,10*ROW('Water Data'!H68))),'Data Summary'!CH74="Yes"),100-OFFSET('Water Data'!$H$5,0,10*ROW('Water Data'!H68)),NA())</f>
        <v>#N/A</v>
      </c>
      <c r="T74" s="57" t="e">
        <f ca="true">+IF(AND(ISNUMBER(OFFSET('Water Data'!$H$7,0,10*ROW('Water Data'!H68))),'Data Summary'!CI74="Yes"),OFFSET('Water Data'!$H$7,0,10*ROW('Water Data'!H68)),NA())</f>
        <v>#N/A</v>
      </c>
      <c r="U74" s="57" t="e">
        <f ca="true">+IF(AND(ISNUMBER(OFFSET('Water Data'!$H$10,0,10*ROW('Water Data'!H68))),'Data Summary'!CJ74="Yes"),OFFSET('Water Data'!$H$10,0,10*ROW('Water Data'!H68)),NA())</f>
        <v>#N/A</v>
      </c>
      <c r="V74" s="103" t="e">
        <f ca="true">+IF(AND(ISNUMBER(OFFSET('Sanitation Data'!$C$5,0,10*ROW('Sanitation Data'!C68))),'Data Summary'!CK74="Yes"),100-OFFSET('Sanitation Data'!$C$5,0,10*ROW('Sanitation Data'!C68)),NA())</f>
        <v>#N/A</v>
      </c>
      <c r="W74" s="103" t="e">
        <f ca="true">+IF(AND(ISNUMBER(OFFSET('Sanitation Data'!$C$7,0,10*ROW('Sanitation Data'!C68))),'Data Summary'!CL74="Yes"),OFFSET('Sanitation Data'!$C$7,0,10*ROW('Sanitation Data'!C68)),NA())</f>
        <v>#N/A</v>
      </c>
      <c r="X74" s="103" t="e">
        <f ca="true">+IF(AND(ISNUMBER(OFFSET('Sanitation Data'!$C$11,0,10*ROW('Sanitation Data'!C68))),'Data Summary'!CM74="Yes"),OFFSET('Sanitation Data'!$C$11,0,10*ROW('Sanitation Data'!C68)),NA())</f>
        <v>#N/A</v>
      </c>
      <c r="Y74" s="103" t="e">
        <f ca="true">+IF(AND(ISNUMBER(OFFSET('Sanitation Data'!$C$12,0,10*ROW('Sanitation Data'!C68))),'Data Summary'!CN74="Yes"),OFFSET('Sanitation Data'!$C$12,0,10*ROW('Sanitation Data'!C68)),NA())</f>
        <v>#N/A</v>
      </c>
      <c r="Z74" s="103" t="e">
        <f ca="true">+IF(AND(ISNUMBER(OFFSET('Sanitation Data'!$C$13,0,10*ROW('Sanitation Data'!C68))),'Data Summary'!CO74="Yes"),OFFSET('Sanitation Data'!$C$13,0,10*ROW('Sanitation Data'!C68)),NA())</f>
        <v>#N/A</v>
      </c>
      <c r="AA74" s="103" t="e">
        <f ca="true">+IF(AND(ISNUMBER(OFFSET('Sanitation Data'!$D$5,0,10*ROW('Sanitation Data'!D68))),'Data Summary'!CP74="Yes"),100-OFFSET('Sanitation Data'!$D$5,0,10*ROW('Sanitation Data'!D68)),NA())</f>
        <v>#N/A</v>
      </c>
      <c r="AB74" s="103" t="e">
        <f ca="true">+IF(AND(ISNUMBER(OFFSET('Sanitation Data'!$D$7,0,10*ROW('Sanitation Data'!D68))),'Data Summary'!CQ74="Yes"),OFFSET('Sanitation Data'!$D$7,0,10*ROW('Sanitation Data'!D68)),NA())</f>
        <v>#N/A</v>
      </c>
      <c r="AC74" s="103" t="e">
        <f ca="true">+IF(AND(ISNUMBER(OFFSET('Sanitation Data'!$D$11,0,10*ROW('Sanitation Data'!D68))),'Data Summary'!CR74="Yes"),OFFSET('Sanitation Data'!$D$11,0,10*ROW('Sanitation Data'!D68)),NA())</f>
        <v>#N/A</v>
      </c>
      <c r="AD74" s="103" t="e">
        <f ca="true">+IF(AND(ISNUMBER(OFFSET('Sanitation Data'!$D$12,0,10*ROW('Sanitation Data'!D68))),'Data Summary'!CS74="Yes"),OFFSET('Sanitation Data'!$D$12,0,10*ROW('Sanitation Data'!D68)),NA())</f>
        <v>#N/A</v>
      </c>
      <c r="AE74" s="103" t="e">
        <f ca="true">+IF(AND(ISNUMBER(OFFSET('Sanitation Data'!$D$13,0,10*ROW('Sanitation Data'!D68))),'Data Summary'!CT74="Yes"),OFFSET('Sanitation Data'!$D$13,0,10*ROW('Sanitation Data'!D68)),NA())</f>
        <v>#N/A</v>
      </c>
      <c r="AF74" s="103" t="e">
        <f ca="true">+IF(AND(ISNUMBER(OFFSET('Sanitation Data'!$E$5,0,10*ROW('Sanitation Data'!E68))),'Data Summary'!CU74="Yes"),100-OFFSET('Sanitation Data'!$E$5,0,10*ROW('Sanitation Data'!E68)),NA())</f>
        <v>#N/A</v>
      </c>
      <c r="AG74" s="103" t="e">
        <f ca="true">+IF(AND(ISNUMBER(OFFSET('Sanitation Data'!$E$7,0,10*ROW('Sanitation Data'!E68))),'Data Summary'!CV74="Yes"),OFFSET('Sanitation Data'!$E$7,0,10*ROW('Sanitation Data'!E68)),NA())</f>
        <v>#N/A</v>
      </c>
      <c r="AH74" s="103" t="e">
        <f ca="true">+IF(AND(ISNUMBER(OFFSET('Sanitation Data'!$E$11,0,10*ROW('Sanitation Data'!E68))),'Data Summary'!CW74="Yes"),OFFSET('Sanitation Data'!$E$11,0,10*ROW('Sanitation Data'!E68)),NA())</f>
        <v>#N/A</v>
      </c>
      <c r="AI74" s="103" t="e">
        <f ca="true">+IF(AND(ISNUMBER(OFFSET('Sanitation Data'!$E$12,0,10*ROW('Sanitation Data'!E68))),'Data Summary'!CX74="Yes"),OFFSET('Sanitation Data'!$E$12,0,10*ROW('Sanitation Data'!E68)),NA())</f>
        <v>#N/A</v>
      </c>
      <c r="AJ74" s="103" t="e">
        <f ca="true">+IF(AND(ISNUMBER(OFFSET('Sanitation Data'!$E$13,0,10*ROW('Sanitation Data'!E68))),'Data Summary'!CY74="Yes"),OFFSET('Sanitation Data'!$E$13,0,10*ROW('Sanitation Data'!E68)),NA())</f>
        <v>#N/A</v>
      </c>
      <c r="AK74" s="103" t="e">
        <f ca="true">+IF(AND(ISNUMBER(OFFSET('Sanitation Data'!$F$5,0,10*ROW('Sanitation Data'!F68))),'Data Summary'!CZ74="Yes"),100-OFFSET('Sanitation Data'!$F$5,0,10*ROW('Sanitation Data'!F68)),NA())</f>
        <v>#N/A</v>
      </c>
      <c r="AL74" s="103" t="e">
        <f ca="true">+IF(AND(ISNUMBER(OFFSET('Sanitation Data'!$F$7,0,10*ROW('Sanitation Data'!F68))),'Data Summary'!DA74="Yes"),OFFSET('Sanitation Data'!$F$7,0,10*ROW('Sanitation Data'!F68)),NA())</f>
        <v>#N/A</v>
      </c>
      <c r="AM74" s="103" t="e">
        <f ca="true">+IF(AND(ISNUMBER(OFFSET('Sanitation Data'!$F$11,0,10*ROW('Sanitation Data'!F68))),'Data Summary'!DB74="Yes"),OFFSET('Sanitation Data'!$F$11,0,10*ROW('Sanitation Data'!F68)),NA())</f>
        <v>#N/A</v>
      </c>
      <c r="AN74" s="103" t="e">
        <f ca="true">+IF(AND(ISNUMBER(OFFSET('Sanitation Data'!$F$12,0,10*ROW('Sanitation Data'!F68))),'Data Summary'!DC74="Yes"),OFFSET('Sanitation Data'!$F$12,0,10*ROW('Sanitation Data'!F68)),NA())</f>
        <v>#N/A</v>
      </c>
      <c r="AO74" s="103" t="e">
        <f ca="true">+IF(AND(ISNUMBER(OFFSET('Sanitation Data'!$F$13,0,10*ROW('Sanitation Data'!F68))),'Data Summary'!DD74="Yes"),OFFSET('Sanitation Data'!$F$13,0,10*ROW('Sanitation Data'!F68)),NA())</f>
        <v>#N/A</v>
      </c>
      <c r="AP74" s="103" t="e">
        <f ca="true">+IF(AND(ISNUMBER(OFFSET('Sanitation Data'!$G$5,0,10*ROW('Sanitation Data'!G68))),'Data Summary'!DE74="Yes"),100-OFFSET('Sanitation Data'!$G$5,0,10*ROW('Sanitation Data'!G68)),NA())</f>
        <v>#N/A</v>
      </c>
      <c r="AQ74" s="103" t="e">
        <f ca="true">+IF(AND(ISNUMBER(OFFSET('Sanitation Data'!$G$7,0,10*ROW('Sanitation Data'!G68))),'Data Summary'!DF74="Yes"),OFFSET('Sanitation Data'!$G$7,0,10*ROW('Sanitation Data'!G68)),NA())</f>
        <v>#N/A</v>
      </c>
      <c r="AR74" s="103" t="e">
        <f ca="true">+IF(AND(ISNUMBER(OFFSET('Sanitation Data'!$G$11,0,10*ROW('Sanitation Data'!G68))),'Data Summary'!DG74="Yes"),OFFSET('Sanitation Data'!$G$11,0,10*ROW('Sanitation Data'!G68)),NA())</f>
        <v>#N/A</v>
      </c>
      <c r="AS74" s="103" t="e">
        <f ca="true">+IF(AND(ISNUMBER(OFFSET('Sanitation Data'!$G$12,0,10*ROW('Sanitation Data'!G68))),'Data Summary'!DH74="Yes"),OFFSET('Sanitation Data'!$G$12,0,10*ROW('Sanitation Data'!G68)),NA())</f>
        <v>#N/A</v>
      </c>
      <c r="AT74" s="103" t="e">
        <f ca="true">+IF(AND(ISNUMBER(OFFSET('Sanitation Data'!$G$13,0,10*ROW('Sanitation Data'!G68))),'Data Summary'!DI74="Yes"),OFFSET('Sanitation Data'!$G$13,0,10*ROW('Sanitation Data'!G68)),NA())</f>
        <v>#N/A</v>
      </c>
      <c r="AU74" s="103" t="e">
        <f ca="true">+IF(AND(ISNUMBER(OFFSET('Sanitation Data'!$H$5,0,10*ROW('Sanitation Data'!H68))),'Data Summary'!DJ74="Yes"),100-OFFSET('Sanitation Data'!$H$5,0,10*ROW('Sanitation Data'!H68)),NA())</f>
        <v>#N/A</v>
      </c>
      <c r="AV74" s="103" t="e">
        <f ca="true">+IF(AND(ISNUMBER(OFFSET('Sanitation Data'!$H$7,0,10*ROW('Sanitation Data'!H68))),'Data Summary'!DK74="Yes"),OFFSET('Sanitation Data'!$H$7,0,10*ROW('Sanitation Data'!H68)),NA())</f>
        <v>#N/A</v>
      </c>
      <c r="AW74" s="103" t="e">
        <f ca="true">+IF(AND(ISNUMBER(OFFSET('Sanitation Data'!$H$11,0,10*ROW('Sanitation Data'!H68))),'Data Summary'!DL74="Yes"),OFFSET('Sanitation Data'!$H$11,0,10*ROW('Sanitation Data'!H68)),NA())</f>
        <v>#N/A</v>
      </c>
      <c r="AX74" s="103" t="e">
        <f ca="true">+IF(AND(ISNUMBER(OFFSET('Sanitation Data'!$H$12,0,10*ROW('Sanitation Data'!H68))),'Data Summary'!DM74="Yes"),OFFSET('Sanitation Data'!$H$12,0,10*ROW('Sanitation Data'!H68)),NA())</f>
        <v>#N/A</v>
      </c>
      <c r="AY74" s="103" t="e">
        <f ca="true">+IF(AND(ISNUMBER(OFFSET('Sanitation Data'!$H$13,0,10*ROW('Sanitation Data'!H68))),'Data Summary'!DN74="Yes"),OFFSET('Sanitation Data'!$H$13,0,10*ROW('Sanitation Data'!H68)),NA())</f>
        <v>#N/A</v>
      </c>
      <c r="AZ74" s="108" t="e">
        <f ca="true">+IF(AND(ISNUMBER(OFFSET('Hygiene Data'!$C$6,0,10*ROW('Hygiene Data'!C68))),'Data Summary'!DO74="Yes"),OFFSET('Hygiene Data'!$C$6,0,10*ROW('Hygiene Data'!C68)),NA())</f>
        <v>#N/A</v>
      </c>
      <c r="BA74" s="108" t="e">
        <f ca="true">+IF(AND(ISNUMBER(OFFSET('Hygiene Data'!$C$8,0,10*ROW('Hygiene Data'!C68))),'Data Summary'!DP74="Yes"),OFFSET('Hygiene Data'!$C$8,0,10*ROW('Hygiene Data'!C68)),NA())</f>
        <v>#N/A</v>
      </c>
      <c r="BB74" s="108" t="e">
        <f ca="true">+IF(AND(ISNUMBER(OFFSET('Hygiene Data'!$C$10,0,10*ROW('Hygiene Data'!C68))),'Data Summary'!DQ74="Yes"),OFFSET('Hygiene Data'!$C$10,0,10*ROW('Hygiene Data'!C68)),NA())</f>
        <v>#N/A</v>
      </c>
      <c r="BC74" s="108" t="e">
        <f ca="true">+IF(AND(ISNUMBER(OFFSET('Hygiene Data'!$D$6,0,10*ROW('Hygiene Data'!D68))),'Data Summary'!DR74="Yes"),OFFSET('Hygiene Data'!$D$6,0,10*ROW('Hygiene Data'!D68)),NA())</f>
        <v>#N/A</v>
      </c>
      <c r="BD74" s="108" t="e">
        <f ca="true">+IF(AND(ISNUMBER(OFFSET('Hygiene Data'!$D$8,0,10*ROW('Hygiene Data'!D68))),'Data Summary'!DS74="Yes"),OFFSET('Hygiene Data'!$D$8,0,10*ROW('Hygiene Data'!D68)),NA())</f>
        <v>#N/A</v>
      </c>
      <c r="BE74" s="108" t="e">
        <f ca="true">+IF(AND(ISNUMBER(OFFSET('Hygiene Data'!$D$10,0,10*ROW('Hygiene Data'!D68))),'Data Summary'!DT74="Yes"),OFFSET('Hygiene Data'!$D$10,0,10*ROW('Hygiene Data'!D68)),NA())</f>
        <v>#N/A</v>
      </c>
      <c r="BF74" s="108" t="e">
        <f ca="true">+IF(AND(ISNUMBER(OFFSET('Hygiene Data'!$E$6,0,10*ROW('Hygiene Data'!E68))),'Data Summary'!DU74="Yes"),OFFSET('Hygiene Data'!$E$6,0,10*ROW('Hygiene Data'!E68)),NA())</f>
        <v>#N/A</v>
      </c>
      <c r="BG74" s="108" t="e">
        <f ca="true">+IF(AND(ISNUMBER(OFFSET('Hygiene Data'!$E$8,0,10*ROW('Hygiene Data'!E68))),'Data Summary'!DV74="Yes"),OFFSET('Hygiene Data'!$E$8,0,10*ROW('Hygiene Data'!E68)),NA())</f>
        <v>#N/A</v>
      </c>
      <c r="BH74" s="108" t="e">
        <f ca="true">+IF(AND(ISNUMBER(OFFSET('Hygiene Data'!$E$10,0,10*ROW('Hygiene Data'!E68))),'Data Summary'!DW74="Yes"),OFFSET('Hygiene Data'!$E$10,0,10*ROW('Hygiene Data'!E68)),NA())</f>
        <v>#N/A</v>
      </c>
      <c r="BI74" s="108" t="e">
        <f ca="true">+IF(AND(ISNUMBER(OFFSET('Hygiene Data'!$F$6,0,10*ROW('Hygiene Data'!F68))),'Data Summary'!DX74="Yes"),OFFSET('Hygiene Data'!$F$6,0,10*ROW('Hygiene Data'!F68)),NA())</f>
        <v>#N/A</v>
      </c>
      <c r="BJ74" s="108" t="e">
        <f ca="true">+IF(AND(ISNUMBER(OFFSET('Hygiene Data'!$F$8,0,10*ROW('Hygiene Data'!F68))),'Data Summary'!DY74="Yes"),OFFSET('Hygiene Data'!$F$8,0,10*ROW('Hygiene Data'!F68)),NA())</f>
        <v>#N/A</v>
      </c>
      <c r="BK74" s="108" t="e">
        <f ca="true">+IF(AND(ISNUMBER(OFFSET('Hygiene Data'!$F$10,0,10*ROW('Hygiene Data'!F68))),'Data Summary'!DZ74="Yes"),OFFSET('Hygiene Data'!$F$10,0,10*ROW('Hygiene Data'!F68)),NA())</f>
        <v>#N/A</v>
      </c>
      <c r="BL74" s="108" t="e">
        <f ca="true">+IF(AND(ISNUMBER(OFFSET('Hygiene Data'!$G$6,0,10*ROW('Hygiene Data'!G68))),'Data Summary'!EA74="Yes"),OFFSET('Hygiene Data'!$G$6,0,10*ROW('Hygiene Data'!G68)),NA())</f>
        <v>#N/A</v>
      </c>
      <c r="BM74" s="108" t="e">
        <f ca="true">+IF(AND(ISNUMBER(OFFSET('Hygiene Data'!$G$8,0,10*ROW('Hygiene Data'!G68))),'Data Summary'!EB74="Yes"),OFFSET('Hygiene Data'!$G$8,0,10*ROW('Hygiene Data'!G68)),NA())</f>
        <v>#N/A</v>
      </c>
      <c r="BN74" s="108" t="e">
        <f ca="true">+IF(AND(ISNUMBER(OFFSET('Hygiene Data'!$G$10,0,10*ROW('Hygiene Data'!G68))),'Data Summary'!EC74="Yes"),OFFSET('Hygiene Data'!$G$10,0,10*ROW('Hygiene Data'!G68)),NA())</f>
        <v>#N/A</v>
      </c>
      <c r="BO74" s="108" t="e">
        <f ca="true">+IF(AND(ISNUMBER(OFFSET('Hygiene Data'!$H$6,0,10*ROW('Hygiene Data'!H68))),'Data Summary'!ED74="Yes"),OFFSET('Hygiene Data'!$H$6,0,10*ROW('Hygiene Data'!H68)),NA())</f>
        <v>#N/A</v>
      </c>
      <c r="BP74" s="108" t="e">
        <f ca="true">+IF(AND(ISNUMBER(OFFSET('Hygiene Data'!$H$8,0,10*ROW('Hygiene Data'!H68))),'Data Summary'!EE74="Yes"),OFFSET('Hygiene Data'!$H$8,0,10*ROW('Hygiene Data'!H68)),NA())</f>
        <v>#N/A</v>
      </c>
      <c r="BQ74" s="108" t="e">
        <f ca="true">+IF(AND(ISNUMBER(OFFSET('Hygiene Data'!$H$10,0,10*ROW('Hygiene Data'!H68))),'Data Summary'!EF74="Yes"),OFFSET('Hygiene Data'!$H$10,0,10*ROW('Hygiene Data'!H68)),NA())</f>
        <v>#N/A</v>
      </c>
    </row>
    <row r="75" x14ac:dyDescent="0.2">
      <c r="A75" s="56" t="e">
        <f ca="true">+IF(OFFSET('Water Data'!$B$1,0,10*ROW('Water Data'!B69))="",NA(),OFFSET('Water Data'!$B$1,0,10*ROW('Water Data'!B69)))</f>
        <v>#N/A</v>
      </c>
      <c r="B75" s="56" t="e">
        <f ca="true">+IF(OFFSET('Water Data'!$A$3,0,10*ROW('Water Data'!A72))="",NA(),OFFSET('Water Data'!$A$3,0,10*ROW('Water Data'!A72)))</f>
        <v>#N/A</v>
      </c>
      <c r="C75" s="56" t="e">
        <f ca="true">+IF(OFFSET('Water Data'!$C$3,0,10*ROW('Water Data'!C72))="",NA(),OFFSET('Water Data'!$C$3,0,10*ROW('Water Data'!C72)))</f>
        <v>#N/A</v>
      </c>
      <c r="D75" s="57" t="e">
        <f ca="true">+IF(AND(ISNUMBER(OFFSET('Water Data'!$C$5,0,10*ROW('Water Data'!C69))),'Data Summary'!BS75="Yes"),100-OFFSET('Water Data'!$C$5,0,10*ROW('Water Data'!C69)),NA())</f>
        <v>#N/A</v>
      </c>
      <c r="E75" s="57" t="e">
        <f ca="true">+IF(AND(ISNUMBER(OFFSET('Water Data'!$C$7,0,10*ROW('Water Data'!C69))),'Data Summary'!BT75="Yes"),OFFSET('Water Data'!$C$7,0,10*ROW('Water Data'!C69)),NA())</f>
        <v>#N/A</v>
      </c>
      <c r="F75" s="57" t="e">
        <f ca="true">+IF(AND(ISNUMBER(OFFSET('Water Data'!$C$10,0,10*ROW('Water Data'!C69))),'Data Summary'!BU75="Yes"),OFFSET('Water Data'!$C$10,0,10*ROW('Water Data'!C69)),NA())</f>
        <v>#N/A</v>
      </c>
      <c r="G75" s="57" t="e">
        <f ca="true">+IF(AND(ISNUMBER(OFFSET('Water Data'!$D$5,0,10*ROW('Water Data'!D69))),'Data Summary'!BV75="Yes"),100-OFFSET('Water Data'!$D$5,0,10*ROW('Water Data'!D69)),NA())</f>
        <v>#N/A</v>
      </c>
      <c r="H75" s="57" t="e">
        <f ca="true">+IF(AND(ISNUMBER(OFFSET('Water Data'!$D$7,0,10*ROW('Water Data'!D69))),'Data Summary'!BW75="Yes"),OFFSET('Water Data'!$D$7,0,10*ROW('Water Data'!D69)),NA())</f>
        <v>#N/A</v>
      </c>
      <c r="I75" s="57" t="e">
        <f ca="true">+IF(AND(ISNUMBER(OFFSET('Water Data'!$D$10,0,10*ROW('Water Data'!D69))),'Data Summary'!BX75="Yes"),OFFSET('Water Data'!$D$10,0,10*ROW('Water Data'!D69)),NA())</f>
        <v>#N/A</v>
      </c>
      <c r="J75" s="57" t="e">
        <f ca="true">+IF(AND(ISNUMBER(OFFSET('Water Data'!$E$5,0,10*ROW('Water Data'!E69))),'Data Summary'!BY75="Yes"),100-OFFSET('Water Data'!$E$5,0,10*ROW('Water Data'!E69)),NA())</f>
        <v>#N/A</v>
      </c>
      <c r="K75" s="57" t="e">
        <f ca="true">+IF(AND(ISNUMBER(OFFSET('Water Data'!$E$7,0,10*ROW('Water Data'!E69))),'Data Summary'!BZ75="Yes"),OFFSET('Water Data'!$E$7,0,10*ROW('Water Data'!E69)),NA())</f>
        <v>#N/A</v>
      </c>
      <c r="L75" s="57" t="e">
        <f ca="true">+IF(AND(ISNUMBER(OFFSET('Water Data'!$E$10,0,10*ROW('Water Data'!E69))),'Data Summary'!CA75="Yes"),OFFSET('Water Data'!$E$10,0,10*ROW('Water Data'!E69)),NA())</f>
        <v>#N/A</v>
      </c>
      <c r="M75" s="57" t="e">
        <f ca="true">+IF(AND(ISNUMBER(OFFSET('Water Data'!$F$5,0,10*ROW('Water Data'!F69))),'Data Summary'!CB75="Yes"),100-OFFSET('Water Data'!$F$5,0,10*ROW('Water Data'!F69)),NA())</f>
        <v>#N/A</v>
      </c>
      <c r="N75" s="57" t="e">
        <f ca="true">+IF(AND(ISNUMBER(OFFSET('Water Data'!$F$7,0,10*ROW('Water Data'!F69))),'Data Summary'!CC75="Yes"),OFFSET('Water Data'!$F$7,0,10*ROW('Water Data'!F69)),NA())</f>
        <v>#N/A</v>
      </c>
      <c r="O75" s="57" t="e">
        <f ca="true">+IF(AND(ISNUMBER(OFFSET('Water Data'!$F$10,0,10*ROW('Water Data'!F69))),'Data Summary'!CD75="Yes"),OFFSET('Water Data'!$F$10,0,10*ROW('Water Data'!F69)),NA())</f>
        <v>#N/A</v>
      </c>
      <c r="P75" s="57" t="e">
        <f ca="true">+IF(AND(ISNUMBER(OFFSET('Water Data'!$G$5,0,10*ROW('Water Data'!G69))),'Data Summary'!CE75="Yes"),100-OFFSET('Water Data'!$G$5,0,10*ROW('Water Data'!G69)),NA())</f>
        <v>#N/A</v>
      </c>
      <c r="Q75" s="57" t="e">
        <f ca="true">+IF(AND(ISNUMBER(OFFSET('Water Data'!$G$7,0,10*ROW('Water Data'!G69))),'Data Summary'!CF75="Yes"),OFFSET('Water Data'!$G$7,0,10*ROW('Water Data'!G69)),NA())</f>
        <v>#N/A</v>
      </c>
      <c r="R75" s="57" t="e">
        <f ca="true">+IF(AND(ISNUMBER(OFFSET('Water Data'!$G$10,0,10*ROW('Water Data'!G69))),'Data Summary'!CG75="Yes"),OFFSET('Water Data'!$G$10,0,10*ROW('Water Data'!G69)),NA())</f>
        <v>#N/A</v>
      </c>
      <c r="S75" s="57" t="e">
        <f ca="true">+IF(AND(ISNUMBER(OFFSET('Water Data'!$H$5,0,10*ROW('Water Data'!H69))),'Data Summary'!CH75="Yes"),100-OFFSET('Water Data'!$H$5,0,10*ROW('Water Data'!H69)),NA())</f>
        <v>#N/A</v>
      </c>
      <c r="T75" s="57" t="e">
        <f ca="true">+IF(AND(ISNUMBER(OFFSET('Water Data'!$H$7,0,10*ROW('Water Data'!H69))),'Data Summary'!CI75="Yes"),OFFSET('Water Data'!$H$7,0,10*ROW('Water Data'!H69)),NA())</f>
        <v>#N/A</v>
      </c>
      <c r="U75" s="57" t="e">
        <f ca="true">+IF(AND(ISNUMBER(OFFSET('Water Data'!$H$10,0,10*ROW('Water Data'!H69))),'Data Summary'!CJ75="Yes"),OFFSET('Water Data'!$H$10,0,10*ROW('Water Data'!H69)),NA())</f>
        <v>#N/A</v>
      </c>
      <c r="V75" s="103" t="e">
        <f ca="true">+IF(AND(ISNUMBER(OFFSET('Sanitation Data'!$C$5,0,10*ROW('Sanitation Data'!C69))),'Data Summary'!CK75="Yes"),100-OFFSET('Sanitation Data'!$C$5,0,10*ROW('Sanitation Data'!C69)),NA())</f>
        <v>#N/A</v>
      </c>
      <c r="W75" s="103" t="e">
        <f ca="true">+IF(AND(ISNUMBER(OFFSET('Sanitation Data'!$C$7,0,10*ROW('Sanitation Data'!C69))),'Data Summary'!CL75="Yes"),OFFSET('Sanitation Data'!$C$7,0,10*ROW('Sanitation Data'!C69)),NA())</f>
        <v>#N/A</v>
      </c>
      <c r="X75" s="103" t="e">
        <f ca="true">+IF(AND(ISNUMBER(OFFSET('Sanitation Data'!$C$11,0,10*ROW('Sanitation Data'!C69))),'Data Summary'!CM75="Yes"),OFFSET('Sanitation Data'!$C$11,0,10*ROW('Sanitation Data'!C69)),NA())</f>
        <v>#N/A</v>
      </c>
      <c r="Y75" s="103" t="e">
        <f ca="true">+IF(AND(ISNUMBER(OFFSET('Sanitation Data'!$C$12,0,10*ROW('Sanitation Data'!C69))),'Data Summary'!CN75="Yes"),OFFSET('Sanitation Data'!$C$12,0,10*ROW('Sanitation Data'!C69)),NA())</f>
        <v>#N/A</v>
      </c>
      <c r="Z75" s="103" t="e">
        <f ca="true">+IF(AND(ISNUMBER(OFFSET('Sanitation Data'!$C$13,0,10*ROW('Sanitation Data'!C69))),'Data Summary'!CO75="Yes"),OFFSET('Sanitation Data'!$C$13,0,10*ROW('Sanitation Data'!C69)),NA())</f>
        <v>#N/A</v>
      </c>
      <c r="AA75" s="103" t="e">
        <f ca="true">+IF(AND(ISNUMBER(OFFSET('Sanitation Data'!$D$5,0,10*ROW('Sanitation Data'!D69))),'Data Summary'!CP75="Yes"),100-OFFSET('Sanitation Data'!$D$5,0,10*ROW('Sanitation Data'!D69)),NA())</f>
        <v>#N/A</v>
      </c>
      <c r="AB75" s="103" t="e">
        <f ca="true">+IF(AND(ISNUMBER(OFFSET('Sanitation Data'!$D$7,0,10*ROW('Sanitation Data'!D69))),'Data Summary'!CQ75="Yes"),OFFSET('Sanitation Data'!$D$7,0,10*ROW('Sanitation Data'!D69)),NA())</f>
        <v>#N/A</v>
      </c>
      <c r="AC75" s="103" t="e">
        <f ca="true">+IF(AND(ISNUMBER(OFFSET('Sanitation Data'!$D$11,0,10*ROW('Sanitation Data'!D69))),'Data Summary'!CR75="Yes"),OFFSET('Sanitation Data'!$D$11,0,10*ROW('Sanitation Data'!D69)),NA())</f>
        <v>#N/A</v>
      </c>
      <c r="AD75" s="103" t="e">
        <f ca="true">+IF(AND(ISNUMBER(OFFSET('Sanitation Data'!$D$12,0,10*ROW('Sanitation Data'!D69))),'Data Summary'!CS75="Yes"),OFFSET('Sanitation Data'!$D$12,0,10*ROW('Sanitation Data'!D69)),NA())</f>
        <v>#N/A</v>
      </c>
      <c r="AE75" s="103" t="e">
        <f ca="true">+IF(AND(ISNUMBER(OFFSET('Sanitation Data'!$D$13,0,10*ROW('Sanitation Data'!D69))),'Data Summary'!CT75="Yes"),OFFSET('Sanitation Data'!$D$13,0,10*ROW('Sanitation Data'!D69)),NA())</f>
        <v>#N/A</v>
      </c>
      <c r="AF75" s="103" t="e">
        <f ca="true">+IF(AND(ISNUMBER(OFFSET('Sanitation Data'!$E$5,0,10*ROW('Sanitation Data'!E69))),'Data Summary'!CU75="Yes"),100-OFFSET('Sanitation Data'!$E$5,0,10*ROW('Sanitation Data'!E69)),NA())</f>
        <v>#N/A</v>
      </c>
      <c r="AG75" s="103" t="e">
        <f ca="true">+IF(AND(ISNUMBER(OFFSET('Sanitation Data'!$E$7,0,10*ROW('Sanitation Data'!E69))),'Data Summary'!CV75="Yes"),OFFSET('Sanitation Data'!$E$7,0,10*ROW('Sanitation Data'!E69)),NA())</f>
        <v>#N/A</v>
      </c>
      <c r="AH75" s="103" t="e">
        <f ca="true">+IF(AND(ISNUMBER(OFFSET('Sanitation Data'!$E$11,0,10*ROW('Sanitation Data'!E69))),'Data Summary'!CW75="Yes"),OFFSET('Sanitation Data'!$E$11,0,10*ROW('Sanitation Data'!E69)),NA())</f>
        <v>#N/A</v>
      </c>
      <c r="AI75" s="103" t="e">
        <f ca="true">+IF(AND(ISNUMBER(OFFSET('Sanitation Data'!$E$12,0,10*ROW('Sanitation Data'!E69))),'Data Summary'!CX75="Yes"),OFFSET('Sanitation Data'!$E$12,0,10*ROW('Sanitation Data'!E69)),NA())</f>
        <v>#N/A</v>
      </c>
      <c r="AJ75" s="103" t="e">
        <f ca="true">+IF(AND(ISNUMBER(OFFSET('Sanitation Data'!$E$13,0,10*ROW('Sanitation Data'!E69))),'Data Summary'!CY75="Yes"),OFFSET('Sanitation Data'!$E$13,0,10*ROW('Sanitation Data'!E69)),NA())</f>
        <v>#N/A</v>
      </c>
      <c r="AK75" s="103" t="e">
        <f ca="true">+IF(AND(ISNUMBER(OFFSET('Sanitation Data'!$F$5,0,10*ROW('Sanitation Data'!F69))),'Data Summary'!CZ75="Yes"),100-OFFSET('Sanitation Data'!$F$5,0,10*ROW('Sanitation Data'!F69)),NA())</f>
        <v>#N/A</v>
      </c>
      <c r="AL75" s="103" t="e">
        <f ca="true">+IF(AND(ISNUMBER(OFFSET('Sanitation Data'!$F$7,0,10*ROW('Sanitation Data'!F69))),'Data Summary'!DA75="Yes"),OFFSET('Sanitation Data'!$F$7,0,10*ROW('Sanitation Data'!F69)),NA())</f>
        <v>#N/A</v>
      </c>
      <c r="AM75" s="103" t="e">
        <f ca="true">+IF(AND(ISNUMBER(OFFSET('Sanitation Data'!$F$11,0,10*ROW('Sanitation Data'!F69))),'Data Summary'!DB75="Yes"),OFFSET('Sanitation Data'!$F$11,0,10*ROW('Sanitation Data'!F69)),NA())</f>
        <v>#N/A</v>
      </c>
      <c r="AN75" s="103" t="e">
        <f ca="true">+IF(AND(ISNUMBER(OFFSET('Sanitation Data'!$F$12,0,10*ROW('Sanitation Data'!F69))),'Data Summary'!DC75="Yes"),OFFSET('Sanitation Data'!$F$12,0,10*ROW('Sanitation Data'!F69)),NA())</f>
        <v>#N/A</v>
      </c>
      <c r="AO75" s="103" t="e">
        <f ca="true">+IF(AND(ISNUMBER(OFFSET('Sanitation Data'!$F$13,0,10*ROW('Sanitation Data'!F69))),'Data Summary'!DD75="Yes"),OFFSET('Sanitation Data'!$F$13,0,10*ROW('Sanitation Data'!F69)),NA())</f>
        <v>#N/A</v>
      </c>
      <c r="AP75" s="103" t="e">
        <f ca="true">+IF(AND(ISNUMBER(OFFSET('Sanitation Data'!$G$5,0,10*ROW('Sanitation Data'!G69))),'Data Summary'!DE75="Yes"),100-OFFSET('Sanitation Data'!$G$5,0,10*ROW('Sanitation Data'!G69)),NA())</f>
        <v>#N/A</v>
      </c>
      <c r="AQ75" s="103" t="e">
        <f ca="true">+IF(AND(ISNUMBER(OFFSET('Sanitation Data'!$G$7,0,10*ROW('Sanitation Data'!G69))),'Data Summary'!DF75="Yes"),OFFSET('Sanitation Data'!$G$7,0,10*ROW('Sanitation Data'!G69)),NA())</f>
        <v>#N/A</v>
      </c>
      <c r="AR75" s="103" t="e">
        <f ca="true">+IF(AND(ISNUMBER(OFFSET('Sanitation Data'!$G$11,0,10*ROW('Sanitation Data'!G69))),'Data Summary'!DG75="Yes"),OFFSET('Sanitation Data'!$G$11,0,10*ROW('Sanitation Data'!G69)),NA())</f>
        <v>#N/A</v>
      </c>
      <c r="AS75" s="103" t="e">
        <f ca="true">+IF(AND(ISNUMBER(OFFSET('Sanitation Data'!$G$12,0,10*ROW('Sanitation Data'!G69))),'Data Summary'!DH75="Yes"),OFFSET('Sanitation Data'!$G$12,0,10*ROW('Sanitation Data'!G69)),NA())</f>
        <v>#N/A</v>
      </c>
      <c r="AT75" s="103" t="e">
        <f ca="true">+IF(AND(ISNUMBER(OFFSET('Sanitation Data'!$G$13,0,10*ROW('Sanitation Data'!G69))),'Data Summary'!DI75="Yes"),OFFSET('Sanitation Data'!$G$13,0,10*ROW('Sanitation Data'!G69)),NA())</f>
        <v>#N/A</v>
      </c>
      <c r="AU75" s="103" t="e">
        <f ca="true">+IF(AND(ISNUMBER(OFFSET('Sanitation Data'!$H$5,0,10*ROW('Sanitation Data'!H69))),'Data Summary'!DJ75="Yes"),100-OFFSET('Sanitation Data'!$H$5,0,10*ROW('Sanitation Data'!H69)),NA())</f>
        <v>#N/A</v>
      </c>
      <c r="AV75" s="103" t="e">
        <f ca="true">+IF(AND(ISNUMBER(OFFSET('Sanitation Data'!$H$7,0,10*ROW('Sanitation Data'!H69))),'Data Summary'!DK75="Yes"),OFFSET('Sanitation Data'!$H$7,0,10*ROW('Sanitation Data'!H69)),NA())</f>
        <v>#N/A</v>
      </c>
      <c r="AW75" s="103" t="e">
        <f ca="true">+IF(AND(ISNUMBER(OFFSET('Sanitation Data'!$H$11,0,10*ROW('Sanitation Data'!H69))),'Data Summary'!DL75="Yes"),OFFSET('Sanitation Data'!$H$11,0,10*ROW('Sanitation Data'!H69)),NA())</f>
        <v>#N/A</v>
      </c>
      <c r="AX75" s="103" t="e">
        <f ca="true">+IF(AND(ISNUMBER(OFFSET('Sanitation Data'!$H$12,0,10*ROW('Sanitation Data'!H69))),'Data Summary'!DM75="Yes"),OFFSET('Sanitation Data'!$H$12,0,10*ROW('Sanitation Data'!H69)),NA())</f>
        <v>#N/A</v>
      </c>
      <c r="AY75" s="103" t="e">
        <f ca="true">+IF(AND(ISNUMBER(OFFSET('Sanitation Data'!$H$13,0,10*ROW('Sanitation Data'!H69))),'Data Summary'!DN75="Yes"),OFFSET('Sanitation Data'!$H$13,0,10*ROW('Sanitation Data'!H69)),NA())</f>
        <v>#N/A</v>
      </c>
      <c r="AZ75" s="108" t="e">
        <f ca="true">+IF(AND(ISNUMBER(OFFSET('Hygiene Data'!$C$6,0,10*ROW('Hygiene Data'!C69))),'Data Summary'!DO75="Yes"),OFFSET('Hygiene Data'!$C$6,0,10*ROW('Hygiene Data'!C69)),NA())</f>
        <v>#N/A</v>
      </c>
      <c r="BA75" s="108" t="e">
        <f ca="true">+IF(AND(ISNUMBER(OFFSET('Hygiene Data'!$C$8,0,10*ROW('Hygiene Data'!C69))),'Data Summary'!DP75="Yes"),OFFSET('Hygiene Data'!$C$8,0,10*ROW('Hygiene Data'!C69)),NA())</f>
        <v>#N/A</v>
      </c>
      <c r="BB75" s="108" t="e">
        <f ca="true">+IF(AND(ISNUMBER(OFFSET('Hygiene Data'!$C$10,0,10*ROW('Hygiene Data'!C69))),'Data Summary'!DQ75="Yes"),OFFSET('Hygiene Data'!$C$10,0,10*ROW('Hygiene Data'!C69)),NA())</f>
        <v>#N/A</v>
      </c>
      <c r="BC75" s="108" t="e">
        <f ca="true">+IF(AND(ISNUMBER(OFFSET('Hygiene Data'!$D$6,0,10*ROW('Hygiene Data'!D69))),'Data Summary'!DR75="Yes"),OFFSET('Hygiene Data'!$D$6,0,10*ROW('Hygiene Data'!D69)),NA())</f>
        <v>#N/A</v>
      </c>
      <c r="BD75" s="108" t="e">
        <f ca="true">+IF(AND(ISNUMBER(OFFSET('Hygiene Data'!$D$8,0,10*ROW('Hygiene Data'!D69))),'Data Summary'!DS75="Yes"),OFFSET('Hygiene Data'!$D$8,0,10*ROW('Hygiene Data'!D69)),NA())</f>
        <v>#N/A</v>
      </c>
      <c r="BE75" s="108" t="e">
        <f ca="true">+IF(AND(ISNUMBER(OFFSET('Hygiene Data'!$D$10,0,10*ROW('Hygiene Data'!D69))),'Data Summary'!DT75="Yes"),OFFSET('Hygiene Data'!$D$10,0,10*ROW('Hygiene Data'!D69)),NA())</f>
        <v>#N/A</v>
      </c>
      <c r="BF75" s="108" t="e">
        <f ca="true">+IF(AND(ISNUMBER(OFFSET('Hygiene Data'!$E$6,0,10*ROW('Hygiene Data'!E69))),'Data Summary'!DU75="Yes"),OFFSET('Hygiene Data'!$E$6,0,10*ROW('Hygiene Data'!E69)),NA())</f>
        <v>#N/A</v>
      </c>
      <c r="BG75" s="108" t="e">
        <f ca="true">+IF(AND(ISNUMBER(OFFSET('Hygiene Data'!$E$8,0,10*ROW('Hygiene Data'!E69))),'Data Summary'!DV75="Yes"),OFFSET('Hygiene Data'!$E$8,0,10*ROW('Hygiene Data'!E69)),NA())</f>
        <v>#N/A</v>
      </c>
      <c r="BH75" s="108" t="e">
        <f ca="true">+IF(AND(ISNUMBER(OFFSET('Hygiene Data'!$E$10,0,10*ROW('Hygiene Data'!E69))),'Data Summary'!DW75="Yes"),OFFSET('Hygiene Data'!$E$10,0,10*ROW('Hygiene Data'!E69)),NA())</f>
        <v>#N/A</v>
      </c>
      <c r="BI75" s="108" t="e">
        <f ca="true">+IF(AND(ISNUMBER(OFFSET('Hygiene Data'!$F$6,0,10*ROW('Hygiene Data'!F69))),'Data Summary'!DX75="Yes"),OFFSET('Hygiene Data'!$F$6,0,10*ROW('Hygiene Data'!F69)),NA())</f>
        <v>#N/A</v>
      </c>
      <c r="BJ75" s="108" t="e">
        <f ca="true">+IF(AND(ISNUMBER(OFFSET('Hygiene Data'!$F$8,0,10*ROW('Hygiene Data'!F69))),'Data Summary'!DY75="Yes"),OFFSET('Hygiene Data'!$F$8,0,10*ROW('Hygiene Data'!F69)),NA())</f>
        <v>#N/A</v>
      </c>
      <c r="BK75" s="108" t="e">
        <f ca="true">+IF(AND(ISNUMBER(OFFSET('Hygiene Data'!$F$10,0,10*ROW('Hygiene Data'!F69))),'Data Summary'!DZ75="Yes"),OFFSET('Hygiene Data'!$F$10,0,10*ROW('Hygiene Data'!F69)),NA())</f>
        <v>#N/A</v>
      </c>
      <c r="BL75" s="108" t="e">
        <f ca="true">+IF(AND(ISNUMBER(OFFSET('Hygiene Data'!$G$6,0,10*ROW('Hygiene Data'!G69))),'Data Summary'!EA75="Yes"),OFFSET('Hygiene Data'!$G$6,0,10*ROW('Hygiene Data'!G69)),NA())</f>
        <v>#N/A</v>
      </c>
      <c r="BM75" s="108" t="e">
        <f ca="true">+IF(AND(ISNUMBER(OFFSET('Hygiene Data'!$G$8,0,10*ROW('Hygiene Data'!G69))),'Data Summary'!EB75="Yes"),OFFSET('Hygiene Data'!$G$8,0,10*ROW('Hygiene Data'!G69)),NA())</f>
        <v>#N/A</v>
      </c>
      <c r="BN75" s="108" t="e">
        <f ca="true">+IF(AND(ISNUMBER(OFFSET('Hygiene Data'!$G$10,0,10*ROW('Hygiene Data'!G69))),'Data Summary'!EC75="Yes"),OFFSET('Hygiene Data'!$G$10,0,10*ROW('Hygiene Data'!G69)),NA())</f>
        <v>#N/A</v>
      </c>
      <c r="BO75" s="108" t="e">
        <f ca="true">+IF(AND(ISNUMBER(OFFSET('Hygiene Data'!$H$6,0,10*ROW('Hygiene Data'!H69))),'Data Summary'!ED75="Yes"),OFFSET('Hygiene Data'!$H$6,0,10*ROW('Hygiene Data'!H69)),NA())</f>
        <v>#N/A</v>
      </c>
      <c r="BP75" s="108" t="e">
        <f ca="true">+IF(AND(ISNUMBER(OFFSET('Hygiene Data'!$H$8,0,10*ROW('Hygiene Data'!H69))),'Data Summary'!EE75="Yes"),OFFSET('Hygiene Data'!$H$8,0,10*ROW('Hygiene Data'!H69)),NA())</f>
        <v>#N/A</v>
      </c>
      <c r="BQ75" s="108" t="e">
        <f ca="true">+IF(AND(ISNUMBER(OFFSET('Hygiene Data'!$H$10,0,10*ROW('Hygiene Data'!H69))),'Data Summary'!EF75="Yes"),OFFSET('Hygiene Data'!$H$10,0,10*ROW('Hygiene Data'!H69)),NA())</f>
        <v>#N/A</v>
      </c>
    </row>
    <row r="76" x14ac:dyDescent="0.2">
      <c r="A76" s="56" t="e">
        <f ca="true">+IF(OFFSET('Water Data'!$B$1,0,10*ROW('Water Data'!B70))="",NA(),OFFSET('Water Data'!$B$1,0,10*ROW('Water Data'!B70)))</f>
        <v>#N/A</v>
      </c>
      <c r="B76" s="56" t="e">
        <f ca="true">+IF(OFFSET('Water Data'!$A$3,0,10*ROW('Water Data'!A73))="",NA(),OFFSET('Water Data'!$A$3,0,10*ROW('Water Data'!A73)))</f>
        <v>#N/A</v>
      </c>
      <c r="C76" s="56" t="e">
        <f ca="true">+IF(OFFSET('Water Data'!$C$3,0,10*ROW('Water Data'!C73))="",NA(),OFFSET('Water Data'!$C$3,0,10*ROW('Water Data'!C73)))</f>
        <v>#N/A</v>
      </c>
      <c r="D76" s="57" t="e">
        <f ca="true">+IF(AND(ISNUMBER(OFFSET('Water Data'!$C$5,0,10*ROW('Water Data'!C70))),'Data Summary'!BS76="Yes"),100-OFFSET('Water Data'!$C$5,0,10*ROW('Water Data'!C70)),NA())</f>
        <v>#N/A</v>
      </c>
      <c r="E76" s="57" t="e">
        <f ca="true">+IF(AND(ISNUMBER(OFFSET('Water Data'!$C$7,0,10*ROW('Water Data'!C70))),'Data Summary'!BT76="Yes"),OFFSET('Water Data'!$C$7,0,10*ROW('Water Data'!C70)),NA())</f>
        <v>#N/A</v>
      </c>
      <c r="F76" s="57" t="e">
        <f ca="true">+IF(AND(ISNUMBER(OFFSET('Water Data'!$C$10,0,10*ROW('Water Data'!C70))),'Data Summary'!BU76="Yes"),OFFSET('Water Data'!$C$10,0,10*ROW('Water Data'!C70)),NA())</f>
        <v>#N/A</v>
      </c>
      <c r="G76" s="57" t="e">
        <f ca="true">+IF(AND(ISNUMBER(OFFSET('Water Data'!$D$5,0,10*ROW('Water Data'!D70))),'Data Summary'!BV76="Yes"),100-OFFSET('Water Data'!$D$5,0,10*ROW('Water Data'!D70)),NA())</f>
        <v>#N/A</v>
      </c>
      <c r="H76" s="57" t="e">
        <f ca="true">+IF(AND(ISNUMBER(OFFSET('Water Data'!$D$7,0,10*ROW('Water Data'!D70))),'Data Summary'!BW76="Yes"),OFFSET('Water Data'!$D$7,0,10*ROW('Water Data'!D70)),NA())</f>
        <v>#N/A</v>
      </c>
      <c r="I76" s="57" t="e">
        <f ca="true">+IF(AND(ISNUMBER(OFFSET('Water Data'!$D$10,0,10*ROW('Water Data'!D70))),'Data Summary'!BX76="Yes"),OFFSET('Water Data'!$D$10,0,10*ROW('Water Data'!D70)),NA())</f>
        <v>#N/A</v>
      </c>
      <c r="J76" s="57" t="e">
        <f ca="true">+IF(AND(ISNUMBER(OFFSET('Water Data'!$E$5,0,10*ROW('Water Data'!E70))),'Data Summary'!BY76="Yes"),100-OFFSET('Water Data'!$E$5,0,10*ROW('Water Data'!E70)),NA())</f>
        <v>#N/A</v>
      </c>
      <c r="K76" s="57" t="e">
        <f ca="true">+IF(AND(ISNUMBER(OFFSET('Water Data'!$E$7,0,10*ROW('Water Data'!E70))),'Data Summary'!BZ76="Yes"),OFFSET('Water Data'!$E$7,0,10*ROW('Water Data'!E70)),NA())</f>
        <v>#N/A</v>
      </c>
      <c r="L76" s="57" t="e">
        <f ca="true">+IF(AND(ISNUMBER(OFFSET('Water Data'!$E$10,0,10*ROW('Water Data'!E70))),'Data Summary'!CA76="Yes"),OFFSET('Water Data'!$E$10,0,10*ROW('Water Data'!E70)),NA())</f>
        <v>#N/A</v>
      </c>
      <c r="M76" s="57" t="e">
        <f ca="true">+IF(AND(ISNUMBER(OFFSET('Water Data'!$F$5,0,10*ROW('Water Data'!F70))),'Data Summary'!CB76="Yes"),100-OFFSET('Water Data'!$F$5,0,10*ROW('Water Data'!F70)),NA())</f>
        <v>#N/A</v>
      </c>
      <c r="N76" s="57" t="e">
        <f ca="true">+IF(AND(ISNUMBER(OFFSET('Water Data'!$F$7,0,10*ROW('Water Data'!F70))),'Data Summary'!CC76="Yes"),OFFSET('Water Data'!$F$7,0,10*ROW('Water Data'!F70)),NA())</f>
        <v>#N/A</v>
      </c>
      <c r="O76" s="57" t="e">
        <f ca="true">+IF(AND(ISNUMBER(OFFSET('Water Data'!$F$10,0,10*ROW('Water Data'!F70))),'Data Summary'!CD76="Yes"),OFFSET('Water Data'!$F$10,0,10*ROW('Water Data'!F70)),NA())</f>
        <v>#N/A</v>
      </c>
      <c r="P76" s="57" t="e">
        <f ca="true">+IF(AND(ISNUMBER(OFFSET('Water Data'!$G$5,0,10*ROW('Water Data'!G70))),'Data Summary'!CE76="Yes"),100-OFFSET('Water Data'!$G$5,0,10*ROW('Water Data'!G70)),NA())</f>
        <v>#N/A</v>
      </c>
      <c r="Q76" s="57" t="e">
        <f ca="true">+IF(AND(ISNUMBER(OFFSET('Water Data'!$G$7,0,10*ROW('Water Data'!G70))),'Data Summary'!CF76="Yes"),OFFSET('Water Data'!$G$7,0,10*ROW('Water Data'!G70)),NA())</f>
        <v>#N/A</v>
      </c>
      <c r="R76" s="57" t="e">
        <f ca="true">+IF(AND(ISNUMBER(OFFSET('Water Data'!$G$10,0,10*ROW('Water Data'!G70))),'Data Summary'!CG76="Yes"),OFFSET('Water Data'!$G$10,0,10*ROW('Water Data'!G70)),NA())</f>
        <v>#N/A</v>
      </c>
      <c r="S76" s="57" t="e">
        <f ca="true">+IF(AND(ISNUMBER(OFFSET('Water Data'!$H$5,0,10*ROW('Water Data'!H70))),'Data Summary'!CH76="Yes"),100-OFFSET('Water Data'!$H$5,0,10*ROW('Water Data'!H70)),NA())</f>
        <v>#N/A</v>
      </c>
      <c r="T76" s="57" t="e">
        <f ca="true">+IF(AND(ISNUMBER(OFFSET('Water Data'!$H$7,0,10*ROW('Water Data'!H70))),'Data Summary'!CI76="Yes"),OFFSET('Water Data'!$H$7,0,10*ROW('Water Data'!H70)),NA())</f>
        <v>#N/A</v>
      </c>
      <c r="U76" s="57" t="e">
        <f ca="true">+IF(AND(ISNUMBER(OFFSET('Water Data'!$H$10,0,10*ROW('Water Data'!H70))),'Data Summary'!CJ76="Yes"),OFFSET('Water Data'!$H$10,0,10*ROW('Water Data'!H70)),NA())</f>
        <v>#N/A</v>
      </c>
      <c r="V76" s="103" t="e">
        <f ca="true">+IF(AND(ISNUMBER(OFFSET('Sanitation Data'!$C$5,0,10*ROW('Sanitation Data'!C70))),'Data Summary'!CK76="Yes"),100-OFFSET('Sanitation Data'!$C$5,0,10*ROW('Sanitation Data'!C70)),NA())</f>
        <v>#N/A</v>
      </c>
      <c r="W76" s="103" t="e">
        <f ca="true">+IF(AND(ISNUMBER(OFFSET('Sanitation Data'!$C$7,0,10*ROW('Sanitation Data'!C70))),'Data Summary'!CL76="Yes"),OFFSET('Sanitation Data'!$C$7,0,10*ROW('Sanitation Data'!C70)),NA())</f>
        <v>#N/A</v>
      </c>
      <c r="X76" s="103" t="e">
        <f ca="true">+IF(AND(ISNUMBER(OFFSET('Sanitation Data'!$C$11,0,10*ROW('Sanitation Data'!C70))),'Data Summary'!CM76="Yes"),OFFSET('Sanitation Data'!$C$11,0,10*ROW('Sanitation Data'!C70)),NA())</f>
        <v>#N/A</v>
      </c>
      <c r="Y76" s="103" t="e">
        <f ca="true">+IF(AND(ISNUMBER(OFFSET('Sanitation Data'!$C$12,0,10*ROW('Sanitation Data'!C70))),'Data Summary'!CN76="Yes"),OFFSET('Sanitation Data'!$C$12,0,10*ROW('Sanitation Data'!C70)),NA())</f>
        <v>#N/A</v>
      </c>
      <c r="Z76" s="103" t="e">
        <f ca="true">+IF(AND(ISNUMBER(OFFSET('Sanitation Data'!$C$13,0,10*ROW('Sanitation Data'!C70))),'Data Summary'!CO76="Yes"),OFFSET('Sanitation Data'!$C$13,0,10*ROW('Sanitation Data'!C70)),NA())</f>
        <v>#N/A</v>
      </c>
      <c r="AA76" s="103" t="e">
        <f ca="true">+IF(AND(ISNUMBER(OFFSET('Sanitation Data'!$D$5,0,10*ROW('Sanitation Data'!D70))),'Data Summary'!CP76="Yes"),100-OFFSET('Sanitation Data'!$D$5,0,10*ROW('Sanitation Data'!D70)),NA())</f>
        <v>#N/A</v>
      </c>
      <c r="AB76" s="103" t="e">
        <f ca="true">+IF(AND(ISNUMBER(OFFSET('Sanitation Data'!$D$7,0,10*ROW('Sanitation Data'!D70))),'Data Summary'!CQ76="Yes"),OFFSET('Sanitation Data'!$D$7,0,10*ROW('Sanitation Data'!D70)),NA())</f>
        <v>#N/A</v>
      </c>
      <c r="AC76" s="103" t="e">
        <f ca="true">+IF(AND(ISNUMBER(OFFSET('Sanitation Data'!$D$11,0,10*ROW('Sanitation Data'!D70))),'Data Summary'!CR76="Yes"),OFFSET('Sanitation Data'!$D$11,0,10*ROW('Sanitation Data'!D70)),NA())</f>
        <v>#N/A</v>
      </c>
      <c r="AD76" s="103" t="e">
        <f ca="true">+IF(AND(ISNUMBER(OFFSET('Sanitation Data'!$D$12,0,10*ROW('Sanitation Data'!D70))),'Data Summary'!CS76="Yes"),OFFSET('Sanitation Data'!$D$12,0,10*ROW('Sanitation Data'!D70)),NA())</f>
        <v>#N/A</v>
      </c>
      <c r="AE76" s="103" t="e">
        <f ca="true">+IF(AND(ISNUMBER(OFFSET('Sanitation Data'!$D$13,0,10*ROW('Sanitation Data'!D70))),'Data Summary'!CT76="Yes"),OFFSET('Sanitation Data'!$D$13,0,10*ROW('Sanitation Data'!D70)),NA())</f>
        <v>#N/A</v>
      </c>
      <c r="AF76" s="103" t="e">
        <f ca="true">+IF(AND(ISNUMBER(OFFSET('Sanitation Data'!$E$5,0,10*ROW('Sanitation Data'!E70))),'Data Summary'!CU76="Yes"),100-OFFSET('Sanitation Data'!$E$5,0,10*ROW('Sanitation Data'!E70)),NA())</f>
        <v>#N/A</v>
      </c>
      <c r="AG76" s="103" t="e">
        <f ca="true">+IF(AND(ISNUMBER(OFFSET('Sanitation Data'!$E$7,0,10*ROW('Sanitation Data'!E70))),'Data Summary'!CV76="Yes"),OFFSET('Sanitation Data'!$E$7,0,10*ROW('Sanitation Data'!E70)),NA())</f>
        <v>#N/A</v>
      </c>
      <c r="AH76" s="103" t="e">
        <f ca="true">+IF(AND(ISNUMBER(OFFSET('Sanitation Data'!$E$11,0,10*ROW('Sanitation Data'!E70))),'Data Summary'!CW76="Yes"),OFFSET('Sanitation Data'!$E$11,0,10*ROW('Sanitation Data'!E70)),NA())</f>
        <v>#N/A</v>
      </c>
      <c r="AI76" s="103" t="e">
        <f ca="true">+IF(AND(ISNUMBER(OFFSET('Sanitation Data'!$E$12,0,10*ROW('Sanitation Data'!E70))),'Data Summary'!CX76="Yes"),OFFSET('Sanitation Data'!$E$12,0,10*ROW('Sanitation Data'!E70)),NA())</f>
        <v>#N/A</v>
      </c>
      <c r="AJ76" s="103" t="e">
        <f ca="true">+IF(AND(ISNUMBER(OFFSET('Sanitation Data'!$E$13,0,10*ROW('Sanitation Data'!E70))),'Data Summary'!CY76="Yes"),OFFSET('Sanitation Data'!$E$13,0,10*ROW('Sanitation Data'!E70)),NA())</f>
        <v>#N/A</v>
      </c>
      <c r="AK76" s="103" t="e">
        <f ca="true">+IF(AND(ISNUMBER(OFFSET('Sanitation Data'!$F$5,0,10*ROW('Sanitation Data'!F70))),'Data Summary'!CZ76="Yes"),100-OFFSET('Sanitation Data'!$F$5,0,10*ROW('Sanitation Data'!F70)),NA())</f>
        <v>#N/A</v>
      </c>
      <c r="AL76" s="103" t="e">
        <f ca="true">+IF(AND(ISNUMBER(OFFSET('Sanitation Data'!$F$7,0,10*ROW('Sanitation Data'!F70))),'Data Summary'!DA76="Yes"),OFFSET('Sanitation Data'!$F$7,0,10*ROW('Sanitation Data'!F70)),NA())</f>
        <v>#N/A</v>
      </c>
      <c r="AM76" s="103" t="e">
        <f ca="true">+IF(AND(ISNUMBER(OFFSET('Sanitation Data'!$F$11,0,10*ROW('Sanitation Data'!F70))),'Data Summary'!DB76="Yes"),OFFSET('Sanitation Data'!$F$11,0,10*ROW('Sanitation Data'!F70)),NA())</f>
        <v>#N/A</v>
      </c>
      <c r="AN76" s="103" t="e">
        <f ca="true">+IF(AND(ISNUMBER(OFFSET('Sanitation Data'!$F$12,0,10*ROW('Sanitation Data'!F70))),'Data Summary'!DC76="Yes"),OFFSET('Sanitation Data'!$F$12,0,10*ROW('Sanitation Data'!F70)),NA())</f>
        <v>#N/A</v>
      </c>
      <c r="AO76" s="103" t="e">
        <f ca="true">+IF(AND(ISNUMBER(OFFSET('Sanitation Data'!$F$13,0,10*ROW('Sanitation Data'!F70))),'Data Summary'!DD76="Yes"),OFFSET('Sanitation Data'!$F$13,0,10*ROW('Sanitation Data'!F70)),NA())</f>
        <v>#N/A</v>
      </c>
      <c r="AP76" s="103" t="e">
        <f ca="true">+IF(AND(ISNUMBER(OFFSET('Sanitation Data'!$G$5,0,10*ROW('Sanitation Data'!G70))),'Data Summary'!DE76="Yes"),100-OFFSET('Sanitation Data'!$G$5,0,10*ROW('Sanitation Data'!G70)),NA())</f>
        <v>#N/A</v>
      </c>
      <c r="AQ76" s="103" t="e">
        <f ca="true">+IF(AND(ISNUMBER(OFFSET('Sanitation Data'!$G$7,0,10*ROW('Sanitation Data'!G70))),'Data Summary'!DF76="Yes"),OFFSET('Sanitation Data'!$G$7,0,10*ROW('Sanitation Data'!G70)),NA())</f>
        <v>#N/A</v>
      </c>
      <c r="AR76" s="103" t="e">
        <f ca="true">+IF(AND(ISNUMBER(OFFSET('Sanitation Data'!$G$11,0,10*ROW('Sanitation Data'!G70))),'Data Summary'!DG76="Yes"),OFFSET('Sanitation Data'!$G$11,0,10*ROW('Sanitation Data'!G70)),NA())</f>
        <v>#N/A</v>
      </c>
      <c r="AS76" s="103" t="e">
        <f ca="true">+IF(AND(ISNUMBER(OFFSET('Sanitation Data'!$G$12,0,10*ROW('Sanitation Data'!G70))),'Data Summary'!DH76="Yes"),OFFSET('Sanitation Data'!$G$12,0,10*ROW('Sanitation Data'!G70)),NA())</f>
        <v>#N/A</v>
      </c>
      <c r="AT76" s="103" t="e">
        <f ca="true">+IF(AND(ISNUMBER(OFFSET('Sanitation Data'!$G$13,0,10*ROW('Sanitation Data'!G70))),'Data Summary'!DI76="Yes"),OFFSET('Sanitation Data'!$G$13,0,10*ROW('Sanitation Data'!G70)),NA())</f>
        <v>#N/A</v>
      </c>
      <c r="AU76" s="103" t="e">
        <f ca="true">+IF(AND(ISNUMBER(OFFSET('Sanitation Data'!$H$5,0,10*ROW('Sanitation Data'!H70))),'Data Summary'!DJ76="Yes"),100-OFFSET('Sanitation Data'!$H$5,0,10*ROW('Sanitation Data'!H70)),NA())</f>
        <v>#N/A</v>
      </c>
      <c r="AV76" s="103" t="e">
        <f ca="true">+IF(AND(ISNUMBER(OFFSET('Sanitation Data'!$H$7,0,10*ROW('Sanitation Data'!H70))),'Data Summary'!DK76="Yes"),OFFSET('Sanitation Data'!$H$7,0,10*ROW('Sanitation Data'!H70)),NA())</f>
        <v>#N/A</v>
      </c>
      <c r="AW76" s="103" t="e">
        <f ca="true">+IF(AND(ISNUMBER(OFFSET('Sanitation Data'!$H$11,0,10*ROW('Sanitation Data'!H70))),'Data Summary'!DL76="Yes"),OFFSET('Sanitation Data'!$H$11,0,10*ROW('Sanitation Data'!H70)),NA())</f>
        <v>#N/A</v>
      </c>
      <c r="AX76" s="103" t="e">
        <f ca="true">+IF(AND(ISNUMBER(OFFSET('Sanitation Data'!$H$12,0,10*ROW('Sanitation Data'!H70))),'Data Summary'!DM76="Yes"),OFFSET('Sanitation Data'!$H$12,0,10*ROW('Sanitation Data'!H70)),NA())</f>
        <v>#N/A</v>
      </c>
      <c r="AY76" s="103" t="e">
        <f ca="true">+IF(AND(ISNUMBER(OFFSET('Sanitation Data'!$H$13,0,10*ROW('Sanitation Data'!H70))),'Data Summary'!DN76="Yes"),OFFSET('Sanitation Data'!$H$13,0,10*ROW('Sanitation Data'!H70)),NA())</f>
        <v>#N/A</v>
      </c>
      <c r="AZ76" s="108" t="e">
        <f ca="true">+IF(AND(ISNUMBER(OFFSET('Hygiene Data'!$C$6,0,10*ROW('Hygiene Data'!C70))),'Data Summary'!DO76="Yes"),OFFSET('Hygiene Data'!$C$6,0,10*ROW('Hygiene Data'!C70)),NA())</f>
        <v>#N/A</v>
      </c>
      <c r="BA76" s="108" t="e">
        <f ca="true">+IF(AND(ISNUMBER(OFFSET('Hygiene Data'!$C$8,0,10*ROW('Hygiene Data'!C70))),'Data Summary'!DP76="Yes"),OFFSET('Hygiene Data'!$C$8,0,10*ROW('Hygiene Data'!C70)),NA())</f>
        <v>#N/A</v>
      </c>
      <c r="BB76" s="108" t="e">
        <f ca="true">+IF(AND(ISNUMBER(OFFSET('Hygiene Data'!$C$10,0,10*ROW('Hygiene Data'!C70))),'Data Summary'!DQ76="Yes"),OFFSET('Hygiene Data'!$C$10,0,10*ROW('Hygiene Data'!C70)),NA())</f>
        <v>#N/A</v>
      </c>
      <c r="BC76" s="108" t="e">
        <f ca="true">+IF(AND(ISNUMBER(OFFSET('Hygiene Data'!$D$6,0,10*ROW('Hygiene Data'!D70))),'Data Summary'!DR76="Yes"),OFFSET('Hygiene Data'!$D$6,0,10*ROW('Hygiene Data'!D70)),NA())</f>
        <v>#N/A</v>
      </c>
      <c r="BD76" s="108" t="e">
        <f ca="true">+IF(AND(ISNUMBER(OFFSET('Hygiene Data'!$D$8,0,10*ROW('Hygiene Data'!D70))),'Data Summary'!DS76="Yes"),OFFSET('Hygiene Data'!$D$8,0,10*ROW('Hygiene Data'!D70)),NA())</f>
        <v>#N/A</v>
      </c>
      <c r="BE76" s="108" t="e">
        <f ca="true">+IF(AND(ISNUMBER(OFFSET('Hygiene Data'!$D$10,0,10*ROW('Hygiene Data'!D70))),'Data Summary'!DT76="Yes"),OFFSET('Hygiene Data'!$D$10,0,10*ROW('Hygiene Data'!D70)),NA())</f>
        <v>#N/A</v>
      </c>
      <c r="BF76" s="108" t="e">
        <f ca="true">+IF(AND(ISNUMBER(OFFSET('Hygiene Data'!$E$6,0,10*ROW('Hygiene Data'!E70))),'Data Summary'!DU76="Yes"),OFFSET('Hygiene Data'!$E$6,0,10*ROW('Hygiene Data'!E70)),NA())</f>
        <v>#N/A</v>
      </c>
      <c r="BG76" s="108" t="e">
        <f ca="true">+IF(AND(ISNUMBER(OFFSET('Hygiene Data'!$E$8,0,10*ROW('Hygiene Data'!E70))),'Data Summary'!DV76="Yes"),OFFSET('Hygiene Data'!$E$8,0,10*ROW('Hygiene Data'!E70)),NA())</f>
        <v>#N/A</v>
      </c>
      <c r="BH76" s="108" t="e">
        <f ca="true">+IF(AND(ISNUMBER(OFFSET('Hygiene Data'!$E$10,0,10*ROW('Hygiene Data'!E70))),'Data Summary'!DW76="Yes"),OFFSET('Hygiene Data'!$E$10,0,10*ROW('Hygiene Data'!E70)),NA())</f>
        <v>#N/A</v>
      </c>
      <c r="BI76" s="108" t="e">
        <f ca="true">+IF(AND(ISNUMBER(OFFSET('Hygiene Data'!$F$6,0,10*ROW('Hygiene Data'!F70))),'Data Summary'!DX76="Yes"),OFFSET('Hygiene Data'!$F$6,0,10*ROW('Hygiene Data'!F70)),NA())</f>
        <v>#N/A</v>
      </c>
      <c r="BJ76" s="108" t="e">
        <f ca="true">+IF(AND(ISNUMBER(OFFSET('Hygiene Data'!$F$8,0,10*ROW('Hygiene Data'!F70))),'Data Summary'!DY76="Yes"),OFFSET('Hygiene Data'!$F$8,0,10*ROW('Hygiene Data'!F70)),NA())</f>
        <v>#N/A</v>
      </c>
      <c r="BK76" s="108" t="e">
        <f ca="true">+IF(AND(ISNUMBER(OFFSET('Hygiene Data'!$F$10,0,10*ROW('Hygiene Data'!F70))),'Data Summary'!DZ76="Yes"),OFFSET('Hygiene Data'!$F$10,0,10*ROW('Hygiene Data'!F70)),NA())</f>
        <v>#N/A</v>
      </c>
      <c r="BL76" s="108" t="e">
        <f ca="true">+IF(AND(ISNUMBER(OFFSET('Hygiene Data'!$G$6,0,10*ROW('Hygiene Data'!G70))),'Data Summary'!EA76="Yes"),OFFSET('Hygiene Data'!$G$6,0,10*ROW('Hygiene Data'!G70)),NA())</f>
        <v>#N/A</v>
      </c>
      <c r="BM76" s="108" t="e">
        <f ca="true">+IF(AND(ISNUMBER(OFFSET('Hygiene Data'!$G$8,0,10*ROW('Hygiene Data'!G70))),'Data Summary'!EB76="Yes"),OFFSET('Hygiene Data'!$G$8,0,10*ROW('Hygiene Data'!G70)),NA())</f>
        <v>#N/A</v>
      </c>
      <c r="BN76" s="108" t="e">
        <f ca="true">+IF(AND(ISNUMBER(OFFSET('Hygiene Data'!$G$10,0,10*ROW('Hygiene Data'!G70))),'Data Summary'!EC76="Yes"),OFFSET('Hygiene Data'!$G$10,0,10*ROW('Hygiene Data'!G70)),NA())</f>
        <v>#N/A</v>
      </c>
      <c r="BO76" s="108" t="e">
        <f ca="true">+IF(AND(ISNUMBER(OFFSET('Hygiene Data'!$H$6,0,10*ROW('Hygiene Data'!H70))),'Data Summary'!ED76="Yes"),OFFSET('Hygiene Data'!$H$6,0,10*ROW('Hygiene Data'!H70)),NA())</f>
        <v>#N/A</v>
      </c>
      <c r="BP76" s="108" t="e">
        <f ca="true">+IF(AND(ISNUMBER(OFFSET('Hygiene Data'!$H$8,0,10*ROW('Hygiene Data'!H70))),'Data Summary'!EE76="Yes"),OFFSET('Hygiene Data'!$H$8,0,10*ROW('Hygiene Data'!H70)),NA())</f>
        <v>#N/A</v>
      </c>
      <c r="BQ76" s="108" t="e">
        <f ca="true">+IF(AND(ISNUMBER(OFFSET('Hygiene Data'!$H$10,0,10*ROW('Hygiene Data'!H70))),'Data Summary'!EF76="Yes"),OFFSET('Hygiene Data'!$H$10,0,10*ROW('Hygiene Data'!H70)),NA())</f>
        <v>#N/A</v>
      </c>
    </row>
    <row r="77" x14ac:dyDescent="0.2">
      <c r="A77" s="56" t="e">
        <f ca="true">+IF(OFFSET('Water Data'!$B$1,0,10*ROW('Water Data'!B71))="",NA(),OFFSET('Water Data'!$B$1,0,10*ROW('Water Data'!B71)))</f>
        <v>#N/A</v>
      </c>
      <c r="B77" s="56" t="e">
        <f ca="true">+IF(OFFSET('Water Data'!$A$3,0,10*ROW('Water Data'!A74))="",NA(),OFFSET('Water Data'!$A$3,0,10*ROW('Water Data'!A74)))</f>
        <v>#N/A</v>
      </c>
      <c r="C77" s="56" t="e">
        <f ca="true">+IF(OFFSET('Water Data'!$C$3,0,10*ROW('Water Data'!C74))="",NA(),OFFSET('Water Data'!$C$3,0,10*ROW('Water Data'!C74)))</f>
        <v>#N/A</v>
      </c>
      <c r="D77" s="57" t="e">
        <f ca="true">+IF(AND(ISNUMBER(OFFSET('Water Data'!$C$5,0,10*ROW('Water Data'!C71))),'Data Summary'!BS77="Yes"),100-OFFSET('Water Data'!$C$5,0,10*ROW('Water Data'!C71)),NA())</f>
        <v>#N/A</v>
      </c>
      <c r="E77" s="57" t="e">
        <f ca="true">+IF(AND(ISNUMBER(OFFSET('Water Data'!$C$7,0,10*ROW('Water Data'!C71))),'Data Summary'!BT77="Yes"),OFFSET('Water Data'!$C$7,0,10*ROW('Water Data'!C71)),NA())</f>
        <v>#N/A</v>
      </c>
      <c r="F77" s="57" t="e">
        <f ca="true">+IF(AND(ISNUMBER(OFFSET('Water Data'!$C$10,0,10*ROW('Water Data'!C71))),'Data Summary'!BU77="Yes"),OFFSET('Water Data'!$C$10,0,10*ROW('Water Data'!C71)),NA())</f>
        <v>#N/A</v>
      </c>
      <c r="G77" s="57" t="e">
        <f ca="true">+IF(AND(ISNUMBER(OFFSET('Water Data'!$D$5,0,10*ROW('Water Data'!D71))),'Data Summary'!BV77="Yes"),100-OFFSET('Water Data'!$D$5,0,10*ROW('Water Data'!D71)),NA())</f>
        <v>#N/A</v>
      </c>
      <c r="H77" s="57" t="e">
        <f ca="true">+IF(AND(ISNUMBER(OFFSET('Water Data'!$D$7,0,10*ROW('Water Data'!D71))),'Data Summary'!BW77="Yes"),OFFSET('Water Data'!$D$7,0,10*ROW('Water Data'!D71)),NA())</f>
        <v>#N/A</v>
      </c>
      <c r="I77" s="57" t="e">
        <f ca="true">+IF(AND(ISNUMBER(OFFSET('Water Data'!$D$10,0,10*ROW('Water Data'!D71))),'Data Summary'!BX77="Yes"),OFFSET('Water Data'!$D$10,0,10*ROW('Water Data'!D71)),NA())</f>
        <v>#N/A</v>
      </c>
      <c r="J77" s="57" t="e">
        <f ca="true">+IF(AND(ISNUMBER(OFFSET('Water Data'!$E$5,0,10*ROW('Water Data'!E71))),'Data Summary'!BY77="Yes"),100-OFFSET('Water Data'!$E$5,0,10*ROW('Water Data'!E71)),NA())</f>
        <v>#N/A</v>
      </c>
      <c r="K77" s="57" t="e">
        <f ca="true">+IF(AND(ISNUMBER(OFFSET('Water Data'!$E$7,0,10*ROW('Water Data'!E71))),'Data Summary'!BZ77="Yes"),OFFSET('Water Data'!$E$7,0,10*ROW('Water Data'!E71)),NA())</f>
        <v>#N/A</v>
      </c>
      <c r="L77" s="57" t="e">
        <f ca="true">+IF(AND(ISNUMBER(OFFSET('Water Data'!$E$10,0,10*ROW('Water Data'!E71))),'Data Summary'!CA77="Yes"),OFFSET('Water Data'!$E$10,0,10*ROW('Water Data'!E71)),NA())</f>
        <v>#N/A</v>
      </c>
      <c r="M77" s="57" t="e">
        <f ca="true">+IF(AND(ISNUMBER(OFFSET('Water Data'!$F$5,0,10*ROW('Water Data'!F71))),'Data Summary'!CB77="Yes"),100-OFFSET('Water Data'!$F$5,0,10*ROW('Water Data'!F71)),NA())</f>
        <v>#N/A</v>
      </c>
      <c r="N77" s="57" t="e">
        <f ca="true">+IF(AND(ISNUMBER(OFFSET('Water Data'!$F$7,0,10*ROW('Water Data'!F71))),'Data Summary'!CC77="Yes"),OFFSET('Water Data'!$F$7,0,10*ROW('Water Data'!F71)),NA())</f>
        <v>#N/A</v>
      </c>
      <c r="O77" s="57" t="e">
        <f ca="true">+IF(AND(ISNUMBER(OFFSET('Water Data'!$F$10,0,10*ROW('Water Data'!F71))),'Data Summary'!CD77="Yes"),OFFSET('Water Data'!$F$10,0,10*ROW('Water Data'!F71)),NA())</f>
        <v>#N/A</v>
      </c>
      <c r="P77" s="57" t="e">
        <f ca="true">+IF(AND(ISNUMBER(OFFSET('Water Data'!$G$5,0,10*ROW('Water Data'!G71))),'Data Summary'!CE77="Yes"),100-OFFSET('Water Data'!$G$5,0,10*ROW('Water Data'!G71)),NA())</f>
        <v>#N/A</v>
      </c>
      <c r="Q77" s="57" t="e">
        <f ca="true">+IF(AND(ISNUMBER(OFFSET('Water Data'!$G$7,0,10*ROW('Water Data'!G71))),'Data Summary'!CF77="Yes"),OFFSET('Water Data'!$G$7,0,10*ROW('Water Data'!G71)),NA())</f>
        <v>#N/A</v>
      </c>
      <c r="R77" s="57" t="e">
        <f ca="true">+IF(AND(ISNUMBER(OFFSET('Water Data'!$G$10,0,10*ROW('Water Data'!G71))),'Data Summary'!CG77="Yes"),OFFSET('Water Data'!$G$10,0,10*ROW('Water Data'!G71)),NA())</f>
        <v>#N/A</v>
      </c>
      <c r="S77" s="57" t="e">
        <f ca="true">+IF(AND(ISNUMBER(OFFSET('Water Data'!$H$5,0,10*ROW('Water Data'!H71))),'Data Summary'!CH77="Yes"),100-OFFSET('Water Data'!$H$5,0,10*ROW('Water Data'!H71)),NA())</f>
        <v>#N/A</v>
      </c>
      <c r="T77" s="57" t="e">
        <f ca="true">+IF(AND(ISNUMBER(OFFSET('Water Data'!$H$7,0,10*ROW('Water Data'!H71))),'Data Summary'!CI77="Yes"),OFFSET('Water Data'!$H$7,0,10*ROW('Water Data'!H71)),NA())</f>
        <v>#N/A</v>
      </c>
      <c r="U77" s="57" t="e">
        <f ca="true">+IF(AND(ISNUMBER(OFFSET('Water Data'!$H$10,0,10*ROW('Water Data'!H71))),'Data Summary'!CJ77="Yes"),OFFSET('Water Data'!$H$10,0,10*ROW('Water Data'!H71)),NA())</f>
        <v>#N/A</v>
      </c>
      <c r="V77" s="103" t="e">
        <f ca="true">+IF(AND(ISNUMBER(OFFSET('Sanitation Data'!$C$5,0,10*ROW('Sanitation Data'!C71))),'Data Summary'!CK77="Yes"),100-OFFSET('Sanitation Data'!$C$5,0,10*ROW('Sanitation Data'!C71)),NA())</f>
        <v>#N/A</v>
      </c>
      <c r="W77" s="103" t="e">
        <f ca="true">+IF(AND(ISNUMBER(OFFSET('Sanitation Data'!$C$7,0,10*ROW('Sanitation Data'!C71))),'Data Summary'!CL77="Yes"),OFFSET('Sanitation Data'!$C$7,0,10*ROW('Sanitation Data'!C71)),NA())</f>
        <v>#N/A</v>
      </c>
      <c r="X77" s="103" t="e">
        <f ca="true">+IF(AND(ISNUMBER(OFFSET('Sanitation Data'!$C$11,0,10*ROW('Sanitation Data'!C71))),'Data Summary'!CM77="Yes"),OFFSET('Sanitation Data'!$C$11,0,10*ROW('Sanitation Data'!C71)),NA())</f>
        <v>#N/A</v>
      </c>
      <c r="Y77" s="103" t="e">
        <f ca="true">+IF(AND(ISNUMBER(OFFSET('Sanitation Data'!$C$12,0,10*ROW('Sanitation Data'!C71))),'Data Summary'!CN77="Yes"),OFFSET('Sanitation Data'!$C$12,0,10*ROW('Sanitation Data'!C71)),NA())</f>
        <v>#N/A</v>
      </c>
      <c r="Z77" s="103" t="e">
        <f ca="true">+IF(AND(ISNUMBER(OFFSET('Sanitation Data'!$C$13,0,10*ROW('Sanitation Data'!C71))),'Data Summary'!CO77="Yes"),OFFSET('Sanitation Data'!$C$13,0,10*ROW('Sanitation Data'!C71)),NA())</f>
        <v>#N/A</v>
      </c>
      <c r="AA77" s="103" t="e">
        <f ca="true">+IF(AND(ISNUMBER(OFFSET('Sanitation Data'!$D$5,0,10*ROW('Sanitation Data'!D71))),'Data Summary'!CP77="Yes"),100-OFFSET('Sanitation Data'!$D$5,0,10*ROW('Sanitation Data'!D71)),NA())</f>
        <v>#N/A</v>
      </c>
      <c r="AB77" s="103" t="e">
        <f ca="true">+IF(AND(ISNUMBER(OFFSET('Sanitation Data'!$D$7,0,10*ROW('Sanitation Data'!D71))),'Data Summary'!CQ77="Yes"),OFFSET('Sanitation Data'!$D$7,0,10*ROW('Sanitation Data'!D71)),NA())</f>
        <v>#N/A</v>
      </c>
      <c r="AC77" s="103" t="e">
        <f ca="true">+IF(AND(ISNUMBER(OFFSET('Sanitation Data'!$D$11,0,10*ROW('Sanitation Data'!D71))),'Data Summary'!CR77="Yes"),OFFSET('Sanitation Data'!$D$11,0,10*ROW('Sanitation Data'!D71)),NA())</f>
        <v>#N/A</v>
      </c>
      <c r="AD77" s="103" t="e">
        <f ca="true">+IF(AND(ISNUMBER(OFFSET('Sanitation Data'!$D$12,0,10*ROW('Sanitation Data'!D71))),'Data Summary'!CS77="Yes"),OFFSET('Sanitation Data'!$D$12,0,10*ROW('Sanitation Data'!D71)),NA())</f>
        <v>#N/A</v>
      </c>
      <c r="AE77" s="103" t="e">
        <f ca="true">+IF(AND(ISNUMBER(OFFSET('Sanitation Data'!$D$13,0,10*ROW('Sanitation Data'!D71))),'Data Summary'!CT77="Yes"),OFFSET('Sanitation Data'!$D$13,0,10*ROW('Sanitation Data'!D71)),NA())</f>
        <v>#N/A</v>
      </c>
      <c r="AF77" s="103" t="e">
        <f ca="true">+IF(AND(ISNUMBER(OFFSET('Sanitation Data'!$E$5,0,10*ROW('Sanitation Data'!E71))),'Data Summary'!CU77="Yes"),100-OFFSET('Sanitation Data'!$E$5,0,10*ROW('Sanitation Data'!E71)),NA())</f>
        <v>#N/A</v>
      </c>
      <c r="AG77" s="103" t="e">
        <f ca="true">+IF(AND(ISNUMBER(OFFSET('Sanitation Data'!$E$7,0,10*ROW('Sanitation Data'!E71))),'Data Summary'!CV77="Yes"),OFFSET('Sanitation Data'!$E$7,0,10*ROW('Sanitation Data'!E71)),NA())</f>
        <v>#N/A</v>
      </c>
      <c r="AH77" s="103" t="e">
        <f ca="true">+IF(AND(ISNUMBER(OFFSET('Sanitation Data'!$E$11,0,10*ROW('Sanitation Data'!E71))),'Data Summary'!CW77="Yes"),OFFSET('Sanitation Data'!$E$11,0,10*ROW('Sanitation Data'!E71)),NA())</f>
        <v>#N/A</v>
      </c>
      <c r="AI77" s="103" t="e">
        <f ca="true">+IF(AND(ISNUMBER(OFFSET('Sanitation Data'!$E$12,0,10*ROW('Sanitation Data'!E71))),'Data Summary'!CX77="Yes"),OFFSET('Sanitation Data'!$E$12,0,10*ROW('Sanitation Data'!E71)),NA())</f>
        <v>#N/A</v>
      </c>
      <c r="AJ77" s="103" t="e">
        <f ca="true">+IF(AND(ISNUMBER(OFFSET('Sanitation Data'!$E$13,0,10*ROW('Sanitation Data'!E71))),'Data Summary'!CY77="Yes"),OFFSET('Sanitation Data'!$E$13,0,10*ROW('Sanitation Data'!E71)),NA())</f>
        <v>#N/A</v>
      </c>
      <c r="AK77" s="103" t="e">
        <f ca="true">+IF(AND(ISNUMBER(OFFSET('Sanitation Data'!$F$5,0,10*ROW('Sanitation Data'!F71))),'Data Summary'!CZ77="Yes"),100-OFFSET('Sanitation Data'!$F$5,0,10*ROW('Sanitation Data'!F71)),NA())</f>
        <v>#N/A</v>
      </c>
      <c r="AL77" s="103" t="e">
        <f ca="true">+IF(AND(ISNUMBER(OFFSET('Sanitation Data'!$F$7,0,10*ROW('Sanitation Data'!F71))),'Data Summary'!DA77="Yes"),OFFSET('Sanitation Data'!$F$7,0,10*ROW('Sanitation Data'!F71)),NA())</f>
        <v>#N/A</v>
      </c>
      <c r="AM77" s="103" t="e">
        <f ca="true">+IF(AND(ISNUMBER(OFFSET('Sanitation Data'!$F$11,0,10*ROW('Sanitation Data'!F71))),'Data Summary'!DB77="Yes"),OFFSET('Sanitation Data'!$F$11,0,10*ROW('Sanitation Data'!F71)),NA())</f>
        <v>#N/A</v>
      </c>
      <c r="AN77" s="103" t="e">
        <f ca="true">+IF(AND(ISNUMBER(OFFSET('Sanitation Data'!$F$12,0,10*ROW('Sanitation Data'!F71))),'Data Summary'!DC77="Yes"),OFFSET('Sanitation Data'!$F$12,0,10*ROW('Sanitation Data'!F71)),NA())</f>
        <v>#N/A</v>
      </c>
      <c r="AO77" s="103" t="e">
        <f ca="true">+IF(AND(ISNUMBER(OFFSET('Sanitation Data'!$F$13,0,10*ROW('Sanitation Data'!F71))),'Data Summary'!DD77="Yes"),OFFSET('Sanitation Data'!$F$13,0,10*ROW('Sanitation Data'!F71)),NA())</f>
        <v>#N/A</v>
      </c>
      <c r="AP77" s="103" t="e">
        <f ca="true">+IF(AND(ISNUMBER(OFFSET('Sanitation Data'!$G$5,0,10*ROW('Sanitation Data'!G71))),'Data Summary'!DE77="Yes"),100-OFFSET('Sanitation Data'!$G$5,0,10*ROW('Sanitation Data'!G71)),NA())</f>
        <v>#N/A</v>
      </c>
      <c r="AQ77" s="103" t="e">
        <f ca="true">+IF(AND(ISNUMBER(OFFSET('Sanitation Data'!$G$7,0,10*ROW('Sanitation Data'!G71))),'Data Summary'!DF77="Yes"),OFFSET('Sanitation Data'!$G$7,0,10*ROW('Sanitation Data'!G71)),NA())</f>
        <v>#N/A</v>
      </c>
      <c r="AR77" s="103" t="e">
        <f ca="true">+IF(AND(ISNUMBER(OFFSET('Sanitation Data'!$G$11,0,10*ROW('Sanitation Data'!G71))),'Data Summary'!DG77="Yes"),OFFSET('Sanitation Data'!$G$11,0,10*ROW('Sanitation Data'!G71)),NA())</f>
        <v>#N/A</v>
      </c>
      <c r="AS77" s="103" t="e">
        <f ca="true">+IF(AND(ISNUMBER(OFFSET('Sanitation Data'!$G$12,0,10*ROW('Sanitation Data'!G71))),'Data Summary'!DH77="Yes"),OFFSET('Sanitation Data'!$G$12,0,10*ROW('Sanitation Data'!G71)),NA())</f>
        <v>#N/A</v>
      </c>
      <c r="AT77" s="103" t="e">
        <f ca="true">+IF(AND(ISNUMBER(OFFSET('Sanitation Data'!$G$13,0,10*ROW('Sanitation Data'!G71))),'Data Summary'!DI77="Yes"),OFFSET('Sanitation Data'!$G$13,0,10*ROW('Sanitation Data'!G71)),NA())</f>
        <v>#N/A</v>
      </c>
      <c r="AU77" s="103" t="e">
        <f ca="true">+IF(AND(ISNUMBER(OFFSET('Sanitation Data'!$H$5,0,10*ROW('Sanitation Data'!H71))),'Data Summary'!DJ77="Yes"),100-OFFSET('Sanitation Data'!$H$5,0,10*ROW('Sanitation Data'!H71)),NA())</f>
        <v>#N/A</v>
      </c>
      <c r="AV77" s="103" t="e">
        <f ca="true">+IF(AND(ISNUMBER(OFFSET('Sanitation Data'!$H$7,0,10*ROW('Sanitation Data'!H71))),'Data Summary'!DK77="Yes"),OFFSET('Sanitation Data'!$H$7,0,10*ROW('Sanitation Data'!H71)),NA())</f>
        <v>#N/A</v>
      </c>
      <c r="AW77" s="103" t="e">
        <f ca="true">+IF(AND(ISNUMBER(OFFSET('Sanitation Data'!$H$11,0,10*ROW('Sanitation Data'!H71))),'Data Summary'!DL77="Yes"),OFFSET('Sanitation Data'!$H$11,0,10*ROW('Sanitation Data'!H71)),NA())</f>
        <v>#N/A</v>
      </c>
      <c r="AX77" s="103" t="e">
        <f ca="true">+IF(AND(ISNUMBER(OFFSET('Sanitation Data'!$H$12,0,10*ROW('Sanitation Data'!H71))),'Data Summary'!DM77="Yes"),OFFSET('Sanitation Data'!$H$12,0,10*ROW('Sanitation Data'!H71)),NA())</f>
        <v>#N/A</v>
      </c>
      <c r="AY77" s="103" t="e">
        <f ca="true">+IF(AND(ISNUMBER(OFFSET('Sanitation Data'!$H$13,0,10*ROW('Sanitation Data'!H71))),'Data Summary'!DN77="Yes"),OFFSET('Sanitation Data'!$H$13,0,10*ROW('Sanitation Data'!H71)),NA())</f>
        <v>#N/A</v>
      </c>
      <c r="AZ77" s="108" t="e">
        <f ca="true">+IF(AND(ISNUMBER(OFFSET('Hygiene Data'!$C$6,0,10*ROW('Hygiene Data'!C71))),'Data Summary'!DO77="Yes"),OFFSET('Hygiene Data'!$C$6,0,10*ROW('Hygiene Data'!C71)),NA())</f>
        <v>#N/A</v>
      </c>
      <c r="BA77" s="108" t="e">
        <f ca="true">+IF(AND(ISNUMBER(OFFSET('Hygiene Data'!$C$8,0,10*ROW('Hygiene Data'!C71))),'Data Summary'!DP77="Yes"),OFFSET('Hygiene Data'!$C$8,0,10*ROW('Hygiene Data'!C71)),NA())</f>
        <v>#N/A</v>
      </c>
      <c r="BB77" s="108" t="e">
        <f ca="true">+IF(AND(ISNUMBER(OFFSET('Hygiene Data'!$C$10,0,10*ROW('Hygiene Data'!C71))),'Data Summary'!DQ77="Yes"),OFFSET('Hygiene Data'!$C$10,0,10*ROW('Hygiene Data'!C71)),NA())</f>
        <v>#N/A</v>
      </c>
      <c r="BC77" s="108" t="e">
        <f ca="true">+IF(AND(ISNUMBER(OFFSET('Hygiene Data'!$D$6,0,10*ROW('Hygiene Data'!D71))),'Data Summary'!DR77="Yes"),OFFSET('Hygiene Data'!$D$6,0,10*ROW('Hygiene Data'!D71)),NA())</f>
        <v>#N/A</v>
      </c>
      <c r="BD77" s="108" t="e">
        <f ca="true">+IF(AND(ISNUMBER(OFFSET('Hygiene Data'!$D$8,0,10*ROW('Hygiene Data'!D71))),'Data Summary'!DS77="Yes"),OFFSET('Hygiene Data'!$D$8,0,10*ROW('Hygiene Data'!D71)),NA())</f>
        <v>#N/A</v>
      </c>
      <c r="BE77" s="108" t="e">
        <f ca="true">+IF(AND(ISNUMBER(OFFSET('Hygiene Data'!$D$10,0,10*ROW('Hygiene Data'!D71))),'Data Summary'!DT77="Yes"),OFFSET('Hygiene Data'!$D$10,0,10*ROW('Hygiene Data'!D71)),NA())</f>
        <v>#N/A</v>
      </c>
      <c r="BF77" s="108" t="e">
        <f ca="true">+IF(AND(ISNUMBER(OFFSET('Hygiene Data'!$E$6,0,10*ROW('Hygiene Data'!E71))),'Data Summary'!DU77="Yes"),OFFSET('Hygiene Data'!$E$6,0,10*ROW('Hygiene Data'!E71)),NA())</f>
        <v>#N/A</v>
      </c>
      <c r="BG77" s="108" t="e">
        <f ca="true">+IF(AND(ISNUMBER(OFFSET('Hygiene Data'!$E$8,0,10*ROW('Hygiene Data'!E71))),'Data Summary'!DV77="Yes"),OFFSET('Hygiene Data'!$E$8,0,10*ROW('Hygiene Data'!E71)),NA())</f>
        <v>#N/A</v>
      </c>
      <c r="BH77" s="108" t="e">
        <f ca="true">+IF(AND(ISNUMBER(OFFSET('Hygiene Data'!$E$10,0,10*ROW('Hygiene Data'!E71))),'Data Summary'!DW77="Yes"),OFFSET('Hygiene Data'!$E$10,0,10*ROW('Hygiene Data'!E71)),NA())</f>
        <v>#N/A</v>
      </c>
      <c r="BI77" s="108" t="e">
        <f ca="true">+IF(AND(ISNUMBER(OFFSET('Hygiene Data'!$F$6,0,10*ROW('Hygiene Data'!F71))),'Data Summary'!DX77="Yes"),OFFSET('Hygiene Data'!$F$6,0,10*ROW('Hygiene Data'!F71)),NA())</f>
        <v>#N/A</v>
      </c>
      <c r="BJ77" s="108" t="e">
        <f ca="true">+IF(AND(ISNUMBER(OFFSET('Hygiene Data'!$F$8,0,10*ROW('Hygiene Data'!F71))),'Data Summary'!DY77="Yes"),OFFSET('Hygiene Data'!$F$8,0,10*ROW('Hygiene Data'!F71)),NA())</f>
        <v>#N/A</v>
      </c>
      <c r="BK77" s="108" t="e">
        <f ca="true">+IF(AND(ISNUMBER(OFFSET('Hygiene Data'!$F$10,0,10*ROW('Hygiene Data'!F71))),'Data Summary'!DZ77="Yes"),OFFSET('Hygiene Data'!$F$10,0,10*ROW('Hygiene Data'!F71)),NA())</f>
        <v>#N/A</v>
      </c>
      <c r="BL77" s="108" t="e">
        <f ca="true">+IF(AND(ISNUMBER(OFFSET('Hygiene Data'!$G$6,0,10*ROW('Hygiene Data'!G71))),'Data Summary'!EA77="Yes"),OFFSET('Hygiene Data'!$G$6,0,10*ROW('Hygiene Data'!G71)),NA())</f>
        <v>#N/A</v>
      </c>
      <c r="BM77" s="108" t="e">
        <f ca="true">+IF(AND(ISNUMBER(OFFSET('Hygiene Data'!$G$8,0,10*ROW('Hygiene Data'!G71))),'Data Summary'!EB77="Yes"),OFFSET('Hygiene Data'!$G$8,0,10*ROW('Hygiene Data'!G71)),NA())</f>
        <v>#N/A</v>
      </c>
      <c r="BN77" s="108" t="e">
        <f ca="true">+IF(AND(ISNUMBER(OFFSET('Hygiene Data'!$G$10,0,10*ROW('Hygiene Data'!G71))),'Data Summary'!EC77="Yes"),OFFSET('Hygiene Data'!$G$10,0,10*ROW('Hygiene Data'!G71)),NA())</f>
        <v>#N/A</v>
      </c>
      <c r="BO77" s="108" t="e">
        <f ca="true">+IF(AND(ISNUMBER(OFFSET('Hygiene Data'!$H$6,0,10*ROW('Hygiene Data'!H71))),'Data Summary'!ED77="Yes"),OFFSET('Hygiene Data'!$H$6,0,10*ROW('Hygiene Data'!H71)),NA())</f>
        <v>#N/A</v>
      </c>
      <c r="BP77" s="108" t="e">
        <f ca="true">+IF(AND(ISNUMBER(OFFSET('Hygiene Data'!$H$8,0,10*ROW('Hygiene Data'!H71))),'Data Summary'!EE77="Yes"),OFFSET('Hygiene Data'!$H$8,0,10*ROW('Hygiene Data'!H71)),NA())</f>
        <v>#N/A</v>
      </c>
      <c r="BQ77" s="108" t="e">
        <f ca="true">+IF(AND(ISNUMBER(OFFSET('Hygiene Data'!$H$10,0,10*ROW('Hygiene Data'!H71))),'Data Summary'!EF77="Yes"),OFFSET('Hygiene Data'!$H$10,0,10*ROW('Hygiene Data'!H71)),NA())</f>
        <v>#N/A</v>
      </c>
    </row>
    <row r="78" x14ac:dyDescent="0.2">
      <c r="A78" s="56" t="e">
        <f ca="true">+IF(OFFSET('Water Data'!$B$1,0,10*ROW('Water Data'!B72))="",NA(),OFFSET('Water Data'!$B$1,0,10*ROW('Water Data'!B72)))</f>
        <v>#N/A</v>
      </c>
      <c r="B78" s="56" t="e">
        <f ca="true">+IF(OFFSET('Water Data'!$A$3,0,10*ROW('Water Data'!A75))="",NA(),OFFSET('Water Data'!$A$3,0,10*ROW('Water Data'!A75)))</f>
        <v>#N/A</v>
      </c>
      <c r="C78" s="56" t="e">
        <f ca="true">+IF(OFFSET('Water Data'!$C$3,0,10*ROW('Water Data'!C75))="",NA(),OFFSET('Water Data'!$C$3,0,10*ROW('Water Data'!C75)))</f>
        <v>#N/A</v>
      </c>
      <c r="D78" s="57" t="e">
        <f ca="true">+IF(AND(ISNUMBER(OFFSET('Water Data'!$C$5,0,10*ROW('Water Data'!C72))),'Data Summary'!BS78="Yes"),100-OFFSET('Water Data'!$C$5,0,10*ROW('Water Data'!C72)),NA())</f>
        <v>#N/A</v>
      </c>
      <c r="E78" s="57" t="e">
        <f ca="true">+IF(AND(ISNUMBER(OFFSET('Water Data'!$C$7,0,10*ROW('Water Data'!C72))),'Data Summary'!BT78="Yes"),OFFSET('Water Data'!$C$7,0,10*ROW('Water Data'!C72)),NA())</f>
        <v>#N/A</v>
      </c>
      <c r="F78" s="57" t="e">
        <f ca="true">+IF(AND(ISNUMBER(OFFSET('Water Data'!$C$10,0,10*ROW('Water Data'!C72))),'Data Summary'!BU78="Yes"),OFFSET('Water Data'!$C$10,0,10*ROW('Water Data'!C72)),NA())</f>
        <v>#N/A</v>
      </c>
      <c r="G78" s="57" t="e">
        <f ca="true">+IF(AND(ISNUMBER(OFFSET('Water Data'!$D$5,0,10*ROW('Water Data'!D72))),'Data Summary'!BV78="Yes"),100-OFFSET('Water Data'!$D$5,0,10*ROW('Water Data'!D72)),NA())</f>
        <v>#N/A</v>
      </c>
      <c r="H78" s="57" t="e">
        <f ca="true">+IF(AND(ISNUMBER(OFFSET('Water Data'!$D$7,0,10*ROW('Water Data'!D72))),'Data Summary'!BW78="Yes"),OFFSET('Water Data'!$D$7,0,10*ROW('Water Data'!D72)),NA())</f>
        <v>#N/A</v>
      </c>
      <c r="I78" s="57" t="e">
        <f ca="true">+IF(AND(ISNUMBER(OFFSET('Water Data'!$D$10,0,10*ROW('Water Data'!D72))),'Data Summary'!BX78="Yes"),OFFSET('Water Data'!$D$10,0,10*ROW('Water Data'!D72)),NA())</f>
        <v>#N/A</v>
      </c>
      <c r="J78" s="57" t="e">
        <f ca="true">+IF(AND(ISNUMBER(OFFSET('Water Data'!$E$5,0,10*ROW('Water Data'!E72))),'Data Summary'!BY78="Yes"),100-OFFSET('Water Data'!$E$5,0,10*ROW('Water Data'!E72)),NA())</f>
        <v>#N/A</v>
      </c>
      <c r="K78" s="57" t="e">
        <f ca="true">+IF(AND(ISNUMBER(OFFSET('Water Data'!$E$7,0,10*ROW('Water Data'!E72))),'Data Summary'!BZ78="Yes"),OFFSET('Water Data'!$E$7,0,10*ROW('Water Data'!E72)),NA())</f>
        <v>#N/A</v>
      </c>
      <c r="L78" s="57" t="e">
        <f ca="true">+IF(AND(ISNUMBER(OFFSET('Water Data'!$E$10,0,10*ROW('Water Data'!E72))),'Data Summary'!CA78="Yes"),OFFSET('Water Data'!$E$10,0,10*ROW('Water Data'!E72)),NA())</f>
        <v>#N/A</v>
      </c>
      <c r="M78" s="57" t="e">
        <f ca="true">+IF(AND(ISNUMBER(OFFSET('Water Data'!$F$5,0,10*ROW('Water Data'!F72))),'Data Summary'!CB78="Yes"),100-OFFSET('Water Data'!$F$5,0,10*ROW('Water Data'!F72)),NA())</f>
        <v>#N/A</v>
      </c>
      <c r="N78" s="57" t="e">
        <f ca="true">+IF(AND(ISNUMBER(OFFSET('Water Data'!$F$7,0,10*ROW('Water Data'!F72))),'Data Summary'!CC78="Yes"),OFFSET('Water Data'!$F$7,0,10*ROW('Water Data'!F72)),NA())</f>
        <v>#N/A</v>
      </c>
      <c r="O78" s="57" t="e">
        <f ca="true">+IF(AND(ISNUMBER(OFFSET('Water Data'!$F$10,0,10*ROW('Water Data'!F72))),'Data Summary'!CD78="Yes"),OFFSET('Water Data'!$F$10,0,10*ROW('Water Data'!F72)),NA())</f>
        <v>#N/A</v>
      </c>
      <c r="P78" s="57" t="e">
        <f ca="true">+IF(AND(ISNUMBER(OFFSET('Water Data'!$G$5,0,10*ROW('Water Data'!G72))),'Data Summary'!CE78="Yes"),100-OFFSET('Water Data'!$G$5,0,10*ROW('Water Data'!G72)),NA())</f>
        <v>#N/A</v>
      </c>
      <c r="Q78" s="57" t="e">
        <f ca="true">+IF(AND(ISNUMBER(OFFSET('Water Data'!$G$7,0,10*ROW('Water Data'!G72))),'Data Summary'!CF78="Yes"),OFFSET('Water Data'!$G$7,0,10*ROW('Water Data'!G72)),NA())</f>
        <v>#N/A</v>
      </c>
      <c r="R78" s="57" t="e">
        <f ca="true">+IF(AND(ISNUMBER(OFFSET('Water Data'!$G$10,0,10*ROW('Water Data'!G72))),'Data Summary'!CG78="Yes"),OFFSET('Water Data'!$G$10,0,10*ROW('Water Data'!G72)),NA())</f>
        <v>#N/A</v>
      </c>
      <c r="S78" s="57" t="e">
        <f ca="true">+IF(AND(ISNUMBER(OFFSET('Water Data'!$H$5,0,10*ROW('Water Data'!H72))),'Data Summary'!CH78="Yes"),100-OFFSET('Water Data'!$H$5,0,10*ROW('Water Data'!H72)),NA())</f>
        <v>#N/A</v>
      </c>
      <c r="T78" s="57" t="e">
        <f ca="true">+IF(AND(ISNUMBER(OFFSET('Water Data'!$H$7,0,10*ROW('Water Data'!H72))),'Data Summary'!CI78="Yes"),OFFSET('Water Data'!$H$7,0,10*ROW('Water Data'!H72)),NA())</f>
        <v>#N/A</v>
      </c>
      <c r="U78" s="57" t="e">
        <f ca="true">+IF(AND(ISNUMBER(OFFSET('Water Data'!$H$10,0,10*ROW('Water Data'!H72))),'Data Summary'!CJ78="Yes"),OFFSET('Water Data'!$H$10,0,10*ROW('Water Data'!H72)),NA())</f>
        <v>#N/A</v>
      </c>
      <c r="V78" s="103" t="e">
        <f ca="true">+IF(AND(ISNUMBER(OFFSET('Sanitation Data'!$C$5,0,10*ROW('Sanitation Data'!C72))),'Data Summary'!CK78="Yes"),100-OFFSET('Sanitation Data'!$C$5,0,10*ROW('Sanitation Data'!C72)),NA())</f>
        <v>#N/A</v>
      </c>
      <c r="W78" s="103" t="e">
        <f ca="true">+IF(AND(ISNUMBER(OFFSET('Sanitation Data'!$C$7,0,10*ROW('Sanitation Data'!C72))),'Data Summary'!CL78="Yes"),OFFSET('Sanitation Data'!$C$7,0,10*ROW('Sanitation Data'!C72)),NA())</f>
        <v>#N/A</v>
      </c>
      <c r="X78" s="103" t="e">
        <f ca="true">+IF(AND(ISNUMBER(OFFSET('Sanitation Data'!$C$11,0,10*ROW('Sanitation Data'!C72))),'Data Summary'!CM78="Yes"),OFFSET('Sanitation Data'!$C$11,0,10*ROW('Sanitation Data'!C72)),NA())</f>
        <v>#N/A</v>
      </c>
      <c r="Y78" s="103" t="e">
        <f ca="true">+IF(AND(ISNUMBER(OFFSET('Sanitation Data'!$C$12,0,10*ROW('Sanitation Data'!C72))),'Data Summary'!CN78="Yes"),OFFSET('Sanitation Data'!$C$12,0,10*ROW('Sanitation Data'!C72)),NA())</f>
        <v>#N/A</v>
      </c>
      <c r="Z78" s="103" t="e">
        <f ca="true">+IF(AND(ISNUMBER(OFFSET('Sanitation Data'!$C$13,0,10*ROW('Sanitation Data'!C72))),'Data Summary'!CO78="Yes"),OFFSET('Sanitation Data'!$C$13,0,10*ROW('Sanitation Data'!C72)),NA())</f>
        <v>#N/A</v>
      </c>
      <c r="AA78" s="103" t="e">
        <f ca="true">+IF(AND(ISNUMBER(OFFSET('Sanitation Data'!$D$5,0,10*ROW('Sanitation Data'!D72))),'Data Summary'!CP78="Yes"),100-OFFSET('Sanitation Data'!$D$5,0,10*ROW('Sanitation Data'!D72)),NA())</f>
        <v>#N/A</v>
      </c>
      <c r="AB78" s="103" t="e">
        <f ca="true">+IF(AND(ISNUMBER(OFFSET('Sanitation Data'!$D$7,0,10*ROW('Sanitation Data'!D72))),'Data Summary'!CQ78="Yes"),OFFSET('Sanitation Data'!$D$7,0,10*ROW('Sanitation Data'!D72)),NA())</f>
        <v>#N/A</v>
      </c>
      <c r="AC78" s="103" t="e">
        <f ca="true">+IF(AND(ISNUMBER(OFFSET('Sanitation Data'!$D$11,0,10*ROW('Sanitation Data'!D72))),'Data Summary'!CR78="Yes"),OFFSET('Sanitation Data'!$D$11,0,10*ROW('Sanitation Data'!D72)),NA())</f>
        <v>#N/A</v>
      </c>
      <c r="AD78" s="103" t="e">
        <f ca="true">+IF(AND(ISNUMBER(OFFSET('Sanitation Data'!$D$12,0,10*ROW('Sanitation Data'!D72))),'Data Summary'!CS78="Yes"),OFFSET('Sanitation Data'!$D$12,0,10*ROW('Sanitation Data'!D72)),NA())</f>
        <v>#N/A</v>
      </c>
      <c r="AE78" s="103" t="e">
        <f ca="true">+IF(AND(ISNUMBER(OFFSET('Sanitation Data'!$D$13,0,10*ROW('Sanitation Data'!D72))),'Data Summary'!CT78="Yes"),OFFSET('Sanitation Data'!$D$13,0,10*ROW('Sanitation Data'!D72)),NA())</f>
        <v>#N/A</v>
      </c>
      <c r="AF78" s="103" t="e">
        <f ca="true">+IF(AND(ISNUMBER(OFFSET('Sanitation Data'!$E$5,0,10*ROW('Sanitation Data'!E72))),'Data Summary'!CU78="Yes"),100-OFFSET('Sanitation Data'!$E$5,0,10*ROW('Sanitation Data'!E72)),NA())</f>
        <v>#N/A</v>
      </c>
      <c r="AG78" s="103" t="e">
        <f ca="true">+IF(AND(ISNUMBER(OFFSET('Sanitation Data'!$E$7,0,10*ROW('Sanitation Data'!E72))),'Data Summary'!CV78="Yes"),OFFSET('Sanitation Data'!$E$7,0,10*ROW('Sanitation Data'!E72)),NA())</f>
        <v>#N/A</v>
      </c>
      <c r="AH78" s="103" t="e">
        <f ca="true">+IF(AND(ISNUMBER(OFFSET('Sanitation Data'!$E$11,0,10*ROW('Sanitation Data'!E72))),'Data Summary'!CW78="Yes"),OFFSET('Sanitation Data'!$E$11,0,10*ROW('Sanitation Data'!E72)),NA())</f>
        <v>#N/A</v>
      </c>
      <c r="AI78" s="103" t="e">
        <f ca="true">+IF(AND(ISNUMBER(OFFSET('Sanitation Data'!$E$12,0,10*ROW('Sanitation Data'!E72))),'Data Summary'!CX78="Yes"),OFFSET('Sanitation Data'!$E$12,0,10*ROW('Sanitation Data'!E72)),NA())</f>
        <v>#N/A</v>
      </c>
      <c r="AJ78" s="103" t="e">
        <f ca="true">+IF(AND(ISNUMBER(OFFSET('Sanitation Data'!$E$13,0,10*ROW('Sanitation Data'!E72))),'Data Summary'!CY78="Yes"),OFFSET('Sanitation Data'!$E$13,0,10*ROW('Sanitation Data'!E72)),NA())</f>
        <v>#N/A</v>
      </c>
      <c r="AK78" s="103" t="e">
        <f ca="true">+IF(AND(ISNUMBER(OFFSET('Sanitation Data'!$F$5,0,10*ROW('Sanitation Data'!F72))),'Data Summary'!CZ78="Yes"),100-OFFSET('Sanitation Data'!$F$5,0,10*ROW('Sanitation Data'!F72)),NA())</f>
        <v>#N/A</v>
      </c>
      <c r="AL78" s="103" t="e">
        <f ca="true">+IF(AND(ISNUMBER(OFFSET('Sanitation Data'!$F$7,0,10*ROW('Sanitation Data'!F72))),'Data Summary'!DA78="Yes"),OFFSET('Sanitation Data'!$F$7,0,10*ROW('Sanitation Data'!F72)),NA())</f>
        <v>#N/A</v>
      </c>
      <c r="AM78" s="103" t="e">
        <f ca="true">+IF(AND(ISNUMBER(OFFSET('Sanitation Data'!$F$11,0,10*ROW('Sanitation Data'!F72))),'Data Summary'!DB78="Yes"),OFFSET('Sanitation Data'!$F$11,0,10*ROW('Sanitation Data'!F72)),NA())</f>
        <v>#N/A</v>
      </c>
      <c r="AN78" s="103" t="e">
        <f ca="true">+IF(AND(ISNUMBER(OFFSET('Sanitation Data'!$F$12,0,10*ROW('Sanitation Data'!F72))),'Data Summary'!DC78="Yes"),OFFSET('Sanitation Data'!$F$12,0,10*ROW('Sanitation Data'!F72)),NA())</f>
        <v>#N/A</v>
      </c>
      <c r="AO78" s="103" t="e">
        <f ca="true">+IF(AND(ISNUMBER(OFFSET('Sanitation Data'!$F$13,0,10*ROW('Sanitation Data'!F72))),'Data Summary'!DD78="Yes"),OFFSET('Sanitation Data'!$F$13,0,10*ROW('Sanitation Data'!F72)),NA())</f>
        <v>#N/A</v>
      </c>
      <c r="AP78" s="103" t="e">
        <f ca="true">+IF(AND(ISNUMBER(OFFSET('Sanitation Data'!$G$5,0,10*ROW('Sanitation Data'!G72))),'Data Summary'!DE78="Yes"),100-OFFSET('Sanitation Data'!$G$5,0,10*ROW('Sanitation Data'!G72)),NA())</f>
        <v>#N/A</v>
      </c>
      <c r="AQ78" s="103" t="e">
        <f ca="true">+IF(AND(ISNUMBER(OFFSET('Sanitation Data'!$G$7,0,10*ROW('Sanitation Data'!G72))),'Data Summary'!DF78="Yes"),OFFSET('Sanitation Data'!$G$7,0,10*ROW('Sanitation Data'!G72)),NA())</f>
        <v>#N/A</v>
      </c>
      <c r="AR78" s="103" t="e">
        <f ca="true">+IF(AND(ISNUMBER(OFFSET('Sanitation Data'!$G$11,0,10*ROW('Sanitation Data'!G72))),'Data Summary'!DG78="Yes"),OFFSET('Sanitation Data'!$G$11,0,10*ROW('Sanitation Data'!G72)),NA())</f>
        <v>#N/A</v>
      </c>
      <c r="AS78" s="103" t="e">
        <f ca="true">+IF(AND(ISNUMBER(OFFSET('Sanitation Data'!$G$12,0,10*ROW('Sanitation Data'!G72))),'Data Summary'!DH78="Yes"),OFFSET('Sanitation Data'!$G$12,0,10*ROW('Sanitation Data'!G72)),NA())</f>
        <v>#N/A</v>
      </c>
      <c r="AT78" s="103" t="e">
        <f ca="true">+IF(AND(ISNUMBER(OFFSET('Sanitation Data'!$G$13,0,10*ROW('Sanitation Data'!G72))),'Data Summary'!DI78="Yes"),OFFSET('Sanitation Data'!$G$13,0,10*ROW('Sanitation Data'!G72)),NA())</f>
        <v>#N/A</v>
      </c>
      <c r="AU78" s="103" t="e">
        <f ca="true">+IF(AND(ISNUMBER(OFFSET('Sanitation Data'!$H$5,0,10*ROW('Sanitation Data'!H72))),'Data Summary'!DJ78="Yes"),100-OFFSET('Sanitation Data'!$H$5,0,10*ROW('Sanitation Data'!H72)),NA())</f>
        <v>#N/A</v>
      </c>
      <c r="AV78" s="103" t="e">
        <f ca="true">+IF(AND(ISNUMBER(OFFSET('Sanitation Data'!$H$7,0,10*ROW('Sanitation Data'!H72))),'Data Summary'!DK78="Yes"),OFFSET('Sanitation Data'!$H$7,0,10*ROW('Sanitation Data'!H72)),NA())</f>
        <v>#N/A</v>
      </c>
      <c r="AW78" s="103" t="e">
        <f ca="true">+IF(AND(ISNUMBER(OFFSET('Sanitation Data'!$H$11,0,10*ROW('Sanitation Data'!H72))),'Data Summary'!DL78="Yes"),OFFSET('Sanitation Data'!$H$11,0,10*ROW('Sanitation Data'!H72)),NA())</f>
        <v>#N/A</v>
      </c>
      <c r="AX78" s="103" t="e">
        <f ca="true">+IF(AND(ISNUMBER(OFFSET('Sanitation Data'!$H$12,0,10*ROW('Sanitation Data'!H72))),'Data Summary'!DM78="Yes"),OFFSET('Sanitation Data'!$H$12,0,10*ROW('Sanitation Data'!H72)),NA())</f>
        <v>#N/A</v>
      </c>
      <c r="AY78" s="103" t="e">
        <f ca="true">+IF(AND(ISNUMBER(OFFSET('Sanitation Data'!$H$13,0,10*ROW('Sanitation Data'!H72))),'Data Summary'!DN78="Yes"),OFFSET('Sanitation Data'!$H$13,0,10*ROW('Sanitation Data'!H72)),NA())</f>
        <v>#N/A</v>
      </c>
      <c r="AZ78" s="108" t="e">
        <f ca="true">+IF(AND(ISNUMBER(OFFSET('Hygiene Data'!$C$6,0,10*ROW('Hygiene Data'!C72))),'Data Summary'!DO78="Yes"),OFFSET('Hygiene Data'!$C$6,0,10*ROW('Hygiene Data'!C72)),NA())</f>
        <v>#N/A</v>
      </c>
      <c r="BA78" s="108" t="e">
        <f ca="true">+IF(AND(ISNUMBER(OFFSET('Hygiene Data'!$C$8,0,10*ROW('Hygiene Data'!C72))),'Data Summary'!DP78="Yes"),OFFSET('Hygiene Data'!$C$8,0,10*ROW('Hygiene Data'!C72)),NA())</f>
        <v>#N/A</v>
      </c>
      <c r="BB78" s="108" t="e">
        <f ca="true">+IF(AND(ISNUMBER(OFFSET('Hygiene Data'!$C$10,0,10*ROW('Hygiene Data'!C72))),'Data Summary'!DQ78="Yes"),OFFSET('Hygiene Data'!$C$10,0,10*ROW('Hygiene Data'!C72)),NA())</f>
        <v>#N/A</v>
      </c>
      <c r="BC78" s="108" t="e">
        <f ca="true">+IF(AND(ISNUMBER(OFFSET('Hygiene Data'!$D$6,0,10*ROW('Hygiene Data'!D72))),'Data Summary'!DR78="Yes"),OFFSET('Hygiene Data'!$D$6,0,10*ROW('Hygiene Data'!D72)),NA())</f>
        <v>#N/A</v>
      </c>
      <c r="BD78" s="108" t="e">
        <f ca="true">+IF(AND(ISNUMBER(OFFSET('Hygiene Data'!$D$8,0,10*ROW('Hygiene Data'!D72))),'Data Summary'!DS78="Yes"),OFFSET('Hygiene Data'!$D$8,0,10*ROW('Hygiene Data'!D72)),NA())</f>
        <v>#N/A</v>
      </c>
      <c r="BE78" s="108" t="e">
        <f ca="true">+IF(AND(ISNUMBER(OFFSET('Hygiene Data'!$D$10,0,10*ROW('Hygiene Data'!D72))),'Data Summary'!DT78="Yes"),OFFSET('Hygiene Data'!$D$10,0,10*ROW('Hygiene Data'!D72)),NA())</f>
        <v>#N/A</v>
      </c>
      <c r="BF78" s="108" t="e">
        <f ca="true">+IF(AND(ISNUMBER(OFFSET('Hygiene Data'!$E$6,0,10*ROW('Hygiene Data'!E72))),'Data Summary'!DU78="Yes"),OFFSET('Hygiene Data'!$E$6,0,10*ROW('Hygiene Data'!E72)),NA())</f>
        <v>#N/A</v>
      </c>
      <c r="BG78" s="108" t="e">
        <f ca="true">+IF(AND(ISNUMBER(OFFSET('Hygiene Data'!$E$8,0,10*ROW('Hygiene Data'!E72))),'Data Summary'!DV78="Yes"),OFFSET('Hygiene Data'!$E$8,0,10*ROW('Hygiene Data'!E72)),NA())</f>
        <v>#N/A</v>
      </c>
      <c r="BH78" s="108" t="e">
        <f ca="true">+IF(AND(ISNUMBER(OFFSET('Hygiene Data'!$E$10,0,10*ROW('Hygiene Data'!E72))),'Data Summary'!DW78="Yes"),OFFSET('Hygiene Data'!$E$10,0,10*ROW('Hygiene Data'!E72)),NA())</f>
        <v>#N/A</v>
      </c>
      <c r="BI78" s="108" t="e">
        <f ca="true">+IF(AND(ISNUMBER(OFFSET('Hygiene Data'!$F$6,0,10*ROW('Hygiene Data'!F72))),'Data Summary'!DX78="Yes"),OFFSET('Hygiene Data'!$F$6,0,10*ROW('Hygiene Data'!F72)),NA())</f>
        <v>#N/A</v>
      </c>
      <c r="BJ78" s="108" t="e">
        <f ca="true">+IF(AND(ISNUMBER(OFFSET('Hygiene Data'!$F$8,0,10*ROW('Hygiene Data'!F72))),'Data Summary'!DY78="Yes"),OFFSET('Hygiene Data'!$F$8,0,10*ROW('Hygiene Data'!F72)),NA())</f>
        <v>#N/A</v>
      </c>
      <c r="BK78" s="108" t="e">
        <f ca="true">+IF(AND(ISNUMBER(OFFSET('Hygiene Data'!$F$10,0,10*ROW('Hygiene Data'!F72))),'Data Summary'!DZ78="Yes"),OFFSET('Hygiene Data'!$F$10,0,10*ROW('Hygiene Data'!F72)),NA())</f>
        <v>#N/A</v>
      </c>
      <c r="BL78" s="108" t="e">
        <f ca="true">+IF(AND(ISNUMBER(OFFSET('Hygiene Data'!$G$6,0,10*ROW('Hygiene Data'!G72))),'Data Summary'!EA78="Yes"),OFFSET('Hygiene Data'!$G$6,0,10*ROW('Hygiene Data'!G72)),NA())</f>
        <v>#N/A</v>
      </c>
      <c r="BM78" s="108" t="e">
        <f ca="true">+IF(AND(ISNUMBER(OFFSET('Hygiene Data'!$G$8,0,10*ROW('Hygiene Data'!G72))),'Data Summary'!EB78="Yes"),OFFSET('Hygiene Data'!$G$8,0,10*ROW('Hygiene Data'!G72)),NA())</f>
        <v>#N/A</v>
      </c>
      <c r="BN78" s="108" t="e">
        <f ca="true">+IF(AND(ISNUMBER(OFFSET('Hygiene Data'!$G$10,0,10*ROW('Hygiene Data'!G72))),'Data Summary'!EC78="Yes"),OFFSET('Hygiene Data'!$G$10,0,10*ROW('Hygiene Data'!G72)),NA())</f>
        <v>#N/A</v>
      </c>
      <c r="BO78" s="108" t="e">
        <f ca="true">+IF(AND(ISNUMBER(OFFSET('Hygiene Data'!$H$6,0,10*ROW('Hygiene Data'!H72))),'Data Summary'!ED78="Yes"),OFFSET('Hygiene Data'!$H$6,0,10*ROW('Hygiene Data'!H72)),NA())</f>
        <v>#N/A</v>
      </c>
      <c r="BP78" s="108" t="e">
        <f ca="true">+IF(AND(ISNUMBER(OFFSET('Hygiene Data'!$H$8,0,10*ROW('Hygiene Data'!H72))),'Data Summary'!EE78="Yes"),OFFSET('Hygiene Data'!$H$8,0,10*ROW('Hygiene Data'!H72)),NA())</f>
        <v>#N/A</v>
      </c>
      <c r="BQ78" s="108" t="e">
        <f ca="true">+IF(AND(ISNUMBER(OFFSET('Hygiene Data'!$H$10,0,10*ROW('Hygiene Data'!H72))),'Data Summary'!EF78="Yes"),OFFSET('Hygiene Data'!$H$10,0,10*ROW('Hygiene Data'!H72)),NA())</f>
        <v>#N/A</v>
      </c>
    </row>
    <row r="79" x14ac:dyDescent="0.2">
      <c r="A79" s="56" t="e">
        <f ca="true">+IF(OFFSET('Water Data'!$B$1,0,10*ROW('Water Data'!B73))="",NA(),OFFSET('Water Data'!$B$1,0,10*ROW('Water Data'!B73)))</f>
        <v>#N/A</v>
      </c>
      <c r="B79" s="56" t="e">
        <f ca="true">+IF(OFFSET('Water Data'!$A$3,0,10*ROW('Water Data'!A76))="",NA(),OFFSET('Water Data'!$A$3,0,10*ROW('Water Data'!A76)))</f>
        <v>#N/A</v>
      </c>
      <c r="C79" s="56" t="e">
        <f ca="true">+IF(OFFSET('Water Data'!$C$3,0,10*ROW('Water Data'!C76))="",NA(),OFFSET('Water Data'!$C$3,0,10*ROW('Water Data'!C76)))</f>
        <v>#N/A</v>
      </c>
      <c r="D79" s="57" t="e">
        <f ca="true">+IF(AND(ISNUMBER(OFFSET('Water Data'!$C$5,0,10*ROW('Water Data'!C73))),'Data Summary'!BS79="Yes"),100-OFFSET('Water Data'!$C$5,0,10*ROW('Water Data'!C73)),NA())</f>
        <v>#N/A</v>
      </c>
      <c r="E79" s="57" t="e">
        <f ca="true">+IF(AND(ISNUMBER(OFFSET('Water Data'!$C$7,0,10*ROW('Water Data'!C73))),'Data Summary'!BT79="Yes"),OFFSET('Water Data'!$C$7,0,10*ROW('Water Data'!C73)),NA())</f>
        <v>#N/A</v>
      </c>
      <c r="F79" s="57" t="e">
        <f ca="true">+IF(AND(ISNUMBER(OFFSET('Water Data'!$C$10,0,10*ROW('Water Data'!C73))),'Data Summary'!BU79="Yes"),OFFSET('Water Data'!$C$10,0,10*ROW('Water Data'!C73)),NA())</f>
        <v>#N/A</v>
      </c>
      <c r="G79" s="57" t="e">
        <f ca="true">+IF(AND(ISNUMBER(OFFSET('Water Data'!$D$5,0,10*ROW('Water Data'!D73))),'Data Summary'!BV79="Yes"),100-OFFSET('Water Data'!$D$5,0,10*ROW('Water Data'!D73)),NA())</f>
        <v>#N/A</v>
      </c>
      <c r="H79" s="57" t="e">
        <f ca="true">+IF(AND(ISNUMBER(OFFSET('Water Data'!$D$7,0,10*ROW('Water Data'!D73))),'Data Summary'!BW79="Yes"),OFFSET('Water Data'!$D$7,0,10*ROW('Water Data'!D73)),NA())</f>
        <v>#N/A</v>
      </c>
      <c r="I79" s="57" t="e">
        <f ca="true">+IF(AND(ISNUMBER(OFFSET('Water Data'!$D$10,0,10*ROW('Water Data'!D73))),'Data Summary'!BX79="Yes"),OFFSET('Water Data'!$D$10,0,10*ROW('Water Data'!D73)),NA())</f>
        <v>#N/A</v>
      </c>
      <c r="J79" s="57" t="e">
        <f ca="true">+IF(AND(ISNUMBER(OFFSET('Water Data'!$E$5,0,10*ROW('Water Data'!E73))),'Data Summary'!BY79="Yes"),100-OFFSET('Water Data'!$E$5,0,10*ROW('Water Data'!E73)),NA())</f>
        <v>#N/A</v>
      </c>
      <c r="K79" s="57" t="e">
        <f ca="true">+IF(AND(ISNUMBER(OFFSET('Water Data'!$E$7,0,10*ROW('Water Data'!E73))),'Data Summary'!BZ79="Yes"),OFFSET('Water Data'!$E$7,0,10*ROW('Water Data'!E73)),NA())</f>
        <v>#N/A</v>
      </c>
      <c r="L79" s="57" t="e">
        <f ca="true">+IF(AND(ISNUMBER(OFFSET('Water Data'!$E$10,0,10*ROW('Water Data'!E73))),'Data Summary'!CA79="Yes"),OFFSET('Water Data'!$E$10,0,10*ROW('Water Data'!E73)),NA())</f>
        <v>#N/A</v>
      </c>
      <c r="M79" s="57" t="e">
        <f ca="true">+IF(AND(ISNUMBER(OFFSET('Water Data'!$F$5,0,10*ROW('Water Data'!F73))),'Data Summary'!CB79="Yes"),100-OFFSET('Water Data'!$F$5,0,10*ROW('Water Data'!F73)),NA())</f>
        <v>#N/A</v>
      </c>
      <c r="N79" s="57" t="e">
        <f ca="true">+IF(AND(ISNUMBER(OFFSET('Water Data'!$F$7,0,10*ROW('Water Data'!F73))),'Data Summary'!CC79="Yes"),OFFSET('Water Data'!$F$7,0,10*ROW('Water Data'!F73)),NA())</f>
        <v>#N/A</v>
      </c>
      <c r="O79" s="57" t="e">
        <f ca="true">+IF(AND(ISNUMBER(OFFSET('Water Data'!$F$10,0,10*ROW('Water Data'!F73))),'Data Summary'!CD79="Yes"),OFFSET('Water Data'!$F$10,0,10*ROW('Water Data'!F73)),NA())</f>
        <v>#N/A</v>
      </c>
      <c r="P79" s="57" t="e">
        <f ca="true">+IF(AND(ISNUMBER(OFFSET('Water Data'!$G$5,0,10*ROW('Water Data'!G73))),'Data Summary'!CE79="Yes"),100-OFFSET('Water Data'!$G$5,0,10*ROW('Water Data'!G73)),NA())</f>
        <v>#N/A</v>
      </c>
      <c r="Q79" s="57" t="e">
        <f ca="true">+IF(AND(ISNUMBER(OFFSET('Water Data'!$G$7,0,10*ROW('Water Data'!G73))),'Data Summary'!CF79="Yes"),OFFSET('Water Data'!$G$7,0,10*ROW('Water Data'!G73)),NA())</f>
        <v>#N/A</v>
      </c>
      <c r="R79" s="57" t="e">
        <f ca="true">+IF(AND(ISNUMBER(OFFSET('Water Data'!$G$10,0,10*ROW('Water Data'!G73))),'Data Summary'!CG79="Yes"),OFFSET('Water Data'!$G$10,0,10*ROW('Water Data'!G73)),NA())</f>
        <v>#N/A</v>
      </c>
      <c r="S79" s="57" t="e">
        <f ca="true">+IF(AND(ISNUMBER(OFFSET('Water Data'!$H$5,0,10*ROW('Water Data'!H73))),'Data Summary'!CH79="Yes"),100-OFFSET('Water Data'!$H$5,0,10*ROW('Water Data'!H73)),NA())</f>
        <v>#N/A</v>
      </c>
      <c r="T79" s="57" t="e">
        <f ca="true">+IF(AND(ISNUMBER(OFFSET('Water Data'!$H$7,0,10*ROW('Water Data'!H73))),'Data Summary'!CI79="Yes"),OFFSET('Water Data'!$H$7,0,10*ROW('Water Data'!H73)),NA())</f>
        <v>#N/A</v>
      </c>
      <c r="U79" s="57" t="e">
        <f ca="true">+IF(AND(ISNUMBER(OFFSET('Water Data'!$H$10,0,10*ROW('Water Data'!H73))),'Data Summary'!CJ79="Yes"),OFFSET('Water Data'!$H$10,0,10*ROW('Water Data'!H73)),NA())</f>
        <v>#N/A</v>
      </c>
      <c r="V79" s="103" t="e">
        <f ca="true">+IF(AND(ISNUMBER(OFFSET('Sanitation Data'!$C$5,0,10*ROW('Sanitation Data'!C73))),'Data Summary'!CK79="Yes"),100-OFFSET('Sanitation Data'!$C$5,0,10*ROW('Sanitation Data'!C73)),NA())</f>
        <v>#N/A</v>
      </c>
      <c r="W79" s="103" t="e">
        <f ca="true">+IF(AND(ISNUMBER(OFFSET('Sanitation Data'!$C$7,0,10*ROW('Sanitation Data'!C73))),'Data Summary'!CL79="Yes"),OFFSET('Sanitation Data'!$C$7,0,10*ROW('Sanitation Data'!C73)),NA())</f>
        <v>#N/A</v>
      </c>
      <c r="X79" s="103" t="e">
        <f ca="true">+IF(AND(ISNUMBER(OFFSET('Sanitation Data'!$C$11,0,10*ROW('Sanitation Data'!C73))),'Data Summary'!CM79="Yes"),OFFSET('Sanitation Data'!$C$11,0,10*ROW('Sanitation Data'!C73)),NA())</f>
        <v>#N/A</v>
      </c>
      <c r="Y79" s="103" t="e">
        <f ca="true">+IF(AND(ISNUMBER(OFFSET('Sanitation Data'!$C$12,0,10*ROW('Sanitation Data'!C73))),'Data Summary'!CN79="Yes"),OFFSET('Sanitation Data'!$C$12,0,10*ROW('Sanitation Data'!C73)),NA())</f>
        <v>#N/A</v>
      </c>
      <c r="Z79" s="103" t="e">
        <f ca="true">+IF(AND(ISNUMBER(OFFSET('Sanitation Data'!$C$13,0,10*ROW('Sanitation Data'!C73))),'Data Summary'!CO79="Yes"),OFFSET('Sanitation Data'!$C$13,0,10*ROW('Sanitation Data'!C73)),NA())</f>
        <v>#N/A</v>
      </c>
      <c r="AA79" s="103" t="e">
        <f ca="true">+IF(AND(ISNUMBER(OFFSET('Sanitation Data'!$D$5,0,10*ROW('Sanitation Data'!D73))),'Data Summary'!CP79="Yes"),100-OFFSET('Sanitation Data'!$D$5,0,10*ROW('Sanitation Data'!D73)),NA())</f>
        <v>#N/A</v>
      </c>
      <c r="AB79" s="103" t="e">
        <f ca="true">+IF(AND(ISNUMBER(OFFSET('Sanitation Data'!$D$7,0,10*ROW('Sanitation Data'!D73))),'Data Summary'!CQ79="Yes"),OFFSET('Sanitation Data'!$D$7,0,10*ROW('Sanitation Data'!D73)),NA())</f>
        <v>#N/A</v>
      </c>
      <c r="AC79" s="103" t="e">
        <f ca="true">+IF(AND(ISNUMBER(OFFSET('Sanitation Data'!$D$11,0,10*ROW('Sanitation Data'!D73))),'Data Summary'!CR79="Yes"),OFFSET('Sanitation Data'!$D$11,0,10*ROW('Sanitation Data'!D73)),NA())</f>
        <v>#N/A</v>
      </c>
      <c r="AD79" s="103" t="e">
        <f ca="true">+IF(AND(ISNUMBER(OFFSET('Sanitation Data'!$D$12,0,10*ROW('Sanitation Data'!D73))),'Data Summary'!CS79="Yes"),OFFSET('Sanitation Data'!$D$12,0,10*ROW('Sanitation Data'!D73)),NA())</f>
        <v>#N/A</v>
      </c>
      <c r="AE79" s="103" t="e">
        <f ca="true">+IF(AND(ISNUMBER(OFFSET('Sanitation Data'!$D$13,0,10*ROW('Sanitation Data'!D73))),'Data Summary'!CT79="Yes"),OFFSET('Sanitation Data'!$D$13,0,10*ROW('Sanitation Data'!D73)),NA())</f>
        <v>#N/A</v>
      </c>
      <c r="AF79" s="103" t="e">
        <f ca="true">+IF(AND(ISNUMBER(OFFSET('Sanitation Data'!$E$5,0,10*ROW('Sanitation Data'!E73))),'Data Summary'!CU79="Yes"),100-OFFSET('Sanitation Data'!$E$5,0,10*ROW('Sanitation Data'!E73)),NA())</f>
        <v>#N/A</v>
      </c>
      <c r="AG79" s="103" t="e">
        <f ca="true">+IF(AND(ISNUMBER(OFFSET('Sanitation Data'!$E$7,0,10*ROW('Sanitation Data'!E73))),'Data Summary'!CV79="Yes"),OFFSET('Sanitation Data'!$E$7,0,10*ROW('Sanitation Data'!E73)),NA())</f>
        <v>#N/A</v>
      </c>
      <c r="AH79" s="103" t="e">
        <f ca="true">+IF(AND(ISNUMBER(OFFSET('Sanitation Data'!$E$11,0,10*ROW('Sanitation Data'!E73))),'Data Summary'!CW79="Yes"),OFFSET('Sanitation Data'!$E$11,0,10*ROW('Sanitation Data'!E73)),NA())</f>
        <v>#N/A</v>
      </c>
      <c r="AI79" s="103" t="e">
        <f ca="true">+IF(AND(ISNUMBER(OFFSET('Sanitation Data'!$E$12,0,10*ROW('Sanitation Data'!E73))),'Data Summary'!CX79="Yes"),OFFSET('Sanitation Data'!$E$12,0,10*ROW('Sanitation Data'!E73)),NA())</f>
        <v>#N/A</v>
      </c>
      <c r="AJ79" s="103" t="e">
        <f ca="true">+IF(AND(ISNUMBER(OFFSET('Sanitation Data'!$E$13,0,10*ROW('Sanitation Data'!E73))),'Data Summary'!CY79="Yes"),OFFSET('Sanitation Data'!$E$13,0,10*ROW('Sanitation Data'!E73)),NA())</f>
        <v>#N/A</v>
      </c>
      <c r="AK79" s="103" t="e">
        <f ca="true">+IF(AND(ISNUMBER(OFFSET('Sanitation Data'!$F$5,0,10*ROW('Sanitation Data'!F73))),'Data Summary'!CZ79="Yes"),100-OFFSET('Sanitation Data'!$F$5,0,10*ROW('Sanitation Data'!F73)),NA())</f>
        <v>#N/A</v>
      </c>
      <c r="AL79" s="103" t="e">
        <f ca="true">+IF(AND(ISNUMBER(OFFSET('Sanitation Data'!$F$7,0,10*ROW('Sanitation Data'!F73))),'Data Summary'!DA79="Yes"),OFFSET('Sanitation Data'!$F$7,0,10*ROW('Sanitation Data'!F73)),NA())</f>
        <v>#N/A</v>
      </c>
      <c r="AM79" s="103" t="e">
        <f ca="true">+IF(AND(ISNUMBER(OFFSET('Sanitation Data'!$F$11,0,10*ROW('Sanitation Data'!F73))),'Data Summary'!DB79="Yes"),OFFSET('Sanitation Data'!$F$11,0,10*ROW('Sanitation Data'!F73)),NA())</f>
        <v>#N/A</v>
      </c>
      <c r="AN79" s="103" t="e">
        <f ca="true">+IF(AND(ISNUMBER(OFFSET('Sanitation Data'!$F$12,0,10*ROW('Sanitation Data'!F73))),'Data Summary'!DC79="Yes"),OFFSET('Sanitation Data'!$F$12,0,10*ROW('Sanitation Data'!F73)),NA())</f>
        <v>#N/A</v>
      </c>
      <c r="AO79" s="103" t="e">
        <f ca="true">+IF(AND(ISNUMBER(OFFSET('Sanitation Data'!$F$13,0,10*ROW('Sanitation Data'!F73))),'Data Summary'!DD79="Yes"),OFFSET('Sanitation Data'!$F$13,0,10*ROW('Sanitation Data'!F73)),NA())</f>
        <v>#N/A</v>
      </c>
      <c r="AP79" s="103" t="e">
        <f ca="true">+IF(AND(ISNUMBER(OFFSET('Sanitation Data'!$G$5,0,10*ROW('Sanitation Data'!G73))),'Data Summary'!DE79="Yes"),100-OFFSET('Sanitation Data'!$G$5,0,10*ROW('Sanitation Data'!G73)),NA())</f>
        <v>#N/A</v>
      </c>
      <c r="AQ79" s="103" t="e">
        <f ca="true">+IF(AND(ISNUMBER(OFFSET('Sanitation Data'!$G$7,0,10*ROW('Sanitation Data'!G73))),'Data Summary'!DF79="Yes"),OFFSET('Sanitation Data'!$G$7,0,10*ROW('Sanitation Data'!G73)),NA())</f>
        <v>#N/A</v>
      </c>
      <c r="AR79" s="103" t="e">
        <f ca="true">+IF(AND(ISNUMBER(OFFSET('Sanitation Data'!$G$11,0,10*ROW('Sanitation Data'!G73))),'Data Summary'!DG79="Yes"),OFFSET('Sanitation Data'!$G$11,0,10*ROW('Sanitation Data'!G73)),NA())</f>
        <v>#N/A</v>
      </c>
      <c r="AS79" s="103" t="e">
        <f ca="true">+IF(AND(ISNUMBER(OFFSET('Sanitation Data'!$G$12,0,10*ROW('Sanitation Data'!G73))),'Data Summary'!DH79="Yes"),OFFSET('Sanitation Data'!$G$12,0,10*ROW('Sanitation Data'!G73)),NA())</f>
        <v>#N/A</v>
      </c>
      <c r="AT79" s="103" t="e">
        <f ca="true">+IF(AND(ISNUMBER(OFFSET('Sanitation Data'!$G$13,0,10*ROW('Sanitation Data'!G73))),'Data Summary'!DI79="Yes"),OFFSET('Sanitation Data'!$G$13,0,10*ROW('Sanitation Data'!G73)),NA())</f>
        <v>#N/A</v>
      </c>
      <c r="AU79" s="103" t="e">
        <f ca="true">+IF(AND(ISNUMBER(OFFSET('Sanitation Data'!$H$5,0,10*ROW('Sanitation Data'!H73))),'Data Summary'!DJ79="Yes"),100-OFFSET('Sanitation Data'!$H$5,0,10*ROW('Sanitation Data'!H73)),NA())</f>
        <v>#N/A</v>
      </c>
      <c r="AV79" s="103" t="e">
        <f ca="true">+IF(AND(ISNUMBER(OFFSET('Sanitation Data'!$H$7,0,10*ROW('Sanitation Data'!H73))),'Data Summary'!DK79="Yes"),OFFSET('Sanitation Data'!$H$7,0,10*ROW('Sanitation Data'!H73)),NA())</f>
        <v>#N/A</v>
      </c>
      <c r="AW79" s="103" t="e">
        <f ca="true">+IF(AND(ISNUMBER(OFFSET('Sanitation Data'!$H$11,0,10*ROW('Sanitation Data'!H73))),'Data Summary'!DL79="Yes"),OFFSET('Sanitation Data'!$H$11,0,10*ROW('Sanitation Data'!H73)),NA())</f>
        <v>#N/A</v>
      </c>
      <c r="AX79" s="103" t="e">
        <f ca="true">+IF(AND(ISNUMBER(OFFSET('Sanitation Data'!$H$12,0,10*ROW('Sanitation Data'!H73))),'Data Summary'!DM79="Yes"),OFFSET('Sanitation Data'!$H$12,0,10*ROW('Sanitation Data'!H73)),NA())</f>
        <v>#N/A</v>
      </c>
      <c r="AY79" s="103" t="e">
        <f ca="true">+IF(AND(ISNUMBER(OFFSET('Sanitation Data'!$H$13,0,10*ROW('Sanitation Data'!H73))),'Data Summary'!DN79="Yes"),OFFSET('Sanitation Data'!$H$13,0,10*ROW('Sanitation Data'!H73)),NA())</f>
        <v>#N/A</v>
      </c>
      <c r="AZ79" s="108" t="e">
        <f ca="true">+IF(AND(ISNUMBER(OFFSET('Hygiene Data'!$C$6,0,10*ROW('Hygiene Data'!C73))),'Data Summary'!DO79="Yes"),OFFSET('Hygiene Data'!$C$6,0,10*ROW('Hygiene Data'!C73)),NA())</f>
        <v>#N/A</v>
      </c>
      <c r="BA79" s="108" t="e">
        <f ca="true">+IF(AND(ISNUMBER(OFFSET('Hygiene Data'!$C$8,0,10*ROW('Hygiene Data'!C73))),'Data Summary'!DP79="Yes"),OFFSET('Hygiene Data'!$C$8,0,10*ROW('Hygiene Data'!C73)),NA())</f>
        <v>#N/A</v>
      </c>
      <c r="BB79" s="108" t="e">
        <f ca="true">+IF(AND(ISNUMBER(OFFSET('Hygiene Data'!$C$10,0,10*ROW('Hygiene Data'!C73))),'Data Summary'!DQ79="Yes"),OFFSET('Hygiene Data'!$C$10,0,10*ROW('Hygiene Data'!C73)),NA())</f>
        <v>#N/A</v>
      </c>
      <c r="BC79" s="108" t="e">
        <f ca="true">+IF(AND(ISNUMBER(OFFSET('Hygiene Data'!$D$6,0,10*ROW('Hygiene Data'!D73))),'Data Summary'!DR79="Yes"),OFFSET('Hygiene Data'!$D$6,0,10*ROW('Hygiene Data'!D73)),NA())</f>
        <v>#N/A</v>
      </c>
      <c r="BD79" s="108" t="e">
        <f ca="true">+IF(AND(ISNUMBER(OFFSET('Hygiene Data'!$D$8,0,10*ROW('Hygiene Data'!D73))),'Data Summary'!DS79="Yes"),OFFSET('Hygiene Data'!$D$8,0,10*ROW('Hygiene Data'!D73)),NA())</f>
        <v>#N/A</v>
      </c>
      <c r="BE79" s="108" t="e">
        <f ca="true">+IF(AND(ISNUMBER(OFFSET('Hygiene Data'!$D$10,0,10*ROW('Hygiene Data'!D73))),'Data Summary'!DT79="Yes"),OFFSET('Hygiene Data'!$D$10,0,10*ROW('Hygiene Data'!D73)),NA())</f>
        <v>#N/A</v>
      </c>
      <c r="BF79" s="108" t="e">
        <f ca="true">+IF(AND(ISNUMBER(OFFSET('Hygiene Data'!$E$6,0,10*ROW('Hygiene Data'!E73))),'Data Summary'!DU79="Yes"),OFFSET('Hygiene Data'!$E$6,0,10*ROW('Hygiene Data'!E73)),NA())</f>
        <v>#N/A</v>
      </c>
      <c r="BG79" s="108" t="e">
        <f ca="true">+IF(AND(ISNUMBER(OFFSET('Hygiene Data'!$E$8,0,10*ROW('Hygiene Data'!E73))),'Data Summary'!DV79="Yes"),OFFSET('Hygiene Data'!$E$8,0,10*ROW('Hygiene Data'!E73)),NA())</f>
        <v>#N/A</v>
      </c>
      <c r="BH79" s="108" t="e">
        <f ca="true">+IF(AND(ISNUMBER(OFFSET('Hygiene Data'!$E$10,0,10*ROW('Hygiene Data'!E73))),'Data Summary'!DW79="Yes"),OFFSET('Hygiene Data'!$E$10,0,10*ROW('Hygiene Data'!E73)),NA())</f>
        <v>#N/A</v>
      </c>
      <c r="BI79" s="108" t="e">
        <f ca="true">+IF(AND(ISNUMBER(OFFSET('Hygiene Data'!$F$6,0,10*ROW('Hygiene Data'!F73))),'Data Summary'!DX79="Yes"),OFFSET('Hygiene Data'!$F$6,0,10*ROW('Hygiene Data'!F73)),NA())</f>
        <v>#N/A</v>
      </c>
      <c r="BJ79" s="108" t="e">
        <f ca="true">+IF(AND(ISNUMBER(OFFSET('Hygiene Data'!$F$8,0,10*ROW('Hygiene Data'!F73))),'Data Summary'!DY79="Yes"),OFFSET('Hygiene Data'!$F$8,0,10*ROW('Hygiene Data'!F73)),NA())</f>
        <v>#N/A</v>
      </c>
      <c r="BK79" s="108" t="e">
        <f ca="true">+IF(AND(ISNUMBER(OFFSET('Hygiene Data'!$F$10,0,10*ROW('Hygiene Data'!F73))),'Data Summary'!DZ79="Yes"),OFFSET('Hygiene Data'!$F$10,0,10*ROW('Hygiene Data'!F73)),NA())</f>
        <v>#N/A</v>
      </c>
      <c r="BL79" s="108" t="e">
        <f ca="true">+IF(AND(ISNUMBER(OFFSET('Hygiene Data'!$G$6,0,10*ROW('Hygiene Data'!G73))),'Data Summary'!EA79="Yes"),OFFSET('Hygiene Data'!$G$6,0,10*ROW('Hygiene Data'!G73)),NA())</f>
        <v>#N/A</v>
      </c>
      <c r="BM79" s="108" t="e">
        <f ca="true">+IF(AND(ISNUMBER(OFFSET('Hygiene Data'!$G$8,0,10*ROW('Hygiene Data'!G73))),'Data Summary'!EB79="Yes"),OFFSET('Hygiene Data'!$G$8,0,10*ROW('Hygiene Data'!G73)),NA())</f>
        <v>#N/A</v>
      </c>
      <c r="BN79" s="108" t="e">
        <f ca="true">+IF(AND(ISNUMBER(OFFSET('Hygiene Data'!$G$10,0,10*ROW('Hygiene Data'!G73))),'Data Summary'!EC79="Yes"),OFFSET('Hygiene Data'!$G$10,0,10*ROW('Hygiene Data'!G73)),NA())</f>
        <v>#N/A</v>
      </c>
      <c r="BO79" s="108" t="e">
        <f ca="true">+IF(AND(ISNUMBER(OFFSET('Hygiene Data'!$H$6,0,10*ROW('Hygiene Data'!H73))),'Data Summary'!ED79="Yes"),OFFSET('Hygiene Data'!$H$6,0,10*ROW('Hygiene Data'!H73)),NA())</f>
        <v>#N/A</v>
      </c>
      <c r="BP79" s="108" t="e">
        <f ca="true">+IF(AND(ISNUMBER(OFFSET('Hygiene Data'!$H$8,0,10*ROW('Hygiene Data'!H73))),'Data Summary'!EE79="Yes"),OFFSET('Hygiene Data'!$H$8,0,10*ROW('Hygiene Data'!H73)),NA())</f>
        <v>#N/A</v>
      </c>
      <c r="BQ79" s="108" t="e">
        <f ca="true">+IF(AND(ISNUMBER(OFFSET('Hygiene Data'!$H$10,0,10*ROW('Hygiene Data'!H73))),'Data Summary'!EF79="Yes"),OFFSET('Hygiene Data'!$H$10,0,10*ROW('Hygiene Data'!H73)),NA())</f>
        <v>#N/A</v>
      </c>
    </row>
    <row r="80" x14ac:dyDescent="0.2">
      <c r="A80" s="56" t="e">
        <f ca="true">+IF(OFFSET('Water Data'!$B$1,0,10*ROW('Water Data'!B74))="",NA(),OFFSET('Water Data'!$B$1,0,10*ROW('Water Data'!B74)))</f>
        <v>#N/A</v>
      </c>
      <c r="B80" s="56" t="e">
        <f ca="true">+IF(OFFSET('Water Data'!$A$3,0,10*ROW('Water Data'!A77))="",NA(),OFFSET('Water Data'!$A$3,0,10*ROW('Water Data'!A77)))</f>
        <v>#N/A</v>
      </c>
      <c r="C80" s="56" t="e">
        <f ca="true">+IF(OFFSET('Water Data'!$C$3,0,10*ROW('Water Data'!C77))="",NA(),OFFSET('Water Data'!$C$3,0,10*ROW('Water Data'!C77)))</f>
        <v>#N/A</v>
      </c>
      <c r="D80" s="57" t="e">
        <f ca="true">+IF(AND(ISNUMBER(OFFSET('Water Data'!$C$5,0,10*ROW('Water Data'!C74))),'Data Summary'!BS80="Yes"),100-OFFSET('Water Data'!$C$5,0,10*ROW('Water Data'!C74)),NA())</f>
        <v>#N/A</v>
      </c>
      <c r="E80" s="57" t="e">
        <f ca="true">+IF(AND(ISNUMBER(OFFSET('Water Data'!$C$7,0,10*ROW('Water Data'!C74))),'Data Summary'!BT80="Yes"),OFFSET('Water Data'!$C$7,0,10*ROW('Water Data'!C74)),NA())</f>
        <v>#N/A</v>
      </c>
      <c r="F80" s="57" t="e">
        <f ca="true">+IF(AND(ISNUMBER(OFFSET('Water Data'!$C$10,0,10*ROW('Water Data'!C74))),'Data Summary'!BU80="Yes"),OFFSET('Water Data'!$C$10,0,10*ROW('Water Data'!C74)),NA())</f>
        <v>#N/A</v>
      </c>
      <c r="G80" s="57" t="e">
        <f ca="true">+IF(AND(ISNUMBER(OFFSET('Water Data'!$D$5,0,10*ROW('Water Data'!D74))),'Data Summary'!BV80="Yes"),100-OFFSET('Water Data'!$D$5,0,10*ROW('Water Data'!D74)),NA())</f>
        <v>#N/A</v>
      </c>
      <c r="H80" s="57" t="e">
        <f ca="true">+IF(AND(ISNUMBER(OFFSET('Water Data'!$D$7,0,10*ROW('Water Data'!D74))),'Data Summary'!BW80="Yes"),OFFSET('Water Data'!$D$7,0,10*ROW('Water Data'!D74)),NA())</f>
        <v>#N/A</v>
      </c>
      <c r="I80" s="57" t="e">
        <f ca="true">+IF(AND(ISNUMBER(OFFSET('Water Data'!$D$10,0,10*ROW('Water Data'!D74))),'Data Summary'!BX80="Yes"),OFFSET('Water Data'!$D$10,0,10*ROW('Water Data'!D74)),NA())</f>
        <v>#N/A</v>
      </c>
      <c r="J80" s="57" t="e">
        <f ca="true">+IF(AND(ISNUMBER(OFFSET('Water Data'!$E$5,0,10*ROW('Water Data'!E74))),'Data Summary'!BY80="Yes"),100-OFFSET('Water Data'!$E$5,0,10*ROW('Water Data'!E74)),NA())</f>
        <v>#N/A</v>
      </c>
      <c r="K80" s="57" t="e">
        <f ca="true">+IF(AND(ISNUMBER(OFFSET('Water Data'!$E$7,0,10*ROW('Water Data'!E74))),'Data Summary'!BZ80="Yes"),OFFSET('Water Data'!$E$7,0,10*ROW('Water Data'!E74)),NA())</f>
        <v>#N/A</v>
      </c>
      <c r="L80" s="57" t="e">
        <f ca="true">+IF(AND(ISNUMBER(OFFSET('Water Data'!$E$10,0,10*ROW('Water Data'!E74))),'Data Summary'!CA80="Yes"),OFFSET('Water Data'!$E$10,0,10*ROW('Water Data'!E74)),NA())</f>
        <v>#N/A</v>
      </c>
      <c r="M80" s="57" t="e">
        <f ca="true">+IF(AND(ISNUMBER(OFFSET('Water Data'!$F$5,0,10*ROW('Water Data'!F74))),'Data Summary'!CB80="Yes"),100-OFFSET('Water Data'!$F$5,0,10*ROW('Water Data'!F74)),NA())</f>
        <v>#N/A</v>
      </c>
      <c r="N80" s="57" t="e">
        <f ca="true">+IF(AND(ISNUMBER(OFFSET('Water Data'!$F$7,0,10*ROW('Water Data'!F74))),'Data Summary'!CC80="Yes"),OFFSET('Water Data'!$F$7,0,10*ROW('Water Data'!F74)),NA())</f>
        <v>#N/A</v>
      </c>
      <c r="O80" s="57" t="e">
        <f ca="true">+IF(AND(ISNUMBER(OFFSET('Water Data'!$F$10,0,10*ROW('Water Data'!F74))),'Data Summary'!CD80="Yes"),OFFSET('Water Data'!$F$10,0,10*ROW('Water Data'!F74)),NA())</f>
        <v>#N/A</v>
      </c>
      <c r="P80" s="57" t="e">
        <f ca="true">+IF(AND(ISNUMBER(OFFSET('Water Data'!$G$5,0,10*ROW('Water Data'!G74))),'Data Summary'!CE80="Yes"),100-OFFSET('Water Data'!$G$5,0,10*ROW('Water Data'!G74)),NA())</f>
        <v>#N/A</v>
      </c>
      <c r="Q80" s="57" t="e">
        <f ca="true">+IF(AND(ISNUMBER(OFFSET('Water Data'!$G$7,0,10*ROW('Water Data'!G74))),'Data Summary'!CF80="Yes"),OFFSET('Water Data'!$G$7,0,10*ROW('Water Data'!G74)),NA())</f>
        <v>#N/A</v>
      </c>
      <c r="R80" s="57" t="e">
        <f ca="true">+IF(AND(ISNUMBER(OFFSET('Water Data'!$G$10,0,10*ROW('Water Data'!G74))),'Data Summary'!CG80="Yes"),OFFSET('Water Data'!$G$10,0,10*ROW('Water Data'!G74)),NA())</f>
        <v>#N/A</v>
      </c>
      <c r="S80" s="57" t="e">
        <f ca="true">+IF(AND(ISNUMBER(OFFSET('Water Data'!$H$5,0,10*ROW('Water Data'!H74))),'Data Summary'!CH80="Yes"),100-OFFSET('Water Data'!$H$5,0,10*ROW('Water Data'!H74)),NA())</f>
        <v>#N/A</v>
      </c>
      <c r="T80" s="57" t="e">
        <f ca="true">+IF(AND(ISNUMBER(OFFSET('Water Data'!$H$7,0,10*ROW('Water Data'!H74))),'Data Summary'!CI80="Yes"),OFFSET('Water Data'!$H$7,0,10*ROW('Water Data'!H74)),NA())</f>
        <v>#N/A</v>
      </c>
      <c r="U80" s="57" t="e">
        <f ca="true">+IF(AND(ISNUMBER(OFFSET('Water Data'!$H$10,0,10*ROW('Water Data'!H74))),'Data Summary'!CJ80="Yes"),OFFSET('Water Data'!$H$10,0,10*ROW('Water Data'!H74)),NA())</f>
        <v>#N/A</v>
      </c>
      <c r="V80" s="103" t="e">
        <f ca="true">+IF(AND(ISNUMBER(OFFSET('Sanitation Data'!$C$5,0,10*ROW('Sanitation Data'!C74))),'Data Summary'!CK80="Yes"),100-OFFSET('Sanitation Data'!$C$5,0,10*ROW('Sanitation Data'!C74)),NA())</f>
        <v>#N/A</v>
      </c>
      <c r="W80" s="103" t="e">
        <f ca="true">+IF(AND(ISNUMBER(OFFSET('Sanitation Data'!$C$7,0,10*ROW('Sanitation Data'!C74))),'Data Summary'!CL80="Yes"),OFFSET('Sanitation Data'!$C$7,0,10*ROW('Sanitation Data'!C74)),NA())</f>
        <v>#N/A</v>
      </c>
      <c r="X80" s="103" t="e">
        <f ca="true">+IF(AND(ISNUMBER(OFFSET('Sanitation Data'!$C$11,0,10*ROW('Sanitation Data'!C74))),'Data Summary'!CM80="Yes"),OFFSET('Sanitation Data'!$C$11,0,10*ROW('Sanitation Data'!C74)),NA())</f>
        <v>#N/A</v>
      </c>
      <c r="Y80" s="103" t="e">
        <f ca="true">+IF(AND(ISNUMBER(OFFSET('Sanitation Data'!$C$12,0,10*ROW('Sanitation Data'!C74))),'Data Summary'!CN80="Yes"),OFFSET('Sanitation Data'!$C$12,0,10*ROW('Sanitation Data'!C74)),NA())</f>
        <v>#N/A</v>
      </c>
      <c r="Z80" s="103" t="e">
        <f ca="true">+IF(AND(ISNUMBER(OFFSET('Sanitation Data'!$C$13,0,10*ROW('Sanitation Data'!C74))),'Data Summary'!CO80="Yes"),OFFSET('Sanitation Data'!$C$13,0,10*ROW('Sanitation Data'!C74)),NA())</f>
        <v>#N/A</v>
      </c>
      <c r="AA80" s="103" t="e">
        <f ca="true">+IF(AND(ISNUMBER(OFFSET('Sanitation Data'!$D$5,0,10*ROW('Sanitation Data'!D74))),'Data Summary'!CP80="Yes"),100-OFFSET('Sanitation Data'!$D$5,0,10*ROW('Sanitation Data'!D74)),NA())</f>
        <v>#N/A</v>
      </c>
      <c r="AB80" s="103" t="e">
        <f ca="true">+IF(AND(ISNUMBER(OFFSET('Sanitation Data'!$D$7,0,10*ROW('Sanitation Data'!D74))),'Data Summary'!CQ80="Yes"),OFFSET('Sanitation Data'!$D$7,0,10*ROW('Sanitation Data'!D74)),NA())</f>
        <v>#N/A</v>
      </c>
      <c r="AC80" s="103" t="e">
        <f ca="true">+IF(AND(ISNUMBER(OFFSET('Sanitation Data'!$D$11,0,10*ROW('Sanitation Data'!D74))),'Data Summary'!CR80="Yes"),OFFSET('Sanitation Data'!$D$11,0,10*ROW('Sanitation Data'!D74)),NA())</f>
        <v>#N/A</v>
      </c>
      <c r="AD80" s="103" t="e">
        <f ca="true">+IF(AND(ISNUMBER(OFFSET('Sanitation Data'!$D$12,0,10*ROW('Sanitation Data'!D74))),'Data Summary'!CS80="Yes"),OFFSET('Sanitation Data'!$D$12,0,10*ROW('Sanitation Data'!D74)),NA())</f>
        <v>#N/A</v>
      </c>
      <c r="AE80" s="103" t="e">
        <f ca="true">+IF(AND(ISNUMBER(OFFSET('Sanitation Data'!$D$13,0,10*ROW('Sanitation Data'!D74))),'Data Summary'!CT80="Yes"),OFFSET('Sanitation Data'!$D$13,0,10*ROW('Sanitation Data'!D74)),NA())</f>
        <v>#N/A</v>
      </c>
      <c r="AF80" s="103" t="e">
        <f ca="true">+IF(AND(ISNUMBER(OFFSET('Sanitation Data'!$E$5,0,10*ROW('Sanitation Data'!E74))),'Data Summary'!CU80="Yes"),100-OFFSET('Sanitation Data'!$E$5,0,10*ROW('Sanitation Data'!E74)),NA())</f>
        <v>#N/A</v>
      </c>
      <c r="AG80" s="103" t="e">
        <f ca="true">+IF(AND(ISNUMBER(OFFSET('Sanitation Data'!$E$7,0,10*ROW('Sanitation Data'!E74))),'Data Summary'!CV80="Yes"),OFFSET('Sanitation Data'!$E$7,0,10*ROW('Sanitation Data'!E74)),NA())</f>
        <v>#N/A</v>
      </c>
      <c r="AH80" s="103" t="e">
        <f ca="true">+IF(AND(ISNUMBER(OFFSET('Sanitation Data'!$E$11,0,10*ROW('Sanitation Data'!E74))),'Data Summary'!CW80="Yes"),OFFSET('Sanitation Data'!$E$11,0,10*ROW('Sanitation Data'!E74)),NA())</f>
        <v>#N/A</v>
      </c>
      <c r="AI80" s="103" t="e">
        <f ca="true">+IF(AND(ISNUMBER(OFFSET('Sanitation Data'!$E$12,0,10*ROW('Sanitation Data'!E74))),'Data Summary'!CX80="Yes"),OFFSET('Sanitation Data'!$E$12,0,10*ROW('Sanitation Data'!E74)),NA())</f>
        <v>#N/A</v>
      </c>
      <c r="AJ80" s="103" t="e">
        <f ca="true">+IF(AND(ISNUMBER(OFFSET('Sanitation Data'!$E$13,0,10*ROW('Sanitation Data'!E74))),'Data Summary'!CY80="Yes"),OFFSET('Sanitation Data'!$E$13,0,10*ROW('Sanitation Data'!E74)),NA())</f>
        <v>#N/A</v>
      </c>
      <c r="AK80" s="103" t="e">
        <f ca="true">+IF(AND(ISNUMBER(OFFSET('Sanitation Data'!$F$5,0,10*ROW('Sanitation Data'!F74))),'Data Summary'!CZ80="Yes"),100-OFFSET('Sanitation Data'!$F$5,0,10*ROW('Sanitation Data'!F74)),NA())</f>
        <v>#N/A</v>
      </c>
      <c r="AL80" s="103" t="e">
        <f ca="true">+IF(AND(ISNUMBER(OFFSET('Sanitation Data'!$F$7,0,10*ROW('Sanitation Data'!F74))),'Data Summary'!DA80="Yes"),OFFSET('Sanitation Data'!$F$7,0,10*ROW('Sanitation Data'!F74)),NA())</f>
        <v>#N/A</v>
      </c>
      <c r="AM80" s="103" t="e">
        <f ca="true">+IF(AND(ISNUMBER(OFFSET('Sanitation Data'!$F$11,0,10*ROW('Sanitation Data'!F74))),'Data Summary'!DB80="Yes"),OFFSET('Sanitation Data'!$F$11,0,10*ROW('Sanitation Data'!F74)),NA())</f>
        <v>#N/A</v>
      </c>
      <c r="AN80" s="103" t="e">
        <f ca="true">+IF(AND(ISNUMBER(OFFSET('Sanitation Data'!$F$12,0,10*ROW('Sanitation Data'!F74))),'Data Summary'!DC80="Yes"),OFFSET('Sanitation Data'!$F$12,0,10*ROW('Sanitation Data'!F74)),NA())</f>
        <v>#N/A</v>
      </c>
      <c r="AO80" s="103" t="e">
        <f ca="true">+IF(AND(ISNUMBER(OFFSET('Sanitation Data'!$F$13,0,10*ROW('Sanitation Data'!F74))),'Data Summary'!DD80="Yes"),OFFSET('Sanitation Data'!$F$13,0,10*ROW('Sanitation Data'!F74)),NA())</f>
        <v>#N/A</v>
      </c>
      <c r="AP80" s="103" t="e">
        <f ca="true">+IF(AND(ISNUMBER(OFFSET('Sanitation Data'!$G$5,0,10*ROW('Sanitation Data'!G74))),'Data Summary'!DE80="Yes"),100-OFFSET('Sanitation Data'!$G$5,0,10*ROW('Sanitation Data'!G74)),NA())</f>
        <v>#N/A</v>
      </c>
      <c r="AQ80" s="103" t="e">
        <f ca="true">+IF(AND(ISNUMBER(OFFSET('Sanitation Data'!$G$7,0,10*ROW('Sanitation Data'!G74))),'Data Summary'!DF80="Yes"),OFFSET('Sanitation Data'!$G$7,0,10*ROW('Sanitation Data'!G74)),NA())</f>
        <v>#N/A</v>
      </c>
      <c r="AR80" s="103" t="e">
        <f ca="true">+IF(AND(ISNUMBER(OFFSET('Sanitation Data'!$G$11,0,10*ROW('Sanitation Data'!G74))),'Data Summary'!DG80="Yes"),OFFSET('Sanitation Data'!$G$11,0,10*ROW('Sanitation Data'!G74)),NA())</f>
        <v>#N/A</v>
      </c>
      <c r="AS80" s="103" t="e">
        <f ca="true">+IF(AND(ISNUMBER(OFFSET('Sanitation Data'!$G$12,0,10*ROW('Sanitation Data'!G74))),'Data Summary'!DH80="Yes"),OFFSET('Sanitation Data'!$G$12,0,10*ROW('Sanitation Data'!G74)),NA())</f>
        <v>#N/A</v>
      </c>
      <c r="AT80" s="103" t="e">
        <f ca="true">+IF(AND(ISNUMBER(OFFSET('Sanitation Data'!$G$13,0,10*ROW('Sanitation Data'!G74))),'Data Summary'!DI80="Yes"),OFFSET('Sanitation Data'!$G$13,0,10*ROW('Sanitation Data'!G74)),NA())</f>
        <v>#N/A</v>
      </c>
      <c r="AU80" s="103" t="e">
        <f ca="true">+IF(AND(ISNUMBER(OFFSET('Sanitation Data'!$H$5,0,10*ROW('Sanitation Data'!H74))),'Data Summary'!DJ80="Yes"),100-OFFSET('Sanitation Data'!$H$5,0,10*ROW('Sanitation Data'!H74)),NA())</f>
        <v>#N/A</v>
      </c>
      <c r="AV80" s="103" t="e">
        <f ca="true">+IF(AND(ISNUMBER(OFFSET('Sanitation Data'!$H$7,0,10*ROW('Sanitation Data'!H74))),'Data Summary'!DK80="Yes"),OFFSET('Sanitation Data'!$H$7,0,10*ROW('Sanitation Data'!H74)),NA())</f>
        <v>#N/A</v>
      </c>
      <c r="AW80" s="103" t="e">
        <f ca="true">+IF(AND(ISNUMBER(OFFSET('Sanitation Data'!$H$11,0,10*ROW('Sanitation Data'!H74))),'Data Summary'!DL80="Yes"),OFFSET('Sanitation Data'!$H$11,0,10*ROW('Sanitation Data'!H74)),NA())</f>
        <v>#N/A</v>
      </c>
      <c r="AX80" s="103" t="e">
        <f ca="true">+IF(AND(ISNUMBER(OFFSET('Sanitation Data'!$H$12,0,10*ROW('Sanitation Data'!H74))),'Data Summary'!DM80="Yes"),OFFSET('Sanitation Data'!$H$12,0,10*ROW('Sanitation Data'!H74)),NA())</f>
        <v>#N/A</v>
      </c>
      <c r="AY80" s="103" t="e">
        <f ca="true">+IF(AND(ISNUMBER(OFFSET('Sanitation Data'!$H$13,0,10*ROW('Sanitation Data'!H74))),'Data Summary'!DN80="Yes"),OFFSET('Sanitation Data'!$H$13,0,10*ROW('Sanitation Data'!H74)),NA())</f>
        <v>#N/A</v>
      </c>
      <c r="AZ80" s="108" t="e">
        <f ca="true">+IF(AND(ISNUMBER(OFFSET('Hygiene Data'!$C$6,0,10*ROW('Hygiene Data'!C74))),'Data Summary'!DO80="Yes"),OFFSET('Hygiene Data'!$C$6,0,10*ROW('Hygiene Data'!C74)),NA())</f>
        <v>#N/A</v>
      </c>
      <c r="BA80" s="108" t="e">
        <f ca="true">+IF(AND(ISNUMBER(OFFSET('Hygiene Data'!$C$8,0,10*ROW('Hygiene Data'!C74))),'Data Summary'!DP80="Yes"),OFFSET('Hygiene Data'!$C$8,0,10*ROW('Hygiene Data'!C74)),NA())</f>
        <v>#N/A</v>
      </c>
      <c r="BB80" s="108" t="e">
        <f ca="true">+IF(AND(ISNUMBER(OFFSET('Hygiene Data'!$C$10,0,10*ROW('Hygiene Data'!C74))),'Data Summary'!DQ80="Yes"),OFFSET('Hygiene Data'!$C$10,0,10*ROW('Hygiene Data'!C74)),NA())</f>
        <v>#N/A</v>
      </c>
      <c r="BC80" s="108" t="e">
        <f ca="true">+IF(AND(ISNUMBER(OFFSET('Hygiene Data'!$D$6,0,10*ROW('Hygiene Data'!D74))),'Data Summary'!DR80="Yes"),OFFSET('Hygiene Data'!$D$6,0,10*ROW('Hygiene Data'!D74)),NA())</f>
        <v>#N/A</v>
      </c>
      <c r="BD80" s="108" t="e">
        <f ca="true">+IF(AND(ISNUMBER(OFFSET('Hygiene Data'!$D$8,0,10*ROW('Hygiene Data'!D74))),'Data Summary'!DS80="Yes"),OFFSET('Hygiene Data'!$D$8,0,10*ROW('Hygiene Data'!D74)),NA())</f>
        <v>#N/A</v>
      </c>
      <c r="BE80" s="108" t="e">
        <f ca="true">+IF(AND(ISNUMBER(OFFSET('Hygiene Data'!$D$10,0,10*ROW('Hygiene Data'!D74))),'Data Summary'!DT80="Yes"),OFFSET('Hygiene Data'!$D$10,0,10*ROW('Hygiene Data'!D74)),NA())</f>
        <v>#N/A</v>
      </c>
      <c r="BF80" s="108" t="e">
        <f ca="true">+IF(AND(ISNUMBER(OFFSET('Hygiene Data'!$E$6,0,10*ROW('Hygiene Data'!E74))),'Data Summary'!DU80="Yes"),OFFSET('Hygiene Data'!$E$6,0,10*ROW('Hygiene Data'!E74)),NA())</f>
        <v>#N/A</v>
      </c>
      <c r="BG80" s="108" t="e">
        <f ca="true">+IF(AND(ISNUMBER(OFFSET('Hygiene Data'!$E$8,0,10*ROW('Hygiene Data'!E74))),'Data Summary'!DV80="Yes"),OFFSET('Hygiene Data'!$E$8,0,10*ROW('Hygiene Data'!E74)),NA())</f>
        <v>#N/A</v>
      </c>
      <c r="BH80" s="108" t="e">
        <f ca="true">+IF(AND(ISNUMBER(OFFSET('Hygiene Data'!$E$10,0,10*ROW('Hygiene Data'!E74))),'Data Summary'!DW80="Yes"),OFFSET('Hygiene Data'!$E$10,0,10*ROW('Hygiene Data'!E74)),NA())</f>
        <v>#N/A</v>
      </c>
      <c r="BI80" s="108" t="e">
        <f ca="true">+IF(AND(ISNUMBER(OFFSET('Hygiene Data'!$F$6,0,10*ROW('Hygiene Data'!F74))),'Data Summary'!DX80="Yes"),OFFSET('Hygiene Data'!$F$6,0,10*ROW('Hygiene Data'!F74)),NA())</f>
        <v>#N/A</v>
      </c>
      <c r="BJ80" s="108" t="e">
        <f ca="true">+IF(AND(ISNUMBER(OFFSET('Hygiene Data'!$F$8,0,10*ROW('Hygiene Data'!F74))),'Data Summary'!DY80="Yes"),OFFSET('Hygiene Data'!$F$8,0,10*ROW('Hygiene Data'!F74)),NA())</f>
        <v>#N/A</v>
      </c>
      <c r="BK80" s="108" t="e">
        <f ca="true">+IF(AND(ISNUMBER(OFFSET('Hygiene Data'!$F$10,0,10*ROW('Hygiene Data'!F74))),'Data Summary'!DZ80="Yes"),OFFSET('Hygiene Data'!$F$10,0,10*ROW('Hygiene Data'!F74)),NA())</f>
        <v>#N/A</v>
      </c>
      <c r="BL80" s="108" t="e">
        <f ca="true">+IF(AND(ISNUMBER(OFFSET('Hygiene Data'!$G$6,0,10*ROW('Hygiene Data'!G74))),'Data Summary'!EA80="Yes"),OFFSET('Hygiene Data'!$G$6,0,10*ROW('Hygiene Data'!G74)),NA())</f>
        <v>#N/A</v>
      </c>
      <c r="BM80" s="108" t="e">
        <f ca="true">+IF(AND(ISNUMBER(OFFSET('Hygiene Data'!$G$8,0,10*ROW('Hygiene Data'!G74))),'Data Summary'!EB80="Yes"),OFFSET('Hygiene Data'!$G$8,0,10*ROW('Hygiene Data'!G74)),NA())</f>
        <v>#N/A</v>
      </c>
      <c r="BN80" s="108" t="e">
        <f ca="true">+IF(AND(ISNUMBER(OFFSET('Hygiene Data'!$G$10,0,10*ROW('Hygiene Data'!G74))),'Data Summary'!EC80="Yes"),OFFSET('Hygiene Data'!$G$10,0,10*ROW('Hygiene Data'!G74)),NA())</f>
        <v>#N/A</v>
      </c>
      <c r="BO80" s="108" t="e">
        <f ca="true">+IF(AND(ISNUMBER(OFFSET('Hygiene Data'!$H$6,0,10*ROW('Hygiene Data'!H74))),'Data Summary'!ED80="Yes"),OFFSET('Hygiene Data'!$H$6,0,10*ROW('Hygiene Data'!H74)),NA())</f>
        <v>#N/A</v>
      </c>
      <c r="BP80" s="108" t="e">
        <f ca="true">+IF(AND(ISNUMBER(OFFSET('Hygiene Data'!$H$8,0,10*ROW('Hygiene Data'!H74))),'Data Summary'!EE80="Yes"),OFFSET('Hygiene Data'!$H$8,0,10*ROW('Hygiene Data'!H74)),NA())</f>
        <v>#N/A</v>
      </c>
      <c r="BQ80" s="108" t="e">
        <f ca="true">+IF(AND(ISNUMBER(OFFSET('Hygiene Data'!$H$10,0,10*ROW('Hygiene Data'!H74))),'Data Summary'!EF80="Yes"),OFFSET('Hygiene Data'!$H$10,0,10*ROW('Hygiene Data'!H74)),NA())</f>
        <v>#N/A</v>
      </c>
    </row>
    <row r="81" x14ac:dyDescent="0.2">
      <c r="A81" s="56" t="e">
        <f ca="true">+IF(OFFSET('Water Data'!$B$1,0,10*ROW('Water Data'!B75))="",NA(),OFFSET('Water Data'!$B$1,0,10*ROW('Water Data'!B75)))</f>
        <v>#N/A</v>
      </c>
      <c r="B81" s="56" t="e">
        <f ca="true">+IF(OFFSET('Water Data'!$A$3,0,10*ROW('Water Data'!A78))="",NA(),OFFSET('Water Data'!$A$3,0,10*ROW('Water Data'!A78)))</f>
        <v>#N/A</v>
      </c>
      <c r="C81" s="56" t="e">
        <f ca="true">+IF(OFFSET('Water Data'!$C$3,0,10*ROW('Water Data'!C78))="",NA(),OFFSET('Water Data'!$C$3,0,10*ROW('Water Data'!C78)))</f>
        <v>#N/A</v>
      </c>
      <c r="D81" s="57" t="e">
        <f ca="true">+IF(AND(ISNUMBER(OFFSET('Water Data'!$C$5,0,10*ROW('Water Data'!C75))),'Data Summary'!BS81="Yes"),100-OFFSET('Water Data'!$C$5,0,10*ROW('Water Data'!C75)),NA())</f>
        <v>#N/A</v>
      </c>
      <c r="E81" s="57" t="e">
        <f ca="true">+IF(AND(ISNUMBER(OFFSET('Water Data'!$C$7,0,10*ROW('Water Data'!C75))),'Data Summary'!BT81="Yes"),OFFSET('Water Data'!$C$7,0,10*ROW('Water Data'!C75)),NA())</f>
        <v>#N/A</v>
      </c>
      <c r="F81" s="57" t="e">
        <f ca="true">+IF(AND(ISNUMBER(OFFSET('Water Data'!$C$10,0,10*ROW('Water Data'!C75))),'Data Summary'!BU81="Yes"),OFFSET('Water Data'!$C$10,0,10*ROW('Water Data'!C75)),NA())</f>
        <v>#N/A</v>
      </c>
      <c r="G81" s="57" t="e">
        <f ca="true">+IF(AND(ISNUMBER(OFFSET('Water Data'!$D$5,0,10*ROW('Water Data'!D75))),'Data Summary'!BV81="Yes"),100-OFFSET('Water Data'!$D$5,0,10*ROW('Water Data'!D75)),NA())</f>
        <v>#N/A</v>
      </c>
      <c r="H81" s="57" t="e">
        <f ca="true">+IF(AND(ISNUMBER(OFFSET('Water Data'!$D$7,0,10*ROW('Water Data'!D75))),'Data Summary'!BW81="Yes"),OFFSET('Water Data'!$D$7,0,10*ROW('Water Data'!D75)),NA())</f>
        <v>#N/A</v>
      </c>
      <c r="I81" s="57" t="e">
        <f ca="true">+IF(AND(ISNUMBER(OFFSET('Water Data'!$D$10,0,10*ROW('Water Data'!D75))),'Data Summary'!BX81="Yes"),OFFSET('Water Data'!$D$10,0,10*ROW('Water Data'!D75)),NA())</f>
        <v>#N/A</v>
      </c>
      <c r="J81" s="57" t="e">
        <f ca="true">+IF(AND(ISNUMBER(OFFSET('Water Data'!$E$5,0,10*ROW('Water Data'!E75))),'Data Summary'!BY81="Yes"),100-OFFSET('Water Data'!$E$5,0,10*ROW('Water Data'!E75)),NA())</f>
        <v>#N/A</v>
      </c>
      <c r="K81" s="57" t="e">
        <f ca="true">+IF(AND(ISNUMBER(OFFSET('Water Data'!$E$7,0,10*ROW('Water Data'!E75))),'Data Summary'!BZ81="Yes"),OFFSET('Water Data'!$E$7,0,10*ROW('Water Data'!E75)),NA())</f>
        <v>#N/A</v>
      </c>
      <c r="L81" s="57" t="e">
        <f ca="true">+IF(AND(ISNUMBER(OFFSET('Water Data'!$E$10,0,10*ROW('Water Data'!E75))),'Data Summary'!CA81="Yes"),OFFSET('Water Data'!$E$10,0,10*ROW('Water Data'!E75)),NA())</f>
        <v>#N/A</v>
      </c>
      <c r="M81" s="57" t="e">
        <f ca="true">+IF(AND(ISNUMBER(OFFSET('Water Data'!$F$5,0,10*ROW('Water Data'!F75))),'Data Summary'!CB81="Yes"),100-OFFSET('Water Data'!$F$5,0,10*ROW('Water Data'!F75)),NA())</f>
        <v>#N/A</v>
      </c>
      <c r="N81" s="57" t="e">
        <f ca="true">+IF(AND(ISNUMBER(OFFSET('Water Data'!$F$7,0,10*ROW('Water Data'!F75))),'Data Summary'!CC81="Yes"),OFFSET('Water Data'!$F$7,0,10*ROW('Water Data'!F75)),NA())</f>
        <v>#N/A</v>
      </c>
      <c r="O81" s="57" t="e">
        <f ca="true">+IF(AND(ISNUMBER(OFFSET('Water Data'!$F$10,0,10*ROW('Water Data'!F75))),'Data Summary'!CD81="Yes"),OFFSET('Water Data'!$F$10,0,10*ROW('Water Data'!F75)),NA())</f>
        <v>#N/A</v>
      </c>
      <c r="P81" s="57" t="e">
        <f ca="true">+IF(AND(ISNUMBER(OFFSET('Water Data'!$G$5,0,10*ROW('Water Data'!G75))),'Data Summary'!CE81="Yes"),100-OFFSET('Water Data'!$G$5,0,10*ROW('Water Data'!G75)),NA())</f>
        <v>#N/A</v>
      </c>
      <c r="Q81" s="57" t="e">
        <f ca="true">+IF(AND(ISNUMBER(OFFSET('Water Data'!$G$7,0,10*ROW('Water Data'!G75))),'Data Summary'!CF81="Yes"),OFFSET('Water Data'!$G$7,0,10*ROW('Water Data'!G75)),NA())</f>
        <v>#N/A</v>
      </c>
      <c r="R81" s="57" t="e">
        <f ca="true">+IF(AND(ISNUMBER(OFFSET('Water Data'!$G$10,0,10*ROW('Water Data'!G75))),'Data Summary'!CG81="Yes"),OFFSET('Water Data'!$G$10,0,10*ROW('Water Data'!G75)),NA())</f>
        <v>#N/A</v>
      </c>
      <c r="S81" s="57" t="e">
        <f ca="true">+IF(AND(ISNUMBER(OFFSET('Water Data'!$H$5,0,10*ROW('Water Data'!H75))),'Data Summary'!CH81="Yes"),100-OFFSET('Water Data'!$H$5,0,10*ROW('Water Data'!H75)),NA())</f>
        <v>#N/A</v>
      </c>
      <c r="T81" s="57" t="e">
        <f ca="true">+IF(AND(ISNUMBER(OFFSET('Water Data'!$H$7,0,10*ROW('Water Data'!H75))),'Data Summary'!CI81="Yes"),OFFSET('Water Data'!$H$7,0,10*ROW('Water Data'!H75)),NA())</f>
        <v>#N/A</v>
      </c>
      <c r="U81" s="57" t="e">
        <f ca="true">+IF(AND(ISNUMBER(OFFSET('Water Data'!$H$10,0,10*ROW('Water Data'!H75))),'Data Summary'!CJ81="Yes"),OFFSET('Water Data'!$H$10,0,10*ROW('Water Data'!H75)),NA())</f>
        <v>#N/A</v>
      </c>
      <c r="V81" s="103" t="e">
        <f ca="true">+IF(AND(ISNUMBER(OFFSET('Sanitation Data'!$C$5,0,10*ROW('Sanitation Data'!C75))),'Data Summary'!CK81="Yes"),100-OFFSET('Sanitation Data'!$C$5,0,10*ROW('Sanitation Data'!C75)),NA())</f>
        <v>#N/A</v>
      </c>
      <c r="W81" s="103" t="e">
        <f ca="true">+IF(AND(ISNUMBER(OFFSET('Sanitation Data'!$C$7,0,10*ROW('Sanitation Data'!C75))),'Data Summary'!CL81="Yes"),OFFSET('Sanitation Data'!$C$7,0,10*ROW('Sanitation Data'!C75)),NA())</f>
        <v>#N/A</v>
      </c>
      <c r="X81" s="103" t="e">
        <f ca="true">+IF(AND(ISNUMBER(OFFSET('Sanitation Data'!$C$11,0,10*ROW('Sanitation Data'!C75))),'Data Summary'!CM81="Yes"),OFFSET('Sanitation Data'!$C$11,0,10*ROW('Sanitation Data'!C75)),NA())</f>
        <v>#N/A</v>
      </c>
      <c r="Y81" s="103" t="e">
        <f ca="true">+IF(AND(ISNUMBER(OFFSET('Sanitation Data'!$C$12,0,10*ROW('Sanitation Data'!C75))),'Data Summary'!CN81="Yes"),OFFSET('Sanitation Data'!$C$12,0,10*ROW('Sanitation Data'!C75)),NA())</f>
        <v>#N/A</v>
      </c>
      <c r="Z81" s="103" t="e">
        <f ca="true">+IF(AND(ISNUMBER(OFFSET('Sanitation Data'!$C$13,0,10*ROW('Sanitation Data'!C75))),'Data Summary'!CO81="Yes"),OFFSET('Sanitation Data'!$C$13,0,10*ROW('Sanitation Data'!C75)),NA())</f>
        <v>#N/A</v>
      </c>
      <c r="AA81" s="103" t="e">
        <f ca="true">+IF(AND(ISNUMBER(OFFSET('Sanitation Data'!$D$5,0,10*ROW('Sanitation Data'!D75))),'Data Summary'!CP81="Yes"),100-OFFSET('Sanitation Data'!$D$5,0,10*ROW('Sanitation Data'!D75)),NA())</f>
        <v>#N/A</v>
      </c>
      <c r="AB81" s="103" t="e">
        <f ca="true">+IF(AND(ISNUMBER(OFFSET('Sanitation Data'!$D$7,0,10*ROW('Sanitation Data'!D75))),'Data Summary'!CQ81="Yes"),OFFSET('Sanitation Data'!$D$7,0,10*ROW('Sanitation Data'!D75)),NA())</f>
        <v>#N/A</v>
      </c>
      <c r="AC81" s="103" t="e">
        <f ca="true">+IF(AND(ISNUMBER(OFFSET('Sanitation Data'!$D$11,0,10*ROW('Sanitation Data'!D75))),'Data Summary'!CR81="Yes"),OFFSET('Sanitation Data'!$D$11,0,10*ROW('Sanitation Data'!D75)),NA())</f>
        <v>#N/A</v>
      </c>
      <c r="AD81" s="103" t="e">
        <f ca="true">+IF(AND(ISNUMBER(OFFSET('Sanitation Data'!$D$12,0,10*ROW('Sanitation Data'!D75))),'Data Summary'!CS81="Yes"),OFFSET('Sanitation Data'!$D$12,0,10*ROW('Sanitation Data'!D75)),NA())</f>
        <v>#N/A</v>
      </c>
      <c r="AE81" s="103" t="e">
        <f ca="true">+IF(AND(ISNUMBER(OFFSET('Sanitation Data'!$D$13,0,10*ROW('Sanitation Data'!D75))),'Data Summary'!CT81="Yes"),OFFSET('Sanitation Data'!$D$13,0,10*ROW('Sanitation Data'!D75)),NA())</f>
        <v>#N/A</v>
      </c>
      <c r="AF81" s="103" t="e">
        <f ca="true">+IF(AND(ISNUMBER(OFFSET('Sanitation Data'!$E$5,0,10*ROW('Sanitation Data'!E75))),'Data Summary'!CU81="Yes"),100-OFFSET('Sanitation Data'!$E$5,0,10*ROW('Sanitation Data'!E75)),NA())</f>
        <v>#N/A</v>
      </c>
      <c r="AG81" s="103" t="e">
        <f ca="true">+IF(AND(ISNUMBER(OFFSET('Sanitation Data'!$E$7,0,10*ROW('Sanitation Data'!E75))),'Data Summary'!CV81="Yes"),OFFSET('Sanitation Data'!$E$7,0,10*ROW('Sanitation Data'!E75)),NA())</f>
        <v>#N/A</v>
      </c>
      <c r="AH81" s="103" t="e">
        <f ca="true">+IF(AND(ISNUMBER(OFFSET('Sanitation Data'!$E$11,0,10*ROW('Sanitation Data'!E75))),'Data Summary'!CW81="Yes"),OFFSET('Sanitation Data'!$E$11,0,10*ROW('Sanitation Data'!E75)),NA())</f>
        <v>#N/A</v>
      </c>
      <c r="AI81" s="103" t="e">
        <f ca="true">+IF(AND(ISNUMBER(OFFSET('Sanitation Data'!$E$12,0,10*ROW('Sanitation Data'!E75))),'Data Summary'!CX81="Yes"),OFFSET('Sanitation Data'!$E$12,0,10*ROW('Sanitation Data'!E75)),NA())</f>
        <v>#N/A</v>
      </c>
      <c r="AJ81" s="103" t="e">
        <f ca="true">+IF(AND(ISNUMBER(OFFSET('Sanitation Data'!$E$13,0,10*ROW('Sanitation Data'!E75))),'Data Summary'!CY81="Yes"),OFFSET('Sanitation Data'!$E$13,0,10*ROW('Sanitation Data'!E75)),NA())</f>
        <v>#N/A</v>
      </c>
      <c r="AK81" s="103" t="e">
        <f ca="true">+IF(AND(ISNUMBER(OFFSET('Sanitation Data'!$F$5,0,10*ROW('Sanitation Data'!F75))),'Data Summary'!CZ81="Yes"),100-OFFSET('Sanitation Data'!$F$5,0,10*ROW('Sanitation Data'!F75)),NA())</f>
        <v>#N/A</v>
      </c>
      <c r="AL81" s="103" t="e">
        <f ca="true">+IF(AND(ISNUMBER(OFFSET('Sanitation Data'!$F$7,0,10*ROW('Sanitation Data'!F75))),'Data Summary'!DA81="Yes"),OFFSET('Sanitation Data'!$F$7,0,10*ROW('Sanitation Data'!F75)),NA())</f>
        <v>#N/A</v>
      </c>
      <c r="AM81" s="103" t="e">
        <f ca="true">+IF(AND(ISNUMBER(OFFSET('Sanitation Data'!$F$11,0,10*ROW('Sanitation Data'!F75))),'Data Summary'!DB81="Yes"),OFFSET('Sanitation Data'!$F$11,0,10*ROW('Sanitation Data'!F75)),NA())</f>
        <v>#N/A</v>
      </c>
      <c r="AN81" s="103" t="e">
        <f ca="true">+IF(AND(ISNUMBER(OFFSET('Sanitation Data'!$F$12,0,10*ROW('Sanitation Data'!F75))),'Data Summary'!DC81="Yes"),OFFSET('Sanitation Data'!$F$12,0,10*ROW('Sanitation Data'!F75)),NA())</f>
        <v>#N/A</v>
      </c>
      <c r="AO81" s="103" t="e">
        <f ca="true">+IF(AND(ISNUMBER(OFFSET('Sanitation Data'!$F$13,0,10*ROW('Sanitation Data'!F75))),'Data Summary'!DD81="Yes"),OFFSET('Sanitation Data'!$F$13,0,10*ROW('Sanitation Data'!F75)),NA())</f>
        <v>#N/A</v>
      </c>
      <c r="AP81" s="103" t="e">
        <f ca="true">+IF(AND(ISNUMBER(OFFSET('Sanitation Data'!$G$5,0,10*ROW('Sanitation Data'!G75))),'Data Summary'!DE81="Yes"),100-OFFSET('Sanitation Data'!$G$5,0,10*ROW('Sanitation Data'!G75)),NA())</f>
        <v>#N/A</v>
      </c>
      <c r="AQ81" s="103" t="e">
        <f ca="true">+IF(AND(ISNUMBER(OFFSET('Sanitation Data'!$G$7,0,10*ROW('Sanitation Data'!G75))),'Data Summary'!DF81="Yes"),OFFSET('Sanitation Data'!$G$7,0,10*ROW('Sanitation Data'!G75)),NA())</f>
        <v>#N/A</v>
      </c>
      <c r="AR81" s="103" t="e">
        <f ca="true">+IF(AND(ISNUMBER(OFFSET('Sanitation Data'!$G$11,0,10*ROW('Sanitation Data'!G75))),'Data Summary'!DG81="Yes"),OFFSET('Sanitation Data'!$G$11,0,10*ROW('Sanitation Data'!G75)),NA())</f>
        <v>#N/A</v>
      </c>
      <c r="AS81" s="103" t="e">
        <f ca="true">+IF(AND(ISNUMBER(OFFSET('Sanitation Data'!$G$12,0,10*ROW('Sanitation Data'!G75))),'Data Summary'!DH81="Yes"),OFFSET('Sanitation Data'!$G$12,0,10*ROW('Sanitation Data'!G75)),NA())</f>
        <v>#N/A</v>
      </c>
      <c r="AT81" s="103" t="e">
        <f ca="true">+IF(AND(ISNUMBER(OFFSET('Sanitation Data'!$G$13,0,10*ROW('Sanitation Data'!G75))),'Data Summary'!DI81="Yes"),OFFSET('Sanitation Data'!$G$13,0,10*ROW('Sanitation Data'!G75)),NA())</f>
        <v>#N/A</v>
      </c>
      <c r="AU81" s="103" t="e">
        <f ca="true">+IF(AND(ISNUMBER(OFFSET('Sanitation Data'!$H$5,0,10*ROW('Sanitation Data'!H75))),'Data Summary'!DJ81="Yes"),100-OFFSET('Sanitation Data'!$H$5,0,10*ROW('Sanitation Data'!H75)),NA())</f>
        <v>#N/A</v>
      </c>
      <c r="AV81" s="103" t="e">
        <f ca="true">+IF(AND(ISNUMBER(OFFSET('Sanitation Data'!$H$7,0,10*ROW('Sanitation Data'!H75))),'Data Summary'!DK81="Yes"),OFFSET('Sanitation Data'!$H$7,0,10*ROW('Sanitation Data'!H75)),NA())</f>
        <v>#N/A</v>
      </c>
      <c r="AW81" s="103" t="e">
        <f ca="true">+IF(AND(ISNUMBER(OFFSET('Sanitation Data'!$H$11,0,10*ROW('Sanitation Data'!H75))),'Data Summary'!DL81="Yes"),OFFSET('Sanitation Data'!$H$11,0,10*ROW('Sanitation Data'!H75)),NA())</f>
        <v>#N/A</v>
      </c>
      <c r="AX81" s="103" t="e">
        <f ca="true">+IF(AND(ISNUMBER(OFFSET('Sanitation Data'!$H$12,0,10*ROW('Sanitation Data'!H75))),'Data Summary'!DM81="Yes"),OFFSET('Sanitation Data'!$H$12,0,10*ROW('Sanitation Data'!H75)),NA())</f>
        <v>#N/A</v>
      </c>
      <c r="AY81" s="103" t="e">
        <f ca="true">+IF(AND(ISNUMBER(OFFSET('Sanitation Data'!$H$13,0,10*ROW('Sanitation Data'!H75))),'Data Summary'!DN81="Yes"),OFFSET('Sanitation Data'!$H$13,0,10*ROW('Sanitation Data'!H75)),NA())</f>
        <v>#N/A</v>
      </c>
      <c r="AZ81" s="108" t="e">
        <f ca="true">+IF(AND(ISNUMBER(OFFSET('Hygiene Data'!$C$6,0,10*ROW('Hygiene Data'!C75))),'Data Summary'!DO81="Yes"),OFFSET('Hygiene Data'!$C$6,0,10*ROW('Hygiene Data'!C75)),NA())</f>
        <v>#N/A</v>
      </c>
      <c r="BA81" s="108" t="e">
        <f ca="true">+IF(AND(ISNUMBER(OFFSET('Hygiene Data'!$C$8,0,10*ROW('Hygiene Data'!C75))),'Data Summary'!DP81="Yes"),OFFSET('Hygiene Data'!$C$8,0,10*ROW('Hygiene Data'!C75)),NA())</f>
        <v>#N/A</v>
      </c>
      <c r="BB81" s="108" t="e">
        <f ca="true">+IF(AND(ISNUMBER(OFFSET('Hygiene Data'!$C$10,0,10*ROW('Hygiene Data'!C75))),'Data Summary'!DQ81="Yes"),OFFSET('Hygiene Data'!$C$10,0,10*ROW('Hygiene Data'!C75)),NA())</f>
        <v>#N/A</v>
      </c>
      <c r="BC81" s="108" t="e">
        <f ca="true">+IF(AND(ISNUMBER(OFFSET('Hygiene Data'!$D$6,0,10*ROW('Hygiene Data'!D75))),'Data Summary'!DR81="Yes"),OFFSET('Hygiene Data'!$D$6,0,10*ROW('Hygiene Data'!D75)),NA())</f>
        <v>#N/A</v>
      </c>
      <c r="BD81" s="108" t="e">
        <f ca="true">+IF(AND(ISNUMBER(OFFSET('Hygiene Data'!$D$8,0,10*ROW('Hygiene Data'!D75))),'Data Summary'!DS81="Yes"),OFFSET('Hygiene Data'!$D$8,0,10*ROW('Hygiene Data'!D75)),NA())</f>
        <v>#N/A</v>
      </c>
      <c r="BE81" s="108" t="e">
        <f ca="true">+IF(AND(ISNUMBER(OFFSET('Hygiene Data'!$D$10,0,10*ROW('Hygiene Data'!D75))),'Data Summary'!DT81="Yes"),OFFSET('Hygiene Data'!$D$10,0,10*ROW('Hygiene Data'!D75)),NA())</f>
        <v>#N/A</v>
      </c>
      <c r="BF81" s="108" t="e">
        <f ca="true">+IF(AND(ISNUMBER(OFFSET('Hygiene Data'!$E$6,0,10*ROW('Hygiene Data'!E75))),'Data Summary'!DU81="Yes"),OFFSET('Hygiene Data'!$E$6,0,10*ROW('Hygiene Data'!E75)),NA())</f>
        <v>#N/A</v>
      </c>
      <c r="BG81" s="108" t="e">
        <f ca="true">+IF(AND(ISNUMBER(OFFSET('Hygiene Data'!$E$8,0,10*ROW('Hygiene Data'!E75))),'Data Summary'!DV81="Yes"),OFFSET('Hygiene Data'!$E$8,0,10*ROW('Hygiene Data'!E75)),NA())</f>
        <v>#N/A</v>
      </c>
      <c r="BH81" s="108" t="e">
        <f ca="true">+IF(AND(ISNUMBER(OFFSET('Hygiene Data'!$E$10,0,10*ROW('Hygiene Data'!E75))),'Data Summary'!DW81="Yes"),OFFSET('Hygiene Data'!$E$10,0,10*ROW('Hygiene Data'!E75)),NA())</f>
        <v>#N/A</v>
      </c>
      <c r="BI81" s="108" t="e">
        <f ca="true">+IF(AND(ISNUMBER(OFFSET('Hygiene Data'!$F$6,0,10*ROW('Hygiene Data'!F75))),'Data Summary'!DX81="Yes"),OFFSET('Hygiene Data'!$F$6,0,10*ROW('Hygiene Data'!F75)),NA())</f>
        <v>#N/A</v>
      </c>
      <c r="BJ81" s="108" t="e">
        <f ca="true">+IF(AND(ISNUMBER(OFFSET('Hygiene Data'!$F$8,0,10*ROW('Hygiene Data'!F75))),'Data Summary'!DY81="Yes"),OFFSET('Hygiene Data'!$F$8,0,10*ROW('Hygiene Data'!F75)),NA())</f>
        <v>#N/A</v>
      </c>
      <c r="BK81" s="108" t="e">
        <f ca="true">+IF(AND(ISNUMBER(OFFSET('Hygiene Data'!$F$10,0,10*ROW('Hygiene Data'!F75))),'Data Summary'!DZ81="Yes"),OFFSET('Hygiene Data'!$F$10,0,10*ROW('Hygiene Data'!F75)),NA())</f>
        <v>#N/A</v>
      </c>
      <c r="BL81" s="108" t="e">
        <f ca="true">+IF(AND(ISNUMBER(OFFSET('Hygiene Data'!$G$6,0,10*ROW('Hygiene Data'!G75))),'Data Summary'!EA81="Yes"),OFFSET('Hygiene Data'!$G$6,0,10*ROW('Hygiene Data'!G75)),NA())</f>
        <v>#N/A</v>
      </c>
      <c r="BM81" s="108" t="e">
        <f ca="true">+IF(AND(ISNUMBER(OFFSET('Hygiene Data'!$G$8,0,10*ROW('Hygiene Data'!G75))),'Data Summary'!EB81="Yes"),OFFSET('Hygiene Data'!$G$8,0,10*ROW('Hygiene Data'!G75)),NA())</f>
        <v>#N/A</v>
      </c>
      <c r="BN81" s="108" t="e">
        <f ca="true">+IF(AND(ISNUMBER(OFFSET('Hygiene Data'!$G$10,0,10*ROW('Hygiene Data'!G75))),'Data Summary'!EC81="Yes"),OFFSET('Hygiene Data'!$G$10,0,10*ROW('Hygiene Data'!G75)),NA())</f>
        <v>#N/A</v>
      </c>
      <c r="BO81" s="108" t="e">
        <f ca="true">+IF(AND(ISNUMBER(OFFSET('Hygiene Data'!$H$6,0,10*ROW('Hygiene Data'!H75))),'Data Summary'!ED81="Yes"),OFFSET('Hygiene Data'!$H$6,0,10*ROW('Hygiene Data'!H75)),NA())</f>
        <v>#N/A</v>
      </c>
      <c r="BP81" s="108" t="e">
        <f ca="true">+IF(AND(ISNUMBER(OFFSET('Hygiene Data'!$H$8,0,10*ROW('Hygiene Data'!H75))),'Data Summary'!EE81="Yes"),OFFSET('Hygiene Data'!$H$8,0,10*ROW('Hygiene Data'!H75)),NA())</f>
        <v>#N/A</v>
      </c>
      <c r="BQ81" s="108" t="e">
        <f ca="true">+IF(AND(ISNUMBER(OFFSET('Hygiene Data'!$H$10,0,10*ROW('Hygiene Data'!H75))),'Data Summary'!EF81="Yes"),OFFSET('Hygiene Data'!$H$10,0,10*ROW('Hygiene Data'!H75)),NA())</f>
        <v>#N/A</v>
      </c>
    </row>
    <row r="82" x14ac:dyDescent="0.2">
      <c r="A82" s="56" t="e">
        <f ca="true">+IF(OFFSET('Water Data'!$B$1,0,10*ROW('Water Data'!B76))="",NA(),OFFSET('Water Data'!$B$1,0,10*ROW('Water Data'!B76)))</f>
        <v>#N/A</v>
      </c>
      <c r="B82" s="56" t="e">
        <f ca="true">+IF(OFFSET('Water Data'!$A$3,0,10*ROW('Water Data'!A79))="",NA(),OFFSET('Water Data'!$A$3,0,10*ROW('Water Data'!A79)))</f>
        <v>#N/A</v>
      </c>
      <c r="C82" s="56" t="e">
        <f ca="true">+IF(OFFSET('Water Data'!$C$3,0,10*ROW('Water Data'!C79))="",NA(),OFFSET('Water Data'!$C$3,0,10*ROW('Water Data'!C79)))</f>
        <v>#N/A</v>
      </c>
      <c r="D82" s="57" t="e">
        <f ca="true">+IF(AND(ISNUMBER(OFFSET('Water Data'!$C$5,0,10*ROW('Water Data'!C76))),'Data Summary'!BS82="Yes"),100-OFFSET('Water Data'!$C$5,0,10*ROW('Water Data'!C76)),NA())</f>
        <v>#N/A</v>
      </c>
      <c r="E82" s="57" t="e">
        <f ca="true">+IF(AND(ISNUMBER(OFFSET('Water Data'!$C$7,0,10*ROW('Water Data'!C76))),'Data Summary'!BT82="Yes"),OFFSET('Water Data'!$C$7,0,10*ROW('Water Data'!C76)),NA())</f>
        <v>#N/A</v>
      </c>
      <c r="F82" s="57" t="e">
        <f ca="true">+IF(AND(ISNUMBER(OFFSET('Water Data'!$C$10,0,10*ROW('Water Data'!C76))),'Data Summary'!BU82="Yes"),OFFSET('Water Data'!$C$10,0,10*ROW('Water Data'!C76)),NA())</f>
        <v>#N/A</v>
      </c>
      <c r="G82" s="57" t="e">
        <f ca="true">+IF(AND(ISNUMBER(OFFSET('Water Data'!$D$5,0,10*ROW('Water Data'!D76))),'Data Summary'!BV82="Yes"),100-OFFSET('Water Data'!$D$5,0,10*ROW('Water Data'!D76)),NA())</f>
        <v>#N/A</v>
      </c>
      <c r="H82" s="57" t="e">
        <f ca="true">+IF(AND(ISNUMBER(OFFSET('Water Data'!$D$7,0,10*ROW('Water Data'!D76))),'Data Summary'!BW82="Yes"),OFFSET('Water Data'!$D$7,0,10*ROW('Water Data'!D76)),NA())</f>
        <v>#N/A</v>
      </c>
      <c r="I82" s="57" t="e">
        <f ca="true">+IF(AND(ISNUMBER(OFFSET('Water Data'!$D$10,0,10*ROW('Water Data'!D76))),'Data Summary'!BX82="Yes"),OFFSET('Water Data'!$D$10,0,10*ROW('Water Data'!D76)),NA())</f>
        <v>#N/A</v>
      </c>
      <c r="J82" s="57" t="e">
        <f ca="true">+IF(AND(ISNUMBER(OFFSET('Water Data'!$E$5,0,10*ROW('Water Data'!E76))),'Data Summary'!BY82="Yes"),100-OFFSET('Water Data'!$E$5,0,10*ROW('Water Data'!E76)),NA())</f>
        <v>#N/A</v>
      </c>
      <c r="K82" s="57" t="e">
        <f ca="true">+IF(AND(ISNUMBER(OFFSET('Water Data'!$E$7,0,10*ROW('Water Data'!E76))),'Data Summary'!BZ82="Yes"),OFFSET('Water Data'!$E$7,0,10*ROW('Water Data'!E76)),NA())</f>
        <v>#N/A</v>
      </c>
      <c r="L82" s="57" t="e">
        <f ca="true">+IF(AND(ISNUMBER(OFFSET('Water Data'!$E$10,0,10*ROW('Water Data'!E76))),'Data Summary'!CA82="Yes"),OFFSET('Water Data'!$E$10,0,10*ROW('Water Data'!E76)),NA())</f>
        <v>#N/A</v>
      </c>
      <c r="M82" s="57" t="e">
        <f ca="true">+IF(AND(ISNUMBER(OFFSET('Water Data'!$F$5,0,10*ROW('Water Data'!F76))),'Data Summary'!CB82="Yes"),100-OFFSET('Water Data'!$F$5,0,10*ROW('Water Data'!F76)),NA())</f>
        <v>#N/A</v>
      </c>
      <c r="N82" s="57" t="e">
        <f ca="true">+IF(AND(ISNUMBER(OFFSET('Water Data'!$F$7,0,10*ROW('Water Data'!F76))),'Data Summary'!CC82="Yes"),OFFSET('Water Data'!$F$7,0,10*ROW('Water Data'!F76)),NA())</f>
        <v>#N/A</v>
      </c>
      <c r="O82" s="57" t="e">
        <f ca="true">+IF(AND(ISNUMBER(OFFSET('Water Data'!$F$10,0,10*ROW('Water Data'!F76))),'Data Summary'!CD82="Yes"),OFFSET('Water Data'!$F$10,0,10*ROW('Water Data'!F76)),NA())</f>
        <v>#N/A</v>
      </c>
      <c r="P82" s="57" t="e">
        <f ca="true">+IF(AND(ISNUMBER(OFFSET('Water Data'!$G$5,0,10*ROW('Water Data'!G76))),'Data Summary'!CE82="Yes"),100-OFFSET('Water Data'!$G$5,0,10*ROW('Water Data'!G76)),NA())</f>
        <v>#N/A</v>
      </c>
      <c r="Q82" s="57" t="e">
        <f ca="true">+IF(AND(ISNUMBER(OFFSET('Water Data'!$G$7,0,10*ROW('Water Data'!G76))),'Data Summary'!CF82="Yes"),OFFSET('Water Data'!$G$7,0,10*ROW('Water Data'!G76)),NA())</f>
        <v>#N/A</v>
      </c>
      <c r="R82" s="57" t="e">
        <f ca="true">+IF(AND(ISNUMBER(OFFSET('Water Data'!$G$10,0,10*ROW('Water Data'!G76))),'Data Summary'!CG82="Yes"),OFFSET('Water Data'!$G$10,0,10*ROW('Water Data'!G76)),NA())</f>
        <v>#N/A</v>
      </c>
      <c r="S82" s="57" t="e">
        <f ca="true">+IF(AND(ISNUMBER(OFFSET('Water Data'!$H$5,0,10*ROW('Water Data'!H76))),'Data Summary'!CH82="Yes"),100-OFFSET('Water Data'!$H$5,0,10*ROW('Water Data'!H76)),NA())</f>
        <v>#N/A</v>
      </c>
      <c r="T82" s="57" t="e">
        <f ca="true">+IF(AND(ISNUMBER(OFFSET('Water Data'!$H$7,0,10*ROW('Water Data'!H76))),'Data Summary'!CI82="Yes"),OFFSET('Water Data'!$H$7,0,10*ROW('Water Data'!H76)),NA())</f>
        <v>#N/A</v>
      </c>
      <c r="U82" s="57" t="e">
        <f ca="true">+IF(AND(ISNUMBER(OFFSET('Water Data'!$H$10,0,10*ROW('Water Data'!H76))),'Data Summary'!CJ82="Yes"),OFFSET('Water Data'!$H$10,0,10*ROW('Water Data'!H76)),NA())</f>
        <v>#N/A</v>
      </c>
      <c r="V82" s="103" t="e">
        <f ca="true">+IF(AND(ISNUMBER(OFFSET('Sanitation Data'!$C$5,0,10*ROW('Sanitation Data'!C76))),'Data Summary'!CK82="Yes"),100-OFFSET('Sanitation Data'!$C$5,0,10*ROW('Sanitation Data'!C76)),NA())</f>
        <v>#N/A</v>
      </c>
      <c r="W82" s="103" t="e">
        <f ca="true">+IF(AND(ISNUMBER(OFFSET('Sanitation Data'!$C$7,0,10*ROW('Sanitation Data'!C76))),'Data Summary'!CL82="Yes"),OFFSET('Sanitation Data'!$C$7,0,10*ROW('Sanitation Data'!C76)),NA())</f>
        <v>#N/A</v>
      </c>
      <c r="X82" s="103" t="e">
        <f ca="true">+IF(AND(ISNUMBER(OFFSET('Sanitation Data'!$C$11,0,10*ROW('Sanitation Data'!C76))),'Data Summary'!CM82="Yes"),OFFSET('Sanitation Data'!$C$11,0,10*ROW('Sanitation Data'!C76)),NA())</f>
        <v>#N/A</v>
      </c>
      <c r="Y82" s="103" t="e">
        <f ca="true">+IF(AND(ISNUMBER(OFFSET('Sanitation Data'!$C$12,0,10*ROW('Sanitation Data'!C76))),'Data Summary'!CN82="Yes"),OFFSET('Sanitation Data'!$C$12,0,10*ROW('Sanitation Data'!C76)),NA())</f>
        <v>#N/A</v>
      </c>
      <c r="Z82" s="103" t="e">
        <f ca="true">+IF(AND(ISNUMBER(OFFSET('Sanitation Data'!$C$13,0,10*ROW('Sanitation Data'!C76))),'Data Summary'!CO82="Yes"),OFFSET('Sanitation Data'!$C$13,0,10*ROW('Sanitation Data'!C76)),NA())</f>
        <v>#N/A</v>
      </c>
      <c r="AA82" s="103" t="e">
        <f ca="true">+IF(AND(ISNUMBER(OFFSET('Sanitation Data'!$D$5,0,10*ROW('Sanitation Data'!D76))),'Data Summary'!CP82="Yes"),100-OFFSET('Sanitation Data'!$D$5,0,10*ROW('Sanitation Data'!D76)),NA())</f>
        <v>#N/A</v>
      </c>
      <c r="AB82" s="103" t="e">
        <f ca="true">+IF(AND(ISNUMBER(OFFSET('Sanitation Data'!$D$7,0,10*ROW('Sanitation Data'!D76))),'Data Summary'!CQ82="Yes"),OFFSET('Sanitation Data'!$D$7,0,10*ROW('Sanitation Data'!D76)),NA())</f>
        <v>#N/A</v>
      </c>
      <c r="AC82" s="103" t="e">
        <f ca="true">+IF(AND(ISNUMBER(OFFSET('Sanitation Data'!$D$11,0,10*ROW('Sanitation Data'!D76))),'Data Summary'!CR82="Yes"),OFFSET('Sanitation Data'!$D$11,0,10*ROW('Sanitation Data'!D76)),NA())</f>
        <v>#N/A</v>
      </c>
      <c r="AD82" s="103" t="e">
        <f ca="true">+IF(AND(ISNUMBER(OFFSET('Sanitation Data'!$D$12,0,10*ROW('Sanitation Data'!D76))),'Data Summary'!CS82="Yes"),OFFSET('Sanitation Data'!$D$12,0,10*ROW('Sanitation Data'!D76)),NA())</f>
        <v>#N/A</v>
      </c>
      <c r="AE82" s="103" t="e">
        <f ca="true">+IF(AND(ISNUMBER(OFFSET('Sanitation Data'!$D$13,0,10*ROW('Sanitation Data'!D76))),'Data Summary'!CT82="Yes"),OFFSET('Sanitation Data'!$D$13,0,10*ROW('Sanitation Data'!D76)),NA())</f>
        <v>#N/A</v>
      </c>
      <c r="AF82" s="103" t="e">
        <f ca="true">+IF(AND(ISNUMBER(OFFSET('Sanitation Data'!$E$5,0,10*ROW('Sanitation Data'!E76))),'Data Summary'!CU82="Yes"),100-OFFSET('Sanitation Data'!$E$5,0,10*ROW('Sanitation Data'!E76)),NA())</f>
        <v>#N/A</v>
      </c>
      <c r="AG82" s="103" t="e">
        <f ca="true">+IF(AND(ISNUMBER(OFFSET('Sanitation Data'!$E$7,0,10*ROW('Sanitation Data'!E76))),'Data Summary'!CV82="Yes"),OFFSET('Sanitation Data'!$E$7,0,10*ROW('Sanitation Data'!E76)),NA())</f>
        <v>#N/A</v>
      </c>
      <c r="AH82" s="103" t="e">
        <f ca="true">+IF(AND(ISNUMBER(OFFSET('Sanitation Data'!$E$11,0,10*ROW('Sanitation Data'!E76))),'Data Summary'!CW82="Yes"),OFFSET('Sanitation Data'!$E$11,0,10*ROW('Sanitation Data'!E76)),NA())</f>
        <v>#N/A</v>
      </c>
      <c r="AI82" s="103" t="e">
        <f ca="true">+IF(AND(ISNUMBER(OFFSET('Sanitation Data'!$E$12,0,10*ROW('Sanitation Data'!E76))),'Data Summary'!CX82="Yes"),OFFSET('Sanitation Data'!$E$12,0,10*ROW('Sanitation Data'!E76)),NA())</f>
        <v>#N/A</v>
      </c>
      <c r="AJ82" s="103" t="e">
        <f ca="true">+IF(AND(ISNUMBER(OFFSET('Sanitation Data'!$E$13,0,10*ROW('Sanitation Data'!E76))),'Data Summary'!CY82="Yes"),OFFSET('Sanitation Data'!$E$13,0,10*ROW('Sanitation Data'!E76)),NA())</f>
        <v>#N/A</v>
      </c>
      <c r="AK82" s="103" t="e">
        <f ca="true">+IF(AND(ISNUMBER(OFFSET('Sanitation Data'!$F$5,0,10*ROW('Sanitation Data'!F76))),'Data Summary'!CZ82="Yes"),100-OFFSET('Sanitation Data'!$F$5,0,10*ROW('Sanitation Data'!F76)),NA())</f>
        <v>#N/A</v>
      </c>
      <c r="AL82" s="103" t="e">
        <f ca="true">+IF(AND(ISNUMBER(OFFSET('Sanitation Data'!$F$7,0,10*ROW('Sanitation Data'!F76))),'Data Summary'!DA82="Yes"),OFFSET('Sanitation Data'!$F$7,0,10*ROW('Sanitation Data'!F76)),NA())</f>
        <v>#N/A</v>
      </c>
      <c r="AM82" s="103" t="e">
        <f ca="true">+IF(AND(ISNUMBER(OFFSET('Sanitation Data'!$F$11,0,10*ROW('Sanitation Data'!F76))),'Data Summary'!DB82="Yes"),OFFSET('Sanitation Data'!$F$11,0,10*ROW('Sanitation Data'!F76)),NA())</f>
        <v>#N/A</v>
      </c>
      <c r="AN82" s="103" t="e">
        <f ca="true">+IF(AND(ISNUMBER(OFFSET('Sanitation Data'!$F$12,0,10*ROW('Sanitation Data'!F76))),'Data Summary'!DC82="Yes"),OFFSET('Sanitation Data'!$F$12,0,10*ROW('Sanitation Data'!F76)),NA())</f>
        <v>#N/A</v>
      </c>
      <c r="AO82" s="103" t="e">
        <f ca="true">+IF(AND(ISNUMBER(OFFSET('Sanitation Data'!$F$13,0,10*ROW('Sanitation Data'!F76))),'Data Summary'!DD82="Yes"),OFFSET('Sanitation Data'!$F$13,0,10*ROW('Sanitation Data'!F76)),NA())</f>
        <v>#N/A</v>
      </c>
      <c r="AP82" s="103" t="e">
        <f ca="true">+IF(AND(ISNUMBER(OFFSET('Sanitation Data'!$G$5,0,10*ROW('Sanitation Data'!G76))),'Data Summary'!DE82="Yes"),100-OFFSET('Sanitation Data'!$G$5,0,10*ROW('Sanitation Data'!G76)),NA())</f>
        <v>#N/A</v>
      </c>
      <c r="AQ82" s="103" t="e">
        <f ca="true">+IF(AND(ISNUMBER(OFFSET('Sanitation Data'!$G$7,0,10*ROW('Sanitation Data'!G76))),'Data Summary'!DF82="Yes"),OFFSET('Sanitation Data'!$G$7,0,10*ROW('Sanitation Data'!G76)),NA())</f>
        <v>#N/A</v>
      </c>
      <c r="AR82" s="103" t="e">
        <f ca="true">+IF(AND(ISNUMBER(OFFSET('Sanitation Data'!$G$11,0,10*ROW('Sanitation Data'!G76))),'Data Summary'!DG82="Yes"),OFFSET('Sanitation Data'!$G$11,0,10*ROW('Sanitation Data'!G76)),NA())</f>
        <v>#N/A</v>
      </c>
      <c r="AS82" s="103" t="e">
        <f ca="true">+IF(AND(ISNUMBER(OFFSET('Sanitation Data'!$G$12,0,10*ROW('Sanitation Data'!G76))),'Data Summary'!DH82="Yes"),OFFSET('Sanitation Data'!$G$12,0,10*ROW('Sanitation Data'!G76)),NA())</f>
        <v>#N/A</v>
      </c>
      <c r="AT82" s="103" t="e">
        <f ca="true">+IF(AND(ISNUMBER(OFFSET('Sanitation Data'!$G$13,0,10*ROW('Sanitation Data'!G76))),'Data Summary'!DI82="Yes"),OFFSET('Sanitation Data'!$G$13,0,10*ROW('Sanitation Data'!G76)),NA())</f>
        <v>#N/A</v>
      </c>
      <c r="AU82" s="103" t="e">
        <f ca="true">+IF(AND(ISNUMBER(OFFSET('Sanitation Data'!$H$5,0,10*ROW('Sanitation Data'!H76))),'Data Summary'!DJ82="Yes"),100-OFFSET('Sanitation Data'!$H$5,0,10*ROW('Sanitation Data'!H76)),NA())</f>
        <v>#N/A</v>
      </c>
      <c r="AV82" s="103" t="e">
        <f ca="true">+IF(AND(ISNUMBER(OFFSET('Sanitation Data'!$H$7,0,10*ROW('Sanitation Data'!H76))),'Data Summary'!DK82="Yes"),OFFSET('Sanitation Data'!$H$7,0,10*ROW('Sanitation Data'!H76)),NA())</f>
        <v>#N/A</v>
      </c>
      <c r="AW82" s="103" t="e">
        <f ca="true">+IF(AND(ISNUMBER(OFFSET('Sanitation Data'!$H$11,0,10*ROW('Sanitation Data'!H76))),'Data Summary'!DL82="Yes"),OFFSET('Sanitation Data'!$H$11,0,10*ROW('Sanitation Data'!H76)),NA())</f>
        <v>#N/A</v>
      </c>
      <c r="AX82" s="103" t="e">
        <f ca="true">+IF(AND(ISNUMBER(OFFSET('Sanitation Data'!$H$12,0,10*ROW('Sanitation Data'!H76))),'Data Summary'!DM82="Yes"),OFFSET('Sanitation Data'!$H$12,0,10*ROW('Sanitation Data'!H76)),NA())</f>
        <v>#N/A</v>
      </c>
      <c r="AY82" s="103" t="e">
        <f ca="true">+IF(AND(ISNUMBER(OFFSET('Sanitation Data'!$H$13,0,10*ROW('Sanitation Data'!H76))),'Data Summary'!DN82="Yes"),OFFSET('Sanitation Data'!$H$13,0,10*ROW('Sanitation Data'!H76)),NA())</f>
        <v>#N/A</v>
      </c>
      <c r="AZ82" s="108" t="e">
        <f ca="true">+IF(AND(ISNUMBER(OFFSET('Hygiene Data'!$C$6,0,10*ROW('Hygiene Data'!C76))),'Data Summary'!DO82="Yes"),OFFSET('Hygiene Data'!$C$6,0,10*ROW('Hygiene Data'!C76)),NA())</f>
        <v>#N/A</v>
      </c>
      <c r="BA82" s="108" t="e">
        <f ca="true">+IF(AND(ISNUMBER(OFFSET('Hygiene Data'!$C$8,0,10*ROW('Hygiene Data'!C76))),'Data Summary'!DP82="Yes"),OFFSET('Hygiene Data'!$C$8,0,10*ROW('Hygiene Data'!C76)),NA())</f>
        <v>#N/A</v>
      </c>
      <c r="BB82" s="108" t="e">
        <f ca="true">+IF(AND(ISNUMBER(OFFSET('Hygiene Data'!$C$10,0,10*ROW('Hygiene Data'!C76))),'Data Summary'!DQ82="Yes"),OFFSET('Hygiene Data'!$C$10,0,10*ROW('Hygiene Data'!C76)),NA())</f>
        <v>#N/A</v>
      </c>
      <c r="BC82" s="108" t="e">
        <f ca="true">+IF(AND(ISNUMBER(OFFSET('Hygiene Data'!$D$6,0,10*ROW('Hygiene Data'!D76))),'Data Summary'!DR82="Yes"),OFFSET('Hygiene Data'!$D$6,0,10*ROW('Hygiene Data'!D76)),NA())</f>
        <v>#N/A</v>
      </c>
      <c r="BD82" s="108" t="e">
        <f ca="true">+IF(AND(ISNUMBER(OFFSET('Hygiene Data'!$D$8,0,10*ROW('Hygiene Data'!D76))),'Data Summary'!DS82="Yes"),OFFSET('Hygiene Data'!$D$8,0,10*ROW('Hygiene Data'!D76)),NA())</f>
        <v>#N/A</v>
      </c>
      <c r="BE82" s="108" t="e">
        <f ca="true">+IF(AND(ISNUMBER(OFFSET('Hygiene Data'!$D$10,0,10*ROW('Hygiene Data'!D76))),'Data Summary'!DT82="Yes"),OFFSET('Hygiene Data'!$D$10,0,10*ROW('Hygiene Data'!D76)),NA())</f>
        <v>#N/A</v>
      </c>
      <c r="BF82" s="108" t="e">
        <f ca="true">+IF(AND(ISNUMBER(OFFSET('Hygiene Data'!$E$6,0,10*ROW('Hygiene Data'!E76))),'Data Summary'!DU82="Yes"),OFFSET('Hygiene Data'!$E$6,0,10*ROW('Hygiene Data'!E76)),NA())</f>
        <v>#N/A</v>
      </c>
      <c r="BG82" s="108" t="e">
        <f ca="true">+IF(AND(ISNUMBER(OFFSET('Hygiene Data'!$E$8,0,10*ROW('Hygiene Data'!E76))),'Data Summary'!DV82="Yes"),OFFSET('Hygiene Data'!$E$8,0,10*ROW('Hygiene Data'!E76)),NA())</f>
        <v>#N/A</v>
      </c>
      <c r="BH82" s="108" t="e">
        <f ca="true">+IF(AND(ISNUMBER(OFFSET('Hygiene Data'!$E$10,0,10*ROW('Hygiene Data'!E76))),'Data Summary'!DW82="Yes"),OFFSET('Hygiene Data'!$E$10,0,10*ROW('Hygiene Data'!E76)),NA())</f>
        <v>#N/A</v>
      </c>
      <c r="BI82" s="108" t="e">
        <f ca="true">+IF(AND(ISNUMBER(OFFSET('Hygiene Data'!$F$6,0,10*ROW('Hygiene Data'!F76))),'Data Summary'!DX82="Yes"),OFFSET('Hygiene Data'!$F$6,0,10*ROW('Hygiene Data'!F76)),NA())</f>
        <v>#N/A</v>
      </c>
      <c r="BJ82" s="108" t="e">
        <f ca="true">+IF(AND(ISNUMBER(OFFSET('Hygiene Data'!$F$8,0,10*ROW('Hygiene Data'!F76))),'Data Summary'!DY82="Yes"),OFFSET('Hygiene Data'!$F$8,0,10*ROW('Hygiene Data'!F76)),NA())</f>
        <v>#N/A</v>
      </c>
      <c r="BK82" s="108" t="e">
        <f ca="true">+IF(AND(ISNUMBER(OFFSET('Hygiene Data'!$F$10,0,10*ROW('Hygiene Data'!F76))),'Data Summary'!DZ82="Yes"),OFFSET('Hygiene Data'!$F$10,0,10*ROW('Hygiene Data'!F76)),NA())</f>
        <v>#N/A</v>
      </c>
      <c r="BL82" s="108" t="e">
        <f ca="true">+IF(AND(ISNUMBER(OFFSET('Hygiene Data'!$G$6,0,10*ROW('Hygiene Data'!G76))),'Data Summary'!EA82="Yes"),OFFSET('Hygiene Data'!$G$6,0,10*ROW('Hygiene Data'!G76)),NA())</f>
        <v>#N/A</v>
      </c>
      <c r="BM82" s="108" t="e">
        <f ca="true">+IF(AND(ISNUMBER(OFFSET('Hygiene Data'!$G$8,0,10*ROW('Hygiene Data'!G76))),'Data Summary'!EB82="Yes"),OFFSET('Hygiene Data'!$G$8,0,10*ROW('Hygiene Data'!G76)),NA())</f>
        <v>#N/A</v>
      </c>
      <c r="BN82" s="108" t="e">
        <f ca="true">+IF(AND(ISNUMBER(OFFSET('Hygiene Data'!$G$10,0,10*ROW('Hygiene Data'!G76))),'Data Summary'!EC82="Yes"),OFFSET('Hygiene Data'!$G$10,0,10*ROW('Hygiene Data'!G76)),NA())</f>
        <v>#N/A</v>
      </c>
      <c r="BO82" s="108" t="e">
        <f ca="true">+IF(AND(ISNUMBER(OFFSET('Hygiene Data'!$H$6,0,10*ROW('Hygiene Data'!H76))),'Data Summary'!ED82="Yes"),OFFSET('Hygiene Data'!$H$6,0,10*ROW('Hygiene Data'!H76)),NA())</f>
        <v>#N/A</v>
      </c>
      <c r="BP82" s="108" t="e">
        <f ca="true">+IF(AND(ISNUMBER(OFFSET('Hygiene Data'!$H$8,0,10*ROW('Hygiene Data'!H76))),'Data Summary'!EE82="Yes"),OFFSET('Hygiene Data'!$H$8,0,10*ROW('Hygiene Data'!H76)),NA())</f>
        <v>#N/A</v>
      </c>
      <c r="BQ82" s="108" t="e">
        <f ca="true">+IF(AND(ISNUMBER(OFFSET('Hygiene Data'!$H$10,0,10*ROW('Hygiene Data'!H76))),'Data Summary'!EF82="Yes"),OFFSET('Hygiene Data'!$H$10,0,10*ROW('Hygiene Data'!H76)),NA())</f>
        <v>#N/A</v>
      </c>
    </row>
    <row r="83" x14ac:dyDescent="0.2">
      <c r="A83" s="56" t="e">
        <f ca="true">+IF(OFFSET('Water Data'!$B$1,0,10*ROW('Water Data'!B77))="",NA(),OFFSET('Water Data'!$B$1,0,10*ROW('Water Data'!B77)))</f>
        <v>#N/A</v>
      </c>
      <c r="B83" s="56" t="e">
        <f ca="true">+IF(OFFSET('Water Data'!$A$3,0,10*ROW('Water Data'!A80))="",NA(),OFFSET('Water Data'!$A$3,0,10*ROW('Water Data'!A80)))</f>
        <v>#N/A</v>
      </c>
      <c r="C83" s="56" t="e">
        <f ca="true">+IF(OFFSET('Water Data'!$C$3,0,10*ROW('Water Data'!C80))="",NA(),OFFSET('Water Data'!$C$3,0,10*ROW('Water Data'!C80)))</f>
        <v>#N/A</v>
      </c>
      <c r="D83" s="57" t="e">
        <f ca="true">+IF(AND(ISNUMBER(OFFSET('Water Data'!$C$5,0,10*ROW('Water Data'!C77))),'Data Summary'!BS83="Yes"),100-OFFSET('Water Data'!$C$5,0,10*ROW('Water Data'!C77)),NA())</f>
        <v>#N/A</v>
      </c>
      <c r="E83" s="57" t="e">
        <f ca="true">+IF(AND(ISNUMBER(OFFSET('Water Data'!$C$7,0,10*ROW('Water Data'!C77))),'Data Summary'!BT83="Yes"),OFFSET('Water Data'!$C$7,0,10*ROW('Water Data'!C77)),NA())</f>
        <v>#N/A</v>
      </c>
      <c r="F83" s="57" t="e">
        <f ca="true">+IF(AND(ISNUMBER(OFFSET('Water Data'!$C$10,0,10*ROW('Water Data'!C77))),'Data Summary'!BU83="Yes"),OFFSET('Water Data'!$C$10,0,10*ROW('Water Data'!C77)),NA())</f>
        <v>#N/A</v>
      </c>
      <c r="G83" s="57" t="e">
        <f ca="true">+IF(AND(ISNUMBER(OFFSET('Water Data'!$D$5,0,10*ROW('Water Data'!D77))),'Data Summary'!BV83="Yes"),100-OFFSET('Water Data'!$D$5,0,10*ROW('Water Data'!D77)),NA())</f>
        <v>#N/A</v>
      </c>
      <c r="H83" s="57" t="e">
        <f ca="true">+IF(AND(ISNUMBER(OFFSET('Water Data'!$D$7,0,10*ROW('Water Data'!D77))),'Data Summary'!BW83="Yes"),OFFSET('Water Data'!$D$7,0,10*ROW('Water Data'!D77)),NA())</f>
        <v>#N/A</v>
      </c>
      <c r="I83" s="57" t="e">
        <f ca="true">+IF(AND(ISNUMBER(OFFSET('Water Data'!$D$10,0,10*ROW('Water Data'!D77))),'Data Summary'!BX83="Yes"),OFFSET('Water Data'!$D$10,0,10*ROW('Water Data'!D77)),NA())</f>
        <v>#N/A</v>
      </c>
      <c r="J83" s="57" t="e">
        <f ca="true">+IF(AND(ISNUMBER(OFFSET('Water Data'!$E$5,0,10*ROW('Water Data'!E77))),'Data Summary'!BY83="Yes"),100-OFFSET('Water Data'!$E$5,0,10*ROW('Water Data'!E77)),NA())</f>
        <v>#N/A</v>
      </c>
      <c r="K83" s="57" t="e">
        <f ca="true">+IF(AND(ISNUMBER(OFFSET('Water Data'!$E$7,0,10*ROW('Water Data'!E77))),'Data Summary'!BZ83="Yes"),OFFSET('Water Data'!$E$7,0,10*ROW('Water Data'!E77)),NA())</f>
        <v>#N/A</v>
      </c>
      <c r="L83" s="57" t="e">
        <f ca="true">+IF(AND(ISNUMBER(OFFSET('Water Data'!$E$10,0,10*ROW('Water Data'!E77))),'Data Summary'!CA83="Yes"),OFFSET('Water Data'!$E$10,0,10*ROW('Water Data'!E77)),NA())</f>
        <v>#N/A</v>
      </c>
      <c r="M83" s="57" t="e">
        <f ca="true">+IF(AND(ISNUMBER(OFFSET('Water Data'!$F$5,0,10*ROW('Water Data'!F77))),'Data Summary'!CB83="Yes"),100-OFFSET('Water Data'!$F$5,0,10*ROW('Water Data'!F77)),NA())</f>
        <v>#N/A</v>
      </c>
      <c r="N83" s="57" t="e">
        <f ca="true">+IF(AND(ISNUMBER(OFFSET('Water Data'!$F$7,0,10*ROW('Water Data'!F77))),'Data Summary'!CC83="Yes"),OFFSET('Water Data'!$F$7,0,10*ROW('Water Data'!F77)),NA())</f>
        <v>#N/A</v>
      </c>
      <c r="O83" s="57" t="e">
        <f ca="true">+IF(AND(ISNUMBER(OFFSET('Water Data'!$F$10,0,10*ROW('Water Data'!F77))),'Data Summary'!CD83="Yes"),OFFSET('Water Data'!$F$10,0,10*ROW('Water Data'!F77)),NA())</f>
        <v>#N/A</v>
      </c>
      <c r="P83" s="57" t="e">
        <f ca="true">+IF(AND(ISNUMBER(OFFSET('Water Data'!$G$5,0,10*ROW('Water Data'!G77))),'Data Summary'!CE83="Yes"),100-OFFSET('Water Data'!$G$5,0,10*ROW('Water Data'!G77)),NA())</f>
        <v>#N/A</v>
      </c>
      <c r="Q83" s="57" t="e">
        <f ca="true">+IF(AND(ISNUMBER(OFFSET('Water Data'!$G$7,0,10*ROW('Water Data'!G77))),'Data Summary'!CF83="Yes"),OFFSET('Water Data'!$G$7,0,10*ROW('Water Data'!G77)),NA())</f>
        <v>#N/A</v>
      </c>
      <c r="R83" s="57" t="e">
        <f ca="true">+IF(AND(ISNUMBER(OFFSET('Water Data'!$G$10,0,10*ROW('Water Data'!G77))),'Data Summary'!CG83="Yes"),OFFSET('Water Data'!$G$10,0,10*ROW('Water Data'!G77)),NA())</f>
        <v>#N/A</v>
      </c>
      <c r="S83" s="57" t="e">
        <f ca="true">+IF(AND(ISNUMBER(OFFSET('Water Data'!$H$5,0,10*ROW('Water Data'!H77))),'Data Summary'!CH83="Yes"),100-OFFSET('Water Data'!$H$5,0,10*ROW('Water Data'!H77)),NA())</f>
        <v>#N/A</v>
      </c>
      <c r="T83" s="57" t="e">
        <f ca="true">+IF(AND(ISNUMBER(OFFSET('Water Data'!$H$7,0,10*ROW('Water Data'!H77))),'Data Summary'!CI83="Yes"),OFFSET('Water Data'!$H$7,0,10*ROW('Water Data'!H77)),NA())</f>
        <v>#N/A</v>
      </c>
      <c r="U83" s="57" t="e">
        <f ca="true">+IF(AND(ISNUMBER(OFFSET('Water Data'!$H$10,0,10*ROW('Water Data'!H77))),'Data Summary'!CJ83="Yes"),OFFSET('Water Data'!$H$10,0,10*ROW('Water Data'!H77)),NA())</f>
        <v>#N/A</v>
      </c>
      <c r="V83" s="103" t="e">
        <f ca="true">+IF(AND(ISNUMBER(OFFSET('Sanitation Data'!$C$5,0,10*ROW('Sanitation Data'!C77))),'Data Summary'!CK83="Yes"),100-OFFSET('Sanitation Data'!$C$5,0,10*ROW('Sanitation Data'!C77)),NA())</f>
        <v>#N/A</v>
      </c>
      <c r="W83" s="103" t="e">
        <f ca="true">+IF(AND(ISNUMBER(OFFSET('Sanitation Data'!$C$7,0,10*ROW('Sanitation Data'!C77))),'Data Summary'!CL83="Yes"),OFFSET('Sanitation Data'!$C$7,0,10*ROW('Sanitation Data'!C77)),NA())</f>
        <v>#N/A</v>
      </c>
      <c r="X83" s="103" t="e">
        <f ca="true">+IF(AND(ISNUMBER(OFFSET('Sanitation Data'!$C$11,0,10*ROW('Sanitation Data'!C77))),'Data Summary'!CM83="Yes"),OFFSET('Sanitation Data'!$C$11,0,10*ROW('Sanitation Data'!C77)),NA())</f>
        <v>#N/A</v>
      </c>
      <c r="Y83" s="103" t="e">
        <f ca="true">+IF(AND(ISNUMBER(OFFSET('Sanitation Data'!$C$12,0,10*ROW('Sanitation Data'!C77))),'Data Summary'!CN83="Yes"),OFFSET('Sanitation Data'!$C$12,0,10*ROW('Sanitation Data'!C77)),NA())</f>
        <v>#N/A</v>
      </c>
      <c r="Z83" s="103" t="e">
        <f ca="true">+IF(AND(ISNUMBER(OFFSET('Sanitation Data'!$C$13,0,10*ROW('Sanitation Data'!C77))),'Data Summary'!CO83="Yes"),OFFSET('Sanitation Data'!$C$13,0,10*ROW('Sanitation Data'!C77)),NA())</f>
        <v>#N/A</v>
      </c>
      <c r="AA83" s="103" t="e">
        <f ca="true">+IF(AND(ISNUMBER(OFFSET('Sanitation Data'!$D$5,0,10*ROW('Sanitation Data'!D77))),'Data Summary'!CP83="Yes"),100-OFFSET('Sanitation Data'!$D$5,0,10*ROW('Sanitation Data'!D77)),NA())</f>
        <v>#N/A</v>
      </c>
      <c r="AB83" s="103" t="e">
        <f ca="true">+IF(AND(ISNUMBER(OFFSET('Sanitation Data'!$D$7,0,10*ROW('Sanitation Data'!D77))),'Data Summary'!CQ83="Yes"),OFFSET('Sanitation Data'!$D$7,0,10*ROW('Sanitation Data'!D77)),NA())</f>
        <v>#N/A</v>
      </c>
      <c r="AC83" s="103" t="e">
        <f ca="true">+IF(AND(ISNUMBER(OFFSET('Sanitation Data'!$D$11,0,10*ROW('Sanitation Data'!D77))),'Data Summary'!CR83="Yes"),OFFSET('Sanitation Data'!$D$11,0,10*ROW('Sanitation Data'!D77)),NA())</f>
        <v>#N/A</v>
      </c>
      <c r="AD83" s="103" t="e">
        <f ca="true">+IF(AND(ISNUMBER(OFFSET('Sanitation Data'!$D$12,0,10*ROW('Sanitation Data'!D77))),'Data Summary'!CS83="Yes"),OFFSET('Sanitation Data'!$D$12,0,10*ROW('Sanitation Data'!D77)),NA())</f>
        <v>#N/A</v>
      </c>
      <c r="AE83" s="103" t="e">
        <f ca="true">+IF(AND(ISNUMBER(OFFSET('Sanitation Data'!$D$13,0,10*ROW('Sanitation Data'!D77))),'Data Summary'!CT83="Yes"),OFFSET('Sanitation Data'!$D$13,0,10*ROW('Sanitation Data'!D77)),NA())</f>
        <v>#N/A</v>
      </c>
      <c r="AF83" s="103" t="e">
        <f ca="true">+IF(AND(ISNUMBER(OFFSET('Sanitation Data'!$E$5,0,10*ROW('Sanitation Data'!E77))),'Data Summary'!CU83="Yes"),100-OFFSET('Sanitation Data'!$E$5,0,10*ROW('Sanitation Data'!E77)),NA())</f>
        <v>#N/A</v>
      </c>
      <c r="AG83" s="103" t="e">
        <f ca="true">+IF(AND(ISNUMBER(OFFSET('Sanitation Data'!$E$7,0,10*ROW('Sanitation Data'!E77))),'Data Summary'!CV83="Yes"),OFFSET('Sanitation Data'!$E$7,0,10*ROW('Sanitation Data'!E77)),NA())</f>
        <v>#N/A</v>
      </c>
      <c r="AH83" s="103" t="e">
        <f ca="true">+IF(AND(ISNUMBER(OFFSET('Sanitation Data'!$E$11,0,10*ROW('Sanitation Data'!E77))),'Data Summary'!CW83="Yes"),OFFSET('Sanitation Data'!$E$11,0,10*ROW('Sanitation Data'!E77)),NA())</f>
        <v>#N/A</v>
      </c>
      <c r="AI83" s="103" t="e">
        <f ca="true">+IF(AND(ISNUMBER(OFFSET('Sanitation Data'!$E$12,0,10*ROW('Sanitation Data'!E77))),'Data Summary'!CX83="Yes"),OFFSET('Sanitation Data'!$E$12,0,10*ROW('Sanitation Data'!E77)),NA())</f>
        <v>#N/A</v>
      </c>
      <c r="AJ83" s="103" t="e">
        <f ca="true">+IF(AND(ISNUMBER(OFFSET('Sanitation Data'!$E$13,0,10*ROW('Sanitation Data'!E77))),'Data Summary'!CY83="Yes"),OFFSET('Sanitation Data'!$E$13,0,10*ROW('Sanitation Data'!E77)),NA())</f>
        <v>#N/A</v>
      </c>
      <c r="AK83" s="103" t="e">
        <f ca="true">+IF(AND(ISNUMBER(OFFSET('Sanitation Data'!$F$5,0,10*ROW('Sanitation Data'!F77))),'Data Summary'!CZ83="Yes"),100-OFFSET('Sanitation Data'!$F$5,0,10*ROW('Sanitation Data'!F77)),NA())</f>
        <v>#N/A</v>
      </c>
      <c r="AL83" s="103" t="e">
        <f ca="true">+IF(AND(ISNUMBER(OFFSET('Sanitation Data'!$F$7,0,10*ROW('Sanitation Data'!F77))),'Data Summary'!DA83="Yes"),OFFSET('Sanitation Data'!$F$7,0,10*ROW('Sanitation Data'!F77)),NA())</f>
        <v>#N/A</v>
      </c>
      <c r="AM83" s="103" t="e">
        <f ca="true">+IF(AND(ISNUMBER(OFFSET('Sanitation Data'!$F$11,0,10*ROW('Sanitation Data'!F77))),'Data Summary'!DB83="Yes"),OFFSET('Sanitation Data'!$F$11,0,10*ROW('Sanitation Data'!F77)),NA())</f>
        <v>#N/A</v>
      </c>
      <c r="AN83" s="103" t="e">
        <f ca="true">+IF(AND(ISNUMBER(OFFSET('Sanitation Data'!$F$12,0,10*ROW('Sanitation Data'!F77))),'Data Summary'!DC83="Yes"),OFFSET('Sanitation Data'!$F$12,0,10*ROW('Sanitation Data'!F77)),NA())</f>
        <v>#N/A</v>
      </c>
      <c r="AO83" s="103" t="e">
        <f ca="true">+IF(AND(ISNUMBER(OFFSET('Sanitation Data'!$F$13,0,10*ROW('Sanitation Data'!F77))),'Data Summary'!DD83="Yes"),OFFSET('Sanitation Data'!$F$13,0,10*ROW('Sanitation Data'!F77)),NA())</f>
        <v>#N/A</v>
      </c>
      <c r="AP83" s="103" t="e">
        <f ca="true">+IF(AND(ISNUMBER(OFFSET('Sanitation Data'!$G$5,0,10*ROW('Sanitation Data'!G77))),'Data Summary'!DE83="Yes"),100-OFFSET('Sanitation Data'!$G$5,0,10*ROW('Sanitation Data'!G77)),NA())</f>
        <v>#N/A</v>
      </c>
      <c r="AQ83" s="103" t="e">
        <f ca="true">+IF(AND(ISNUMBER(OFFSET('Sanitation Data'!$G$7,0,10*ROW('Sanitation Data'!G77))),'Data Summary'!DF83="Yes"),OFFSET('Sanitation Data'!$G$7,0,10*ROW('Sanitation Data'!G77)),NA())</f>
        <v>#N/A</v>
      </c>
      <c r="AR83" s="103" t="e">
        <f ca="true">+IF(AND(ISNUMBER(OFFSET('Sanitation Data'!$G$11,0,10*ROW('Sanitation Data'!G77))),'Data Summary'!DG83="Yes"),OFFSET('Sanitation Data'!$G$11,0,10*ROW('Sanitation Data'!G77)),NA())</f>
        <v>#N/A</v>
      </c>
      <c r="AS83" s="103" t="e">
        <f ca="true">+IF(AND(ISNUMBER(OFFSET('Sanitation Data'!$G$12,0,10*ROW('Sanitation Data'!G77))),'Data Summary'!DH83="Yes"),OFFSET('Sanitation Data'!$G$12,0,10*ROW('Sanitation Data'!G77)),NA())</f>
        <v>#N/A</v>
      </c>
      <c r="AT83" s="103" t="e">
        <f ca="true">+IF(AND(ISNUMBER(OFFSET('Sanitation Data'!$G$13,0,10*ROW('Sanitation Data'!G77))),'Data Summary'!DI83="Yes"),OFFSET('Sanitation Data'!$G$13,0,10*ROW('Sanitation Data'!G77)),NA())</f>
        <v>#N/A</v>
      </c>
      <c r="AU83" s="103" t="e">
        <f ca="true">+IF(AND(ISNUMBER(OFFSET('Sanitation Data'!$H$5,0,10*ROW('Sanitation Data'!H77))),'Data Summary'!DJ83="Yes"),100-OFFSET('Sanitation Data'!$H$5,0,10*ROW('Sanitation Data'!H77)),NA())</f>
        <v>#N/A</v>
      </c>
      <c r="AV83" s="103" t="e">
        <f ca="true">+IF(AND(ISNUMBER(OFFSET('Sanitation Data'!$H$7,0,10*ROW('Sanitation Data'!H77))),'Data Summary'!DK83="Yes"),OFFSET('Sanitation Data'!$H$7,0,10*ROW('Sanitation Data'!H77)),NA())</f>
        <v>#N/A</v>
      </c>
      <c r="AW83" s="103" t="e">
        <f ca="true">+IF(AND(ISNUMBER(OFFSET('Sanitation Data'!$H$11,0,10*ROW('Sanitation Data'!H77))),'Data Summary'!DL83="Yes"),OFFSET('Sanitation Data'!$H$11,0,10*ROW('Sanitation Data'!H77)),NA())</f>
        <v>#N/A</v>
      </c>
      <c r="AX83" s="103" t="e">
        <f ca="true">+IF(AND(ISNUMBER(OFFSET('Sanitation Data'!$H$12,0,10*ROW('Sanitation Data'!H77))),'Data Summary'!DM83="Yes"),OFFSET('Sanitation Data'!$H$12,0,10*ROW('Sanitation Data'!H77)),NA())</f>
        <v>#N/A</v>
      </c>
      <c r="AY83" s="103" t="e">
        <f ca="true">+IF(AND(ISNUMBER(OFFSET('Sanitation Data'!$H$13,0,10*ROW('Sanitation Data'!H77))),'Data Summary'!DN83="Yes"),OFFSET('Sanitation Data'!$H$13,0,10*ROW('Sanitation Data'!H77)),NA())</f>
        <v>#N/A</v>
      </c>
      <c r="AZ83" s="108" t="e">
        <f ca="true">+IF(AND(ISNUMBER(OFFSET('Hygiene Data'!$C$6,0,10*ROW('Hygiene Data'!C77))),'Data Summary'!DO83="Yes"),OFFSET('Hygiene Data'!$C$6,0,10*ROW('Hygiene Data'!C77)),NA())</f>
        <v>#N/A</v>
      </c>
      <c r="BA83" s="108" t="e">
        <f ca="true">+IF(AND(ISNUMBER(OFFSET('Hygiene Data'!$C$8,0,10*ROW('Hygiene Data'!C77))),'Data Summary'!DP83="Yes"),OFFSET('Hygiene Data'!$C$8,0,10*ROW('Hygiene Data'!C77)),NA())</f>
        <v>#N/A</v>
      </c>
      <c r="BB83" s="108" t="e">
        <f ca="true">+IF(AND(ISNUMBER(OFFSET('Hygiene Data'!$C$10,0,10*ROW('Hygiene Data'!C77))),'Data Summary'!DQ83="Yes"),OFFSET('Hygiene Data'!$C$10,0,10*ROW('Hygiene Data'!C77)),NA())</f>
        <v>#N/A</v>
      </c>
      <c r="BC83" s="108" t="e">
        <f ca="true">+IF(AND(ISNUMBER(OFFSET('Hygiene Data'!$D$6,0,10*ROW('Hygiene Data'!D77))),'Data Summary'!DR83="Yes"),OFFSET('Hygiene Data'!$D$6,0,10*ROW('Hygiene Data'!D77)),NA())</f>
        <v>#N/A</v>
      </c>
      <c r="BD83" s="108" t="e">
        <f ca="true">+IF(AND(ISNUMBER(OFFSET('Hygiene Data'!$D$8,0,10*ROW('Hygiene Data'!D77))),'Data Summary'!DS83="Yes"),OFFSET('Hygiene Data'!$D$8,0,10*ROW('Hygiene Data'!D77)),NA())</f>
        <v>#N/A</v>
      </c>
      <c r="BE83" s="108" t="e">
        <f ca="true">+IF(AND(ISNUMBER(OFFSET('Hygiene Data'!$D$10,0,10*ROW('Hygiene Data'!D77))),'Data Summary'!DT83="Yes"),OFFSET('Hygiene Data'!$D$10,0,10*ROW('Hygiene Data'!D77)),NA())</f>
        <v>#N/A</v>
      </c>
      <c r="BF83" s="108" t="e">
        <f ca="true">+IF(AND(ISNUMBER(OFFSET('Hygiene Data'!$E$6,0,10*ROW('Hygiene Data'!E77))),'Data Summary'!DU83="Yes"),OFFSET('Hygiene Data'!$E$6,0,10*ROW('Hygiene Data'!E77)),NA())</f>
        <v>#N/A</v>
      </c>
      <c r="BG83" s="108" t="e">
        <f ca="true">+IF(AND(ISNUMBER(OFFSET('Hygiene Data'!$E$8,0,10*ROW('Hygiene Data'!E77))),'Data Summary'!DV83="Yes"),OFFSET('Hygiene Data'!$E$8,0,10*ROW('Hygiene Data'!E77)),NA())</f>
        <v>#N/A</v>
      </c>
      <c r="BH83" s="108" t="e">
        <f ca="true">+IF(AND(ISNUMBER(OFFSET('Hygiene Data'!$E$10,0,10*ROW('Hygiene Data'!E77))),'Data Summary'!DW83="Yes"),OFFSET('Hygiene Data'!$E$10,0,10*ROW('Hygiene Data'!E77)),NA())</f>
        <v>#N/A</v>
      </c>
      <c r="BI83" s="108" t="e">
        <f ca="true">+IF(AND(ISNUMBER(OFFSET('Hygiene Data'!$F$6,0,10*ROW('Hygiene Data'!F77))),'Data Summary'!DX83="Yes"),OFFSET('Hygiene Data'!$F$6,0,10*ROW('Hygiene Data'!F77)),NA())</f>
        <v>#N/A</v>
      </c>
      <c r="BJ83" s="108" t="e">
        <f ca="true">+IF(AND(ISNUMBER(OFFSET('Hygiene Data'!$F$8,0,10*ROW('Hygiene Data'!F77))),'Data Summary'!DY83="Yes"),OFFSET('Hygiene Data'!$F$8,0,10*ROW('Hygiene Data'!F77)),NA())</f>
        <v>#N/A</v>
      </c>
      <c r="BK83" s="108" t="e">
        <f ca="true">+IF(AND(ISNUMBER(OFFSET('Hygiene Data'!$F$10,0,10*ROW('Hygiene Data'!F77))),'Data Summary'!DZ83="Yes"),OFFSET('Hygiene Data'!$F$10,0,10*ROW('Hygiene Data'!F77)),NA())</f>
        <v>#N/A</v>
      </c>
      <c r="BL83" s="108" t="e">
        <f ca="true">+IF(AND(ISNUMBER(OFFSET('Hygiene Data'!$G$6,0,10*ROW('Hygiene Data'!G77))),'Data Summary'!EA83="Yes"),OFFSET('Hygiene Data'!$G$6,0,10*ROW('Hygiene Data'!G77)),NA())</f>
        <v>#N/A</v>
      </c>
      <c r="BM83" s="108" t="e">
        <f ca="true">+IF(AND(ISNUMBER(OFFSET('Hygiene Data'!$G$8,0,10*ROW('Hygiene Data'!G77))),'Data Summary'!EB83="Yes"),OFFSET('Hygiene Data'!$G$8,0,10*ROW('Hygiene Data'!G77)),NA())</f>
        <v>#N/A</v>
      </c>
      <c r="BN83" s="108" t="e">
        <f ca="true">+IF(AND(ISNUMBER(OFFSET('Hygiene Data'!$G$10,0,10*ROW('Hygiene Data'!G77))),'Data Summary'!EC83="Yes"),OFFSET('Hygiene Data'!$G$10,0,10*ROW('Hygiene Data'!G77)),NA())</f>
        <v>#N/A</v>
      </c>
      <c r="BO83" s="108" t="e">
        <f ca="true">+IF(AND(ISNUMBER(OFFSET('Hygiene Data'!$H$6,0,10*ROW('Hygiene Data'!H77))),'Data Summary'!ED83="Yes"),OFFSET('Hygiene Data'!$H$6,0,10*ROW('Hygiene Data'!H77)),NA())</f>
        <v>#N/A</v>
      </c>
      <c r="BP83" s="108" t="e">
        <f ca="true">+IF(AND(ISNUMBER(OFFSET('Hygiene Data'!$H$8,0,10*ROW('Hygiene Data'!H77))),'Data Summary'!EE83="Yes"),OFFSET('Hygiene Data'!$H$8,0,10*ROW('Hygiene Data'!H77)),NA())</f>
        <v>#N/A</v>
      </c>
      <c r="BQ83" s="108" t="e">
        <f ca="true">+IF(AND(ISNUMBER(OFFSET('Hygiene Data'!$H$10,0,10*ROW('Hygiene Data'!H77))),'Data Summary'!EF83="Yes"),OFFSET('Hygiene Data'!$H$10,0,10*ROW('Hygiene Data'!H77)),NA())</f>
        <v>#N/A</v>
      </c>
    </row>
    <row r="84" x14ac:dyDescent="0.2">
      <c r="A84" s="56" t="e">
        <f ca="true">+IF(OFFSET('Water Data'!$B$1,0,10*ROW('Water Data'!B78))="",NA(),OFFSET('Water Data'!$B$1,0,10*ROW('Water Data'!B78)))</f>
        <v>#N/A</v>
      </c>
      <c r="B84" s="56" t="e">
        <f ca="true">+IF(OFFSET('Water Data'!$A$3,0,10*ROW('Water Data'!A81))="",NA(),OFFSET('Water Data'!$A$3,0,10*ROW('Water Data'!A81)))</f>
        <v>#N/A</v>
      </c>
      <c r="C84" s="56" t="e">
        <f ca="true">+IF(OFFSET('Water Data'!$C$3,0,10*ROW('Water Data'!C81))="",NA(),OFFSET('Water Data'!$C$3,0,10*ROW('Water Data'!C81)))</f>
        <v>#N/A</v>
      </c>
      <c r="D84" s="57" t="e">
        <f ca="true">+IF(AND(ISNUMBER(OFFSET('Water Data'!$C$5,0,10*ROW('Water Data'!C78))),'Data Summary'!BS84="Yes"),100-OFFSET('Water Data'!$C$5,0,10*ROW('Water Data'!C78)),NA())</f>
        <v>#N/A</v>
      </c>
      <c r="E84" s="57" t="e">
        <f ca="true">+IF(AND(ISNUMBER(OFFSET('Water Data'!$C$7,0,10*ROW('Water Data'!C78))),'Data Summary'!BT84="Yes"),OFFSET('Water Data'!$C$7,0,10*ROW('Water Data'!C78)),NA())</f>
        <v>#N/A</v>
      </c>
      <c r="F84" s="57" t="e">
        <f ca="true">+IF(AND(ISNUMBER(OFFSET('Water Data'!$C$10,0,10*ROW('Water Data'!C78))),'Data Summary'!BU84="Yes"),OFFSET('Water Data'!$C$10,0,10*ROW('Water Data'!C78)),NA())</f>
        <v>#N/A</v>
      </c>
      <c r="G84" s="57" t="e">
        <f ca="true">+IF(AND(ISNUMBER(OFFSET('Water Data'!$D$5,0,10*ROW('Water Data'!D78))),'Data Summary'!BV84="Yes"),100-OFFSET('Water Data'!$D$5,0,10*ROW('Water Data'!D78)),NA())</f>
        <v>#N/A</v>
      </c>
      <c r="H84" s="57" t="e">
        <f ca="true">+IF(AND(ISNUMBER(OFFSET('Water Data'!$D$7,0,10*ROW('Water Data'!D78))),'Data Summary'!BW84="Yes"),OFFSET('Water Data'!$D$7,0,10*ROW('Water Data'!D78)),NA())</f>
        <v>#N/A</v>
      </c>
      <c r="I84" s="57" t="e">
        <f ca="true">+IF(AND(ISNUMBER(OFFSET('Water Data'!$D$10,0,10*ROW('Water Data'!D78))),'Data Summary'!BX84="Yes"),OFFSET('Water Data'!$D$10,0,10*ROW('Water Data'!D78)),NA())</f>
        <v>#N/A</v>
      </c>
      <c r="J84" s="57" t="e">
        <f ca="true">+IF(AND(ISNUMBER(OFFSET('Water Data'!$E$5,0,10*ROW('Water Data'!E78))),'Data Summary'!BY84="Yes"),100-OFFSET('Water Data'!$E$5,0,10*ROW('Water Data'!E78)),NA())</f>
        <v>#N/A</v>
      </c>
      <c r="K84" s="57" t="e">
        <f ca="true">+IF(AND(ISNUMBER(OFFSET('Water Data'!$E$7,0,10*ROW('Water Data'!E78))),'Data Summary'!BZ84="Yes"),OFFSET('Water Data'!$E$7,0,10*ROW('Water Data'!E78)),NA())</f>
        <v>#N/A</v>
      </c>
      <c r="L84" s="57" t="e">
        <f ca="true">+IF(AND(ISNUMBER(OFFSET('Water Data'!$E$10,0,10*ROW('Water Data'!E78))),'Data Summary'!CA84="Yes"),OFFSET('Water Data'!$E$10,0,10*ROW('Water Data'!E78)),NA())</f>
        <v>#N/A</v>
      </c>
      <c r="M84" s="57" t="e">
        <f ca="true">+IF(AND(ISNUMBER(OFFSET('Water Data'!$F$5,0,10*ROW('Water Data'!F78))),'Data Summary'!CB84="Yes"),100-OFFSET('Water Data'!$F$5,0,10*ROW('Water Data'!F78)),NA())</f>
        <v>#N/A</v>
      </c>
      <c r="N84" s="57" t="e">
        <f ca="true">+IF(AND(ISNUMBER(OFFSET('Water Data'!$F$7,0,10*ROW('Water Data'!F78))),'Data Summary'!CC84="Yes"),OFFSET('Water Data'!$F$7,0,10*ROW('Water Data'!F78)),NA())</f>
        <v>#N/A</v>
      </c>
      <c r="O84" s="57" t="e">
        <f ca="true">+IF(AND(ISNUMBER(OFFSET('Water Data'!$F$10,0,10*ROW('Water Data'!F78))),'Data Summary'!CD84="Yes"),OFFSET('Water Data'!$F$10,0,10*ROW('Water Data'!F78)),NA())</f>
        <v>#N/A</v>
      </c>
      <c r="P84" s="57" t="e">
        <f ca="true">+IF(AND(ISNUMBER(OFFSET('Water Data'!$G$5,0,10*ROW('Water Data'!G78))),'Data Summary'!CE84="Yes"),100-OFFSET('Water Data'!$G$5,0,10*ROW('Water Data'!G78)),NA())</f>
        <v>#N/A</v>
      </c>
      <c r="Q84" s="57" t="e">
        <f ca="true">+IF(AND(ISNUMBER(OFFSET('Water Data'!$G$7,0,10*ROW('Water Data'!G78))),'Data Summary'!CF84="Yes"),OFFSET('Water Data'!$G$7,0,10*ROW('Water Data'!G78)),NA())</f>
        <v>#N/A</v>
      </c>
      <c r="R84" s="57" t="e">
        <f ca="true">+IF(AND(ISNUMBER(OFFSET('Water Data'!$G$10,0,10*ROW('Water Data'!G78))),'Data Summary'!CG84="Yes"),OFFSET('Water Data'!$G$10,0,10*ROW('Water Data'!G78)),NA())</f>
        <v>#N/A</v>
      </c>
      <c r="S84" s="57" t="e">
        <f ca="true">+IF(AND(ISNUMBER(OFFSET('Water Data'!$H$5,0,10*ROW('Water Data'!H78))),'Data Summary'!CH84="Yes"),100-OFFSET('Water Data'!$H$5,0,10*ROW('Water Data'!H78)),NA())</f>
        <v>#N/A</v>
      </c>
      <c r="T84" s="57" t="e">
        <f ca="true">+IF(AND(ISNUMBER(OFFSET('Water Data'!$H$7,0,10*ROW('Water Data'!H78))),'Data Summary'!CI84="Yes"),OFFSET('Water Data'!$H$7,0,10*ROW('Water Data'!H78)),NA())</f>
        <v>#N/A</v>
      </c>
      <c r="U84" s="57" t="e">
        <f ca="true">+IF(AND(ISNUMBER(OFFSET('Water Data'!$H$10,0,10*ROW('Water Data'!H78))),'Data Summary'!CJ84="Yes"),OFFSET('Water Data'!$H$10,0,10*ROW('Water Data'!H78)),NA())</f>
        <v>#N/A</v>
      </c>
      <c r="V84" s="103" t="e">
        <f ca="true">+IF(AND(ISNUMBER(OFFSET('Sanitation Data'!$C$5,0,10*ROW('Sanitation Data'!C78))),'Data Summary'!CK84="Yes"),100-OFFSET('Sanitation Data'!$C$5,0,10*ROW('Sanitation Data'!C78)),NA())</f>
        <v>#N/A</v>
      </c>
      <c r="W84" s="103" t="e">
        <f ca="true">+IF(AND(ISNUMBER(OFFSET('Sanitation Data'!$C$7,0,10*ROW('Sanitation Data'!C78))),'Data Summary'!CL84="Yes"),OFFSET('Sanitation Data'!$C$7,0,10*ROW('Sanitation Data'!C78)),NA())</f>
        <v>#N/A</v>
      </c>
      <c r="X84" s="103" t="e">
        <f ca="true">+IF(AND(ISNUMBER(OFFSET('Sanitation Data'!$C$11,0,10*ROW('Sanitation Data'!C78))),'Data Summary'!CM84="Yes"),OFFSET('Sanitation Data'!$C$11,0,10*ROW('Sanitation Data'!C78)),NA())</f>
        <v>#N/A</v>
      </c>
      <c r="Y84" s="103" t="e">
        <f ca="true">+IF(AND(ISNUMBER(OFFSET('Sanitation Data'!$C$12,0,10*ROW('Sanitation Data'!C78))),'Data Summary'!CN84="Yes"),OFFSET('Sanitation Data'!$C$12,0,10*ROW('Sanitation Data'!C78)),NA())</f>
        <v>#N/A</v>
      </c>
      <c r="Z84" s="103" t="e">
        <f ca="true">+IF(AND(ISNUMBER(OFFSET('Sanitation Data'!$C$13,0,10*ROW('Sanitation Data'!C78))),'Data Summary'!CO84="Yes"),OFFSET('Sanitation Data'!$C$13,0,10*ROW('Sanitation Data'!C78)),NA())</f>
        <v>#N/A</v>
      </c>
      <c r="AA84" s="103" t="e">
        <f ca="true">+IF(AND(ISNUMBER(OFFSET('Sanitation Data'!$D$5,0,10*ROW('Sanitation Data'!D78))),'Data Summary'!CP84="Yes"),100-OFFSET('Sanitation Data'!$D$5,0,10*ROW('Sanitation Data'!D78)),NA())</f>
        <v>#N/A</v>
      </c>
      <c r="AB84" s="103" t="e">
        <f ca="true">+IF(AND(ISNUMBER(OFFSET('Sanitation Data'!$D$7,0,10*ROW('Sanitation Data'!D78))),'Data Summary'!CQ84="Yes"),OFFSET('Sanitation Data'!$D$7,0,10*ROW('Sanitation Data'!D78)),NA())</f>
        <v>#N/A</v>
      </c>
      <c r="AC84" s="103" t="e">
        <f ca="true">+IF(AND(ISNUMBER(OFFSET('Sanitation Data'!$D$11,0,10*ROW('Sanitation Data'!D78))),'Data Summary'!CR84="Yes"),OFFSET('Sanitation Data'!$D$11,0,10*ROW('Sanitation Data'!D78)),NA())</f>
        <v>#N/A</v>
      </c>
      <c r="AD84" s="103" t="e">
        <f ca="true">+IF(AND(ISNUMBER(OFFSET('Sanitation Data'!$D$12,0,10*ROW('Sanitation Data'!D78))),'Data Summary'!CS84="Yes"),OFFSET('Sanitation Data'!$D$12,0,10*ROW('Sanitation Data'!D78)),NA())</f>
        <v>#N/A</v>
      </c>
      <c r="AE84" s="103" t="e">
        <f ca="true">+IF(AND(ISNUMBER(OFFSET('Sanitation Data'!$D$13,0,10*ROW('Sanitation Data'!D78))),'Data Summary'!CT84="Yes"),OFFSET('Sanitation Data'!$D$13,0,10*ROW('Sanitation Data'!D78)),NA())</f>
        <v>#N/A</v>
      </c>
      <c r="AF84" s="103" t="e">
        <f ca="true">+IF(AND(ISNUMBER(OFFSET('Sanitation Data'!$E$5,0,10*ROW('Sanitation Data'!E78))),'Data Summary'!CU84="Yes"),100-OFFSET('Sanitation Data'!$E$5,0,10*ROW('Sanitation Data'!E78)),NA())</f>
        <v>#N/A</v>
      </c>
      <c r="AG84" s="103" t="e">
        <f ca="true">+IF(AND(ISNUMBER(OFFSET('Sanitation Data'!$E$7,0,10*ROW('Sanitation Data'!E78))),'Data Summary'!CV84="Yes"),OFFSET('Sanitation Data'!$E$7,0,10*ROW('Sanitation Data'!E78)),NA())</f>
        <v>#N/A</v>
      </c>
      <c r="AH84" s="103" t="e">
        <f ca="true">+IF(AND(ISNUMBER(OFFSET('Sanitation Data'!$E$11,0,10*ROW('Sanitation Data'!E78))),'Data Summary'!CW84="Yes"),OFFSET('Sanitation Data'!$E$11,0,10*ROW('Sanitation Data'!E78)),NA())</f>
        <v>#N/A</v>
      </c>
      <c r="AI84" s="103" t="e">
        <f ca="true">+IF(AND(ISNUMBER(OFFSET('Sanitation Data'!$E$12,0,10*ROW('Sanitation Data'!E78))),'Data Summary'!CX84="Yes"),OFFSET('Sanitation Data'!$E$12,0,10*ROW('Sanitation Data'!E78)),NA())</f>
        <v>#N/A</v>
      </c>
      <c r="AJ84" s="103" t="e">
        <f ca="true">+IF(AND(ISNUMBER(OFFSET('Sanitation Data'!$E$13,0,10*ROW('Sanitation Data'!E78))),'Data Summary'!CY84="Yes"),OFFSET('Sanitation Data'!$E$13,0,10*ROW('Sanitation Data'!E78)),NA())</f>
        <v>#N/A</v>
      </c>
      <c r="AK84" s="103" t="e">
        <f ca="true">+IF(AND(ISNUMBER(OFFSET('Sanitation Data'!$F$5,0,10*ROW('Sanitation Data'!F78))),'Data Summary'!CZ84="Yes"),100-OFFSET('Sanitation Data'!$F$5,0,10*ROW('Sanitation Data'!F78)),NA())</f>
        <v>#N/A</v>
      </c>
      <c r="AL84" s="103" t="e">
        <f ca="true">+IF(AND(ISNUMBER(OFFSET('Sanitation Data'!$F$7,0,10*ROW('Sanitation Data'!F78))),'Data Summary'!DA84="Yes"),OFFSET('Sanitation Data'!$F$7,0,10*ROW('Sanitation Data'!F78)),NA())</f>
        <v>#N/A</v>
      </c>
      <c r="AM84" s="103" t="e">
        <f ca="true">+IF(AND(ISNUMBER(OFFSET('Sanitation Data'!$F$11,0,10*ROW('Sanitation Data'!F78))),'Data Summary'!DB84="Yes"),OFFSET('Sanitation Data'!$F$11,0,10*ROW('Sanitation Data'!F78)),NA())</f>
        <v>#N/A</v>
      </c>
      <c r="AN84" s="103" t="e">
        <f ca="true">+IF(AND(ISNUMBER(OFFSET('Sanitation Data'!$F$12,0,10*ROW('Sanitation Data'!F78))),'Data Summary'!DC84="Yes"),OFFSET('Sanitation Data'!$F$12,0,10*ROW('Sanitation Data'!F78)),NA())</f>
        <v>#N/A</v>
      </c>
      <c r="AO84" s="103" t="e">
        <f ca="true">+IF(AND(ISNUMBER(OFFSET('Sanitation Data'!$F$13,0,10*ROW('Sanitation Data'!F78))),'Data Summary'!DD84="Yes"),OFFSET('Sanitation Data'!$F$13,0,10*ROW('Sanitation Data'!F78)),NA())</f>
        <v>#N/A</v>
      </c>
      <c r="AP84" s="103" t="e">
        <f ca="true">+IF(AND(ISNUMBER(OFFSET('Sanitation Data'!$G$5,0,10*ROW('Sanitation Data'!G78))),'Data Summary'!DE84="Yes"),100-OFFSET('Sanitation Data'!$G$5,0,10*ROW('Sanitation Data'!G78)),NA())</f>
        <v>#N/A</v>
      </c>
      <c r="AQ84" s="103" t="e">
        <f ca="true">+IF(AND(ISNUMBER(OFFSET('Sanitation Data'!$G$7,0,10*ROW('Sanitation Data'!G78))),'Data Summary'!DF84="Yes"),OFFSET('Sanitation Data'!$G$7,0,10*ROW('Sanitation Data'!G78)),NA())</f>
        <v>#N/A</v>
      </c>
      <c r="AR84" s="103" t="e">
        <f ca="true">+IF(AND(ISNUMBER(OFFSET('Sanitation Data'!$G$11,0,10*ROW('Sanitation Data'!G78))),'Data Summary'!DG84="Yes"),OFFSET('Sanitation Data'!$G$11,0,10*ROW('Sanitation Data'!G78)),NA())</f>
        <v>#N/A</v>
      </c>
      <c r="AS84" s="103" t="e">
        <f ca="true">+IF(AND(ISNUMBER(OFFSET('Sanitation Data'!$G$12,0,10*ROW('Sanitation Data'!G78))),'Data Summary'!DH84="Yes"),OFFSET('Sanitation Data'!$G$12,0,10*ROW('Sanitation Data'!G78)),NA())</f>
        <v>#N/A</v>
      </c>
      <c r="AT84" s="103" t="e">
        <f ca="true">+IF(AND(ISNUMBER(OFFSET('Sanitation Data'!$G$13,0,10*ROW('Sanitation Data'!G78))),'Data Summary'!DI84="Yes"),OFFSET('Sanitation Data'!$G$13,0,10*ROW('Sanitation Data'!G78)),NA())</f>
        <v>#N/A</v>
      </c>
      <c r="AU84" s="103" t="e">
        <f ca="true">+IF(AND(ISNUMBER(OFFSET('Sanitation Data'!$H$5,0,10*ROW('Sanitation Data'!H78))),'Data Summary'!DJ84="Yes"),100-OFFSET('Sanitation Data'!$H$5,0,10*ROW('Sanitation Data'!H78)),NA())</f>
        <v>#N/A</v>
      </c>
      <c r="AV84" s="103" t="e">
        <f ca="true">+IF(AND(ISNUMBER(OFFSET('Sanitation Data'!$H$7,0,10*ROW('Sanitation Data'!H78))),'Data Summary'!DK84="Yes"),OFFSET('Sanitation Data'!$H$7,0,10*ROW('Sanitation Data'!H78)),NA())</f>
        <v>#N/A</v>
      </c>
      <c r="AW84" s="103" t="e">
        <f ca="true">+IF(AND(ISNUMBER(OFFSET('Sanitation Data'!$H$11,0,10*ROW('Sanitation Data'!H78))),'Data Summary'!DL84="Yes"),OFFSET('Sanitation Data'!$H$11,0,10*ROW('Sanitation Data'!H78)),NA())</f>
        <v>#N/A</v>
      </c>
      <c r="AX84" s="103" t="e">
        <f ca="true">+IF(AND(ISNUMBER(OFFSET('Sanitation Data'!$H$12,0,10*ROW('Sanitation Data'!H78))),'Data Summary'!DM84="Yes"),OFFSET('Sanitation Data'!$H$12,0,10*ROW('Sanitation Data'!H78)),NA())</f>
        <v>#N/A</v>
      </c>
      <c r="AY84" s="103" t="e">
        <f ca="true">+IF(AND(ISNUMBER(OFFSET('Sanitation Data'!$H$13,0,10*ROW('Sanitation Data'!H78))),'Data Summary'!DN84="Yes"),OFFSET('Sanitation Data'!$H$13,0,10*ROW('Sanitation Data'!H78)),NA())</f>
        <v>#N/A</v>
      </c>
      <c r="AZ84" s="108" t="e">
        <f ca="true">+IF(AND(ISNUMBER(OFFSET('Hygiene Data'!$C$6,0,10*ROW('Hygiene Data'!C78))),'Data Summary'!DO84="Yes"),OFFSET('Hygiene Data'!$C$6,0,10*ROW('Hygiene Data'!C78)),NA())</f>
        <v>#N/A</v>
      </c>
      <c r="BA84" s="108" t="e">
        <f ca="true">+IF(AND(ISNUMBER(OFFSET('Hygiene Data'!$C$8,0,10*ROW('Hygiene Data'!C78))),'Data Summary'!DP84="Yes"),OFFSET('Hygiene Data'!$C$8,0,10*ROW('Hygiene Data'!C78)),NA())</f>
        <v>#N/A</v>
      </c>
      <c r="BB84" s="108" t="e">
        <f ca="true">+IF(AND(ISNUMBER(OFFSET('Hygiene Data'!$C$10,0,10*ROW('Hygiene Data'!C78))),'Data Summary'!DQ84="Yes"),OFFSET('Hygiene Data'!$C$10,0,10*ROW('Hygiene Data'!C78)),NA())</f>
        <v>#N/A</v>
      </c>
      <c r="BC84" s="108" t="e">
        <f ca="true">+IF(AND(ISNUMBER(OFFSET('Hygiene Data'!$D$6,0,10*ROW('Hygiene Data'!D78))),'Data Summary'!DR84="Yes"),OFFSET('Hygiene Data'!$D$6,0,10*ROW('Hygiene Data'!D78)),NA())</f>
        <v>#N/A</v>
      </c>
      <c r="BD84" s="108" t="e">
        <f ca="true">+IF(AND(ISNUMBER(OFFSET('Hygiene Data'!$D$8,0,10*ROW('Hygiene Data'!D78))),'Data Summary'!DS84="Yes"),OFFSET('Hygiene Data'!$D$8,0,10*ROW('Hygiene Data'!D78)),NA())</f>
        <v>#N/A</v>
      </c>
      <c r="BE84" s="108" t="e">
        <f ca="true">+IF(AND(ISNUMBER(OFFSET('Hygiene Data'!$D$10,0,10*ROW('Hygiene Data'!D78))),'Data Summary'!DT84="Yes"),OFFSET('Hygiene Data'!$D$10,0,10*ROW('Hygiene Data'!D78)),NA())</f>
        <v>#N/A</v>
      </c>
      <c r="BF84" s="108" t="e">
        <f ca="true">+IF(AND(ISNUMBER(OFFSET('Hygiene Data'!$E$6,0,10*ROW('Hygiene Data'!E78))),'Data Summary'!DU84="Yes"),OFFSET('Hygiene Data'!$E$6,0,10*ROW('Hygiene Data'!E78)),NA())</f>
        <v>#N/A</v>
      </c>
      <c r="BG84" s="108" t="e">
        <f ca="true">+IF(AND(ISNUMBER(OFFSET('Hygiene Data'!$E$8,0,10*ROW('Hygiene Data'!E78))),'Data Summary'!DV84="Yes"),OFFSET('Hygiene Data'!$E$8,0,10*ROW('Hygiene Data'!E78)),NA())</f>
        <v>#N/A</v>
      </c>
      <c r="BH84" s="108" t="e">
        <f ca="true">+IF(AND(ISNUMBER(OFFSET('Hygiene Data'!$E$10,0,10*ROW('Hygiene Data'!E78))),'Data Summary'!DW84="Yes"),OFFSET('Hygiene Data'!$E$10,0,10*ROW('Hygiene Data'!E78)),NA())</f>
        <v>#N/A</v>
      </c>
      <c r="BI84" s="108" t="e">
        <f ca="true">+IF(AND(ISNUMBER(OFFSET('Hygiene Data'!$F$6,0,10*ROW('Hygiene Data'!F78))),'Data Summary'!DX84="Yes"),OFFSET('Hygiene Data'!$F$6,0,10*ROW('Hygiene Data'!F78)),NA())</f>
        <v>#N/A</v>
      </c>
      <c r="BJ84" s="108" t="e">
        <f ca="true">+IF(AND(ISNUMBER(OFFSET('Hygiene Data'!$F$8,0,10*ROW('Hygiene Data'!F78))),'Data Summary'!DY84="Yes"),OFFSET('Hygiene Data'!$F$8,0,10*ROW('Hygiene Data'!F78)),NA())</f>
        <v>#N/A</v>
      </c>
      <c r="BK84" s="108" t="e">
        <f ca="true">+IF(AND(ISNUMBER(OFFSET('Hygiene Data'!$F$10,0,10*ROW('Hygiene Data'!F78))),'Data Summary'!DZ84="Yes"),OFFSET('Hygiene Data'!$F$10,0,10*ROW('Hygiene Data'!F78)),NA())</f>
        <v>#N/A</v>
      </c>
      <c r="BL84" s="108" t="e">
        <f ca="true">+IF(AND(ISNUMBER(OFFSET('Hygiene Data'!$G$6,0,10*ROW('Hygiene Data'!G78))),'Data Summary'!EA84="Yes"),OFFSET('Hygiene Data'!$G$6,0,10*ROW('Hygiene Data'!G78)),NA())</f>
        <v>#N/A</v>
      </c>
      <c r="BM84" s="108" t="e">
        <f ca="true">+IF(AND(ISNUMBER(OFFSET('Hygiene Data'!$G$8,0,10*ROW('Hygiene Data'!G78))),'Data Summary'!EB84="Yes"),OFFSET('Hygiene Data'!$G$8,0,10*ROW('Hygiene Data'!G78)),NA())</f>
        <v>#N/A</v>
      </c>
      <c r="BN84" s="108" t="e">
        <f ca="true">+IF(AND(ISNUMBER(OFFSET('Hygiene Data'!$G$10,0,10*ROW('Hygiene Data'!G78))),'Data Summary'!EC84="Yes"),OFFSET('Hygiene Data'!$G$10,0,10*ROW('Hygiene Data'!G78)),NA())</f>
        <v>#N/A</v>
      </c>
      <c r="BO84" s="108" t="e">
        <f ca="true">+IF(AND(ISNUMBER(OFFSET('Hygiene Data'!$H$6,0,10*ROW('Hygiene Data'!H78))),'Data Summary'!ED84="Yes"),OFFSET('Hygiene Data'!$H$6,0,10*ROW('Hygiene Data'!H78)),NA())</f>
        <v>#N/A</v>
      </c>
      <c r="BP84" s="108" t="e">
        <f ca="true">+IF(AND(ISNUMBER(OFFSET('Hygiene Data'!$H$8,0,10*ROW('Hygiene Data'!H78))),'Data Summary'!EE84="Yes"),OFFSET('Hygiene Data'!$H$8,0,10*ROW('Hygiene Data'!H78)),NA())</f>
        <v>#N/A</v>
      </c>
      <c r="BQ84" s="108" t="e">
        <f ca="true">+IF(AND(ISNUMBER(OFFSET('Hygiene Data'!$H$10,0,10*ROW('Hygiene Data'!H78))),'Data Summary'!EF84="Yes"),OFFSET('Hygiene Data'!$H$10,0,10*ROW('Hygiene Data'!H78)),NA())</f>
        <v>#N/A</v>
      </c>
    </row>
    <row r="85" x14ac:dyDescent="0.2">
      <c r="A85" s="56" t="e">
        <f ca="true">+IF(OFFSET('Water Data'!$B$1,0,10*ROW('Water Data'!B79))="",NA(),OFFSET('Water Data'!$B$1,0,10*ROW('Water Data'!B79)))</f>
        <v>#N/A</v>
      </c>
      <c r="B85" s="56" t="e">
        <f ca="true">+IF(OFFSET('Water Data'!$A$3,0,10*ROW('Water Data'!A82))="",NA(),OFFSET('Water Data'!$A$3,0,10*ROW('Water Data'!A82)))</f>
        <v>#N/A</v>
      </c>
      <c r="C85" s="56" t="e">
        <f ca="true">+IF(OFFSET('Water Data'!$C$3,0,10*ROW('Water Data'!C82))="",NA(),OFFSET('Water Data'!$C$3,0,10*ROW('Water Data'!C82)))</f>
        <v>#N/A</v>
      </c>
      <c r="D85" s="57" t="e">
        <f ca="true">+IF(AND(ISNUMBER(OFFSET('Water Data'!$C$5,0,10*ROW('Water Data'!C79))),'Data Summary'!BS85="Yes"),100-OFFSET('Water Data'!$C$5,0,10*ROW('Water Data'!C79)),NA())</f>
        <v>#N/A</v>
      </c>
      <c r="E85" s="57" t="e">
        <f ca="true">+IF(AND(ISNUMBER(OFFSET('Water Data'!$C$7,0,10*ROW('Water Data'!C79))),'Data Summary'!BT85="Yes"),OFFSET('Water Data'!$C$7,0,10*ROW('Water Data'!C79)),NA())</f>
        <v>#N/A</v>
      </c>
      <c r="F85" s="57" t="e">
        <f ca="true">+IF(AND(ISNUMBER(OFFSET('Water Data'!$C$10,0,10*ROW('Water Data'!C79))),'Data Summary'!BU85="Yes"),OFFSET('Water Data'!$C$10,0,10*ROW('Water Data'!C79)),NA())</f>
        <v>#N/A</v>
      </c>
      <c r="G85" s="57" t="e">
        <f ca="true">+IF(AND(ISNUMBER(OFFSET('Water Data'!$D$5,0,10*ROW('Water Data'!D79))),'Data Summary'!BV85="Yes"),100-OFFSET('Water Data'!$D$5,0,10*ROW('Water Data'!D79)),NA())</f>
        <v>#N/A</v>
      </c>
      <c r="H85" s="57" t="e">
        <f ca="true">+IF(AND(ISNUMBER(OFFSET('Water Data'!$D$7,0,10*ROW('Water Data'!D79))),'Data Summary'!BW85="Yes"),OFFSET('Water Data'!$D$7,0,10*ROW('Water Data'!D79)),NA())</f>
        <v>#N/A</v>
      </c>
      <c r="I85" s="57" t="e">
        <f ca="true">+IF(AND(ISNUMBER(OFFSET('Water Data'!$D$10,0,10*ROW('Water Data'!D79))),'Data Summary'!BX85="Yes"),OFFSET('Water Data'!$D$10,0,10*ROW('Water Data'!D79)),NA())</f>
        <v>#N/A</v>
      </c>
      <c r="J85" s="57" t="e">
        <f ca="true">+IF(AND(ISNUMBER(OFFSET('Water Data'!$E$5,0,10*ROW('Water Data'!E79))),'Data Summary'!BY85="Yes"),100-OFFSET('Water Data'!$E$5,0,10*ROW('Water Data'!E79)),NA())</f>
        <v>#N/A</v>
      </c>
      <c r="K85" s="57" t="e">
        <f ca="true">+IF(AND(ISNUMBER(OFFSET('Water Data'!$E$7,0,10*ROW('Water Data'!E79))),'Data Summary'!BZ85="Yes"),OFFSET('Water Data'!$E$7,0,10*ROW('Water Data'!E79)),NA())</f>
        <v>#N/A</v>
      </c>
      <c r="L85" s="57" t="e">
        <f ca="true">+IF(AND(ISNUMBER(OFFSET('Water Data'!$E$10,0,10*ROW('Water Data'!E79))),'Data Summary'!CA85="Yes"),OFFSET('Water Data'!$E$10,0,10*ROW('Water Data'!E79)),NA())</f>
        <v>#N/A</v>
      </c>
      <c r="M85" s="57" t="e">
        <f ca="true">+IF(AND(ISNUMBER(OFFSET('Water Data'!$F$5,0,10*ROW('Water Data'!F79))),'Data Summary'!CB85="Yes"),100-OFFSET('Water Data'!$F$5,0,10*ROW('Water Data'!F79)),NA())</f>
        <v>#N/A</v>
      </c>
      <c r="N85" s="57" t="e">
        <f ca="true">+IF(AND(ISNUMBER(OFFSET('Water Data'!$F$7,0,10*ROW('Water Data'!F79))),'Data Summary'!CC85="Yes"),OFFSET('Water Data'!$F$7,0,10*ROW('Water Data'!F79)),NA())</f>
        <v>#N/A</v>
      </c>
      <c r="O85" s="57" t="e">
        <f ca="true">+IF(AND(ISNUMBER(OFFSET('Water Data'!$F$10,0,10*ROW('Water Data'!F79))),'Data Summary'!CD85="Yes"),OFFSET('Water Data'!$F$10,0,10*ROW('Water Data'!F79)),NA())</f>
        <v>#N/A</v>
      </c>
      <c r="P85" s="57" t="e">
        <f ca="true">+IF(AND(ISNUMBER(OFFSET('Water Data'!$G$5,0,10*ROW('Water Data'!G79))),'Data Summary'!CE85="Yes"),100-OFFSET('Water Data'!$G$5,0,10*ROW('Water Data'!G79)),NA())</f>
        <v>#N/A</v>
      </c>
      <c r="Q85" s="57" t="e">
        <f ca="true">+IF(AND(ISNUMBER(OFFSET('Water Data'!$G$7,0,10*ROW('Water Data'!G79))),'Data Summary'!CF85="Yes"),OFFSET('Water Data'!$G$7,0,10*ROW('Water Data'!G79)),NA())</f>
        <v>#N/A</v>
      </c>
      <c r="R85" s="57" t="e">
        <f ca="true">+IF(AND(ISNUMBER(OFFSET('Water Data'!$G$10,0,10*ROW('Water Data'!G79))),'Data Summary'!CG85="Yes"),OFFSET('Water Data'!$G$10,0,10*ROW('Water Data'!G79)),NA())</f>
        <v>#N/A</v>
      </c>
      <c r="S85" s="57" t="e">
        <f ca="true">+IF(AND(ISNUMBER(OFFSET('Water Data'!$H$5,0,10*ROW('Water Data'!H79))),'Data Summary'!CH85="Yes"),100-OFFSET('Water Data'!$H$5,0,10*ROW('Water Data'!H79)),NA())</f>
        <v>#N/A</v>
      </c>
      <c r="T85" s="57" t="e">
        <f ca="true">+IF(AND(ISNUMBER(OFFSET('Water Data'!$H$7,0,10*ROW('Water Data'!H79))),'Data Summary'!CI85="Yes"),OFFSET('Water Data'!$H$7,0,10*ROW('Water Data'!H79)),NA())</f>
        <v>#N/A</v>
      </c>
      <c r="U85" s="57" t="e">
        <f ca="true">+IF(AND(ISNUMBER(OFFSET('Water Data'!$H$10,0,10*ROW('Water Data'!H79))),'Data Summary'!CJ85="Yes"),OFFSET('Water Data'!$H$10,0,10*ROW('Water Data'!H79)),NA())</f>
        <v>#N/A</v>
      </c>
      <c r="V85" s="103" t="e">
        <f ca="true">+IF(AND(ISNUMBER(OFFSET('Sanitation Data'!$C$5,0,10*ROW('Sanitation Data'!C79))),'Data Summary'!CK85="Yes"),100-OFFSET('Sanitation Data'!$C$5,0,10*ROW('Sanitation Data'!C79)),NA())</f>
        <v>#N/A</v>
      </c>
      <c r="W85" s="103" t="e">
        <f ca="true">+IF(AND(ISNUMBER(OFFSET('Sanitation Data'!$C$7,0,10*ROW('Sanitation Data'!C79))),'Data Summary'!CL85="Yes"),OFFSET('Sanitation Data'!$C$7,0,10*ROW('Sanitation Data'!C79)),NA())</f>
        <v>#N/A</v>
      </c>
      <c r="X85" s="103" t="e">
        <f ca="true">+IF(AND(ISNUMBER(OFFSET('Sanitation Data'!$C$11,0,10*ROW('Sanitation Data'!C79))),'Data Summary'!CM85="Yes"),OFFSET('Sanitation Data'!$C$11,0,10*ROW('Sanitation Data'!C79)),NA())</f>
        <v>#N/A</v>
      </c>
      <c r="Y85" s="103" t="e">
        <f ca="true">+IF(AND(ISNUMBER(OFFSET('Sanitation Data'!$C$12,0,10*ROW('Sanitation Data'!C79))),'Data Summary'!CN85="Yes"),OFFSET('Sanitation Data'!$C$12,0,10*ROW('Sanitation Data'!C79)),NA())</f>
        <v>#N/A</v>
      </c>
      <c r="Z85" s="103" t="e">
        <f ca="true">+IF(AND(ISNUMBER(OFFSET('Sanitation Data'!$C$13,0,10*ROW('Sanitation Data'!C79))),'Data Summary'!CO85="Yes"),OFFSET('Sanitation Data'!$C$13,0,10*ROW('Sanitation Data'!C79)),NA())</f>
        <v>#N/A</v>
      </c>
      <c r="AA85" s="103" t="e">
        <f ca="true">+IF(AND(ISNUMBER(OFFSET('Sanitation Data'!$D$5,0,10*ROW('Sanitation Data'!D79))),'Data Summary'!CP85="Yes"),100-OFFSET('Sanitation Data'!$D$5,0,10*ROW('Sanitation Data'!D79)),NA())</f>
        <v>#N/A</v>
      </c>
      <c r="AB85" s="103" t="e">
        <f ca="true">+IF(AND(ISNUMBER(OFFSET('Sanitation Data'!$D$7,0,10*ROW('Sanitation Data'!D79))),'Data Summary'!CQ85="Yes"),OFFSET('Sanitation Data'!$D$7,0,10*ROW('Sanitation Data'!D79)),NA())</f>
        <v>#N/A</v>
      </c>
      <c r="AC85" s="103" t="e">
        <f ca="true">+IF(AND(ISNUMBER(OFFSET('Sanitation Data'!$D$11,0,10*ROW('Sanitation Data'!D79))),'Data Summary'!CR85="Yes"),OFFSET('Sanitation Data'!$D$11,0,10*ROW('Sanitation Data'!D79)),NA())</f>
        <v>#N/A</v>
      </c>
      <c r="AD85" s="103" t="e">
        <f ca="true">+IF(AND(ISNUMBER(OFFSET('Sanitation Data'!$D$12,0,10*ROW('Sanitation Data'!D79))),'Data Summary'!CS85="Yes"),OFFSET('Sanitation Data'!$D$12,0,10*ROW('Sanitation Data'!D79)),NA())</f>
        <v>#N/A</v>
      </c>
      <c r="AE85" s="103" t="e">
        <f ca="true">+IF(AND(ISNUMBER(OFFSET('Sanitation Data'!$D$13,0,10*ROW('Sanitation Data'!D79))),'Data Summary'!CT85="Yes"),OFFSET('Sanitation Data'!$D$13,0,10*ROW('Sanitation Data'!D79)),NA())</f>
        <v>#N/A</v>
      </c>
      <c r="AF85" s="103" t="e">
        <f ca="true">+IF(AND(ISNUMBER(OFFSET('Sanitation Data'!$E$5,0,10*ROW('Sanitation Data'!E79))),'Data Summary'!CU85="Yes"),100-OFFSET('Sanitation Data'!$E$5,0,10*ROW('Sanitation Data'!E79)),NA())</f>
        <v>#N/A</v>
      </c>
      <c r="AG85" s="103" t="e">
        <f ca="true">+IF(AND(ISNUMBER(OFFSET('Sanitation Data'!$E$7,0,10*ROW('Sanitation Data'!E79))),'Data Summary'!CV85="Yes"),OFFSET('Sanitation Data'!$E$7,0,10*ROW('Sanitation Data'!E79)),NA())</f>
        <v>#N/A</v>
      </c>
      <c r="AH85" s="103" t="e">
        <f ca="true">+IF(AND(ISNUMBER(OFFSET('Sanitation Data'!$E$11,0,10*ROW('Sanitation Data'!E79))),'Data Summary'!CW85="Yes"),OFFSET('Sanitation Data'!$E$11,0,10*ROW('Sanitation Data'!E79)),NA())</f>
        <v>#N/A</v>
      </c>
      <c r="AI85" s="103" t="e">
        <f ca="true">+IF(AND(ISNUMBER(OFFSET('Sanitation Data'!$E$12,0,10*ROW('Sanitation Data'!E79))),'Data Summary'!CX85="Yes"),OFFSET('Sanitation Data'!$E$12,0,10*ROW('Sanitation Data'!E79)),NA())</f>
        <v>#N/A</v>
      </c>
      <c r="AJ85" s="103" t="e">
        <f ca="true">+IF(AND(ISNUMBER(OFFSET('Sanitation Data'!$E$13,0,10*ROW('Sanitation Data'!E79))),'Data Summary'!CY85="Yes"),OFFSET('Sanitation Data'!$E$13,0,10*ROW('Sanitation Data'!E79)),NA())</f>
        <v>#N/A</v>
      </c>
      <c r="AK85" s="103" t="e">
        <f ca="true">+IF(AND(ISNUMBER(OFFSET('Sanitation Data'!$F$5,0,10*ROW('Sanitation Data'!F79))),'Data Summary'!CZ85="Yes"),100-OFFSET('Sanitation Data'!$F$5,0,10*ROW('Sanitation Data'!F79)),NA())</f>
        <v>#N/A</v>
      </c>
      <c r="AL85" s="103" t="e">
        <f ca="true">+IF(AND(ISNUMBER(OFFSET('Sanitation Data'!$F$7,0,10*ROW('Sanitation Data'!F79))),'Data Summary'!DA85="Yes"),OFFSET('Sanitation Data'!$F$7,0,10*ROW('Sanitation Data'!F79)),NA())</f>
        <v>#N/A</v>
      </c>
      <c r="AM85" s="103" t="e">
        <f ca="true">+IF(AND(ISNUMBER(OFFSET('Sanitation Data'!$F$11,0,10*ROW('Sanitation Data'!F79))),'Data Summary'!DB85="Yes"),OFFSET('Sanitation Data'!$F$11,0,10*ROW('Sanitation Data'!F79)),NA())</f>
        <v>#N/A</v>
      </c>
      <c r="AN85" s="103" t="e">
        <f ca="true">+IF(AND(ISNUMBER(OFFSET('Sanitation Data'!$F$12,0,10*ROW('Sanitation Data'!F79))),'Data Summary'!DC85="Yes"),OFFSET('Sanitation Data'!$F$12,0,10*ROW('Sanitation Data'!F79)),NA())</f>
        <v>#N/A</v>
      </c>
      <c r="AO85" s="103" t="e">
        <f ca="true">+IF(AND(ISNUMBER(OFFSET('Sanitation Data'!$F$13,0,10*ROW('Sanitation Data'!F79))),'Data Summary'!DD85="Yes"),OFFSET('Sanitation Data'!$F$13,0,10*ROW('Sanitation Data'!F79)),NA())</f>
        <v>#N/A</v>
      </c>
      <c r="AP85" s="103" t="e">
        <f ca="true">+IF(AND(ISNUMBER(OFFSET('Sanitation Data'!$G$5,0,10*ROW('Sanitation Data'!G79))),'Data Summary'!DE85="Yes"),100-OFFSET('Sanitation Data'!$G$5,0,10*ROW('Sanitation Data'!G79)),NA())</f>
        <v>#N/A</v>
      </c>
      <c r="AQ85" s="103" t="e">
        <f ca="true">+IF(AND(ISNUMBER(OFFSET('Sanitation Data'!$G$7,0,10*ROW('Sanitation Data'!G79))),'Data Summary'!DF85="Yes"),OFFSET('Sanitation Data'!$G$7,0,10*ROW('Sanitation Data'!G79)),NA())</f>
        <v>#N/A</v>
      </c>
      <c r="AR85" s="103" t="e">
        <f ca="true">+IF(AND(ISNUMBER(OFFSET('Sanitation Data'!$G$11,0,10*ROW('Sanitation Data'!G79))),'Data Summary'!DG85="Yes"),OFFSET('Sanitation Data'!$G$11,0,10*ROW('Sanitation Data'!G79)),NA())</f>
        <v>#N/A</v>
      </c>
      <c r="AS85" s="103" t="e">
        <f ca="true">+IF(AND(ISNUMBER(OFFSET('Sanitation Data'!$G$12,0,10*ROW('Sanitation Data'!G79))),'Data Summary'!DH85="Yes"),OFFSET('Sanitation Data'!$G$12,0,10*ROW('Sanitation Data'!G79)),NA())</f>
        <v>#N/A</v>
      </c>
      <c r="AT85" s="103" t="e">
        <f ca="true">+IF(AND(ISNUMBER(OFFSET('Sanitation Data'!$G$13,0,10*ROW('Sanitation Data'!G79))),'Data Summary'!DI85="Yes"),OFFSET('Sanitation Data'!$G$13,0,10*ROW('Sanitation Data'!G79)),NA())</f>
        <v>#N/A</v>
      </c>
      <c r="AU85" s="103" t="e">
        <f ca="true">+IF(AND(ISNUMBER(OFFSET('Sanitation Data'!$H$5,0,10*ROW('Sanitation Data'!H79))),'Data Summary'!DJ85="Yes"),100-OFFSET('Sanitation Data'!$H$5,0,10*ROW('Sanitation Data'!H79)),NA())</f>
        <v>#N/A</v>
      </c>
      <c r="AV85" s="103" t="e">
        <f ca="true">+IF(AND(ISNUMBER(OFFSET('Sanitation Data'!$H$7,0,10*ROW('Sanitation Data'!H79))),'Data Summary'!DK85="Yes"),OFFSET('Sanitation Data'!$H$7,0,10*ROW('Sanitation Data'!H79)),NA())</f>
        <v>#N/A</v>
      </c>
      <c r="AW85" s="103" t="e">
        <f ca="true">+IF(AND(ISNUMBER(OFFSET('Sanitation Data'!$H$11,0,10*ROW('Sanitation Data'!H79))),'Data Summary'!DL85="Yes"),OFFSET('Sanitation Data'!$H$11,0,10*ROW('Sanitation Data'!H79)),NA())</f>
        <v>#N/A</v>
      </c>
      <c r="AX85" s="103" t="e">
        <f ca="true">+IF(AND(ISNUMBER(OFFSET('Sanitation Data'!$H$12,0,10*ROW('Sanitation Data'!H79))),'Data Summary'!DM85="Yes"),OFFSET('Sanitation Data'!$H$12,0,10*ROW('Sanitation Data'!H79)),NA())</f>
        <v>#N/A</v>
      </c>
      <c r="AY85" s="103" t="e">
        <f ca="true">+IF(AND(ISNUMBER(OFFSET('Sanitation Data'!$H$13,0,10*ROW('Sanitation Data'!H79))),'Data Summary'!DN85="Yes"),OFFSET('Sanitation Data'!$H$13,0,10*ROW('Sanitation Data'!H79)),NA())</f>
        <v>#N/A</v>
      </c>
      <c r="AZ85" s="108" t="e">
        <f ca="true">+IF(AND(ISNUMBER(OFFSET('Hygiene Data'!$C$6,0,10*ROW('Hygiene Data'!C79))),'Data Summary'!DO85="Yes"),OFFSET('Hygiene Data'!$C$6,0,10*ROW('Hygiene Data'!C79)),NA())</f>
        <v>#N/A</v>
      </c>
      <c r="BA85" s="108" t="e">
        <f ca="true">+IF(AND(ISNUMBER(OFFSET('Hygiene Data'!$C$8,0,10*ROW('Hygiene Data'!C79))),'Data Summary'!DP85="Yes"),OFFSET('Hygiene Data'!$C$8,0,10*ROW('Hygiene Data'!C79)),NA())</f>
        <v>#N/A</v>
      </c>
      <c r="BB85" s="108" t="e">
        <f ca="true">+IF(AND(ISNUMBER(OFFSET('Hygiene Data'!$C$10,0,10*ROW('Hygiene Data'!C79))),'Data Summary'!DQ85="Yes"),OFFSET('Hygiene Data'!$C$10,0,10*ROW('Hygiene Data'!C79)),NA())</f>
        <v>#N/A</v>
      </c>
      <c r="BC85" s="108" t="e">
        <f ca="true">+IF(AND(ISNUMBER(OFFSET('Hygiene Data'!$D$6,0,10*ROW('Hygiene Data'!D79))),'Data Summary'!DR85="Yes"),OFFSET('Hygiene Data'!$D$6,0,10*ROW('Hygiene Data'!D79)),NA())</f>
        <v>#N/A</v>
      </c>
      <c r="BD85" s="108" t="e">
        <f ca="true">+IF(AND(ISNUMBER(OFFSET('Hygiene Data'!$D$8,0,10*ROW('Hygiene Data'!D79))),'Data Summary'!DS85="Yes"),OFFSET('Hygiene Data'!$D$8,0,10*ROW('Hygiene Data'!D79)),NA())</f>
        <v>#N/A</v>
      </c>
      <c r="BE85" s="108" t="e">
        <f ca="true">+IF(AND(ISNUMBER(OFFSET('Hygiene Data'!$D$10,0,10*ROW('Hygiene Data'!D79))),'Data Summary'!DT85="Yes"),OFFSET('Hygiene Data'!$D$10,0,10*ROW('Hygiene Data'!D79)),NA())</f>
        <v>#N/A</v>
      </c>
      <c r="BF85" s="108" t="e">
        <f ca="true">+IF(AND(ISNUMBER(OFFSET('Hygiene Data'!$E$6,0,10*ROW('Hygiene Data'!E79))),'Data Summary'!DU85="Yes"),OFFSET('Hygiene Data'!$E$6,0,10*ROW('Hygiene Data'!E79)),NA())</f>
        <v>#N/A</v>
      </c>
      <c r="BG85" s="108" t="e">
        <f ca="true">+IF(AND(ISNUMBER(OFFSET('Hygiene Data'!$E$8,0,10*ROW('Hygiene Data'!E79))),'Data Summary'!DV85="Yes"),OFFSET('Hygiene Data'!$E$8,0,10*ROW('Hygiene Data'!E79)),NA())</f>
        <v>#N/A</v>
      </c>
      <c r="BH85" s="108" t="e">
        <f ca="true">+IF(AND(ISNUMBER(OFFSET('Hygiene Data'!$E$10,0,10*ROW('Hygiene Data'!E79))),'Data Summary'!DW85="Yes"),OFFSET('Hygiene Data'!$E$10,0,10*ROW('Hygiene Data'!E79)),NA())</f>
        <v>#N/A</v>
      </c>
      <c r="BI85" s="108" t="e">
        <f ca="true">+IF(AND(ISNUMBER(OFFSET('Hygiene Data'!$F$6,0,10*ROW('Hygiene Data'!F79))),'Data Summary'!DX85="Yes"),OFFSET('Hygiene Data'!$F$6,0,10*ROW('Hygiene Data'!F79)),NA())</f>
        <v>#N/A</v>
      </c>
      <c r="BJ85" s="108" t="e">
        <f ca="true">+IF(AND(ISNUMBER(OFFSET('Hygiene Data'!$F$8,0,10*ROW('Hygiene Data'!F79))),'Data Summary'!DY85="Yes"),OFFSET('Hygiene Data'!$F$8,0,10*ROW('Hygiene Data'!F79)),NA())</f>
        <v>#N/A</v>
      </c>
      <c r="BK85" s="108" t="e">
        <f ca="true">+IF(AND(ISNUMBER(OFFSET('Hygiene Data'!$F$10,0,10*ROW('Hygiene Data'!F79))),'Data Summary'!DZ85="Yes"),OFFSET('Hygiene Data'!$F$10,0,10*ROW('Hygiene Data'!F79)),NA())</f>
        <v>#N/A</v>
      </c>
      <c r="BL85" s="108" t="e">
        <f ca="true">+IF(AND(ISNUMBER(OFFSET('Hygiene Data'!$G$6,0,10*ROW('Hygiene Data'!G79))),'Data Summary'!EA85="Yes"),OFFSET('Hygiene Data'!$G$6,0,10*ROW('Hygiene Data'!G79)),NA())</f>
        <v>#N/A</v>
      </c>
      <c r="BM85" s="108" t="e">
        <f ca="true">+IF(AND(ISNUMBER(OFFSET('Hygiene Data'!$G$8,0,10*ROW('Hygiene Data'!G79))),'Data Summary'!EB85="Yes"),OFFSET('Hygiene Data'!$G$8,0,10*ROW('Hygiene Data'!G79)),NA())</f>
        <v>#N/A</v>
      </c>
      <c r="BN85" s="108" t="e">
        <f ca="true">+IF(AND(ISNUMBER(OFFSET('Hygiene Data'!$G$10,0,10*ROW('Hygiene Data'!G79))),'Data Summary'!EC85="Yes"),OFFSET('Hygiene Data'!$G$10,0,10*ROW('Hygiene Data'!G79)),NA())</f>
        <v>#N/A</v>
      </c>
      <c r="BO85" s="108" t="e">
        <f ca="true">+IF(AND(ISNUMBER(OFFSET('Hygiene Data'!$H$6,0,10*ROW('Hygiene Data'!H79))),'Data Summary'!ED85="Yes"),OFFSET('Hygiene Data'!$H$6,0,10*ROW('Hygiene Data'!H79)),NA())</f>
        <v>#N/A</v>
      </c>
      <c r="BP85" s="108" t="e">
        <f ca="true">+IF(AND(ISNUMBER(OFFSET('Hygiene Data'!$H$8,0,10*ROW('Hygiene Data'!H79))),'Data Summary'!EE85="Yes"),OFFSET('Hygiene Data'!$H$8,0,10*ROW('Hygiene Data'!H79)),NA())</f>
        <v>#N/A</v>
      </c>
      <c r="BQ85" s="108" t="e">
        <f ca="true">+IF(AND(ISNUMBER(OFFSET('Hygiene Data'!$H$10,0,10*ROW('Hygiene Data'!H79))),'Data Summary'!EF85="Yes"),OFFSET('Hygiene Data'!$H$10,0,10*ROW('Hygiene Data'!H79)),NA())</f>
        <v>#N/A</v>
      </c>
    </row>
    <row r="86" x14ac:dyDescent="0.2">
      <c r="A86" s="56" t="e">
        <f ca="true">+IF(OFFSET('Water Data'!$B$1,0,10*ROW('Water Data'!B80))="",NA(),OFFSET('Water Data'!$B$1,0,10*ROW('Water Data'!B80)))</f>
        <v>#N/A</v>
      </c>
      <c r="B86" s="56" t="e">
        <f ca="true">+IF(OFFSET('Water Data'!$A$3,0,10*ROW('Water Data'!A83))="",NA(),OFFSET('Water Data'!$A$3,0,10*ROW('Water Data'!A83)))</f>
        <v>#N/A</v>
      </c>
      <c r="C86" s="56" t="e">
        <f ca="true">+IF(OFFSET('Water Data'!$C$3,0,10*ROW('Water Data'!C83))="",NA(),OFFSET('Water Data'!$C$3,0,10*ROW('Water Data'!C83)))</f>
        <v>#N/A</v>
      </c>
      <c r="D86" s="57" t="e">
        <f ca="true">+IF(AND(ISNUMBER(OFFSET('Water Data'!$C$5,0,10*ROW('Water Data'!C80))),'Data Summary'!BS86="Yes"),100-OFFSET('Water Data'!$C$5,0,10*ROW('Water Data'!C80)),NA())</f>
        <v>#N/A</v>
      </c>
      <c r="E86" s="57" t="e">
        <f ca="true">+IF(AND(ISNUMBER(OFFSET('Water Data'!$C$7,0,10*ROW('Water Data'!C80))),'Data Summary'!BT86="Yes"),OFFSET('Water Data'!$C$7,0,10*ROW('Water Data'!C80)),NA())</f>
        <v>#N/A</v>
      </c>
      <c r="F86" s="57" t="e">
        <f ca="true">+IF(AND(ISNUMBER(OFFSET('Water Data'!$C$10,0,10*ROW('Water Data'!C80))),'Data Summary'!BU86="Yes"),OFFSET('Water Data'!$C$10,0,10*ROW('Water Data'!C80)),NA())</f>
        <v>#N/A</v>
      </c>
      <c r="G86" s="57" t="e">
        <f ca="true">+IF(AND(ISNUMBER(OFFSET('Water Data'!$D$5,0,10*ROW('Water Data'!D80))),'Data Summary'!BV86="Yes"),100-OFFSET('Water Data'!$D$5,0,10*ROW('Water Data'!D80)),NA())</f>
        <v>#N/A</v>
      </c>
      <c r="H86" s="57" t="e">
        <f ca="true">+IF(AND(ISNUMBER(OFFSET('Water Data'!$D$7,0,10*ROW('Water Data'!D80))),'Data Summary'!BW86="Yes"),OFFSET('Water Data'!$D$7,0,10*ROW('Water Data'!D80)),NA())</f>
        <v>#N/A</v>
      </c>
      <c r="I86" s="57" t="e">
        <f ca="true">+IF(AND(ISNUMBER(OFFSET('Water Data'!$D$10,0,10*ROW('Water Data'!D80))),'Data Summary'!BX86="Yes"),OFFSET('Water Data'!$D$10,0,10*ROW('Water Data'!D80)),NA())</f>
        <v>#N/A</v>
      </c>
      <c r="J86" s="57" t="e">
        <f ca="true">+IF(AND(ISNUMBER(OFFSET('Water Data'!$E$5,0,10*ROW('Water Data'!E80))),'Data Summary'!BY86="Yes"),100-OFFSET('Water Data'!$E$5,0,10*ROW('Water Data'!E80)),NA())</f>
        <v>#N/A</v>
      </c>
      <c r="K86" s="57" t="e">
        <f ca="true">+IF(AND(ISNUMBER(OFFSET('Water Data'!$E$7,0,10*ROW('Water Data'!E80))),'Data Summary'!BZ86="Yes"),OFFSET('Water Data'!$E$7,0,10*ROW('Water Data'!E80)),NA())</f>
        <v>#N/A</v>
      </c>
      <c r="L86" s="57" t="e">
        <f ca="true">+IF(AND(ISNUMBER(OFFSET('Water Data'!$E$10,0,10*ROW('Water Data'!E80))),'Data Summary'!CA86="Yes"),OFFSET('Water Data'!$E$10,0,10*ROW('Water Data'!E80)),NA())</f>
        <v>#N/A</v>
      </c>
      <c r="M86" s="57" t="e">
        <f ca="true">+IF(AND(ISNUMBER(OFFSET('Water Data'!$F$5,0,10*ROW('Water Data'!F80))),'Data Summary'!CB86="Yes"),100-OFFSET('Water Data'!$F$5,0,10*ROW('Water Data'!F80)),NA())</f>
        <v>#N/A</v>
      </c>
      <c r="N86" s="57" t="e">
        <f ca="true">+IF(AND(ISNUMBER(OFFSET('Water Data'!$F$7,0,10*ROW('Water Data'!F80))),'Data Summary'!CC86="Yes"),OFFSET('Water Data'!$F$7,0,10*ROW('Water Data'!F80)),NA())</f>
        <v>#N/A</v>
      </c>
      <c r="O86" s="57" t="e">
        <f ca="true">+IF(AND(ISNUMBER(OFFSET('Water Data'!$F$10,0,10*ROW('Water Data'!F80))),'Data Summary'!CD86="Yes"),OFFSET('Water Data'!$F$10,0,10*ROW('Water Data'!F80)),NA())</f>
        <v>#N/A</v>
      </c>
      <c r="P86" s="57" t="e">
        <f ca="true">+IF(AND(ISNUMBER(OFFSET('Water Data'!$G$5,0,10*ROW('Water Data'!G80))),'Data Summary'!CE86="Yes"),100-OFFSET('Water Data'!$G$5,0,10*ROW('Water Data'!G80)),NA())</f>
        <v>#N/A</v>
      </c>
      <c r="Q86" s="57" t="e">
        <f ca="true">+IF(AND(ISNUMBER(OFFSET('Water Data'!$G$7,0,10*ROW('Water Data'!G80))),'Data Summary'!CF86="Yes"),OFFSET('Water Data'!$G$7,0,10*ROW('Water Data'!G80)),NA())</f>
        <v>#N/A</v>
      </c>
      <c r="R86" s="57" t="e">
        <f ca="true">+IF(AND(ISNUMBER(OFFSET('Water Data'!$G$10,0,10*ROW('Water Data'!G80))),'Data Summary'!CG86="Yes"),OFFSET('Water Data'!$G$10,0,10*ROW('Water Data'!G80)),NA())</f>
        <v>#N/A</v>
      </c>
      <c r="S86" s="57" t="e">
        <f ca="true">+IF(AND(ISNUMBER(OFFSET('Water Data'!$H$5,0,10*ROW('Water Data'!H80))),'Data Summary'!CH86="Yes"),100-OFFSET('Water Data'!$H$5,0,10*ROW('Water Data'!H80)),NA())</f>
        <v>#N/A</v>
      </c>
      <c r="T86" s="57" t="e">
        <f ca="true">+IF(AND(ISNUMBER(OFFSET('Water Data'!$H$7,0,10*ROW('Water Data'!H80))),'Data Summary'!CI86="Yes"),OFFSET('Water Data'!$H$7,0,10*ROW('Water Data'!H80)),NA())</f>
        <v>#N/A</v>
      </c>
      <c r="U86" s="57" t="e">
        <f ca="true">+IF(AND(ISNUMBER(OFFSET('Water Data'!$H$10,0,10*ROW('Water Data'!H80))),'Data Summary'!CJ86="Yes"),OFFSET('Water Data'!$H$10,0,10*ROW('Water Data'!H80)),NA())</f>
        <v>#N/A</v>
      </c>
      <c r="V86" s="103" t="e">
        <f ca="true">+IF(AND(ISNUMBER(OFFSET('Sanitation Data'!$C$5,0,10*ROW('Sanitation Data'!C80))),'Data Summary'!CK86="Yes"),100-OFFSET('Sanitation Data'!$C$5,0,10*ROW('Sanitation Data'!C80)),NA())</f>
        <v>#N/A</v>
      </c>
      <c r="W86" s="103" t="e">
        <f ca="true">+IF(AND(ISNUMBER(OFFSET('Sanitation Data'!$C$7,0,10*ROW('Sanitation Data'!C80))),'Data Summary'!CL86="Yes"),OFFSET('Sanitation Data'!$C$7,0,10*ROW('Sanitation Data'!C80)),NA())</f>
        <v>#N/A</v>
      </c>
      <c r="X86" s="103" t="e">
        <f ca="true">+IF(AND(ISNUMBER(OFFSET('Sanitation Data'!$C$11,0,10*ROW('Sanitation Data'!C80))),'Data Summary'!CM86="Yes"),OFFSET('Sanitation Data'!$C$11,0,10*ROW('Sanitation Data'!C80)),NA())</f>
        <v>#N/A</v>
      </c>
      <c r="Y86" s="103" t="e">
        <f ca="true">+IF(AND(ISNUMBER(OFFSET('Sanitation Data'!$C$12,0,10*ROW('Sanitation Data'!C80))),'Data Summary'!CN86="Yes"),OFFSET('Sanitation Data'!$C$12,0,10*ROW('Sanitation Data'!C80)),NA())</f>
        <v>#N/A</v>
      </c>
      <c r="Z86" s="103" t="e">
        <f ca="true">+IF(AND(ISNUMBER(OFFSET('Sanitation Data'!$C$13,0,10*ROW('Sanitation Data'!C80))),'Data Summary'!CO86="Yes"),OFFSET('Sanitation Data'!$C$13,0,10*ROW('Sanitation Data'!C80)),NA())</f>
        <v>#N/A</v>
      </c>
      <c r="AA86" s="103" t="e">
        <f ca="true">+IF(AND(ISNUMBER(OFFSET('Sanitation Data'!$D$5,0,10*ROW('Sanitation Data'!D80))),'Data Summary'!CP86="Yes"),100-OFFSET('Sanitation Data'!$D$5,0,10*ROW('Sanitation Data'!D80)),NA())</f>
        <v>#N/A</v>
      </c>
      <c r="AB86" s="103" t="e">
        <f ca="true">+IF(AND(ISNUMBER(OFFSET('Sanitation Data'!$D$7,0,10*ROW('Sanitation Data'!D80))),'Data Summary'!CQ86="Yes"),OFFSET('Sanitation Data'!$D$7,0,10*ROW('Sanitation Data'!D80)),NA())</f>
        <v>#N/A</v>
      </c>
      <c r="AC86" s="103" t="e">
        <f ca="true">+IF(AND(ISNUMBER(OFFSET('Sanitation Data'!$D$11,0,10*ROW('Sanitation Data'!D80))),'Data Summary'!CR86="Yes"),OFFSET('Sanitation Data'!$D$11,0,10*ROW('Sanitation Data'!D80)),NA())</f>
        <v>#N/A</v>
      </c>
      <c r="AD86" s="103" t="e">
        <f ca="true">+IF(AND(ISNUMBER(OFFSET('Sanitation Data'!$D$12,0,10*ROW('Sanitation Data'!D80))),'Data Summary'!CS86="Yes"),OFFSET('Sanitation Data'!$D$12,0,10*ROW('Sanitation Data'!D80)),NA())</f>
        <v>#N/A</v>
      </c>
      <c r="AE86" s="103" t="e">
        <f ca="true">+IF(AND(ISNUMBER(OFFSET('Sanitation Data'!$D$13,0,10*ROW('Sanitation Data'!D80))),'Data Summary'!CT86="Yes"),OFFSET('Sanitation Data'!$D$13,0,10*ROW('Sanitation Data'!D80)),NA())</f>
        <v>#N/A</v>
      </c>
      <c r="AF86" s="103" t="e">
        <f ca="true">+IF(AND(ISNUMBER(OFFSET('Sanitation Data'!$E$5,0,10*ROW('Sanitation Data'!E80))),'Data Summary'!CU86="Yes"),100-OFFSET('Sanitation Data'!$E$5,0,10*ROW('Sanitation Data'!E80)),NA())</f>
        <v>#N/A</v>
      </c>
      <c r="AG86" s="103" t="e">
        <f ca="true">+IF(AND(ISNUMBER(OFFSET('Sanitation Data'!$E$7,0,10*ROW('Sanitation Data'!E80))),'Data Summary'!CV86="Yes"),OFFSET('Sanitation Data'!$E$7,0,10*ROW('Sanitation Data'!E80)),NA())</f>
        <v>#N/A</v>
      </c>
      <c r="AH86" s="103" t="e">
        <f ca="true">+IF(AND(ISNUMBER(OFFSET('Sanitation Data'!$E$11,0,10*ROW('Sanitation Data'!E80))),'Data Summary'!CW86="Yes"),OFFSET('Sanitation Data'!$E$11,0,10*ROW('Sanitation Data'!E80)),NA())</f>
        <v>#N/A</v>
      </c>
      <c r="AI86" s="103" t="e">
        <f ca="true">+IF(AND(ISNUMBER(OFFSET('Sanitation Data'!$E$12,0,10*ROW('Sanitation Data'!E80))),'Data Summary'!CX86="Yes"),OFFSET('Sanitation Data'!$E$12,0,10*ROW('Sanitation Data'!E80)),NA())</f>
        <v>#N/A</v>
      </c>
      <c r="AJ86" s="103" t="e">
        <f ca="true">+IF(AND(ISNUMBER(OFFSET('Sanitation Data'!$E$13,0,10*ROW('Sanitation Data'!E80))),'Data Summary'!CY86="Yes"),OFFSET('Sanitation Data'!$E$13,0,10*ROW('Sanitation Data'!E80)),NA())</f>
        <v>#N/A</v>
      </c>
      <c r="AK86" s="103" t="e">
        <f ca="true">+IF(AND(ISNUMBER(OFFSET('Sanitation Data'!$F$5,0,10*ROW('Sanitation Data'!F80))),'Data Summary'!CZ86="Yes"),100-OFFSET('Sanitation Data'!$F$5,0,10*ROW('Sanitation Data'!F80)),NA())</f>
        <v>#N/A</v>
      </c>
      <c r="AL86" s="103" t="e">
        <f ca="true">+IF(AND(ISNUMBER(OFFSET('Sanitation Data'!$F$7,0,10*ROW('Sanitation Data'!F80))),'Data Summary'!DA86="Yes"),OFFSET('Sanitation Data'!$F$7,0,10*ROW('Sanitation Data'!F80)),NA())</f>
        <v>#N/A</v>
      </c>
      <c r="AM86" s="103" t="e">
        <f ca="true">+IF(AND(ISNUMBER(OFFSET('Sanitation Data'!$F$11,0,10*ROW('Sanitation Data'!F80))),'Data Summary'!DB86="Yes"),OFFSET('Sanitation Data'!$F$11,0,10*ROW('Sanitation Data'!F80)),NA())</f>
        <v>#N/A</v>
      </c>
      <c r="AN86" s="103" t="e">
        <f ca="true">+IF(AND(ISNUMBER(OFFSET('Sanitation Data'!$F$12,0,10*ROW('Sanitation Data'!F80))),'Data Summary'!DC86="Yes"),OFFSET('Sanitation Data'!$F$12,0,10*ROW('Sanitation Data'!F80)),NA())</f>
        <v>#N/A</v>
      </c>
      <c r="AO86" s="103" t="e">
        <f ca="true">+IF(AND(ISNUMBER(OFFSET('Sanitation Data'!$F$13,0,10*ROW('Sanitation Data'!F80))),'Data Summary'!DD86="Yes"),OFFSET('Sanitation Data'!$F$13,0,10*ROW('Sanitation Data'!F80)),NA())</f>
        <v>#N/A</v>
      </c>
      <c r="AP86" s="103" t="e">
        <f ca="true">+IF(AND(ISNUMBER(OFFSET('Sanitation Data'!$G$5,0,10*ROW('Sanitation Data'!G80))),'Data Summary'!DE86="Yes"),100-OFFSET('Sanitation Data'!$G$5,0,10*ROW('Sanitation Data'!G80)),NA())</f>
        <v>#N/A</v>
      </c>
      <c r="AQ86" s="103" t="e">
        <f ca="true">+IF(AND(ISNUMBER(OFFSET('Sanitation Data'!$G$7,0,10*ROW('Sanitation Data'!G80))),'Data Summary'!DF86="Yes"),OFFSET('Sanitation Data'!$G$7,0,10*ROW('Sanitation Data'!G80)),NA())</f>
        <v>#N/A</v>
      </c>
      <c r="AR86" s="103" t="e">
        <f ca="true">+IF(AND(ISNUMBER(OFFSET('Sanitation Data'!$G$11,0,10*ROW('Sanitation Data'!G80))),'Data Summary'!DG86="Yes"),OFFSET('Sanitation Data'!$G$11,0,10*ROW('Sanitation Data'!G80)),NA())</f>
        <v>#N/A</v>
      </c>
      <c r="AS86" s="103" t="e">
        <f ca="true">+IF(AND(ISNUMBER(OFFSET('Sanitation Data'!$G$12,0,10*ROW('Sanitation Data'!G80))),'Data Summary'!DH86="Yes"),OFFSET('Sanitation Data'!$G$12,0,10*ROW('Sanitation Data'!G80)),NA())</f>
        <v>#N/A</v>
      </c>
      <c r="AT86" s="103" t="e">
        <f ca="true">+IF(AND(ISNUMBER(OFFSET('Sanitation Data'!$G$13,0,10*ROW('Sanitation Data'!G80))),'Data Summary'!DI86="Yes"),OFFSET('Sanitation Data'!$G$13,0,10*ROW('Sanitation Data'!G80)),NA())</f>
        <v>#N/A</v>
      </c>
      <c r="AU86" s="103" t="e">
        <f ca="true">+IF(AND(ISNUMBER(OFFSET('Sanitation Data'!$H$5,0,10*ROW('Sanitation Data'!H80))),'Data Summary'!DJ86="Yes"),100-OFFSET('Sanitation Data'!$H$5,0,10*ROW('Sanitation Data'!H80)),NA())</f>
        <v>#N/A</v>
      </c>
      <c r="AV86" s="103" t="e">
        <f ca="true">+IF(AND(ISNUMBER(OFFSET('Sanitation Data'!$H$7,0,10*ROW('Sanitation Data'!H80))),'Data Summary'!DK86="Yes"),OFFSET('Sanitation Data'!$H$7,0,10*ROW('Sanitation Data'!H80)),NA())</f>
        <v>#N/A</v>
      </c>
      <c r="AW86" s="103" t="e">
        <f ca="true">+IF(AND(ISNUMBER(OFFSET('Sanitation Data'!$H$11,0,10*ROW('Sanitation Data'!H80))),'Data Summary'!DL86="Yes"),OFFSET('Sanitation Data'!$H$11,0,10*ROW('Sanitation Data'!H80)),NA())</f>
        <v>#N/A</v>
      </c>
      <c r="AX86" s="103" t="e">
        <f ca="true">+IF(AND(ISNUMBER(OFFSET('Sanitation Data'!$H$12,0,10*ROW('Sanitation Data'!H80))),'Data Summary'!DM86="Yes"),OFFSET('Sanitation Data'!$H$12,0,10*ROW('Sanitation Data'!H80)),NA())</f>
        <v>#N/A</v>
      </c>
      <c r="AY86" s="103" t="e">
        <f ca="true">+IF(AND(ISNUMBER(OFFSET('Sanitation Data'!$H$13,0,10*ROW('Sanitation Data'!H80))),'Data Summary'!DN86="Yes"),OFFSET('Sanitation Data'!$H$13,0,10*ROW('Sanitation Data'!H80)),NA())</f>
        <v>#N/A</v>
      </c>
      <c r="AZ86" s="108" t="e">
        <f ca="true">+IF(AND(ISNUMBER(OFFSET('Hygiene Data'!$C$6,0,10*ROW('Hygiene Data'!C80))),'Data Summary'!DO86="Yes"),OFFSET('Hygiene Data'!$C$6,0,10*ROW('Hygiene Data'!C80)),NA())</f>
        <v>#N/A</v>
      </c>
      <c r="BA86" s="108" t="e">
        <f ca="true">+IF(AND(ISNUMBER(OFFSET('Hygiene Data'!$C$8,0,10*ROW('Hygiene Data'!C80))),'Data Summary'!DP86="Yes"),OFFSET('Hygiene Data'!$C$8,0,10*ROW('Hygiene Data'!C80)),NA())</f>
        <v>#N/A</v>
      </c>
      <c r="BB86" s="108" t="e">
        <f ca="true">+IF(AND(ISNUMBER(OFFSET('Hygiene Data'!$C$10,0,10*ROW('Hygiene Data'!C80))),'Data Summary'!DQ86="Yes"),OFFSET('Hygiene Data'!$C$10,0,10*ROW('Hygiene Data'!C80)),NA())</f>
        <v>#N/A</v>
      </c>
      <c r="BC86" s="108" t="e">
        <f ca="true">+IF(AND(ISNUMBER(OFFSET('Hygiene Data'!$D$6,0,10*ROW('Hygiene Data'!D80))),'Data Summary'!DR86="Yes"),OFFSET('Hygiene Data'!$D$6,0,10*ROW('Hygiene Data'!D80)),NA())</f>
        <v>#N/A</v>
      </c>
      <c r="BD86" s="108" t="e">
        <f ca="true">+IF(AND(ISNUMBER(OFFSET('Hygiene Data'!$D$8,0,10*ROW('Hygiene Data'!D80))),'Data Summary'!DS86="Yes"),OFFSET('Hygiene Data'!$D$8,0,10*ROW('Hygiene Data'!D80)),NA())</f>
        <v>#N/A</v>
      </c>
      <c r="BE86" s="108" t="e">
        <f ca="true">+IF(AND(ISNUMBER(OFFSET('Hygiene Data'!$D$10,0,10*ROW('Hygiene Data'!D80))),'Data Summary'!DT86="Yes"),OFFSET('Hygiene Data'!$D$10,0,10*ROW('Hygiene Data'!D80)),NA())</f>
        <v>#N/A</v>
      </c>
      <c r="BF86" s="108" t="e">
        <f ca="true">+IF(AND(ISNUMBER(OFFSET('Hygiene Data'!$E$6,0,10*ROW('Hygiene Data'!E80))),'Data Summary'!DU86="Yes"),OFFSET('Hygiene Data'!$E$6,0,10*ROW('Hygiene Data'!E80)),NA())</f>
        <v>#N/A</v>
      </c>
      <c r="BG86" s="108" t="e">
        <f ca="true">+IF(AND(ISNUMBER(OFFSET('Hygiene Data'!$E$8,0,10*ROW('Hygiene Data'!E80))),'Data Summary'!DV86="Yes"),OFFSET('Hygiene Data'!$E$8,0,10*ROW('Hygiene Data'!E80)),NA())</f>
        <v>#N/A</v>
      </c>
      <c r="BH86" s="108" t="e">
        <f ca="true">+IF(AND(ISNUMBER(OFFSET('Hygiene Data'!$E$10,0,10*ROW('Hygiene Data'!E80))),'Data Summary'!DW86="Yes"),OFFSET('Hygiene Data'!$E$10,0,10*ROW('Hygiene Data'!E80)),NA())</f>
        <v>#N/A</v>
      </c>
      <c r="BI86" s="108" t="e">
        <f ca="true">+IF(AND(ISNUMBER(OFFSET('Hygiene Data'!$F$6,0,10*ROW('Hygiene Data'!F80))),'Data Summary'!DX86="Yes"),OFFSET('Hygiene Data'!$F$6,0,10*ROW('Hygiene Data'!F80)),NA())</f>
        <v>#N/A</v>
      </c>
      <c r="BJ86" s="108" t="e">
        <f ca="true">+IF(AND(ISNUMBER(OFFSET('Hygiene Data'!$F$8,0,10*ROW('Hygiene Data'!F80))),'Data Summary'!DY86="Yes"),OFFSET('Hygiene Data'!$F$8,0,10*ROW('Hygiene Data'!F80)),NA())</f>
        <v>#N/A</v>
      </c>
      <c r="BK86" s="108" t="e">
        <f ca="true">+IF(AND(ISNUMBER(OFFSET('Hygiene Data'!$F$10,0,10*ROW('Hygiene Data'!F80))),'Data Summary'!DZ86="Yes"),OFFSET('Hygiene Data'!$F$10,0,10*ROW('Hygiene Data'!F80)),NA())</f>
        <v>#N/A</v>
      </c>
      <c r="BL86" s="108" t="e">
        <f ca="true">+IF(AND(ISNUMBER(OFFSET('Hygiene Data'!$G$6,0,10*ROW('Hygiene Data'!G80))),'Data Summary'!EA86="Yes"),OFFSET('Hygiene Data'!$G$6,0,10*ROW('Hygiene Data'!G80)),NA())</f>
        <v>#N/A</v>
      </c>
      <c r="BM86" s="108" t="e">
        <f ca="true">+IF(AND(ISNUMBER(OFFSET('Hygiene Data'!$G$8,0,10*ROW('Hygiene Data'!G80))),'Data Summary'!EB86="Yes"),OFFSET('Hygiene Data'!$G$8,0,10*ROW('Hygiene Data'!G80)),NA())</f>
        <v>#N/A</v>
      </c>
      <c r="BN86" s="108" t="e">
        <f ca="true">+IF(AND(ISNUMBER(OFFSET('Hygiene Data'!$G$10,0,10*ROW('Hygiene Data'!G80))),'Data Summary'!EC86="Yes"),OFFSET('Hygiene Data'!$G$10,0,10*ROW('Hygiene Data'!G80)),NA())</f>
        <v>#N/A</v>
      </c>
      <c r="BO86" s="108" t="e">
        <f ca="true">+IF(AND(ISNUMBER(OFFSET('Hygiene Data'!$H$6,0,10*ROW('Hygiene Data'!H80))),'Data Summary'!ED86="Yes"),OFFSET('Hygiene Data'!$H$6,0,10*ROW('Hygiene Data'!H80)),NA())</f>
        <v>#N/A</v>
      </c>
      <c r="BP86" s="108" t="e">
        <f ca="true">+IF(AND(ISNUMBER(OFFSET('Hygiene Data'!$H$8,0,10*ROW('Hygiene Data'!H80))),'Data Summary'!EE86="Yes"),OFFSET('Hygiene Data'!$H$8,0,10*ROW('Hygiene Data'!H80)),NA())</f>
        <v>#N/A</v>
      </c>
      <c r="BQ86" s="108" t="e">
        <f ca="true">+IF(AND(ISNUMBER(OFFSET('Hygiene Data'!$H$10,0,10*ROW('Hygiene Data'!H80))),'Data Summary'!EF86="Yes"),OFFSET('Hygiene Data'!$H$10,0,10*ROW('Hygiene Data'!H80)),NA())</f>
        <v>#N/A</v>
      </c>
    </row>
    <row r="87" x14ac:dyDescent="0.2">
      <c r="A87" s="56" t="e">
        <f ca="true">+IF(OFFSET('Water Data'!$B$1,0,10*ROW('Water Data'!B81))="",NA(),OFFSET('Water Data'!$B$1,0,10*ROW('Water Data'!B81)))</f>
        <v>#N/A</v>
      </c>
      <c r="B87" s="56" t="e">
        <f ca="true">+IF(OFFSET('Water Data'!$A$3,0,10*ROW('Water Data'!A84))="",NA(),OFFSET('Water Data'!$A$3,0,10*ROW('Water Data'!A84)))</f>
        <v>#N/A</v>
      </c>
      <c r="C87" s="56" t="e">
        <f ca="true">+IF(OFFSET('Water Data'!$C$3,0,10*ROW('Water Data'!C84))="",NA(),OFFSET('Water Data'!$C$3,0,10*ROW('Water Data'!C84)))</f>
        <v>#N/A</v>
      </c>
      <c r="D87" s="57" t="e">
        <f ca="true">+IF(AND(ISNUMBER(OFFSET('Water Data'!$C$5,0,10*ROW('Water Data'!C81))),'Data Summary'!BS87="Yes"),100-OFFSET('Water Data'!$C$5,0,10*ROW('Water Data'!C81)),NA())</f>
        <v>#N/A</v>
      </c>
      <c r="E87" s="57" t="e">
        <f ca="true">+IF(AND(ISNUMBER(OFFSET('Water Data'!$C$7,0,10*ROW('Water Data'!C81))),'Data Summary'!BT87="Yes"),OFFSET('Water Data'!$C$7,0,10*ROW('Water Data'!C81)),NA())</f>
        <v>#N/A</v>
      </c>
      <c r="F87" s="57" t="e">
        <f ca="true">+IF(AND(ISNUMBER(OFFSET('Water Data'!$C$10,0,10*ROW('Water Data'!C81))),'Data Summary'!BU87="Yes"),OFFSET('Water Data'!$C$10,0,10*ROW('Water Data'!C81)),NA())</f>
        <v>#N/A</v>
      </c>
      <c r="G87" s="57" t="e">
        <f ca="true">+IF(AND(ISNUMBER(OFFSET('Water Data'!$D$5,0,10*ROW('Water Data'!D81))),'Data Summary'!BV87="Yes"),100-OFFSET('Water Data'!$D$5,0,10*ROW('Water Data'!D81)),NA())</f>
        <v>#N/A</v>
      </c>
      <c r="H87" s="57" t="e">
        <f ca="true">+IF(AND(ISNUMBER(OFFSET('Water Data'!$D$7,0,10*ROW('Water Data'!D81))),'Data Summary'!BW87="Yes"),OFFSET('Water Data'!$D$7,0,10*ROW('Water Data'!D81)),NA())</f>
        <v>#N/A</v>
      </c>
      <c r="I87" s="57" t="e">
        <f ca="true">+IF(AND(ISNUMBER(OFFSET('Water Data'!$D$10,0,10*ROW('Water Data'!D81))),'Data Summary'!BX87="Yes"),OFFSET('Water Data'!$D$10,0,10*ROW('Water Data'!D81)),NA())</f>
        <v>#N/A</v>
      </c>
      <c r="J87" s="57" t="e">
        <f ca="true">+IF(AND(ISNUMBER(OFFSET('Water Data'!$E$5,0,10*ROW('Water Data'!E81))),'Data Summary'!BY87="Yes"),100-OFFSET('Water Data'!$E$5,0,10*ROW('Water Data'!E81)),NA())</f>
        <v>#N/A</v>
      </c>
      <c r="K87" s="57" t="e">
        <f ca="true">+IF(AND(ISNUMBER(OFFSET('Water Data'!$E$7,0,10*ROW('Water Data'!E81))),'Data Summary'!BZ87="Yes"),OFFSET('Water Data'!$E$7,0,10*ROW('Water Data'!E81)),NA())</f>
        <v>#N/A</v>
      </c>
      <c r="L87" s="57" t="e">
        <f ca="true">+IF(AND(ISNUMBER(OFFSET('Water Data'!$E$10,0,10*ROW('Water Data'!E81))),'Data Summary'!CA87="Yes"),OFFSET('Water Data'!$E$10,0,10*ROW('Water Data'!E81)),NA())</f>
        <v>#N/A</v>
      </c>
      <c r="M87" s="57" t="e">
        <f ca="true">+IF(AND(ISNUMBER(OFFSET('Water Data'!$F$5,0,10*ROW('Water Data'!F81))),'Data Summary'!CB87="Yes"),100-OFFSET('Water Data'!$F$5,0,10*ROW('Water Data'!F81)),NA())</f>
        <v>#N/A</v>
      </c>
      <c r="N87" s="57" t="e">
        <f ca="true">+IF(AND(ISNUMBER(OFFSET('Water Data'!$F$7,0,10*ROW('Water Data'!F81))),'Data Summary'!CC87="Yes"),OFFSET('Water Data'!$F$7,0,10*ROW('Water Data'!F81)),NA())</f>
        <v>#N/A</v>
      </c>
      <c r="O87" s="57" t="e">
        <f ca="true">+IF(AND(ISNUMBER(OFFSET('Water Data'!$F$10,0,10*ROW('Water Data'!F81))),'Data Summary'!CD87="Yes"),OFFSET('Water Data'!$F$10,0,10*ROW('Water Data'!F81)),NA())</f>
        <v>#N/A</v>
      </c>
      <c r="P87" s="57" t="e">
        <f ca="true">+IF(AND(ISNUMBER(OFFSET('Water Data'!$G$5,0,10*ROW('Water Data'!G81))),'Data Summary'!CE87="Yes"),100-OFFSET('Water Data'!$G$5,0,10*ROW('Water Data'!G81)),NA())</f>
        <v>#N/A</v>
      </c>
      <c r="Q87" s="57" t="e">
        <f ca="true">+IF(AND(ISNUMBER(OFFSET('Water Data'!$G$7,0,10*ROW('Water Data'!G81))),'Data Summary'!CF87="Yes"),OFFSET('Water Data'!$G$7,0,10*ROW('Water Data'!G81)),NA())</f>
        <v>#N/A</v>
      </c>
      <c r="R87" s="57" t="e">
        <f ca="true">+IF(AND(ISNUMBER(OFFSET('Water Data'!$G$10,0,10*ROW('Water Data'!G81))),'Data Summary'!CG87="Yes"),OFFSET('Water Data'!$G$10,0,10*ROW('Water Data'!G81)),NA())</f>
        <v>#N/A</v>
      </c>
      <c r="S87" s="57" t="e">
        <f ca="true">+IF(AND(ISNUMBER(OFFSET('Water Data'!$H$5,0,10*ROW('Water Data'!H81))),'Data Summary'!CH87="Yes"),100-OFFSET('Water Data'!$H$5,0,10*ROW('Water Data'!H81)),NA())</f>
        <v>#N/A</v>
      </c>
      <c r="T87" s="57" t="e">
        <f ca="true">+IF(AND(ISNUMBER(OFFSET('Water Data'!$H$7,0,10*ROW('Water Data'!H81))),'Data Summary'!CI87="Yes"),OFFSET('Water Data'!$H$7,0,10*ROW('Water Data'!H81)),NA())</f>
        <v>#N/A</v>
      </c>
      <c r="U87" s="57" t="e">
        <f ca="true">+IF(AND(ISNUMBER(OFFSET('Water Data'!$H$10,0,10*ROW('Water Data'!H81))),'Data Summary'!CJ87="Yes"),OFFSET('Water Data'!$H$10,0,10*ROW('Water Data'!H81)),NA())</f>
        <v>#N/A</v>
      </c>
      <c r="V87" s="103" t="e">
        <f ca="true">+IF(AND(ISNUMBER(OFFSET('Sanitation Data'!$C$5,0,10*ROW('Sanitation Data'!C81))),'Data Summary'!CK87="Yes"),100-OFFSET('Sanitation Data'!$C$5,0,10*ROW('Sanitation Data'!C81)),NA())</f>
        <v>#N/A</v>
      </c>
      <c r="W87" s="103" t="e">
        <f ca="true">+IF(AND(ISNUMBER(OFFSET('Sanitation Data'!$C$7,0,10*ROW('Sanitation Data'!C81))),'Data Summary'!CL87="Yes"),OFFSET('Sanitation Data'!$C$7,0,10*ROW('Sanitation Data'!C81)),NA())</f>
        <v>#N/A</v>
      </c>
      <c r="X87" s="103" t="e">
        <f ca="true">+IF(AND(ISNUMBER(OFFSET('Sanitation Data'!$C$11,0,10*ROW('Sanitation Data'!C81))),'Data Summary'!CM87="Yes"),OFFSET('Sanitation Data'!$C$11,0,10*ROW('Sanitation Data'!C81)),NA())</f>
        <v>#N/A</v>
      </c>
      <c r="Y87" s="103" t="e">
        <f ca="true">+IF(AND(ISNUMBER(OFFSET('Sanitation Data'!$C$12,0,10*ROW('Sanitation Data'!C81))),'Data Summary'!CN87="Yes"),OFFSET('Sanitation Data'!$C$12,0,10*ROW('Sanitation Data'!C81)),NA())</f>
        <v>#N/A</v>
      </c>
      <c r="Z87" s="103" t="e">
        <f ca="true">+IF(AND(ISNUMBER(OFFSET('Sanitation Data'!$C$13,0,10*ROW('Sanitation Data'!C81))),'Data Summary'!CO87="Yes"),OFFSET('Sanitation Data'!$C$13,0,10*ROW('Sanitation Data'!C81)),NA())</f>
        <v>#N/A</v>
      </c>
      <c r="AA87" s="103" t="e">
        <f ca="true">+IF(AND(ISNUMBER(OFFSET('Sanitation Data'!$D$5,0,10*ROW('Sanitation Data'!D81))),'Data Summary'!CP87="Yes"),100-OFFSET('Sanitation Data'!$D$5,0,10*ROW('Sanitation Data'!D81)),NA())</f>
        <v>#N/A</v>
      </c>
      <c r="AB87" s="103" t="e">
        <f ca="true">+IF(AND(ISNUMBER(OFFSET('Sanitation Data'!$D$7,0,10*ROW('Sanitation Data'!D81))),'Data Summary'!CQ87="Yes"),OFFSET('Sanitation Data'!$D$7,0,10*ROW('Sanitation Data'!D81)),NA())</f>
        <v>#N/A</v>
      </c>
      <c r="AC87" s="103" t="e">
        <f ca="true">+IF(AND(ISNUMBER(OFFSET('Sanitation Data'!$D$11,0,10*ROW('Sanitation Data'!D81))),'Data Summary'!CR87="Yes"),OFFSET('Sanitation Data'!$D$11,0,10*ROW('Sanitation Data'!D81)),NA())</f>
        <v>#N/A</v>
      </c>
      <c r="AD87" s="103" t="e">
        <f ca="true">+IF(AND(ISNUMBER(OFFSET('Sanitation Data'!$D$12,0,10*ROW('Sanitation Data'!D81))),'Data Summary'!CS87="Yes"),OFFSET('Sanitation Data'!$D$12,0,10*ROW('Sanitation Data'!D81)),NA())</f>
        <v>#N/A</v>
      </c>
      <c r="AE87" s="103" t="e">
        <f ca="true">+IF(AND(ISNUMBER(OFFSET('Sanitation Data'!$D$13,0,10*ROW('Sanitation Data'!D81))),'Data Summary'!CT87="Yes"),OFFSET('Sanitation Data'!$D$13,0,10*ROW('Sanitation Data'!D81)),NA())</f>
        <v>#N/A</v>
      </c>
      <c r="AF87" s="103" t="e">
        <f ca="true">+IF(AND(ISNUMBER(OFFSET('Sanitation Data'!$E$5,0,10*ROW('Sanitation Data'!E81))),'Data Summary'!CU87="Yes"),100-OFFSET('Sanitation Data'!$E$5,0,10*ROW('Sanitation Data'!E81)),NA())</f>
        <v>#N/A</v>
      </c>
      <c r="AG87" s="103" t="e">
        <f ca="true">+IF(AND(ISNUMBER(OFFSET('Sanitation Data'!$E$7,0,10*ROW('Sanitation Data'!E81))),'Data Summary'!CV87="Yes"),OFFSET('Sanitation Data'!$E$7,0,10*ROW('Sanitation Data'!E81)),NA())</f>
        <v>#N/A</v>
      </c>
      <c r="AH87" s="103" t="e">
        <f ca="true">+IF(AND(ISNUMBER(OFFSET('Sanitation Data'!$E$11,0,10*ROW('Sanitation Data'!E81))),'Data Summary'!CW87="Yes"),OFFSET('Sanitation Data'!$E$11,0,10*ROW('Sanitation Data'!E81)),NA())</f>
        <v>#N/A</v>
      </c>
      <c r="AI87" s="103" t="e">
        <f ca="true">+IF(AND(ISNUMBER(OFFSET('Sanitation Data'!$E$12,0,10*ROW('Sanitation Data'!E81))),'Data Summary'!CX87="Yes"),OFFSET('Sanitation Data'!$E$12,0,10*ROW('Sanitation Data'!E81)),NA())</f>
        <v>#N/A</v>
      </c>
      <c r="AJ87" s="103" t="e">
        <f ca="true">+IF(AND(ISNUMBER(OFFSET('Sanitation Data'!$E$13,0,10*ROW('Sanitation Data'!E81))),'Data Summary'!CY87="Yes"),OFFSET('Sanitation Data'!$E$13,0,10*ROW('Sanitation Data'!E81)),NA())</f>
        <v>#N/A</v>
      </c>
      <c r="AK87" s="103" t="e">
        <f ca="true">+IF(AND(ISNUMBER(OFFSET('Sanitation Data'!$F$5,0,10*ROW('Sanitation Data'!F81))),'Data Summary'!CZ87="Yes"),100-OFFSET('Sanitation Data'!$F$5,0,10*ROW('Sanitation Data'!F81)),NA())</f>
        <v>#N/A</v>
      </c>
      <c r="AL87" s="103" t="e">
        <f ca="true">+IF(AND(ISNUMBER(OFFSET('Sanitation Data'!$F$7,0,10*ROW('Sanitation Data'!F81))),'Data Summary'!DA87="Yes"),OFFSET('Sanitation Data'!$F$7,0,10*ROW('Sanitation Data'!F81)),NA())</f>
        <v>#N/A</v>
      </c>
      <c r="AM87" s="103" t="e">
        <f ca="true">+IF(AND(ISNUMBER(OFFSET('Sanitation Data'!$F$11,0,10*ROW('Sanitation Data'!F81))),'Data Summary'!DB87="Yes"),OFFSET('Sanitation Data'!$F$11,0,10*ROW('Sanitation Data'!F81)),NA())</f>
        <v>#N/A</v>
      </c>
      <c r="AN87" s="103" t="e">
        <f ca="true">+IF(AND(ISNUMBER(OFFSET('Sanitation Data'!$F$12,0,10*ROW('Sanitation Data'!F81))),'Data Summary'!DC87="Yes"),OFFSET('Sanitation Data'!$F$12,0,10*ROW('Sanitation Data'!F81)),NA())</f>
        <v>#N/A</v>
      </c>
      <c r="AO87" s="103" t="e">
        <f ca="true">+IF(AND(ISNUMBER(OFFSET('Sanitation Data'!$F$13,0,10*ROW('Sanitation Data'!F81))),'Data Summary'!DD87="Yes"),OFFSET('Sanitation Data'!$F$13,0,10*ROW('Sanitation Data'!F81)),NA())</f>
        <v>#N/A</v>
      </c>
      <c r="AP87" s="103" t="e">
        <f ca="true">+IF(AND(ISNUMBER(OFFSET('Sanitation Data'!$G$5,0,10*ROW('Sanitation Data'!G81))),'Data Summary'!DE87="Yes"),100-OFFSET('Sanitation Data'!$G$5,0,10*ROW('Sanitation Data'!G81)),NA())</f>
        <v>#N/A</v>
      </c>
      <c r="AQ87" s="103" t="e">
        <f ca="true">+IF(AND(ISNUMBER(OFFSET('Sanitation Data'!$G$7,0,10*ROW('Sanitation Data'!G81))),'Data Summary'!DF87="Yes"),OFFSET('Sanitation Data'!$G$7,0,10*ROW('Sanitation Data'!G81)),NA())</f>
        <v>#N/A</v>
      </c>
      <c r="AR87" s="103" t="e">
        <f ca="true">+IF(AND(ISNUMBER(OFFSET('Sanitation Data'!$G$11,0,10*ROW('Sanitation Data'!G81))),'Data Summary'!DG87="Yes"),OFFSET('Sanitation Data'!$G$11,0,10*ROW('Sanitation Data'!G81)),NA())</f>
        <v>#N/A</v>
      </c>
      <c r="AS87" s="103" t="e">
        <f ca="true">+IF(AND(ISNUMBER(OFFSET('Sanitation Data'!$G$12,0,10*ROW('Sanitation Data'!G81))),'Data Summary'!DH87="Yes"),OFFSET('Sanitation Data'!$G$12,0,10*ROW('Sanitation Data'!G81)),NA())</f>
        <v>#N/A</v>
      </c>
      <c r="AT87" s="103" t="e">
        <f ca="true">+IF(AND(ISNUMBER(OFFSET('Sanitation Data'!$G$13,0,10*ROW('Sanitation Data'!G81))),'Data Summary'!DI87="Yes"),OFFSET('Sanitation Data'!$G$13,0,10*ROW('Sanitation Data'!G81)),NA())</f>
        <v>#N/A</v>
      </c>
      <c r="AU87" s="103" t="e">
        <f ca="true">+IF(AND(ISNUMBER(OFFSET('Sanitation Data'!$H$5,0,10*ROW('Sanitation Data'!H81))),'Data Summary'!DJ87="Yes"),100-OFFSET('Sanitation Data'!$H$5,0,10*ROW('Sanitation Data'!H81)),NA())</f>
        <v>#N/A</v>
      </c>
      <c r="AV87" s="103" t="e">
        <f ca="true">+IF(AND(ISNUMBER(OFFSET('Sanitation Data'!$H$7,0,10*ROW('Sanitation Data'!H81))),'Data Summary'!DK87="Yes"),OFFSET('Sanitation Data'!$H$7,0,10*ROW('Sanitation Data'!H81)),NA())</f>
        <v>#N/A</v>
      </c>
      <c r="AW87" s="103" t="e">
        <f ca="true">+IF(AND(ISNUMBER(OFFSET('Sanitation Data'!$H$11,0,10*ROW('Sanitation Data'!H81))),'Data Summary'!DL87="Yes"),OFFSET('Sanitation Data'!$H$11,0,10*ROW('Sanitation Data'!H81)),NA())</f>
        <v>#N/A</v>
      </c>
      <c r="AX87" s="103" t="e">
        <f ca="true">+IF(AND(ISNUMBER(OFFSET('Sanitation Data'!$H$12,0,10*ROW('Sanitation Data'!H81))),'Data Summary'!DM87="Yes"),OFFSET('Sanitation Data'!$H$12,0,10*ROW('Sanitation Data'!H81)),NA())</f>
        <v>#N/A</v>
      </c>
      <c r="AY87" s="103" t="e">
        <f ca="true">+IF(AND(ISNUMBER(OFFSET('Sanitation Data'!$H$13,0,10*ROW('Sanitation Data'!H81))),'Data Summary'!DN87="Yes"),OFFSET('Sanitation Data'!$H$13,0,10*ROW('Sanitation Data'!H81)),NA())</f>
        <v>#N/A</v>
      </c>
      <c r="AZ87" s="108" t="e">
        <f ca="true">+IF(AND(ISNUMBER(OFFSET('Hygiene Data'!$C$6,0,10*ROW('Hygiene Data'!C81))),'Data Summary'!DO87="Yes"),OFFSET('Hygiene Data'!$C$6,0,10*ROW('Hygiene Data'!C81)),NA())</f>
        <v>#N/A</v>
      </c>
      <c r="BA87" s="108" t="e">
        <f ca="true">+IF(AND(ISNUMBER(OFFSET('Hygiene Data'!$C$8,0,10*ROW('Hygiene Data'!C81))),'Data Summary'!DP87="Yes"),OFFSET('Hygiene Data'!$C$8,0,10*ROW('Hygiene Data'!C81)),NA())</f>
        <v>#N/A</v>
      </c>
      <c r="BB87" s="108" t="e">
        <f ca="true">+IF(AND(ISNUMBER(OFFSET('Hygiene Data'!$C$10,0,10*ROW('Hygiene Data'!C81))),'Data Summary'!DQ87="Yes"),OFFSET('Hygiene Data'!$C$10,0,10*ROW('Hygiene Data'!C81)),NA())</f>
        <v>#N/A</v>
      </c>
      <c r="BC87" s="108" t="e">
        <f ca="true">+IF(AND(ISNUMBER(OFFSET('Hygiene Data'!$D$6,0,10*ROW('Hygiene Data'!D81))),'Data Summary'!DR87="Yes"),OFFSET('Hygiene Data'!$D$6,0,10*ROW('Hygiene Data'!D81)),NA())</f>
        <v>#N/A</v>
      </c>
      <c r="BD87" s="108" t="e">
        <f ca="true">+IF(AND(ISNUMBER(OFFSET('Hygiene Data'!$D$8,0,10*ROW('Hygiene Data'!D81))),'Data Summary'!DS87="Yes"),OFFSET('Hygiene Data'!$D$8,0,10*ROW('Hygiene Data'!D81)),NA())</f>
        <v>#N/A</v>
      </c>
      <c r="BE87" s="108" t="e">
        <f ca="true">+IF(AND(ISNUMBER(OFFSET('Hygiene Data'!$D$10,0,10*ROW('Hygiene Data'!D81))),'Data Summary'!DT87="Yes"),OFFSET('Hygiene Data'!$D$10,0,10*ROW('Hygiene Data'!D81)),NA())</f>
        <v>#N/A</v>
      </c>
      <c r="BF87" s="108" t="e">
        <f ca="true">+IF(AND(ISNUMBER(OFFSET('Hygiene Data'!$E$6,0,10*ROW('Hygiene Data'!E81))),'Data Summary'!DU87="Yes"),OFFSET('Hygiene Data'!$E$6,0,10*ROW('Hygiene Data'!E81)),NA())</f>
        <v>#N/A</v>
      </c>
      <c r="BG87" s="108" t="e">
        <f ca="true">+IF(AND(ISNUMBER(OFFSET('Hygiene Data'!$E$8,0,10*ROW('Hygiene Data'!E81))),'Data Summary'!DV87="Yes"),OFFSET('Hygiene Data'!$E$8,0,10*ROW('Hygiene Data'!E81)),NA())</f>
        <v>#N/A</v>
      </c>
      <c r="BH87" s="108" t="e">
        <f ca="true">+IF(AND(ISNUMBER(OFFSET('Hygiene Data'!$E$10,0,10*ROW('Hygiene Data'!E81))),'Data Summary'!DW87="Yes"),OFFSET('Hygiene Data'!$E$10,0,10*ROW('Hygiene Data'!E81)),NA())</f>
        <v>#N/A</v>
      </c>
      <c r="BI87" s="108" t="e">
        <f ca="true">+IF(AND(ISNUMBER(OFFSET('Hygiene Data'!$F$6,0,10*ROW('Hygiene Data'!F81))),'Data Summary'!DX87="Yes"),OFFSET('Hygiene Data'!$F$6,0,10*ROW('Hygiene Data'!F81)),NA())</f>
        <v>#N/A</v>
      </c>
      <c r="BJ87" s="108" t="e">
        <f ca="true">+IF(AND(ISNUMBER(OFFSET('Hygiene Data'!$F$8,0,10*ROW('Hygiene Data'!F81))),'Data Summary'!DY87="Yes"),OFFSET('Hygiene Data'!$F$8,0,10*ROW('Hygiene Data'!F81)),NA())</f>
        <v>#N/A</v>
      </c>
      <c r="BK87" s="108" t="e">
        <f ca="true">+IF(AND(ISNUMBER(OFFSET('Hygiene Data'!$F$10,0,10*ROW('Hygiene Data'!F81))),'Data Summary'!DZ87="Yes"),OFFSET('Hygiene Data'!$F$10,0,10*ROW('Hygiene Data'!F81)),NA())</f>
        <v>#N/A</v>
      </c>
      <c r="BL87" s="108" t="e">
        <f ca="true">+IF(AND(ISNUMBER(OFFSET('Hygiene Data'!$G$6,0,10*ROW('Hygiene Data'!G81))),'Data Summary'!EA87="Yes"),OFFSET('Hygiene Data'!$G$6,0,10*ROW('Hygiene Data'!G81)),NA())</f>
        <v>#N/A</v>
      </c>
      <c r="BM87" s="108" t="e">
        <f ca="true">+IF(AND(ISNUMBER(OFFSET('Hygiene Data'!$G$8,0,10*ROW('Hygiene Data'!G81))),'Data Summary'!EB87="Yes"),OFFSET('Hygiene Data'!$G$8,0,10*ROW('Hygiene Data'!G81)),NA())</f>
        <v>#N/A</v>
      </c>
      <c r="BN87" s="108" t="e">
        <f ca="true">+IF(AND(ISNUMBER(OFFSET('Hygiene Data'!$G$10,0,10*ROW('Hygiene Data'!G81))),'Data Summary'!EC87="Yes"),OFFSET('Hygiene Data'!$G$10,0,10*ROW('Hygiene Data'!G81)),NA())</f>
        <v>#N/A</v>
      </c>
      <c r="BO87" s="108" t="e">
        <f ca="true">+IF(AND(ISNUMBER(OFFSET('Hygiene Data'!$H$6,0,10*ROW('Hygiene Data'!H81))),'Data Summary'!ED87="Yes"),OFFSET('Hygiene Data'!$H$6,0,10*ROW('Hygiene Data'!H81)),NA())</f>
        <v>#N/A</v>
      </c>
      <c r="BP87" s="108" t="e">
        <f ca="true">+IF(AND(ISNUMBER(OFFSET('Hygiene Data'!$H$8,0,10*ROW('Hygiene Data'!H81))),'Data Summary'!EE87="Yes"),OFFSET('Hygiene Data'!$H$8,0,10*ROW('Hygiene Data'!H81)),NA())</f>
        <v>#N/A</v>
      </c>
      <c r="BQ87" s="108" t="e">
        <f ca="true">+IF(AND(ISNUMBER(OFFSET('Hygiene Data'!$H$10,0,10*ROW('Hygiene Data'!H81))),'Data Summary'!EF87="Yes"),OFFSET('Hygiene Data'!$H$10,0,10*ROW('Hygiene Data'!H81)),NA())</f>
        <v>#N/A</v>
      </c>
    </row>
    <row r="88" x14ac:dyDescent="0.2">
      <c r="A88" s="56" t="e">
        <f ca="true">+IF(OFFSET('Water Data'!$B$1,0,10*ROW('Water Data'!B82))="",NA(),OFFSET('Water Data'!$B$1,0,10*ROW('Water Data'!B82)))</f>
        <v>#N/A</v>
      </c>
      <c r="B88" s="56" t="e">
        <f ca="true">+IF(OFFSET('Water Data'!$A$3,0,10*ROW('Water Data'!A85))="",NA(),OFFSET('Water Data'!$A$3,0,10*ROW('Water Data'!A85)))</f>
        <v>#N/A</v>
      </c>
      <c r="C88" s="56" t="e">
        <f ca="true">+IF(OFFSET('Water Data'!$C$3,0,10*ROW('Water Data'!C85))="",NA(),OFFSET('Water Data'!$C$3,0,10*ROW('Water Data'!C85)))</f>
        <v>#N/A</v>
      </c>
      <c r="D88" s="57" t="e">
        <f ca="true">+IF(AND(ISNUMBER(OFFSET('Water Data'!$C$5,0,10*ROW('Water Data'!C82))),'Data Summary'!BS88="Yes"),100-OFFSET('Water Data'!$C$5,0,10*ROW('Water Data'!C82)),NA())</f>
        <v>#N/A</v>
      </c>
      <c r="E88" s="57" t="e">
        <f ca="true">+IF(AND(ISNUMBER(OFFSET('Water Data'!$C$7,0,10*ROW('Water Data'!C82))),'Data Summary'!BT88="Yes"),OFFSET('Water Data'!$C$7,0,10*ROW('Water Data'!C82)),NA())</f>
        <v>#N/A</v>
      </c>
      <c r="F88" s="57" t="e">
        <f ca="true">+IF(AND(ISNUMBER(OFFSET('Water Data'!$C$10,0,10*ROW('Water Data'!C82))),'Data Summary'!BU88="Yes"),OFFSET('Water Data'!$C$10,0,10*ROW('Water Data'!C82)),NA())</f>
        <v>#N/A</v>
      </c>
      <c r="G88" s="57" t="e">
        <f ca="true">+IF(AND(ISNUMBER(OFFSET('Water Data'!$D$5,0,10*ROW('Water Data'!D82))),'Data Summary'!BV88="Yes"),100-OFFSET('Water Data'!$D$5,0,10*ROW('Water Data'!D82)),NA())</f>
        <v>#N/A</v>
      </c>
      <c r="H88" s="57" t="e">
        <f ca="true">+IF(AND(ISNUMBER(OFFSET('Water Data'!$D$7,0,10*ROW('Water Data'!D82))),'Data Summary'!BW88="Yes"),OFFSET('Water Data'!$D$7,0,10*ROW('Water Data'!D82)),NA())</f>
        <v>#N/A</v>
      </c>
      <c r="I88" s="57" t="e">
        <f ca="true">+IF(AND(ISNUMBER(OFFSET('Water Data'!$D$10,0,10*ROW('Water Data'!D82))),'Data Summary'!BX88="Yes"),OFFSET('Water Data'!$D$10,0,10*ROW('Water Data'!D82)),NA())</f>
        <v>#N/A</v>
      </c>
      <c r="J88" s="57" t="e">
        <f ca="true">+IF(AND(ISNUMBER(OFFSET('Water Data'!$E$5,0,10*ROW('Water Data'!E82))),'Data Summary'!BY88="Yes"),100-OFFSET('Water Data'!$E$5,0,10*ROW('Water Data'!E82)),NA())</f>
        <v>#N/A</v>
      </c>
      <c r="K88" s="57" t="e">
        <f ca="true">+IF(AND(ISNUMBER(OFFSET('Water Data'!$E$7,0,10*ROW('Water Data'!E82))),'Data Summary'!BZ88="Yes"),OFFSET('Water Data'!$E$7,0,10*ROW('Water Data'!E82)),NA())</f>
        <v>#N/A</v>
      </c>
      <c r="L88" s="57" t="e">
        <f ca="true">+IF(AND(ISNUMBER(OFFSET('Water Data'!$E$10,0,10*ROW('Water Data'!E82))),'Data Summary'!CA88="Yes"),OFFSET('Water Data'!$E$10,0,10*ROW('Water Data'!E82)),NA())</f>
        <v>#N/A</v>
      </c>
      <c r="M88" s="57" t="e">
        <f ca="true">+IF(AND(ISNUMBER(OFFSET('Water Data'!$F$5,0,10*ROW('Water Data'!F82))),'Data Summary'!CB88="Yes"),100-OFFSET('Water Data'!$F$5,0,10*ROW('Water Data'!F82)),NA())</f>
        <v>#N/A</v>
      </c>
      <c r="N88" s="57" t="e">
        <f ca="true">+IF(AND(ISNUMBER(OFFSET('Water Data'!$F$7,0,10*ROW('Water Data'!F82))),'Data Summary'!CC88="Yes"),OFFSET('Water Data'!$F$7,0,10*ROW('Water Data'!F82)),NA())</f>
        <v>#N/A</v>
      </c>
      <c r="O88" s="57" t="e">
        <f ca="true">+IF(AND(ISNUMBER(OFFSET('Water Data'!$F$10,0,10*ROW('Water Data'!F82))),'Data Summary'!CD88="Yes"),OFFSET('Water Data'!$F$10,0,10*ROW('Water Data'!F82)),NA())</f>
        <v>#N/A</v>
      </c>
      <c r="P88" s="57" t="e">
        <f ca="true">+IF(AND(ISNUMBER(OFFSET('Water Data'!$G$5,0,10*ROW('Water Data'!G82))),'Data Summary'!CE88="Yes"),100-OFFSET('Water Data'!$G$5,0,10*ROW('Water Data'!G82)),NA())</f>
        <v>#N/A</v>
      </c>
      <c r="Q88" s="57" t="e">
        <f ca="true">+IF(AND(ISNUMBER(OFFSET('Water Data'!$G$7,0,10*ROW('Water Data'!G82))),'Data Summary'!CF88="Yes"),OFFSET('Water Data'!$G$7,0,10*ROW('Water Data'!G82)),NA())</f>
        <v>#N/A</v>
      </c>
      <c r="R88" s="57" t="e">
        <f ca="true">+IF(AND(ISNUMBER(OFFSET('Water Data'!$G$10,0,10*ROW('Water Data'!G82))),'Data Summary'!CG88="Yes"),OFFSET('Water Data'!$G$10,0,10*ROW('Water Data'!G82)),NA())</f>
        <v>#N/A</v>
      </c>
      <c r="S88" s="57" t="e">
        <f ca="true">+IF(AND(ISNUMBER(OFFSET('Water Data'!$H$5,0,10*ROW('Water Data'!H82))),'Data Summary'!CH88="Yes"),100-OFFSET('Water Data'!$H$5,0,10*ROW('Water Data'!H82)),NA())</f>
        <v>#N/A</v>
      </c>
      <c r="T88" s="57" t="e">
        <f ca="true">+IF(AND(ISNUMBER(OFFSET('Water Data'!$H$7,0,10*ROW('Water Data'!H82))),'Data Summary'!CI88="Yes"),OFFSET('Water Data'!$H$7,0,10*ROW('Water Data'!H82)),NA())</f>
        <v>#N/A</v>
      </c>
      <c r="U88" s="57" t="e">
        <f ca="true">+IF(AND(ISNUMBER(OFFSET('Water Data'!$H$10,0,10*ROW('Water Data'!H82))),'Data Summary'!CJ88="Yes"),OFFSET('Water Data'!$H$10,0,10*ROW('Water Data'!H82)),NA())</f>
        <v>#N/A</v>
      </c>
      <c r="V88" s="103" t="e">
        <f ca="true">+IF(AND(ISNUMBER(OFFSET('Sanitation Data'!$C$5,0,10*ROW('Sanitation Data'!C82))),'Data Summary'!CK88="Yes"),100-OFFSET('Sanitation Data'!$C$5,0,10*ROW('Sanitation Data'!C82)),NA())</f>
        <v>#N/A</v>
      </c>
      <c r="W88" s="103" t="e">
        <f ca="true">+IF(AND(ISNUMBER(OFFSET('Sanitation Data'!$C$7,0,10*ROW('Sanitation Data'!C82))),'Data Summary'!CL88="Yes"),OFFSET('Sanitation Data'!$C$7,0,10*ROW('Sanitation Data'!C82)),NA())</f>
        <v>#N/A</v>
      </c>
      <c r="X88" s="103" t="e">
        <f ca="true">+IF(AND(ISNUMBER(OFFSET('Sanitation Data'!$C$11,0,10*ROW('Sanitation Data'!C82))),'Data Summary'!CM88="Yes"),OFFSET('Sanitation Data'!$C$11,0,10*ROW('Sanitation Data'!C82)),NA())</f>
        <v>#N/A</v>
      </c>
      <c r="Y88" s="103" t="e">
        <f ca="true">+IF(AND(ISNUMBER(OFFSET('Sanitation Data'!$C$12,0,10*ROW('Sanitation Data'!C82))),'Data Summary'!CN88="Yes"),OFFSET('Sanitation Data'!$C$12,0,10*ROW('Sanitation Data'!C82)),NA())</f>
        <v>#N/A</v>
      </c>
      <c r="Z88" s="103" t="e">
        <f ca="true">+IF(AND(ISNUMBER(OFFSET('Sanitation Data'!$C$13,0,10*ROW('Sanitation Data'!C82))),'Data Summary'!CO88="Yes"),OFFSET('Sanitation Data'!$C$13,0,10*ROW('Sanitation Data'!C82)),NA())</f>
        <v>#N/A</v>
      </c>
      <c r="AA88" s="103" t="e">
        <f ca="true">+IF(AND(ISNUMBER(OFFSET('Sanitation Data'!$D$5,0,10*ROW('Sanitation Data'!D82))),'Data Summary'!CP88="Yes"),100-OFFSET('Sanitation Data'!$D$5,0,10*ROW('Sanitation Data'!D82)),NA())</f>
        <v>#N/A</v>
      </c>
      <c r="AB88" s="103" t="e">
        <f ca="true">+IF(AND(ISNUMBER(OFFSET('Sanitation Data'!$D$7,0,10*ROW('Sanitation Data'!D82))),'Data Summary'!CQ88="Yes"),OFFSET('Sanitation Data'!$D$7,0,10*ROW('Sanitation Data'!D82)),NA())</f>
        <v>#N/A</v>
      </c>
      <c r="AC88" s="103" t="e">
        <f ca="true">+IF(AND(ISNUMBER(OFFSET('Sanitation Data'!$D$11,0,10*ROW('Sanitation Data'!D82))),'Data Summary'!CR88="Yes"),OFFSET('Sanitation Data'!$D$11,0,10*ROW('Sanitation Data'!D82)),NA())</f>
        <v>#N/A</v>
      </c>
      <c r="AD88" s="103" t="e">
        <f ca="true">+IF(AND(ISNUMBER(OFFSET('Sanitation Data'!$D$12,0,10*ROW('Sanitation Data'!D82))),'Data Summary'!CS88="Yes"),OFFSET('Sanitation Data'!$D$12,0,10*ROW('Sanitation Data'!D82)),NA())</f>
        <v>#N/A</v>
      </c>
      <c r="AE88" s="103" t="e">
        <f ca="true">+IF(AND(ISNUMBER(OFFSET('Sanitation Data'!$D$13,0,10*ROW('Sanitation Data'!D82))),'Data Summary'!CT88="Yes"),OFFSET('Sanitation Data'!$D$13,0,10*ROW('Sanitation Data'!D82)),NA())</f>
        <v>#N/A</v>
      </c>
      <c r="AF88" s="103" t="e">
        <f ca="true">+IF(AND(ISNUMBER(OFFSET('Sanitation Data'!$E$5,0,10*ROW('Sanitation Data'!E82))),'Data Summary'!CU88="Yes"),100-OFFSET('Sanitation Data'!$E$5,0,10*ROW('Sanitation Data'!E82)),NA())</f>
        <v>#N/A</v>
      </c>
      <c r="AG88" s="103" t="e">
        <f ca="true">+IF(AND(ISNUMBER(OFFSET('Sanitation Data'!$E$7,0,10*ROW('Sanitation Data'!E82))),'Data Summary'!CV88="Yes"),OFFSET('Sanitation Data'!$E$7,0,10*ROW('Sanitation Data'!E82)),NA())</f>
        <v>#N/A</v>
      </c>
      <c r="AH88" s="103" t="e">
        <f ca="true">+IF(AND(ISNUMBER(OFFSET('Sanitation Data'!$E$11,0,10*ROW('Sanitation Data'!E82))),'Data Summary'!CW88="Yes"),OFFSET('Sanitation Data'!$E$11,0,10*ROW('Sanitation Data'!E82)),NA())</f>
        <v>#N/A</v>
      </c>
      <c r="AI88" s="103" t="e">
        <f ca="true">+IF(AND(ISNUMBER(OFFSET('Sanitation Data'!$E$12,0,10*ROW('Sanitation Data'!E82))),'Data Summary'!CX88="Yes"),OFFSET('Sanitation Data'!$E$12,0,10*ROW('Sanitation Data'!E82)),NA())</f>
        <v>#N/A</v>
      </c>
      <c r="AJ88" s="103" t="e">
        <f ca="true">+IF(AND(ISNUMBER(OFFSET('Sanitation Data'!$E$13,0,10*ROW('Sanitation Data'!E82))),'Data Summary'!CY88="Yes"),OFFSET('Sanitation Data'!$E$13,0,10*ROW('Sanitation Data'!E82)),NA())</f>
        <v>#N/A</v>
      </c>
      <c r="AK88" s="103" t="e">
        <f ca="true">+IF(AND(ISNUMBER(OFFSET('Sanitation Data'!$F$5,0,10*ROW('Sanitation Data'!F82))),'Data Summary'!CZ88="Yes"),100-OFFSET('Sanitation Data'!$F$5,0,10*ROW('Sanitation Data'!F82)),NA())</f>
        <v>#N/A</v>
      </c>
      <c r="AL88" s="103" t="e">
        <f ca="true">+IF(AND(ISNUMBER(OFFSET('Sanitation Data'!$F$7,0,10*ROW('Sanitation Data'!F82))),'Data Summary'!DA88="Yes"),OFFSET('Sanitation Data'!$F$7,0,10*ROW('Sanitation Data'!F82)),NA())</f>
        <v>#N/A</v>
      </c>
      <c r="AM88" s="103" t="e">
        <f ca="true">+IF(AND(ISNUMBER(OFFSET('Sanitation Data'!$F$11,0,10*ROW('Sanitation Data'!F82))),'Data Summary'!DB88="Yes"),OFFSET('Sanitation Data'!$F$11,0,10*ROW('Sanitation Data'!F82)),NA())</f>
        <v>#N/A</v>
      </c>
      <c r="AN88" s="103" t="e">
        <f ca="true">+IF(AND(ISNUMBER(OFFSET('Sanitation Data'!$F$12,0,10*ROW('Sanitation Data'!F82))),'Data Summary'!DC88="Yes"),OFFSET('Sanitation Data'!$F$12,0,10*ROW('Sanitation Data'!F82)),NA())</f>
        <v>#N/A</v>
      </c>
      <c r="AO88" s="103" t="e">
        <f ca="true">+IF(AND(ISNUMBER(OFFSET('Sanitation Data'!$F$13,0,10*ROW('Sanitation Data'!F82))),'Data Summary'!DD88="Yes"),OFFSET('Sanitation Data'!$F$13,0,10*ROW('Sanitation Data'!F82)),NA())</f>
        <v>#N/A</v>
      </c>
      <c r="AP88" s="103" t="e">
        <f ca="true">+IF(AND(ISNUMBER(OFFSET('Sanitation Data'!$G$5,0,10*ROW('Sanitation Data'!G82))),'Data Summary'!DE88="Yes"),100-OFFSET('Sanitation Data'!$G$5,0,10*ROW('Sanitation Data'!G82)),NA())</f>
        <v>#N/A</v>
      </c>
      <c r="AQ88" s="103" t="e">
        <f ca="true">+IF(AND(ISNUMBER(OFFSET('Sanitation Data'!$G$7,0,10*ROW('Sanitation Data'!G82))),'Data Summary'!DF88="Yes"),OFFSET('Sanitation Data'!$G$7,0,10*ROW('Sanitation Data'!G82)),NA())</f>
        <v>#N/A</v>
      </c>
      <c r="AR88" s="103" t="e">
        <f ca="true">+IF(AND(ISNUMBER(OFFSET('Sanitation Data'!$G$11,0,10*ROW('Sanitation Data'!G82))),'Data Summary'!DG88="Yes"),OFFSET('Sanitation Data'!$G$11,0,10*ROW('Sanitation Data'!G82)),NA())</f>
        <v>#N/A</v>
      </c>
      <c r="AS88" s="103" t="e">
        <f ca="true">+IF(AND(ISNUMBER(OFFSET('Sanitation Data'!$G$12,0,10*ROW('Sanitation Data'!G82))),'Data Summary'!DH88="Yes"),OFFSET('Sanitation Data'!$G$12,0,10*ROW('Sanitation Data'!G82)),NA())</f>
        <v>#N/A</v>
      </c>
      <c r="AT88" s="103" t="e">
        <f ca="true">+IF(AND(ISNUMBER(OFFSET('Sanitation Data'!$G$13,0,10*ROW('Sanitation Data'!G82))),'Data Summary'!DI88="Yes"),OFFSET('Sanitation Data'!$G$13,0,10*ROW('Sanitation Data'!G82)),NA())</f>
        <v>#N/A</v>
      </c>
      <c r="AU88" s="103" t="e">
        <f ca="true">+IF(AND(ISNUMBER(OFFSET('Sanitation Data'!$H$5,0,10*ROW('Sanitation Data'!H82))),'Data Summary'!DJ88="Yes"),100-OFFSET('Sanitation Data'!$H$5,0,10*ROW('Sanitation Data'!H82)),NA())</f>
        <v>#N/A</v>
      </c>
      <c r="AV88" s="103" t="e">
        <f ca="true">+IF(AND(ISNUMBER(OFFSET('Sanitation Data'!$H$7,0,10*ROW('Sanitation Data'!H82))),'Data Summary'!DK88="Yes"),OFFSET('Sanitation Data'!$H$7,0,10*ROW('Sanitation Data'!H82)),NA())</f>
        <v>#N/A</v>
      </c>
      <c r="AW88" s="103" t="e">
        <f ca="true">+IF(AND(ISNUMBER(OFFSET('Sanitation Data'!$H$11,0,10*ROW('Sanitation Data'!H82))),'Data Summary'!DL88="Yes"),OFFSET('Sanitation Data'!$H$11,0,10*ROW('Sanitation Data'!H82)),NA())</f>
        <v>#N/A</v>
      </c>
      <c r="AX88" s="103" t="e">
        <f ca="true">+IF(AND(ISNUMBER(OFFSET('Sanitation Data'!$H$12,0,10*ROW('Sanitation Data'!H82))),'Data Summary'!DM88="Yes"),OFFSET('Sanitation Data'!$H$12,0,10*ROW('Sanitation Data'!H82)),NA())</f>
        <v>#N/A</v>
      </c>
      <c r="AY88" s="103" t="e">
        <f ca="true">+IF(AND(ISNUMBER(OFFSET('Sanitation Data'!$H$13,0,10*ROW('Sanitation Data'!H82))),'Data Summary'!DN88="Yes"),OFFSET('Sanitation Data'!$H$13,0,10*ROW('Sanitation Data'!H82)),NA())</f>
        <v>#N/A</v>
      </c>
      <c r="AZ88" s="108" t="e">
        <f ca="true">+IF(AND(ISNUMBER(OFFSET('Hygiene Data'!$C$6,0,10*ROW('Hygiene Data'!C82))),'Data Summary'!DO88="Yes"),OFFSET('Hygiene Data'!$C$6,0,10*ROW('Hygiene Data'!C82)),NA())</f>
        <v>#N/A</v>
      </c>
      <c r="BA88" s="108" t="e">
        <f ca="true">+IF(AND(ISNUMBER(OFFSET('Hygiene Data'!$C$8,0,10*ROW('Hygiene Data'!C82))),'Data Summary'!DP88="Yes"),OFFSET('Hygiene Data'!$C$8,0,10*ROW('Hygiene Data'!C82)),NA())</f>
        <v>#N/A</v>
      </c>
      <c r="BB88" s="108" t="e">
        <f ca="true">+IF(AND(ISNUMBER(OFFSET('Hygiene Data'!$C$10,0,10*ROW('Hygiene Data'!C82))),'Data Summary'!DQ88="Yes"),OFFSET('Hygiene Data'!$C$10,0,10*ROW('Hygiene Data'!C82)),NA())</f>
        <v>#N/A</v>
      </c>
      <c r="BC88" s="108" t="e">
        <f ca="true">+IF(AND(ISNUMBER(OFFSET('Hygiene Data'!$D$6,0,10*ROW('Hygiene Data'!D82))),'Data Summary'!DR88="Yes"),OFFSET('Hygiene Data'!$D$6,0,10*ROW('Hygiene Data'!D82)),NA())</f>
        <v>#N/A</v>
      </c>
      <c r="BD88" s="108" t="e">
        <f ca="true">+IF(AND(ISNUMBER(OFFSET('Hygiene Data'!$D$8,0,10*ROW('Hygiene Data'!D82))),'Data Summary'!DS88="Yes"),OFFSET('Hygiene Data'!$D$8,0,10*ROW('Hygiene Data'!D82)),NA())</f>
        <v>#N/A</v>
      </c>
      <c r="BE88" s="108" t="e">
        <f ca="true">+IF(AND(ISNUMBER(OFFSET('Hygiene Data'!$D$10,0,10*ROW('Hygiene Data'!D82))),'Data Summary'!DT88="Yes"),OFFSET('Hygiene Data'!$D$10,0,10*ROW('Hygiene Data'!D82)),NA())</f>
        <v>#N/A</v>
      </c>
      <c r="BF88" s="108" t="e">
        <f ca="true">+IF(AND(ISNUMBER(OFFSET('Hygiene Data'!$E$6,0,10*ROW('Hygiene Data'!E82))),'Data Summary'!DU88="Yes"),OFFSET('Hygiene Data'!$E$6,0,10*ROW('Hygiene Data'!E82)),NA())</f>
        <v>#N/A</v>
      </c>
      <c r="BG88" s="108" t="e">
        <f ca="true">+IF(AND(ISNUMBER(OFFSET('Hygiene Data'!$E$8,0,10*ROW('Hygiene Data'!E82))),'Data Summary'!DV88="Yes"),OFFSET('Hygiene Data'!$E$8,0,10*ROW('Hygiene Data'!E82)),NA())</f>
        <v>#N/A</v>
      </c>
      <c r="BH88" s="108" t="e">
        <f ca="true">+IF(AND(ISNUMBER(OFFSET('Hygiene Data'!$E$10,0,10*ROW('Hygiene Data'!E82))),'Data Summary'!DW88="Yes"),OFFSET('Hygiene Data'!$E$10,0,10*ROW('Hygiene Data'!E82)),NA())</f>
        <v>#N/A</v>
      </c>
      <c r="BI88" s="108" t="e">
        <f ca="true">+IF(AND(ISNUMBER(OFFSET('Hygiene Data'!$F$6,0,10*ROW('Hygiene Data'!F82))),'Data Summary'!DX88="Yes"),OFFSET('Hygiene Data'!$F$6,0,10*ROW('Hygiene Data'!F82)),NA())</f>
        <v>#N/A</v>
      </c>
      <c r="BJ88" s="108" t="e">
        <f ca="true">+IF(AND(ISNUMBER(OFFSET('Hygiene Data'!$F$8,0,10*ROW('Hygiene Data'!F82))),'Data Summary'!DY88="Yes"),OFFSET('Hygiene Data'!$F$8,0,10*ROW('Hygiene Data'!F82)),NA())</f>
        <v>#N/A</v>
      </c>
      <c r="BK88" s="108" t="e">
        <f ca="true">+IF(AND(ISNUMBER(OFFSET('Hygiene Data'!$F$10,0,10*ROW('Hygiene Data'!F82))),'Data Summary'!DZ88="Yes"),OFFSET('Hygiene Data'!$F$10,0,10*ROW('Hygiene Data'!F82)),NA())</f>
        <v>#N/A</v>
      </c>
      <c r="BL88" s="108" t="e">
        <f ca="true">+IF(AND(ISNUMBER(OFFSET('Hygiene Data'!$G$6,0,10*ROW('Hygiene Data'!G82))),'Data Summary'!EA88="Yes"),OFFSET('Hygiene Data'!$G$6,0,10*ROW('Hygiene Data'!G82)),NA())</f>
        <v>#N/A</v>
      </c>
      <c r="BM88" s="108" t="e">
        <f ca="true">+IF(AND(ISNUMBER(OFFSET('Hygiene Data'!$G$8,0,10*ROW('Hygiene Data'!G82))),'Data Summary'!EB88="Yes"),OFFSET('Hygiene Data'!$G$8,0,10*ROW('Hygiene Data'!G82)),NA())</f>
        <v>#N/A</v>
      </c>
      <c r="BN88" s="108" t="e">
        <f ca="true">+IF(AND(ISNUMBER(OFFSET('Hygiene Data'!$G$10,0,10*ROW('Hygiene Data'!G82))),'Data Summary'!EC88="Yes"),OFFSET('Hygiene Data'!$G$10,0,10*ROW('Hygiene Data'!G82)),NA())</f>
        <v>#N/A</v>
      </c>
      <c r="BO88" s="108" t="e">
        <f ca="true">+IF(AND(ISNUMBER(OFFSET('Hygiene Data'!$H$6,0,10*ROW('Hygiene Data'!H82))),'Data Summary'!ED88="Yes"),OFFSET('Hygiene Data'!$H$6,0,10*ROW('Hygiene Data'!H82)),NA())</f>
        <v>#N/A</v>
      </c>
      <c r="BP88" s="108" t="e">
        <f ca="true">+IF(AND(ISNUMBER(OFFSET('Hygiene Data'!$H$8,0,10*ROW('Hygiene Data'!H82))),'Data Summary'!EE88="Yes"),OFFSET('Hygiene Data'!$H$8,0,10*ROW('Hygiene Data'!H82)),NA())</f>
        <v>#N/A</v>
      </c>
      <c r="BQ88" s="108" t="e">
        <f ca="true">+IF(AND(ISNUMBER(OFFSET('Hygiene Data'!$H$10,0,10*ROW('Hygiene Data'!H82))),'Data Summary'!EF88="Yes"),OFFSET('Hygiene Data'!$H$10,0,10*ROW('Hygiene Data'!H82)),NA())</f>
        <v>#N/A</v>
      </c>
    </row>
    <row r="89" x14ac:dyDescent="0.2">
      <c r="A89" s="56" t="e">
        <f ca="true">+IF(OFFSET('Water Data'!$B$1,0,10*ROW('Water Data'!B83))="",NA(),OFFSET('Water Data'!$B$1,0,10*ROW('Water Data'!B83)))</f>
        <v>#N/A</v>
      </c>
      <c r="B89" s="56" t="e">
        <f ca="true">+IF(OFFSET('Water Data'!$A$3,0,10*ROW('Water Data'!A86))="",NA(),OFFSET('Water Data'!$A$3,0,10*ROW('Water Data'!A86)))</f>
        <v>#N/A</v>
      </c>
      <c r="C89" s="56" t="e">
        <f ca="true">+IF(OFFSET('Water Data'!$C$3,0,10*ROW('Water Data'!C86))="",NA(),OFFSET('Water Data'!$C$3,0,10*ROW('Water Data'!C86)))</f>
        <v>#N/A</v>
      </c>
      <c r="D89" s="57" t="e">
        <f ca="true">+IF(AND(ISNUMBER(OFFSET('Water Data'!$C$5,0,10*ROW('Water Data'!C83))),'Data Summary'!BS89="Yes"),100-OFFSET('Water Data'!$C$5,0,10*ROW('Water Data'!C83)),NA())</f>
        <v>#N/A</v>
      </c>
      <c r="E89" s="57" t="e">
        <f ca="true">+IF(AND(ISNUMBER(OFFSET('Water Data'!$C$7,0,10*ROW('Water Data'!C83))),'Data Summary'!BT89="Yes"),OFFSET('Water Data'!$C$7,0,10*ROW('Water Data'!C83)),NA())</f>
        <v>#N/A</v>
      </c>
      <c r="F89" s="57" t="e">
        <f ca="true">+IF(AND(ISNUMBER(OFFSET('Water Data'!$C$10,0,10*ROW('Water Data'!C83))),'Data Summary'!BU89="Yes"),OFFSET('Water Data'!$C$10,0,10*ROW('Water Data'!C83)),NA())</f>
        <v>#N/A</v>
      </c>
      <c r="G89" s="57" t="e">
        <f ca="true">+IF(AND(ISNUMBER(OFFSET('Water Data'!$D$5,0,10*ROW('Water Data'!D83))),'Data Summary'!BV89="Yes"),100-OFFSET('Water Data'!$D$5,0,10*ROW('Water Data'!D83)),NA())</f>
        <v>#N/A</v>
      </c>
      <c r="H89" s="57" t="e">
        <f ca="true">+IF(AND(ISNUMBER(OFFSET('Water Data'!$D$7,0,10*ROW('Water Data'!D83))),'Data Summary'!BW89="Yes"),OFFSET('Water Data'!$D$7,0,10*ROW('Water Data'!D83)),NA())</f>
        <v>#N/A</v>
      </c>
      <c r="I89" s="57" t="e">
        <f ca="true">+IF(AND(ISNUMBER(OFFSET('Water Data'!$D$10,0,10*ROW('Water Data'!D83))),'Data Summary'!BX89="Yes"),OFFSET('Water Data'!$D$10,0,10*ROW('Water Data'!D83)),NA())</f>
        <v>#N/A</v>
      </c>
      <c r="J89" s="57" t="e">
        <f ca="true">+IF(AND(ISNUMBER(OFFSET('Water Data'!$E$5,0,10*ROW('Water Data'!E83))),'Data Summary'!BY89="Yes"),100-OFFSET('Water Data'!$E$5,0,10*ROW('Water Data'!E83)),NA())</f>
        <v>#N/A</v>
      </c>
      <c r="K89" s="57" t="e">
        <f ca="true">+IF(AND(ISNUMBER(OFFSET('Water Data'!$E$7,0,10*ROW('Water Data'!E83))),'Data Summary'!BZ89="Yes"),OFFSET('Water Data'!$E$7,0,10*ROW('Water Data'!E83)),NA())</f>
        <v>#N/A</v>
      </c>
      <c r="L89" s="57" t="e">
        <f ca="true">+IF(AND(ISNUMBER(OFFSET('Water Data'!$E$10,0,10*ROW('Water Data'!E83))),'Data Summary'!CA89="Yes"),OFFSET('Water Data'!$E$10,0,10*ROW('Water Data'!E83)),NA())</f>
        <v>#N/A</v>
      </c>
      <c r="M89" s="57" t="e">
        <f ca="true">+IF(AND(ISNUMBER(OFFSET('Water Data'!$F$5,0,10*ROW('Water Data'!F83))),'Data Summary'!CB89="Yes"),100-OFFSET('Water Data'!$F$5,0,10*ROW('Water Data'!F83)),NA())</f>
        <v>#N/A</v>
      </c>
      <c r="N89" s="57" t="e">
        <f ca="true">+IF(AND(ISNUMBER(OFFSET('Water Data'!$F$7,0,10*ROW('Water Data'!F83))),'Data Summary'!CC89="Yes"),OFFSET('Water Data'!$F$7,0,10*ROW('Water Data'!F83)),NA())</f>
        <v>#N/A</v>
      </c>
      <c r="O89" s="57" t="e">
        <f ca="true">+IF(AND(ISNUMBER(OFFSET('Water Data'!$F$10,0,10*ROW('Water Data'!F83))),'Data Summary'!CD89="Yes"),OFFSET('Water Data'!$F$10,0,10*ROW('Water Data'!F83)),NA())</f>
        <v>#N/A</v>
      </c>
      <c r="P89" s="57" t="e">
        <f ca="true">+IF(AND(ISNUMBER(OFFSET('Water Data'!$G$5,0,10*ROW('Water Data'!G83))),'Data Summary'!CE89="Yes"),100-OFFSET('Water Data'!$G$5,0,10*ROW('Water Data'!G83)),NA())</f>
        <v>#N/A</v>
      </c>
      <c r="Q89" s="57" t="e">
        <f ca="true">+IF(AND(ISNUMBER(OFFSET('Water Data'!$G$7,0,10*ROW('Water Data'!G83))),'Data Summary'!CF89="Yes"),OFFSET('Water Data'!$G$7,0,10*ROW('Water Data'!G83)),NA())</f>
        <v>#N/A</v>
      </c>
      <c r="R89" s="57" t="e">
        <f ca="true">+IF(AND(ISNUMBER(OFFSET('Water Data'!$G$10,0,10*ROW('Water Data'!G83))),'Data Summary'!CG89="Yes"),OFFSET('Water Data'!$G$10,0,10*ROW('Water Data'!G83)),NA())</f>
        <v>#N/A</v>
      </c>
      <c r="S89" s="57" t="e">
        <f ca="true">+IF(AND(ISNUMBER(OFFSET('Water Data'!$H$5,0,10*ROW('Water Data'!H83))),'Data Summary'!CH89="Yes"),100-OFFSET('Water Data'!$H$5,0,10*ROW('Water Data'!H83)),NA())</f>
        <v>#N/A</v>
      </c>
      <c r="T89" s="57" t="e">
        <f ca="true">+IF(AND(ISNUMBER(OFFSET('Water Data'!$H$7,0,10*ROW('Water Data'!H83))),'Data Summary'!CI89="Yes"),OFFSET('Water Data'!$H$7,0,10*ROW('Water Data'!H83)),NA())</f>
        <v>#N/A</v>
      </c>
      <c r="U89" s="57" t="e">
        <f ca="true">+IF(AND(ISNUMBER(OFFSET('Water Data'!$H$10,0,10*ROW('Water Data'!H83))),'Data Summary'!CJ89="Yes"),OFFSET('Water Data'!$H$10,0,10*ROW('Water Data'!H83)),NA())</f>
        <v>#N/A</v>
      </c>
      <c r="V89" s="103" t="e">
        <f ca="true">+IF(AND(ISNUMBER(OFFSET('Sanitation Data'!$C$5,0,10*ROW('Sanitation Data'!C83))),'Data Summary'!CK89="Yes"),100-OFFSET('Sanitation Data'!$C$5,0,10*ROW('Sanitation Data'!C83)),NA())</f>
        <v>#N/A</v>
      </c>
      <c r="W89" s="103" t="e">
        <f ca="true">+IF(AND(ISNUMBER(OFFSET('Sanitation Data'!$C$7,0,10*ROW('Sanitation Data'!C83))),'Data Summary'!CL89="Yes"),OFFSET('Sanitation Data'!$C$7,0,10*ROW('Sanitation Data'!C83)),NA())</f>
        <v>#N/A</v>
      </c>
      <c r="X89" s="103" t="e">
        <f ca="true">+IF(AND(ISNUMBER(OFFSET('Sanitation Data'!$C$11,0,10*ROW('Sanitation Data'!C83))),'Data Summary'!CM89="Yes"),OFFSET('Sanitation Data'!$C$11,0,10*ROW('Sanitation Data'!C83)),NA())</f>
        <v>#N/A</v>
      </c>
      <c r="Y89" s="103" t="e">
        <f ca="true">+IF(AND(ISNUMBER(OFFSET('Sanitation Data'!$C$12,0,10*ROW('Sanitation Data'!C83))),'Data Summary'!CN89="Yes"),OFFSET('Sanitation Data'!$C$12,0,10*ROW('Sanitation Data'!C83)),NA())</f>
        <v>#N/A</v>
      </c>
      <c r="Z89" s="103" t="e">
        <f ca="true">+IF(AND(ISNUMBER(OFFSET('Sanitation Data'!$C$13,0,10*ROW('Sanitation Data'!C83))),'Data Summary'!CO89="Yes"),OFFSET('Sanitation Data'!$C$13,0,10*ROW('Sanitation Data'!C83)),NA())</f>
        <v>#N/A</v>
      </c>
      <c r="AA89" s="103" t="e">
        <f ca="true">+IF(AND(ISNUMBER(OFFSET('Sanitation Data'!$D$5,0,10*ROW('Sanitation Data'!D83))),'Data Summary'!CP89="Yes"),100-OFFSET('Sanitation Data'!$D$5,0,10*ROW('Sanitation Data'!D83)),NA())</f>
        <v>#N/A</v>
      </c>
      <c r="AB89" s="103" t="e">
        <f ca="true">+IF(AND(ISNUMBER(OFFSET('Sanitation Data'!$D$7,0,10*ROW('Sanitation Data'!D83))),'Data Summary'!CQ89="Yes"),OFFSET('Sanitation Data'!$D$7,0,10*ROW('Sanitation Data'!D83)),NA())</f>
        <v>#N/A</v>
      </c>
      <c r="AC89" s="103" t="e">
        <f ca="true">+IF(AND(ISNUMBER(OFFSET('Sanitation Data'!$D$11,0,10*ROW('Sanitation Data'!D83))),'Data Summary'!CR89="Yes"),OFFSET('Sanitation Data'!$D$11,0,10*ROW('Sanitation Data'!D83)),NA())</f>
        <v>#N/A</v>
      </c>
      <c r="AD89" s="103" t="e">
        <f ca="true">+IF(AND(ISNUMBER(OFFSET('Sanitation Data'!$D$12,0,10*ROW('Sanitation Data'!D83))),'Data Summary'!CS89="Yes"),OFFSET('Sanitation Data'!$D$12,0,10*ROW('Sanitation Data'!D83)),NA())</f>
        <v>#N/A</v>
      </c>
      <c r="AE89" s="103" t="e">
        <f ca="true">+IF(AND(ISNUMBER(OFFSET('Sanitation Data'!$D$13,0,10*ROW('Sanitation Data'!D83))),'Data Summary'!CT89="Yes"),OFFSET('Sanitation Data'!$D$13,0,10*ROW('Sanitation Data'!D83)),NA())</f>
        <v>#N/A</v>
      </c>
      <c r="AF89" s="103" t="e">
        <f ca="true">+IF(AND(ISNUMBER(OFFSET('Sanitation Data'!$E$5,0,10*ROW('Sanitation Data'!E83))),'Data Summary'!CU89="Yes"),100-OFFSET('Sanitation Data'!$E$5,0,10*ROW('Sanitation Data'!E83)),NA())</f>
        <v>#N/A</v>
      </c>
      <c r="AG89" s="103" t="e">
        <f ca="true">+IF(AND(ISNUMBER(OFFSET('Sanitation Data'!$E$7,0,10*ROW('Sanitation Data'!E83))),'Data Summary'!CV89="Yes"),OFFSET('Sanitation Data'!$E$7,0,10*ROW('Sanitation Data'!E83)),NA())</f>
        <v>#N/A</v>
      </c>
      <c r="AH89" s="103" t="e">
        <f ca="true">+IF(AND(ISNUMBER(OFFSET('Sanitation Data'!$E$11,0,10*ROW('Sanitation Data'!E83))),'Data Summary'!CW89="Yes"),OFFSET('Sanitation Data'!$E$11,0,10*ROW('Sanitation Data'!E83)),NA())</f>
        <v>#N/A</v>
      </c>
      <c r="AI89" s="103" t="e">
        <f ca="true">+IF(AND(ISNUMBER(OFFSET('Sanitation Data'!$E$12,0,10*ROW('Sanitation Data'!E83))),'Data Summary'!CX89="Yes"),OFFSET('Sanitation Data'!$E$12,0,10*ROW('Sanitation Data'!E83)),NA())</f>
        <v>#N/A</v>
      </c>
      <c r="AJ89" s="103" t="e">
        <f ca="true">+IF(AND(ISNUMBER(OFFSET('Sanitation Data'!$E$13,0,10*ROW('Sanitation Data'!E83))),'Data Summary'!CY89="Yes"),OFFSET('Sanitation Data'!$E$13,0,10*ROW('Sanitation Data'!E83)),NA())</f>
        <v>#N/A</v>
      </c>
      <c r="AK89" s="103" t="e">
        <f ca="true">+IF(AND(ISNUMBER(OFFSET('Sanitation Data'!$F$5,0,10*ROW('Sanitation Data'!F83))),'Data Summary'!CZ89="Yes"),100-OFFSET('Sanitation Data'!$F$5,0,10*ROW('Sanitation Data'!F83)),NA())</f>
        <v>#N/A</v>
      </c>
      <c r="AL89" s="103" t="e">
        <f ca="true">+IF(AND(ISNUMBER(OFFSET('Sanitation Data'!$F$7,0,10*ROW('Sanitation Data'!F83))),'Data Summary'!DA89="Yes"),OFFSET('Sanitation Data'!$F$7,0,10*ROW('Sanitation Data'!F83)),NA())</f>
        <v>#N/A</v>
      </c>
      <c r="AM89" s="103" t="e">
        <f ca="true">+IF(AND(ISNUMBER(OFFSET('Sanitation Data'!$F$11,0,10*ROW('Sanitation Data'!F83))),'Data Summary'!DB89="Yes"),OFFSET('Sanitation Data'!$F$11,0,10*ROW('Sanitation Data'!F83)),NA())</f>
        <v>#N/A</v>
      </c>
      <c r="AN89" s="103" t="e">
        <f ca="true">+IF(AND(ISNUMBER(OFFSET('Sanitation Data'!$F$12,0,10*ROW('Sanitation Data'!F83))),'Data Summary'!DC89="Yes"),OFFSET('Sanitation Data'!$F$12,0,10*ROW('Sanitation Data'!F83)),NA())</f>
        <v>#N/A</v>
      </c>
      <c r="AO89" s="103" t="e">
        <f ca="true">+IF(AND(ISNUMBER(OFFSET('Sanitation Data'!$F$13,0,10*ROW('Sanitation Data'!F83))),'Data Summary'!DD89="Yes"),OFFSET('Sanitation Data'!$F$13,0,10*ROW('Sanitation Data'!F83)),NA())</f>
        <v>#N/A</v>
      </c>
      <c r="AP89" s="103" t="e">
        <f ca="true">+IF(AND(ISNUMBER(OFFSET('Sanitation Data'!$G$5,0,10*ROW('Sanitation Data'!G83))),'Data Summary'!DE89="Yes"),100-OFFSET('Sanitation Data'!$G$5,0,10*ROW('Sanitation Data'!G83)),NA())</f>
        <v>#N/A</v>
      </c>
      <c r="AQ89" s="103" t="e">
        <f ca="true">+IF(AND(ISNUMBER(OFFSET('Sanitation Data'!$G$7,0,10*ROW('Sanitation Data'!G83))),'Data Summary'!DF89="Yes"),OFFSET('Sanitation Data'!$G$7,0,10*ROW('Sanitation Data'!G83)),NA())</f>
        <v>#N/A</v>
      </c>
      <c r="AR89" s="103" t="e">
        <f ca="true">+IF(AND(ISNUMBER(OFFSET('Sanitation Data'!$G$11,0,10*ROW('Sanitation Data'!G83))),'Data Summary'!DG89="Yes"),OFFSET('Sanitation Data'!$G$11,0,10*ROW('Sanitation Data'!G83)),NA())</f>
        <v>#N/A</v>
      </c>
      <c r="AS89" s="103" t="e">
        <f ca="true">+IF(AND(ISNUMBER(OFFSET('Sanitation Data'!$G$12,0,10*ROW('Sanitation Data'!G83))),'Data Summary'!DH89="Yes"),OFFSET('Sanitation Data'!$G$12,0,10*ROW('Sanitation Data'!G83)),NA())</f>
        <v>#N/A</v>
      </c>
      <c r="AT89" s="103" t="e">
        <f ca="true">+IF(AND(ISNUMBER(OFFSET('Sanitation Data'!$G$13,0,10*ROW('Sanitation Data'!G83))),'Data Summary'!DI89="Yes"),OFFSET('Sanitation Data'!$G$13,0,10*ROW('Sanitation Data'!G83)),NA())</f>
        <v>#N/A</v>
      </c>
      <c r="AU89" s="103" t="e">
        <f ca="true">+IF(AND(ISNUMBER(OFFSET('Sanitation Data'!$H$5,0,10*ROW('Sanitation Data'!H83))),'Data Summary'!DJ89="Yes"),100-OFFSET('Sanitation Data'!$H$5,0,10*ROW('Sanitation Data'!H83)),NA())</f>
        <v>#N/A</v>
      </c>
      <c r="AV89" s="103" t="e">
        <f ca="true">+IF(AND(ISNUMBER(OFFSET('Sanitation Data'!$H$7,0,10*ROW('Sanitation Data'!H83))),'Data Summary'!DK89="Yes"),OFFSET('Sanitation Data'!$H$7,0,10*ROW('Sanitation Data'!H83)),NA())</f>
        <v>#N/A</v>
      </c>
      <c r="AW89" s="103" t="e">
        <f ca="true">+IF(AND(ISNUMBER(OFFSET('Sanitation Data'!$H$11,0,10*ROW('Sanitation Data'!H83))),'Data Summary'!DL89="Yes"),OFFSET('Sanitation Data'!$H$11,0,10*ROW('Sanitation Data'!H83)),NA())</f>
        <v>#N/A</v>
      </c>
      <c r="AX89" s="103" t="e">
        <f ca="true">+IF(AND(ISNUMBER(OFFSET('Sanitation Data'!$H$12,0,10*ROW('Sanitation Data'!H83))),'Data Summary'!DM89="Yes"),OFFSET('Sanitation Data'!$H$12,0,10*ROW('Sanitation Data'!H83)),NA())</f>
        <v>#N/A</v>
      </c>
      <c r="AY89" s="103" t="e">
        <f ca="true">+IF(AND(ISNUMBER(OFFSET('Sanitation Data'!$H$13,0,10*ROW('Sanitation Data'!H83))),'Data Summary'!DN89="Yes"),OFFSET('Sanitation Data'!$H$13,0,10*ROW('Sanitation Data'!H83)),NA())</f>
        <v>#N/A</v>
      </c>
      <c r="AZ89" s="108" t="e">
        <f ca="true">+IF(AND(ISNUMBER(OFFSET('Hygiene Data'!$C$6,0,10*ROW('Hygiene Data'!C83))),'Data Summary'!DO89="Yes"),OFFSET('Hygiene Data'!$C$6,0,10*ROW('Hygiene Data'!C83)),NA())</f>
        <v>#N/A</v>
      </c>
      <c r="BA89" s="108" t="e">
        <f ca="true">+IF(AND(ISNUMBER(OFFSET('Hygiene Data'!$C$8,0,10*ROW('Hygiene Data'!C83))),'Data Summary'!DP89="Yes"),OFFSET('Hygiene Data'!$C$8,0,10*ROW('Hygiene Data'!C83)),NA())</f>
        <v>#N/A</v>
      </c>
      <c r="BB89" s="108" t="e">
        <f ca="true">+IF(AND(ISNUMBER(OFFSET('Hygiene Data'!$C$10,0,10*ROW('Hygiene Data'!C83))),'Data Summary'!DQ89="Yes"),OFFSET('Hygiene Data'!$C$10,0,10*ROW('Hygiene Data'!C83)),NA())</f>
        <v>#N/A</v>
      </c>
      <c r="BC89" s="108" t="e">
        <f ca="true">+IF(AND(ISNUMBER(OFFSET('Hygiene Data'!$D$6,0,10*ROW('Hygiene Data'!D83))),'Data Summary'!DR89="Yes"),OFFSET('Hygiene Data'!$D$6,0,10*ROW('Hygiene Data'!D83)),NA())</f>
        <v>#N/A</v>
      </c>
      <c r="BD89" s="108" t="e">
        <f ca="true">+IF(AND(ISNUMBER(OFFSET('Hygiene Data'!$D$8,0,10*ROW('Hygiene Data'!D83))),'Data Summary'!DS89="Yes"),OFFSET('Hygiene Data'!$D$8,0,10*ROW('Hygiene Data'!D83)),NA())</f>
        <v>#N/A</v>
      </c>
      <c r="BE89" s="108" t="e">
        <f ca="true">+IF(AND(ISNUMBER(OFFSET('Hygiene Data'!$D$10,0,10*ROW('Hygiene Data'!D83))),'Data Summary'!DT89="Yes"),OFFSET('Hygiene Data'!$D$10,0,10*ROW('Hygiene Data'!D83)),NA())</f>
        <v>#N/A</v>
      </c>
      <c r="BF89" s="108" t="e">
        <f ca="true">+IF(AND(ISNUMBER(OFFSET('Hygiene Data'!$E$6,0,10*ROW('Hygiene Data'!E83))),'Data Summary'!DU89="Yes"),OFFSET('Hygiene Data'!$E$6,0,10*ROW('Hygiene Data'!E83)),NA())</f>
        <v>#N/A</v>
      </c>
      <c r="BG89" s="108" t="e">
        <f ca="true">+IF(AND(ISNUMBER(OFFSET('Hygiene Data'!$E$8,0,10*ROW('Hygiene Data'!E83))),'Data Summary'!DV89="Yes"),OFFSET('Hygiene Data'!$E$8,0,10*ROW('Hygiene Data'!E83)),NA())</f>
        <v>#N/A</v>
      </c>
      <c r="BH89" s="108" t="e">
        <f ca="true">+IF(AND(ISNUMBER(OFFSET('Hygiene Data'!$E$10,0,10*ROW('Hygiene Data'!E83))),'Data Summary'!DW89="Yes"),OFFSET('Hygiene Data'!$E$10,0,10*ROW('Hygiene Data'!E83)),NA())</f>
        <v>#N/A</v>
      </c>
      <c r="BI89" s="108" t="e">
        <f ca="true">+IF(AND(ISNUMBER(OFFSET('Hygiene Data'!$F$6,0,10*ROW('Hygiene Data'!F83))),'Data Summary'!DX89="Yes"),OFFSET('Hygiene Data'!$F$6,0,10*ROW('Hygiene Data'!F83)),NA())</f>
        <v>#N/A</v>
      </c>
      <c r="BJ89" s="108" t="e">
        <f ca="true">+IF(AND(ISNUMBER(OFFSET('Hygiene Data'!$F$8,0,10*ROW('Hygiene Data'!F83))),'Data Summary'!DY89="Yes"),OFFSET('Hygiene Data'!$F$8,0,10*ROW('Hygiene Data'!F83)),NA())</f>
        <v>#N/A</v>
      </c>
      <c r="BK89" s="108" t="e">
        <f ca="true">+IF(AND(ISNUMBER(OFFSET('Hygiene Data'!$F$10,0,10*ROW('Hygiene Data'!F83))),'Data Summary'!DZ89="Yes"),OFFSET('Hygiene Data'!$F$10,0,10*ROW('Hygiene Data'!F83)),NA())</f>
        <v>#N/A</v>
      </c>
      <c r="BL89" s="108" t="e">
        <f ca="true">+IF(AND(ISNUMBER(OFFSET('Hygiene Data'!$G$6,0,10*ROW('Hygiene Data'!G83))),'Data Summary'!EA89="Yes"),OFFSET('Hygiene Data'!$G$6,0,10*ROW('Hygiene Data'!G83)),NA())</f>
        <v>#N/A</v>
      </c>
      <c r="BM89" s="108" t="e">
        <f ca="true">+IF(AND(ISNUMBER(OFFSET('Hygiene Data'!$G$8,0,10*ROW('Hygiene Data'!G83))),'Data Summary'!EB89="Yes"),OFFSET('Hygiene Data'!$G$8,0,10*ROW('Hygiene Data'!G83)),NA())</f>
        <v>#N/A</v>
      </c>
      <c r="BN89" s="108" t="e">
        <f ca="true">+IF(AND(ISNUMBER(OFFSET('Hygiene Data'!$G$10,0,10*ROW('Hygiene Data'!G83))),'Data Summary'!EC89="Yes"),OFFSET('Hygiene Data'!$G$10,0,10*ROW('Hygiene Data'!G83)),NA())</f>
        <v>#N/A</v>
      </c>
      <c r="BO89" s="108" t="e">
        <f ca="true">+IF(AND(ISNUMBER(OFFSET('Hygiene Data'!$H$6,0,10*ROW('Hygiene Data'!H83))),'Data Summary'!ED89="Yes"),OFFSET('Hygiene Data'!$H$6,0,10*ROW('Hygiene Data'!H83)),NA())</f>
        <v>#N/A</v>
      </c>
      <c r="BP89" s="108" t="e">
        <f ca="true">+IF(AND(ISNUMBER(OFFSET('Hygiene Data'!$H$8,0,10*ROW('Hygiene Data'!H83))),'Data Summary'!EE89="Yes"),OFFSET('Hygiene Data'!$H$8,0,10*ROW('Hygiene Data'!H83)),NA())</f>
        <v>#N/A</v>
      </c>
      <c r="BQ89" s="108" t="e">
        <f ca="true">+IF(AND(ISNUMBER(OFFSET('Hygiene Data'!$H$10,0,10*ROW('Hygiene Data'!H83))),'Data Summary'!EF89="Yes"),OFFSET('Hygiene Data'!$H$10,0,10*ROW('Hygiene Data'!H83)),NA())</f>
        <v>#N/A</v>
      </c>
    </row>
    <row r="90" x14ac:dyDescent="0.2">
      <c r="A90" s="56" t="e">
        <f ca="true">+IF(OFFSET('Water Data'!$B$1,0,10*ROW('Water Data'!B84))="",NA(),OFFSET('Water Data'!$B$1,0,10*ROW('Water Data'!B84)))</f>
        <v>#N/A</v>
      </c>
      <c r="B90" s="56" t="e">
        <f ca="true">+IF(OFFSET('Water Data'!$A$3,0,10*ROW('Water Data'!A87))="",NA(),OFFSET('Water Data'!$A$3,0,10*ROW('Water Data'!A87)))</f>
        <v>#N/A</v>
      </c>
      <c r="C90" s="56" t="e">
        <f ca="true">+IF(OFFSET('Water Data'!$C$3,0,10*ROW('Water Data'!C87))="",NA(),OFFSET('Water Data'!$C$3,0,10*ROW('Water Data'!C87)))</f>
        <v>#N/A</v>
      </c>
      <c r="D90" s="57" t="e">
        <f ca="true">+IF(AND(ISNUMBER(OFFSET('Water Data'!$C$5,0,10*ROW('Water Data'!C84))),'Data Summary'!BS90="Yes"),100-OFFSET('Water Data'!$C$5,0,10*ROW('Water Data'!C84)),NA())</f>
        <v>#N/A</v>
      </c>
      <c r="E90" s="57" t="e">
        <f ca="true">+IF(AND(ISNUMBER(OFFSET('Water Data'!$C$7,0,10*ROW('Water Data'!C84))),'Data Summary'!BT90="Yes"),OFFSET('Water Data'!$C$7,0,10*ROW('Water Data'!C84)),NA())</f>
        <v>#N/A</v>
      </c>
      <c r="F90" s="57" t="e">
        <f ca="true">+IF(AND(ISNUMBER(OFFSET('Water Data'!$C$10,0,10*ROW('Water Data'!C84))),'Data Summary'!BU90="Yes"),OFFSET('Water Data'!$C$10,0,10*ROW('Water Data'!C84)),NA())</f>
        <v>#N/A</v>
      </c>
      <c r="G90" s="57" t="e">
        <f ca="true">+IF(AND(ISNUMBER(OFFSET('Water Data'!$D$5,0,10*ROW('Water Data'!D84))),'Data Summary'!BV90="Yes"),100-OFFSET('Water Data'!$D$5,0,10*ROW('Water Data'!D84)),NA())</f>
        <v>#N/A</v>
      </c>
      <c r="H90" s="57" t="e">
        <f ca="true">+IF(AND(ISNUMBER(OFFSET('Water Data'!$D$7,0,10*ROW('Water Data'!D84))),'Data Summary'!BW90="Yes"),OFFSET('Water Data'!$D$7,0,10*ROW('Water Data'!D84)),NA())</f>
        <v>#N/A</v>
      </c>
      <c r="I90" s="57" t="e">
        <f ca="true">+IF(AND(ISNUMBER(OFFSET('Water Data'!$D$10,0,10*ROW('Water Data'!D84))),'Data Summary'!BX90="Yes"),OFFSET('Water Data'!$D$10,0,10*ROW('Water Data'!D84)),NA())</f>
        <v>#N/A</v>
      </c>
      <c r="J90" s="57" t="e">
        <f ca="true">+IF(AND(ISNUMBER(OFFSET('Water Data'!$E$5,0,10*ROW('Water Data'!E84))),'Data Summary'!BY90="Yes"),100-OFFSET('Water Data'!$E$5,0,10*ROW('Water Data'!E84)),NA())</f>
        <v>#N/A</v>
      </c>
      <c r="K90" s="57" t="e">
        <f ca="true">+IF(AND(ISNUMBER(OFFSET('Water Data'!$E$7,0,10*ROW('Water Data'!E84))),'Data Summary'!BZ90="Yes"),OFFSET('Water Data'!$E$7,0,10*ROW('Water Data'!E84)),NA())</f>
        <v>#N/A</v>
      </c>
      <c r="L90" s="57" t="e">
        <f ca="true">+IF(AND(ISNUMBER(OFFSET('Water Data'!$E$10,0,10*ROW('Water Data'!E84))),'Data Summary'!CA90="Yes"),OFFSET('Water Data'!$E$10,0,10*ROW('Water Data'!E84)),NA())</f>
        <v>#N/A</v>
      </c>
      <c r="M90" s="57" t="e">
        <f ca="true">+IF(AND(ISNUMBER(OFFSET('Water Data'!$F$5,0,10*ROW('Water Data'!F84))),'Data Summary'!CB90="Yes"),100-OFFSET('Water Data'!$F$5,0,10*ROW('Water Data'!F84)),NA())</f>
        <v>#N/A</v>
      </c>
      <c r="N90" s="57" t="e">
        <f ca="true">+IF(AND(ISNUMBER(OFFSET('Water Data'!$F$7,0,10*ROW('Water Data'!F84))),'Data Summary'!CC90="Yes"),OFFSET('Water Data'!$F$7,0,10*ROW('Water Data'!F84)),NA())</f>
        <v>#N/A</v>
      </c>
      <c r="O90" s="57" t="e">
        <f ca="true">+IF(AND(ISNUMBER(OFFSET('Water Data'!$F$10,0,10*ROW('Water Data'!F84))),'Data Summary'!CD90="Yes"),OFFSET('Water Data'!$F$10,0,10*ROW('Water Data'!F84)),NA())</f>
        <v>#N/A</v>
      </c>
      <c r="P90" s="57" t="e">
        <f ca="true">+IF(AND(ISNUMBER(OFFSET('Water Data'!$G$5,0,10*ROW('Water Data'!G84))),'Data Summary'!CE90="Yes"),100-OFFSET('Water Data'!$G$5,0,10*ROW('Water Data'!G84)),NA())</f>
        <v>#N/A</v>
      </c>
      <c r="Q90" s="57" t="e">
        <f ca="true">+IF(AND(ISNUMBER(OFFSET('Water Data'!$G$7,0,10*ROW('Water Data'!G84))),'Data Summary'!CF90="Yes"),OFFSET('Water Data'!$G$7,0,10*ROW('Water Data'!G84)),NA())</f>
        <v>#N/A</v>
      </c>
      <c r="R90" s="57" t="e">
        <f ca="true">+IF(AND(ISNUMBER(OFFSET('Water Data'!$G$10,0,10*ROW('Water Data'!G84))),'Data Summary'!CG90="Yes"),OFFSET('Water Data'!$G$10,0,10*ROW('Water Data'!G84)),NA())</f>
        <v>#N/A</v>
      </c>
      <c r="S90" s="57" t="e">
        <f ca="true">+IF(AND(ISNUMBER(OFFSET('Water Data'!$H$5,0,10*ROW('Water Data'!H84))),'Data Summary'!CH90="Yes"),100-OFFSET('Water Data'!$H$5,0,10*ROW('Water Data'!H84)),NA())</f>
        <v>#N/A</v>
      </c>
      <c r="T90" s="57" t="e">
        <f ca="true">+IF(AND(ISNUMBER(OFFSET('Water Data'!$H$7,0,10*ROW('Water Data'!H84))),'Data Summary'!CI90="Yes"),OFFSET('Water Data'!$H$7,0,10*ROW('Water Data'!H84)),NA())</f>
        <v>#N/A</v>
      </c>
      <c r="U90" s="57" t="e">
        <f ca="true">+IF(AND(ISNUMBER(OFFSET('Water Data'!$H$10,0,10*ROW('Water Data'!H84))),'Data Summary'!CJ90="Yes"),OFFSET('Water Data'!$H$10,0,10*ROW('Water Data'!H84)),NA())</f>
        <v>#N/A</v>
      </c>
      <c r="V90" s="103" t="e">
        <f ca="true">+IF(AND(ISNUMBER(OFFSET('Sanitation Data'!$C$5,0,10*ROW('Sanitation Data'!C84))),'Data Summary'!CK90="Yes"),100-OFFSET('Sanitation Data'!$C$5,0,10*ROW('Sanitation Data'!C84)),NA())</f>
        <v>#N/A</v>
      </c>
      <c r="W90" s="103" t="e">
        <f ca="true">+IF(AND(ISNUMBER(OFFSET('Sanitation Data'!$C$7,0,10*ROW('Sanitation Data'!C84))),'Data Summary'!CL90="Yes"),OFFSET('Sanitation Data'!$C$7,0,10*ROW('Sanitation Data'!C84)),NA())</f>
        <v>#N/A</v>
      </c>
      <c r="X90" s="103" t="e">
        <f ca="true">+IF(AND(ISNUMBER(OFFSET('Sanitation Data'!$C$11,0,10*ROW('Sanitation Data'!C84))),'Data Summary'!CM90="Yes"),OFFSET('Sanitation Data'!$C$11,0,10*ROW('Sanitation Data'!C84)),NA())</f>
        <v>#N/A</v>
      </c>
      <c r="Y90" s="103" t="e">
        <f ca="true">+IF(AND(ISNUMBER(OFFSET('Sanitation Data'!$C$12,0,10*ROW('Sanitation Data'!C84))),'Data Summary'!CN90="Yes"),OFFSET('Sanitation Data'!$C$12,0,10*ROW('Sanitation Data'!C84)),NA())</f>
        <v>#N/A</v>
      </c>
      <c r="Z90" s="103" t="e">
        <f ca="true">+IF(AND(ISNUMBER(OFFSET('Sanitation Data'!$C$13,0,10*ROW('Sanitation Data'!C84))),'Data Summary'!CO90="Yes"),OFFSET('Sanitation Data'!$C$13,0,10*ROW('Sanitation Data'!C84)),NA())</f>
        <v>#N/A</v>
      </c>
      <c r="AA90" s="103" t="e">
        <f ca="true">+IF(AND(ISNUMBER(OFFSET('Sanitation Data'!$D$5,0,10*ROW('Sanitation Data'!D84))),'Data Summary'!CP90="Yes"),100-OFFSET('Sanitation Data'!$D$5,0,10*ROW('Sanitation Data'!D84)),NA())</f>
        <v>#N/A</v>
      </c>
      <c r="AB90" s="103" t="e">
        <f ca="true">+IF(AND(ISNUMBER(OFFSET('Sanitation Data'!$D$7,0,10*ROW('Sanitation Data'!D84))),'Data Summary'!CQ90="Yes"),OFFSET('Sanitation Data'!$D$7,0,10*ROW('Sanitation Data'!D84)),NA())</f>
        <v>#N/A</v>
      </c>
      <c r="AC90" s="103" t="e">
        <f ca="true">+IF(AND(ISNUMBER(OFFSET('Sanitation Data'!$D$11,0,10*ROW('Sanitation Data'!D84))),'Data Summary'!CR90="Yes"),OFFSET('Sanitation Data'!$D$11,0,10*ROW('Sanitation Data'!D84)),NA())</f>
        <v>#N/A</v>
      </c>
      <c r="AD90" s="103" t="e">
        <f ca="true">+IF(AND(ISNUMBER(OFFSET('Sanitation Data'!$D$12,0,10*ROW('Sanitation Data'!D84))),'Data Summary'!CS90="Yes"),OFFSET('Sanitation Data'!$D$12,0,10*ROW('Sanitation Data'!D84)),NA())</f>
        <v>#N/A</v>
      </c>
      <c r="AE90" s="103" t="e">
        <f ca="true">+IF(AND(ISNUMBER(OFFSET('Sanitation Data'!$D$13,0,10*ROW('Sanitation Data'!D84))),'Data Summary'!CT90="Yes"),OFFSET('Sanitation Data'!$D$13,0,10*ROW('Sanitation Data'!D84)),NA())</f>
        <v>#N/A</v>
      </c>
      <c r="AF90" s="103" t="e">
        <f ca="true">+IF(AND(ISNUMBER(OFFSET('Sanitation Data'!$E$5,0,10*ROW('Sanitation Data'!E84))),'Data Summary'!CU90="Yes"),100-OFFSET('Sanitation Data'!$E$5,0,10*ROW('Sanitation Data'!E84)),NA())</f>
        <v>#N/A</v>
      </c>
      <c r="AG90" s="103" t="e">
        <f ca="true">+IF(AND(ISNUMBER(OFFSET('Sanitation Data'!$E$7,0,10*ROW('Sanitation Data'!E84))),'Data Summary'!CV90="Yes"),OFFSET('Sanitation Data'!$E$7,0,10*ROW('Sanitation Data'!E84)),NA())</f>
        <v>#N/A</v>
      </c>
      <c r="AH90" s="103" t="e">
        <f ca="true">+IF(AND(ISNUMBER(OFFSET('Sanitation Data'!$E$11,0,10*ROW('Sanitation Data'!E84))),'Data Summary'!CW90="Yes"),OFFSET('Sanitation Data'!$E$11,0,10*ROW('Sanitation Data'!E84)),NA())</f>
        <v>#N/A</v>
      </c>
      <c r="AI90" s="103" t="e">
        <f ca="true">+IF(AND(ISNUMBER(OFFSET('Sanitation Data'!$E$12,0,10*ROW('Sanitation Data'!E84))),'Data Summary'!CX90="Yes"),OFFSET('Sanitation Data'!$E$12,0,10*ROW('Sanitation Data'!E84)),NA())</f>
        <v>#N/A</v>
      </c>
      <c r="AJ90" s="103" t="e">
        <f ca="true">+IF(AND(ISNUMBER(OFFSET('Sanitation Data'!$E$13,0,10*ROW('Sanitation Data'!E84))),'Data Summary'!CY90="Yes"),OFFSET('Sanitation Data'!$E$13,0,10*ROW('Sanitation Data'!E84)),NA())</f>
        <v>#N/A</v>
      </c>
      <c r="AK90" s="103" t="e">
        <f ca="true">+IF(AND(ISNUMBER(OFFSET('Sanitation Data'!$F$5,0,10*ROW('Sanitation Data'!F84))),'Data Summary'!CZ90="Yes"),100-OFFSET('Sanitation Data'!$F$5,0,10*ROW('Sanitation Data'!F84)),NA())</f>
        <v>#N/A</v>
      </c>
      <c r="AL90" s="103" t="e">
        <f ca="true">+IF(AND(ISNUMBER(OFFSET('Sanitation Data'!$F$7,0,10*ROW('Sanitation Data'!F84))),'Data Summary'!DA90="Yes"),OFFSET('Sanitation Data'!$F$7,0,10*ROW('Sanitation Data'!F84)),NA())</f>
        <v>#N/A</v>
      </c>
      <c r="AM90" s="103" t="e">
        <f ca="true">+IF(AND(ISNUMBER(OFFSET('Sanitation Data'!$F$11,0,10*ROW('Sanitation Data'!F84))),'Data Summary'!DB90="Yes"),OFFSET('Sanitation Data'!$F$11,0,10*ROW('Sanitation Data'!F84)),NA())</f>
        <v>#N/A</v>
      </c>
      <c r="AN90" s="103" t="e">
        <f ca="true">+IF(AND(ISNUMBER(OFFSET('Sanitation Data'!$F$12,0,10*ROW('Sanitation Data'!F84))),'Data Summary'!DC90="Yes"),OFFSET('Sanitation Data'!$F$12,0,10*ROW('Sanitation Data'!F84)),NA())</f>
        <v>#N/A</v>
      </c>
      <c r="AO90" s="103" t="e">
        <f ca="true">+IF(AND(ISNUMBER(OFFSET('Sanitation Data'!$F$13,0,10*ROW('Sanitation Data'!F84))),'Data Summary'!DD90="Yes"),OFFSET('Sanitation Data'!$F$13,0,10*ROW('Sanitation Data'!F84)),NA())</f>
        <v>#N/A</v>
      </c>
      <c r="AP90" s="103" t="e">
        <f ca="true">+IF(AND(ISNUMBER(OFFSET('Sanitation Data'!$G$5,0,10*ROW('Sanitation Data'!G84))),'Data Summary'!DE90="Yes"),100-OFFSET('Sanitation Data'!$G$5,0,10*ROW('Sanitation Data'!G84)),NA())</f>
        <v>#N/A</v>
      </c>
      <c r="AQ90" s="103" t="e">
        <f ca="true">+IF(AND(ISNUMBER(OFFSET('Sanitation Data'!$G$7,0,10*ROW('Sanitation Data'!G84))),'Data Summary'!DF90="Yes"),OFFSET('Sanitation Data'!$G$7,0,10*ROW('Sanitation Data'!G84)),NA())</f>
        <v>#N/A</v>
      </c>
      <c r="AR90" s="103" t="e">
        <f ca="true">+IF(AND(ISNUMBER(OFFSET('Sanitation Data'!$G$11,0,10*ROW('Sanitation Data'!G84))),'Data Summary'!DG90="Yes"),OFFSET('Sanitation Data'!$G$11,0,10*ROW('Sanitation Data'!G84)),NA())</f>
        <v>#N/A</v>
      </c>
      <c r="AS90" s="103" t="e">
        <f ca="true">+IF(AND(ISNUMBER(OFFSET('Sanitation Data'!$G$12,0,10*ROW('Sanitation Data'!G84))),'Data Summary'!DH90="Yes"),OFFSET('Sanitation Data'!$G$12,0,10*ROW('Sanitation Data'!G84)),NA())</f>
        <v>#N/A</v>
      </c>
      <c r="AT90" s="103" t="e">
        <f ca="true">+IF(AND(ISNUMBER(OFFSET('Sanitation Data'!$G$13,0,10*ROW('Sanitation Data'!G84))),'Data Summary'!DI90="Yes"),OFFSET('Sanitation Data'!$G$13,0,10*ROW('Sanitation Data'!G84)),NA())</f>
        <v>#N/A</v>
      </c>
      <c r="AU90" s="103" t="e">
        <f ca="true">+IF(AND(ISNUMBER(OFFSET('Sanitation Data'!$H$5,0,10*ROW('Sanitation Data'!H84))),'Data Summary'!DJ90="Yes"),100-OFFSET('Sanitation Data'!$H$5,0,10*ROW('Sanitation Data'!H84)),NA())</f>
        <v>#N/A</v>
      </c>
      <c r="AV90" s="103" t="e">
        <f ca="true">+IF(AND(ISNUMBER(OFFSET('Sanitation Data'!$H$7,0,10*ROW('Sanitation Data'!H84))),'Data Summary'!DK90="Yes"),OFFSET('Sanitation Data'!$H$7,0,10*ROW('Sanitation Data'!H84)),NA())</f>
        <v>#N/A</v>
      </c>
      <c r="AW90" s="103" t="e">
        <f ca="true">+IF(AND(ISNUMBER(OFFSET('Sanitation Data'!$H$11,0,10*ROW('Sanitation Data'!H84))),'Data Summary'!DL90="Yes"),OFFSET('Sanitation Data'!$H$11,0,10*ROW('Sanitation Data'!H84)),NA())</f>
        <v>#N/A</v>
      </c>
      <c r="AX90" s="103" t="e">
        <f ca="true">+IF(AND(ISNUMBER(OFFSET('Sanitation Data'!$H$12,0,10*ROW('Sanitation Data'!H84))),'Data Summary'!DM90="Yes"),OFFSET('Sanitation Data'!$H$12,0,10*ROW('Sanitation Data'!H84)),NA())</f>
        <v>#N/A</v>
      </c>
      <c r="AY90" s="103" t="e">
        <f ca="true">+IF(AND(ISNUMBER(OFFSET('Sanitation Data'!$H$13,0,10*ROW('Sanitation Data'!H84))),'Data Summary'!DN90="Yes"),OFFSET('Sanitation Data'!$H$13,0,10*ROW('Sanitation Data'!H84)),NA())</f>
        <v>#N/A</v>
      </c>
      <c r="AZ90" s="108" t="e">
        <f ca="true">+IF(AND(ISNUMBER(OFFSET('Hygiene Data'!$C$6,0,10*ROW('Hygiene Data'!C84))),'Data Summary'!DO90="Yes"),OFFSET('Hygiene Data'!$C$6,0,10*ROW('Hygiene Data'!C84)),NA())</f>
        <v>#N/A</v>
      </c>
      <c r="BA90" s="108" t="e">
        <f ca="true">+IF(AND(ISNUMBER(OFFSET('Hygiene Data'!$C$8,0,10*ROW('Hygiene Data'!C84))),'Data Summary'!DP90="Yes"),OFFSET('Hygiene Data'!$C$8,0,10*ROW('Hygiene Data'!C84)),NA())</f>
        <v>#N/A</v>
      </c>
      <c r="BB90" s="108" t="e">
        <f ca="true">+IF(AND(ISNUMBER(OFFSET('Hygiene Data'!$C$10,0,10*ROW('Hygiene Data'!C84))),'Data Summary'!DQ90="Yes"),OFFSET('Hygiene Data'!$C$10,0,10*ROW('Hygiene Data'!C84)),NA())</f>
        <v>#N/A</v>
      </c>
      <c r="BC90" s="108" t="e">
        <f ca="true">+IF(AND(ISNUMBER(OFFSET('Hygiene Data'!$D$6,0,10*ROW('Hygiene Data'!D84))),'Data Summary'!DR90="Yes"),OFFSET('Hygiene Data'!$D$6,0,10*ROW('Hygiene Data'!D84)),NA())</f>
        <v>#N/A</v>
      </c>
      <c r="BD90" s="108" t="e">
        <f ca="true">+IF(AND(ISNUMBER(OFFSET('Hygiene Data'!$D$8,0,10*ROW('Hygiene Data'!D84))),'Data Summary'!DS90="Yes"),OFFSET('Hygiene Data'!$D$8,0,10*ROW('Hygiene Data'!D84)),NA())</f>
        <v>#N/A</v>
      </c>
      <c r="BE90" s="108" t="e">
        <f ca="true">+IF(AND(ISNUMBER(OFFSET('Hygiene Data'!$D$10,0,10*ROW('Hygiene Data'!D84))),'Data Summary'!DT90="Yes"),OFFSET('Hygiene Data'!$D$10,0,10*ROW('Hygiene Data'!D84)),NA())</f>
        <v>#N/A</v>
      </c>
      <c r="BF90" s="108" t="e">
        <f ca="true">+IF(AND(ISNUMBER(OFFSET('Hygiene Data'!$E$6,0,10*ROW('Hygiene Data'!E84))),'Data Summary'!DU90="Yes"),OFFSET('Hygiene Data'!$E$6,0,10*ROW('Hygiene Data'!E84)),NA())</f>
        <v>#N/A</v>
      </c>
      <c r="BG90" s="108" t="e">
        <f ca="true">+IF(AND(ISNUMBER(OFFSET('Hygiene Data'!$E$8,0,10*ROW('Hygiene Data'!E84))),'Data Summary'!DV90="Yes"),OFFSET('Hygiene Data'!$E$8,0,10*ROW('Hygiene Data'!E84)),NA())</f>
        <v>#N/A</v>
      </c>
      <c r="BH90" s="108" t="e">
        <f ca="true">+IF(AND(ISNUMBER(OFFSET('Hygiene Data'!$E$10,0,10*ROW('Hygiene Data'!E84))),'Data Summary'!DW90="Yes"),OFFSET('Hygiene Data'!$E$10,0,10*ROW('Hygiene Data'!E84)),NA())</f>
        <v>#N/A</v>
      </c>
      <c r="BI90" s="108" t="e">
        <f ca="true">+IF(AND(ISNUMBER(OFFSET('Hygiene Data'!$F$6,0,10*ROW('Hygiene Data'!F84))),'Data Summary'!DX90="Yes"),OFFSET('Hygiene Data'!$F$6,0,10*ROW('Hygiene Data'!F84)),NA())</f>
        <v>#N/A</v>
      </c>
      <c r="BJ90" s="108" t="e">
        <f ca="true">+IF(AND(ISNUMBER(OFFSET('Hygiene Data'!$F$8,0,10*ROW('Hygiene Data'!F84))),'Data Summary'!DY90="Yes"),OFFSET('Hygiene Data'!$F$8,0,10*ROW('Hygiene Data'!F84)),NA())</f>
        <v>#N/A</v>
      </c>
      <c r="BK90" s="108" t="e">
        <f ca="true">+IF(AND(ISNUMBER(OFFSET('Hygiene Data'!$F$10,0,10*ROW('Hygiene Data'!F84))),'Data Summary'!DZ90="Yes"),OFFSET('Hygiene Data'!$F$10,0,10*ROW('Hygiene Data'!F84)),NA())</f>
        <v>#N/A</v>
      </c>
      <c r="BL90" s="108" t="e">
        <f ca="true">+IF(AND(ISNUMBER(OFFSET('Hygiene Data'!$G$6,0,10*ROW('Hygiene Data'!G84))),'Data Summary'!EA90="Yes"),OFFSET('Hygiene Data'!$G$6,0,10*ROW('Hygiene Data'!G84)),NA())</f>
        <v>#N/A</v>
      </c>
      <c r="BM90" s="108" t="e">
        <f ca="true">+IF(AND(ISNUMBER(OFFSET('Hygiene Data'!$G$8,0,10*ROW('Hygiene Data'!G84))),'Data Summary'!EB90="Yes"),OFFSET('Hygiene Data'!$G$8,0,10*ROW('Hygiene Data'!G84)),NA())</f>
        <v>#N/A</v>
      </c>
      <c r="BN90" s="108" t="e">
        <f ca="true">+IF(AND(ISNUMBER(OFFSET('Hygiene Data'!$G$10,0,10*ROW('Hygiene Data'!G84))),'Data Summary'!EC90="Yes"),OFFSET('Hygiene Data'!$G$10,0,10*ROW('Hygiene Data'!G84)),NA())</f>
        <v>#N/A</v>
      </c>
      <c r="BO90" s="108" t="e">
        <f ca="true">+IF(AND(ISNUMBER(OFFSET('Hygiene Data'!$H$6,0,10*ROW('Hygiene Data'!H84))),'Data Summary'!ED90="Yes"),OFFSET('Hygiene Data'!$H$6,0,10*ROW('Hygiene Data'!H84)),NA())</f>
        <v>#N/A</v>
      </c>
      <c r="BP90" s="108" t="e">
        <f ca="true">+IF(AND(ISNUMBER(OFFSET('Hygiene Data'!$H$8,0,10*ROW('Hygiene Data'!H84))),'Data Summary'!EE90="Yes"),OFFSET('Hygiene Data'!$H$8,0,10*ROW('Hygiene Data'!H84)),NA())</f>
        <v>#N/A</v>
      </c>
      <c r="BQ90" s="108" t="e">
        <f ca="true">+IF(AND(ISNUMBER(OFFSET('Hygiene Data'!$H$10,0,10*ROW('Hygiene Data'!H84))),'Data Summary'!EF90="Yes"),OFFSET('Hygiene Data'!$H$10,0,10*ROW('Hygiene Data'!H84)),NA())</f>
        <v>#N/A</v>
      </c>
    </row>
    <row r="91" x14ac:dyDescent="0.2">
      <c r="A91" s="56" t="e">
        <f ca="true">+IF(OFFSET('Water Data'!$B$1,0,10*ROW('Water Data'!B85))="",NA(),OFFSET('Water Data'!$B$1,0,10*ROW('Water Data'!B85)))</f>
        <v>#N/A</v>
      </c>
      <c r="B91" s="56" t="e">
        <f ca="true">+IF(OFFSET('Water Data'!$A$3,0,10*ROW('Water Data'!A88))="",NA(),OFFSET('Water Data'!$A$3,0,10*ROW('Water Data'!A88)))</f>
        <v>#N/A</v>
      </c>
      <c r="C91" s="56" t="e">
        <f ca="true">+IF(OFFSET('Water Data'!$C$3,0,10*ROW('Water Data'!C88))="",NA(),OFFSET('Water Data'!$C$3,0,10*ROW('Water Data'!C88)))</f>
        <v>#N/A</v>
      </c>
      <c r="D91" s="57" t="e">
        <f ca="true">+IF(AND(ISNUMBER(OFFSET('Water Data'!$C$5,0,10*ROW('Water Data'!C85))),'Data Summary'!BS91="Yes"),100-OFFSET('Water Data'!$C$5,0,10*ROW('Water Data'!C85)),NA())</f>
        <v>#N/A</v>
      </c>
      <c r="E91" s="57" t="e">
        <f ca="true">+IF(AND(ISNUMBER(OFFSET('Water Data'!$C$7,0,10*ROW('Water Data'!C85))),'Data Summary'!BT91="Yes"),OFFSET('Water Data'!$C$7,0,10*ROW('Water Data'!C85)),NA())</f>
        <v>#N/A</v>
      </c>
      <c r="F91" s="57" t="e">
        <f ca="true">+IF(AND(ISNUMBER(OFFSET('Water Data'!$C$10,0,10*ROW('Water Data'!C85))),'Data Summary'!BU91="Yes"),OFFSET('Water Data'!$C$10,0,10*ROW('Water Data'!C85)),NA())</f>
        <v>#N/A</v>
      </c>
      <c r="G91" s="57" t="e">
        <f ca="true">+IF(AND(ISNUMBER(OFFSET('Water Data'!$D$5,0,10*ROW('Water Data'!D85))),'Data Summary'!BV91="Yes"),100-OFFSET('Water Data'!$D$5,0,10*ROW('Water Data'!D85)),NA())</f>
        <v>#N/A</v>
      </c>
      <c r="H91" s="57" t="e">
        <f ca="true">+IF(AND(ISNUMBER(OFFSET('Water Data'!$D$7,0,10*ROW('Water Data'!D85))),'Data Summary'!BW91="Yes"),OFFSET('Water Data'!$D$7,0,10*ROW('Water Data'!D85)),NA())</f>
        <v>#N/A</v>
      </c>
      <c r="I91" s="57" t="e">
        <f ca="true">+IF(AND(ISNUMBER(OFFSET('Water Data'!$D$10,0,10*ROW('Water Data'!D85))),'Data Summary'!BX91="Yes"),OFFSET('Water Data'!$D$10,0,10*ROW('Water Data'!D85)),NA())</f>
        <v>#N/A</v>
      </c>
      <c r="J91" s="57" t="e">
        <f ca="true">+IF(AND(ISNUMBER(OFFSET('Water Data'!$E$5,0,10*ROW('Water Data'!E85))),'Data Summary'!BY91="Yes"),100-OFFSET('Water Data'!$E$5,0,10*ROW('Water Data'!E85)),NA())</f>
        <v>#N/A</v>
      </c>
      <c r="K91" s="57" t="e">
        <f ca="true">+IF(AND(ISNUMBER(OFFSET('Water Data'!$E$7,0,10*ROW('Water Data'!E85))),'Data Summary'!BZ91="Yes"),OFFSET('Water Data'!$E$7,0,10*ROW('Water Data'!E85)),NA())</f>
        <v>#N/A</v>
      </c>
      <c r="L91" s="57" t="e">
        <f ca="true">+IF(AND(ISNUMBER(OFFSET('Water Data'!$E$10,0,10*ROW('Water Data'!E85))),'Data Summary'!CA91="Yes"),OFFSET('Water Data'!$E$10,0,10*ROW('Water Data'!E85)),NA())</f>
        <v>#N/A</v>
      </c>
      <c r="M91" s="57" t="e">
        <f ca="true">+IF(AND(ISNUMBER(OFFSET('Water Data'!$F$5,0,10*ROW('Water Data'!F85))),'Data Summary'!CB91="Yes"),100-OFFSET('Water Data'!$F$5,0,10*ROW('Water Data'!F85)),NA())</f>
        <v>#N/A</v>
      </c>
      <c r="N91" s="57" t="e">
        <f ca="true">+IF(AND(ISNUMBER(OFFSET('Water Data'!$F$7,0,10*ROW('Water Data'!F85))),'Data Summary'!CC91="Yes"),OFFSET('Water Data'!$F$7,0,10*ROW('Water Data'!F85)),NA())</f>
        <v>#N/A</v>
      </c>
      <c r="O91" s="57" t="e">
        <f ca="true">+IF(AND(ISNUMBER(OFFSET('Water Data'!$F$10,0,10*ROW('Water Data'!F85))),'Data Summary'!CD91="Yes"),OFFSET('Water Data'!$F$10,0,10*ROW('Water Data'!F85)),NA())</f>
        <v>#N/A</v>
      </c>
      <c r="P91" s="57" t="e">
        <f ca="true">+IF(AND(ISNUMBER(OFFSET('Water Data'!$G$5,0,10*ROW('Water Data'!G85))),'Data Summary'!CE91="Yes"),100-OFFSET('Water Data'!$G$5,0,10*ROW('Water Data'!G85)),NA())</f>
        <v>#N/A</v>
      </c>
      <c r="Q91" s="57" t="e">
        <f ca="true">+IF(AND(ISNUMBER(OFFSET('Water Data'!$G$7,0,10*ROW('Water Data'!G85))),'Data Summary'!CF91="Yes"),OFFSET('Water Data'!$G$7,0,10*ROW('Water Data'!G85)),NA())</f>
        <v>#N/A</v>
      </c>
      <c r="R91" s="57" t="e">
        <f ca="true">+IF(AND(ISNUMBER(OFFSET('Water Data'!$G$10,0,10*ROW('Water Data'!G85))),'Data Summary'!CG91="Yes"),OFFSET('Water Data'!$G$10,0,10*ROW('Water Data'!G85)),NA())</f>
        <v>#N/A</v>
      </c>
      <c r="S91" s="57" t="e">
        <f ca="true">+IF(AND(ISNUMBER(OFFSET('Water Data'!$H$5,0,10*ROW('Water Data'!H85))),'Data Summary'!CH91="Yes"),100-OFFSET('Water Data'!$H$5,0,10*ROW('Water Data'!H85)),NA())</f>
        <v>#N/A</v>
      </c>
      <c r="T91" s="57" t="e">
        <f ca="true">+IF(AND(ISNUMBER(OFFSET('Water Data'!$H$7,0,10*ROW('Water Data'!H85))),'Data Summary'!CI91="Yes"),OFFSET('Water Data'!$H$7,0,10*ROW('Water Data'!H85)),NA())</f>
        <v>#N/A</v>
      </c>
      <c r="U91" s="57" t="e">
        <f ca="true">+IF(AND(ISNUMBER(OFFSET('Water Data'!$H$10,0,10*ROW('Water Data'!H85))),'Data Summary'!CJ91="Yes"),OFFSET('Water Data'!$H$10,0,10*ROW('Water Data'!H85)),NA())</f>
        <v>#N/A</v>
      </c>
      <c r="V91" s="103" t="e">
        <f ca="true">+IF(AND(ISNUMBER(OFFSET('Sanitation Data'!$C$5,0,10*ROW('Sanitation Data'!C85))),'Data Summary'!CK91="Yes"),100-OFFSET('Sanitation Data'!$C$5,0,10*ROW('Sanitation Data'!C85)),NA())</f>
        <v>#N/A</v>
      </c>
      <c r="W91" s="103" t="e">
        <f ca="true">+IF(AND(ISNUMBER(OFFSET('Sanitation Data'!$C$7,0,10*ROW('Sanitation Data'!C85))),'Data Summary'!CL91="Yes"),OFFSET('Sanitation Data'!$C$7,0,10*ROW('Sanitation Data'!C85)),NA())</f>
        <v>#N/A</v>
      </c>
      <c r="X91" s="103" t="e">
        <f ca="true">+IF(AND(ISNUMBER(OFFSET('Sanitation Data'!$C$11,0,10*ROW('Sanitation Data'!C85))),'Data Summary'!CM91="Yes"),OFFSET('Sanitation Data'!$C$11,0,10*ROW('Sanitation Data'!C85)),NA())</f>
        <v>#N/A</v>
      </c>
      <c r="Y91" s="103" t="e">
        <f ca="true">+IF(AND(ISNUMBER(OFFSET('Sanitation Data'!$C$12,0,10*ROW('Sanitation Data'!C85))),'Data Summary'!CN91="Yes"),OFFSET('Sanitation Data'!$C$12,0,10*ROW('Sanitation Data'!C85)),NA())</f>
        <v>#N/A</v>
      </c>
      <c r="Z91" s="103" t="e">
        <f ca="true">+IF(AND(ISNUMBER(OFFSET('Sanitation Data'!$C$13,0,10*ROW('Sanitation Data'!C85))),'Data Summary'!CO91="Yes"),OFFSET('Sanitation Data'!$C$13,0,10*ROW('Sanitation Data'!C85)),NA())</f>
        <v>#N/A</v>
      </c>
      <c r="AA91" s="103" t="e">
        <f ca="true">+IF(AND(ISNUMBER(OFFSET('Sanitation Data'!$D$5,0,10*ROW('Sanitation Data'!D85))),'Data Summary'!CP91="Yes"),100-OFFSET('Sanitation Data'!$D$5,0,10*ROW('Sanitation Data'!D85)),NA())</f>
        <v>#N/A</v>
      </c>
      <c r="AB91" s="103" t="e">
        <f ca="true">+IF(AND(ISNUMBER(OFFSET('Sanitation Data'!$D$7,0,10*ROW('Sanitation Data'!D85))),'Data Summary'!CQ91="Yes"),OFFSET('Sanitation Data'!$D$7,0,10*ROW('Sanitation Data'!D85)),NA())</f>
        <v>#N/A</v>
      </c>
      <c r="AC91" s="103" t="e">
        <f ca="true">+IF(AND(ISNUMBER(OFFSET('Sanitation Data'!$D$11,0,10*ROW('Sanitation Data'!D85))),'Data Summary'!CR91="Yes"),OFFSET('Sanitation Data'!$D$11,0,10*ROW('Sanitation Data'!D85)),NA())</f>
        <v>#N/A</v>
      </c>
      <c r="AD91" s="103" t="e">
        <f ca="true">+IF(AND(ISNUMBER(OFFSET('Sanitation Data'!$D$12,0,10*ROW('Sanitation Data'!D85))),'Data Summary'!CS91="Yes"),OFFSET('Sanitation Data'!$D$12,0,10*ROW('Sanitation Data'!D85)),NA())</f>
        <v>#N/A</v>
      </c>
      <c r="AE91" s="103" t="e">
        <f ca="true">+IF(AND(ISNUMBER(OFFSET('Sanitation Data'!$D$13,0,10*ROW('Sanitation Data'!D85))),'Data Summary'!CT91="Yes"),OFFSET('Sanitation Data'!$D$13,0,10*ROW('Sanitation Data'!D85)),NA())</f>
        <v>#N/A</v>
      </c>
      <c r="AF91" s="103" t="e">
        <f ca="true">+IF(AND(ISNUMBER(OFFSET('Sanitation Data'!$E$5,0,10*ROW('Sanitation Data'!E85))),'Data Summary'!CU91="Yes"),100-OFFSET('Sanitation Data'!$E$5,0,10*ROW('Sanitation Data'!E85)),NA())</f>
        <v>#N/A</v>
      </c>
      <c r="AG91" s="103" t="e">
        <f ca="true">+IF(AND(ISNUMBER(OFFSET('Sanitation Data'!$E$7,0,10*ROW('Sanitation Data'!E85))),'Data Summary'!CV91="Yes"),OFFSET('Sanitation Data'!$E$7,0,10*ROW('Sanitation Data'!E85)),NA())</f>
        <v>#N/A</v>
      </c>
      <c r="AH91" s="103" t="e">
        <f ca="true">+IF(AND(ISNUMBER(OFFSET('Sanitation Data'!$E$11,0,10*ROW('Sanitation Data'!E85))),'Data Summary'!CW91="Yes"),OFFSET('Sanitation Data'!$E$11,0,10*ROW('Sanitation Data'!E85)),NA())</f>
        <v>#N/A</v>
      </c>
      <c r="AI91" s="103" t="e">
        <f ca="true">+IF(AND(ISNUMBER(OFFSET('Sanitation Data'!$E$12,0,10*ROW('Sanitation Data'!E85))),'Data Summary'!CX91="Yes"),OFFSET('Sanitation Data'!$E$12,0,10*ROW('Sanitation Data'!E85)),NA())</f>
        <v>#N/A</v>
      </c>
      <c r="AJ91" s="103" t="e">
        <f ca="true">+IF(AND(ISNUMBER(OFFSET('Sanitation Data'!$E$13,0,10*ROW('Sanitation Data'!E85))),'Data Summary'!CY91="Yes"),OFFSET('Sanitation Data'!$E$13,0,10*ROW('Sanitation Data'!E85)),NA())</f>
        <v>#N/A</v>
      </c>
      <c r="AK91" s="103" t="e">
        <f ca="true">+IF(AND(ISNUMBER(OFFSET('Sanitation Data'!$F$5,0,10*ROW('Sanitation Data'!F85))),'Data Summary'!CZ91="Yes"),100-OFFSET('Sanitation Data'!$F$5,0,10*ROW('Sanitation Data'!F85)),NA())</f>
        <v>#N/A</v>
      </c>
      <c r="AL91" s="103" t="e">
        <f ca="true">+IF(AND(ISNUMBER(OFFSET('Sanitation Data'!$F$7,0,10*ROW('Sanitation Data'!F85))),'Data Summary'!DA91="Yes"),OFFSET('Sanitation Data'!$F$7,0,10*ROW('Sanitation Data'!F85)),NA())</f>
        <v>#N/A</v>
      </c>
      <c r="AM91" s="103" t="e">
        <f ca="true">+IF(AND(ISNUMBER(OFFSET('Sanitation Data'!$F$11,0,10*ROW('Sanitation Data'!F85))),'Data Summary'!DB91="Yes"),OFFSET('Sanitation Data'!$F$11,0,10*ROW('Sanitation Data'!F85)),NA())</f>
        <v>#N/A</v>
      </c>
      <c r="AN91" s="103" t="e">
        <f ca="true">+IF(AND(ISNUMBER(OFFSET('Sanitation Data'!$F$12,0,10*ROW('Sanitation Data'!F85))),'Data Summary'!DC91="Yes"),OFFSET('Sanitation Data'!$F$12,0,10*ROW('Sanitation Data'!F85)),NA())</f>
        <v>#N/A</v>
      </c>
      <c r="AO91" s="103" t="e">
        <f ca="true">+IF(AND(ISNUMBER(OFFSET('Sanitation Data'!$F$13,0,10*ROW('Sanitation Data'!F85))),'Data Summary'!DD91="Yes"),OFFSET('Sanitation Data'!$F$13,0,10*ROW('Sanitation Data'!F85)),NA())</f>
        <v>#N/A</v>
      </c>
      <c r="AP91" s="103" t="e">
        <f ca="true">+IF(AND(ISNUMBER(OFFSET('Sanitation Data'!$G$5,0,10*ROW('Sanitation Data'!G85))),'Data Summary'!DE91="Yes"),100-OFFSET('Sanitation Data'!$G$5,0,10*ROW('Sanitation Data'!G85)),NA())</f>
        <v>#N/A</v>
      </c>
      <c r="AQ91" s="103" t="e">
        <f ca="true">+IF(AND(ISNUMBER(OFFSET('Sanitation Data'!$G$7,0,10*ROW('Sanitation Data'!G85))),'Data Summary'!DF91="Yes"),OFFSET('Sanitation Data'!$G$7,0,10*ROW('Sanitation Data'!G85)),NA())</f>
        <v>#N/A</v>
      </c>
      <c r="AR91" s="103" t="e">
        <f ca="true">+IF(AND(ISNUMBER(OFFSET('Sanitation Data'!$G$11,0,10*ROW('Sanitation Data'!G85))),'Data Summary'!DG91="Yes"),OFFSET('Sanitation Data'!$G$11,0,10*ROW('Sanitation Data'!G85)),NA())</f>
        <v>#N/A</v>
      </c>
      <c r="AS91" s="103" t="e">
        <f ca="true">+IF(AND(ISNUMBER(OFFSET('Sanitation Data'!$G$12,0,10*ROW('Sanitation Data'!G85))),'Data Summary'!DH91="Yes"),OFFSET('Sanitation Data'!$G$12,0,10*ROW('Sanitation Data'!G85)),NA())</f>
        <v>#N/A</v>
      </c>
      <c r="AT91" s="103" t="e">
        <f ca="true">+IF(AND(ISNUMBER(OFFSET('Sanitation Data'!$G$13,0,10*ROW('Sanitation Data'!G85))),'Data Summary'!DI91="Yes"),OFFSET('Sanitation Data'!$G$13,0,10*ROW('Sanitation Data'!G85)),NA())</f>
        <v>#N/A</v>
      </c>
      <c r="AU91" s="103" t="e">
        <f ca="true">+IF(AND(ISNUMBER(OFFSET('Sanitation Data'!$H$5,0,10*ROW('Sanitation Data'!H85))),'Data Summary'!DJ91="Yes"),100-OFFSET('Sanitation Data'!$H$5,0,10*ROW('Sanitation Data'!H85)),NA())</f>
        <v>#N/A</v>
      </c>
      <c r="AV91" s="103" t="e">
        <f ca="true">+IF(AND(ISNUMBER(OFFSET('Sanitation Data'!$H$7,0,10*ROW('Sanitation Data'!H85))),'Data Summary'!DK91="Yes"),OFFSET('Sanitation Data'!$H$7,0,10*ROW('Sanitation Data'!H85)),NA())</f>
        <v>#N/A</v>
      </c>
      <c r="AW91" s="103" t="e">
        <f ca="true">+IF(AND(ISNUMBER(OFFSET('Sanitation Data'!$H$11,0,10*ROW('Sanitation Data'!H85))),'Data Summary'!DL91="Yes"),OFFSET('Sanitation Data'!$H$11,0,10*ROW('Sanitation Data'!H85)),NA())</f>
        <v>#N/A</v>
      </c>
      <c r="AX91" s="103" t="e">
        <f ca="true">+IF(AND(ISNUMBER(OFFSET('Sanitation Data'!$H$12,0,10*ROW('Sanitation Data'!H85))),'Data Summary'!DM91="Yes"),OFFSET('Sanitation Data'!$H$12,0,10*ROW('Sanitation Data'!H85)),NA())</f>
        <v>#N/A</v>
      </c>
      <c r="AY91" s="103" t="e">
        <f ca="true">+IF(AND(ISNUMBER(OFFSET('Sanitation Data'!$H$13,0,10*ROW('Sanitation Data'!H85))),'Data Summary'!DN91="Yes"),OFFSET('Sanitation Data'!$H$13,0,10*ROW('Sanitation Data'!H85)),NA())</f>
        <v>#N/A</v>
      </c>
      <c r="AZ91" s="108" t="e">
        <f ca="true">+IF(AND(ISNUMBER(OFFSET('Hygiene Data'!$C$6,0,10*ROW('Hygiene Data'!C85))),'Data Summary'!DO91="Yes"),OFFSET('Hygiene Data'!$C$6,0,10*ROW('Hygiene Data'!C85)),NA())</f>
        <v>#N/A</v>
      </c>
      <c r="BA91" s="108" t="e">
        <f ca="true">+IF(AND(ISNUMBER(OFFSET('Hygiene Data'!$C$8,0,10*ROW('Hygiene Data'!C85))),'Data Summary'!DP91="Yes"),OFFSET('Hygiene Data'!$C$8,0,10*ROW('Hygiene Data'!C85)),NA())</f>
        <v>#N/A</v>
      </c>
      <c r="BB91" s="108" t="e">
        <f ca="true">+IF(AND(ISNUMBER(OFFSET('Hygiene Data'!$C$10,0,10*ROW('Hygiene Data'!C85))),'Data Summary'!DQ91="Yes"),OFFSET('Hygiene Data'!$C$10,0,10*ROW('Hygiene Data'!C85)),NA())</f>
        <v>#N/A</v>
      </c>
      <c r="BC91" s="108" t="e">
        <f ca="true">+IF(AND(ISNUMBER(OFFSET('Hygiene Data'!$D$6,0,10*ROW('Hygiene Data'!D85))),'Data Summary'!DR91="Yes"),OFFSET('Hygiene Data'!$D$6,0,10*ROW('Hygiene Data'!D85)),NA())</f>
        <v>#N/A</v>
      </c>
      <c r="BD91" s="108" t="e">
        <f ca="true">+IF(AND(ISNUMBER(OFFSET('Hygiene Data'!$D$8,0,10*ROW('Hygiene Data'!D85))),'Data Summary'!DS91="Yes"),OFFSET('Hygiene Data'!$D$8,0,10*ROW('Hygiene Data'!D85)),NA())</f>
        <v>#N/A</v>
      </c>
      <c r="BE91" s="108" t="e">
        <f ca="true">+IF(AND(ISNUMBER(OFFSET('Hygiene Data'!$D$10,0,10*ROW('Hygiene Data'!D85))),'Data Summary'!DT91="Yes"),OFFSET('Hygiene Data'!$D$10,0,10*ROW('Hygiene Data'!D85)),NA())</f>
        <v>#N/A</v>
      </c>
      <c r="BF91" s="108" t="e">
        <f ca="true">+IF(AND(ISNUMBER(OFFSET('Hygiene Data'!$E$6,0,10*ROW('Hygiene Data'!E85))),'Data Summary'!DU91="Yes"),OFFSET('Hygiene Data'!$E$6,0,10*ROW('Hygiene Data'!E85)),NA())</f>
        <v>#N/A</v>
      </c>
      <c r="BG91" s="108" t="e">
        <f ca="true">+IF(AND(ISNUMBER(OFFSET('Hygiene Data'!$E$8,0,10*ROW('Hygiene Data'!E85))),'Data Summary'!DV91="Yes"),OFFSET('Hygiene Data'!$E$8,0,10*ROW('Hygiene Data'!E85)),NA())</f>
        <v>#N/A</v>
      </c>
      <c r="BH91" s="108" t="e">
        <f ca="true">+IF(AND(ISNUMBER(OFFSET('Hygiene Data'!$E$10,0,10*ROW('Hygiene Data'!E85))),'Data Summary'!DW91="Yes"),OFFSET('Hygiene Data'!$E$10,0,10*ROW('Hygiene Data'!E85)),NA())</f>
        <v>#N/A</v>
      </c>
      <c r="BI91" s="108" t="e">
        <f ca="true">+IF(AND(ISNUMBER(OFFSET('Hygiene Data'!$F$6,0,10*ROW('Hygiene Data'!F85))),'Data Summary'!DX91="Yes"),OFFSET('Hygiene Data'!$F$6,0,10*ROW('Hygiene Data'!F85)),NA())</f>
        <v>#N/A</v>
      </c>
      <c r="BJ91" s="108" t="e">
        <f ca="true">+IF(AND(ISNUMBER(OFFSET('Hygiene Data'!$F$8,0,10*ROW('Hygiene Data'!F85))),'Data Summary'!DY91="Yes"),OFFSET('Hygiene Data'!$F$8,0,10*ROW('Hygiene Data'!F85)),NA())</f>
        <v>#N/A</v>
      </c>
      <c r="BK91" s="108" t="e">
        <f ca="true">+IF(AND(ISNUMBER(OFFSET('Hygiene Data'!$F$10,0,10*ROW('Hygiene Data'!F85))),'Data Summary'!DZ91="Yes"),OFFSET('Hygiene Data'!$F$10,0,10*ROW('Hygiene Data'!F85)),NA())</f>
        <v>#N/A</v>
      </c>
      <c r="BL91" s="108" t="e">
        <f ca="true">+IF(AND(ISNUMBER(OFFSET('Hygiene Data'!$G$6,0,10*ROW('Hygiene Data'!G85))),'Data Summary'!EA91="Yes"),OFFSET('Hygiene Data'!$G$6,0,10*ROW('Hygiene Data'!G85)),NA())</f>
        <v>#N/A</v>
      </c>
      <c r="BM91" s="108" t="e">
        <f ca="true">+IF(AND(ISNUMBER(OFFSET('Hygiene Data'!$G$8,0,10*ROW('Hygiene Data'!G85))),'Data Summary'!EB91="Yes"),OFFSET('Hygiene Data'!$G$8,0,10*ROW('Hygiene Data'!G85)),NA())</f>
        <v>#N/A</v>
      </c>
      <c r="BN91" s="108" t="e">
        <f ca="true">+IF(AND(ISNUMBER(OFFSET('Hygiene Data'!$G$10,0,10*ROW('Hygiene Data'!G85))),'Data Summary'!EC91="Yes"),OFFSET('Hygiene Data'!$G$10,0,10*ROW('Hygiene Data'!G85)),NA())</f>
        <v>#N/A</v>
      </c>
      <c r="BO91" s="108" t="e">
        <f ca="true">+IF(AND(ISNUMBER(OFFSET('Hygiene Data'!$H$6,0,10*ROW('Hygiene Data'!H85))),'Data Summary'!ED91="Yes"),OFFSET('Hygiene Data'!$H$6,0,10*ROW('Hygiene Data'!H85)),NA())</f>
        <v>#N/A</v>
      </c>
      <c r="BP91" s="108" t="e">
        <f ca="true">+IF(AND(ISNUMBER(OFFSET('Hygiene Data'!$H$8,0,10*ROW('Hygiene Data'!H85))),'Data Summary'!EE91="Yes"),OFFSET('Hygiene Data'!$H$8,0,10*ROW('Hygiene Data'!H85)),NA())</f>
        <v>#N/A</v>
      </c>
      <c r="BQ91" s="108" t="e">
        <f ca="true">+IF(AND(ISNUMBER(OFFSET('Hygiene Data'!$H$10,0,10*ROW('Hygiene Data'!H85))),'Data Summary'!EF91="Yes"),OFFSET('Hygiene Data'!$H$10,0,10*ROW('Hygiene Data'!H85)),NA())</f>
        <v>#N/A</v>
      </c>
    </row>
    <row r="92" x14ac:dyDescent="0.2">
      <c r="A92" s="56" t="e">
        <f ca="true">+IF(OFFSET('Water Data'!$B$1,0,10*ROW('Water Data'!B86))="",NA(),OFFSET('Water Data'!$B$1,0,10*ROW('Water Data'!B86)))</f>
        <v>#N/A</v>
      </c>
      <c r="B92" s="56" t="e">
        <f ca="true">+IF(OFFSET('Water Data'!$A$3,0,10*ROW('Water Data'!A89))="",NA(),OFFSET('Water Data'!$A$3,0,10*ROW('Water Data'!A89)))</f>
        <v>#N/A</v>
      </c>
      <c r="C92" s="56" t="e">
        <f ca="true">+IF(OFFSET('Water Data'!$C$3,0,10*ROW('Water Data'!C89))="",NA(),OFFSET('Water Data'!$C$3,0,10*ROW('Water Data'!C89)))</f>
        <v>#N/A</v>
      </c>
      <c r="D92" s="57" t="e">
        <f ca="true">+IF(AND(ISNUMBER(OFFSET('Water Data'!$C$5,0,10*ROW('Water Data'!C86))),'Data Summary'!BS92="Yes"),100-OFFSET('Water Data'!$C$5,0,10*ROW('Water Data'!C86)),NA())</f>
        <v>#N/A</v>
      </c>
      <c r="E92" s="57" t="e">
        <f ca="true">+IF(AND(ISNUMBER(OFFSET('Water Data'!$C$7,0,10*ROW('Water Data'!C86))),'Data Summary'!BT92="Yes"),OFFSET('Water Data'!$C$7,0,10*ROW('Water Data'!C86)),NA())</f>
        <v>#N/A</v>
      </c>
      <c r="F92" s="57" t="e">
        <f ca="true">+IF(AND(ISNUMBER(OFFSET('Water Data'!$C$10,0,10*ROW('Water Data'!C86))),'Data Summary'!BU92="Yes"),OFFSET('Water Data'!$C$10,0,10*ROW('Water Data'!C86)),NA())</f>
        <v>#N/A</v>
      </c>
      <c r="G92" s="57" t="e">
        <f ca="true">+IF(AND(ISNUMBER(OFFSET('Water Data'!$D$5,0,10*ROW('Water Data'!D86))),'Data Summary'!BV92="Yes"),100-OFFSET('Water Data'!$D$5,0,10*ROW('Water Data'!D86)),NA())</f>
        <v>#N/A</v>
      </c>
      <c r="H92" s="57" t="e">
        <f ca="true">+IF(AND(ISNUMBER(OFFSET('Water Data'!$D$7,0,10*ROW('Water Data'!D86))),'Data Summary'!BW92="Yes"),OFFSET('Water Data'!$D$7,0,10*ROW('Water Data'!D86)),NA())</f>
        <v>#N/A</v>
      </c>
      <c r="I92" s="57" t="e">
        <f ca="true">+IF(AND(ISNUMBER(OFFSET('Water Data'!$D$10,0,10*ROW('Water Data'!D86))),'Data Summary'!BX92="Yes"),OFFSET('Water Data'!$D$10,0,10*ROW('Water Data'!D86)),NA())</f>
        <v>#N/A</v>
      </c>
      <c r="J92" s="57" t="e">
        <f ca="true">+IF(AND(ISNUMBER(OFFSET('Water Data'!$E$5,0,10*ROW('Water Data'!E86))),'Data Summary'!BY92="Yes"),100-OFFSET('Water Data'!$E$5,0,10*ROW('Water Data'!E86)),NA())</f>
        <v>#N/A</v>
      </c>
      <c r="K92" s="57" t="e">
        <f ca="true">+IF(AND(ISNUMBER(OFFSET('Water Data'!$E$7,0,10*ROW('Water Data'!E86))),'Data Summary'!BZ92="Yes"),OFFSET('Water Data'!$E$7,0,10*ROW('Water Data'!E86)),NA())</f>
        <v>#N/A</v>
      </c>
      <c r="L92" s="57" t="e">
        <f ca="true">+IF(AND(ISNUMBER(OFFSET('Water Data'!$E$10,0,10*ROW('Water Data'!E86))),'Data Summary'!CA92="Yes"),OFFSET('Water Data'!$E$10,0,10*ROW('Water Data'!E86)),NA())</f>
        <v>#N/A</v>
      </c>
      <c r="M92" s="57" t="e">
        <f ca="true">+IF(AND(ISNUMBER(OFFSET('Water Data'!$F$5,0,10*ROW('Water Data'!F86))),'Data Summary'!CB92="Yes"),100-OFFSET('Water Data'!$F$5,0,10*ROW('Water Data'!F86)),NA())</f>
        <v>#N/A</v>
      </c>
      <c r="N92" s="57" t="e">
        <f ca="true">+IF(AND(ISNUMBER(OFFSET('Water Data'!$F$7,0,10*ROW('Water Data'!F86))),'Data Summary'!CC92="Yes"),OFFSET('Water Data'!$F$7,0,10*ROW('Water Data'!F86)),NA())</f>
        <v>#N/A</v>
      </c>
      <c r="O92" s="57" t="e">
        <f ca="true">+IF(AND(ISNUMBER(OFFSET('Water Data'!$F$10,0,10*ROW('Water Data'!F86))),'Data Summary'!CD92="Yes"),OFFSET('Water Data'!$F$10,0,10*ROW('Water Data'!F86)),NA())</f>
        <v>#N/A</v>
      </c>
      <c r="P92" s="57" t="e">
        <f ca="true">+IF(AND(ISNUMBER(OFFSET('Water Data'!$G$5,0,10*ROW('Water Data'!G86))),'Data Summary'!CE92="Yes"),100-OFFSET('Water Data'!$G$5,0,10*ROW('Water Data'!G86)),NA())</f>
        <v>#N/A</v>
      </c>
      <c r="Q92" s="57" t="e">
        <f ca="true">+IF(AND(ISNUMBER(OFFSET('Water Data'!$G$7,0,10*ROW('Water Data'!G86))),'Data Summary'!CF92="Yes"),OFFSET('Water Data'!$G$7,0,10*ROW('Water Data'!G86)),NA())</f>
        <v>#N/A</v>
      </c>
      <c r="R92" s="57" t="e">
        <f ca="true">+IF(AND(ISNUMBER(OFFSET('Water Data'!$G$10,0,10*ROW('Water Data'!G86))),'Data Summary'!CG92="Yes"),OFFSET('Water Data'!$G$10,0,10*ROW('Water Data'!G86)),NA())</f>
        <v>#N/A</v>
      </c>
      <c r="S92" s="57" t="e">
        <f ca="true">+IF(AND(ISNUMBER(OFFSET('Water Data'!$H$5,0,10*ROW('Water Data'!H86))),'Data Summary'!CH92="Yes"),100-OFFSET('Water Data'!$H$5,0,10*ROW('Water Data'!H86)),NA())</f>
        <v>#N/A</v>
      </c>
      <c r="T92" s="57" t="e">
        <f ca="true">+IF(AND(ISNUMBER(OFFSET('Water Data'!$H$7,0,10*ROW('Water Data'!H86))),'Data Summary'!CI92="Yes"),OFFSET('Water Data'!$H$7,0,10*ROW('Water Data'!H86)),NA())</f>
        <v>#N/A</v>
      </c>
      <c r="U92" s="57" t="e">
        <f ca="true">+IF(AND(ISNUMBER(OFFSET('Water Data'!$H$10,0,10*ROW('Water Data'!H86))),'Data Summary'!CJ92="Yes"),OFFSET('Water Data'!$H$10,0,10*ROW('Water Data'!H86)),NA())</f>
        <v>#N/A</v>
      </c>
      <c r="V92" s="103" t="e">
        <f ca="true">+IF(AND(ISNUMBER(OFFSET('Sanitation Data'!$C$5,0,10*ROW('Sanitation Data'!C86))),'Data Summary'!CK92="Yes"),100-OFFSET('Sanitation Data'!$C$5,0,10*ROW('Sanitation Data'!C86)),NA())</f>
        <v>#N/A</v>
      </c>
      <c r="W92" s="103" t="e">
        <f ca="true">+IF(AND(ISNUMBER(OFFSET('Sanitation Data'!$C$7,0,10*ROW('Sanitation Data'!C86))),'Data Summary'!CL92="Yes"),OFFSET('Sanitation Data'!$C$7,0,10*ROW('Sanitation Data'!C86)),NA())</f>
        <v>#N/A</v>
      </c>
      <c r="X92" s="103" t="e">
        <f ca="true">+IF(AND(ISNUMBER(OFFSET('Sanitation Data'!$C$11,0,10*ROW('Sanitation Data'!C86))),'Data Summary'!CM92="Yes"),OFFSET('Sanitation Data'!$C$11,0,10*ROW('Sanitation Data'!C86)),NA())</f>
        <v>#N/A</v>
      </c>
      <c r="Y92" s="103" t="e">
        <f ca="true">+IF(AND(ISNUMBER(OFFSET('Sanitation Data'!$C$12,0,10*ROW('Sanitation Data'!C86))),'Data Summary'!CN92="Yes"),OFFSET('Sanitation Data'!$C$12,0,10*ROW('Sanitation Data'!C86)),NA())</f>
        <v>#N/A</v>
      </c>
      <c r="Z92" s="103" t="e">
        <f ca="true">+IF(AND(ISNUMBER(OFFSET('Sanitation Data'!$C$13,0,10*ROW('Sanitation Data'!C86))),'Data Summary'!CO92="Yes"),OFFSET('Sanitation Data'!$C$13,0,10*ROW('Sanitation Data'!C86)),NA())</f>
        <v>#N/A</v>
      </c>
      <c r="AA92" s="103" t="e">
        <f ca="true">+IF(AND(ISNUMBER(OFFSET('Sanitation Data'!$D$5,0,10*ROW('Sanitation Data'!D86))),'Data Summary'!CP92="Yes"),100-OFFSET('Sanitation Data'!$D$5,0,10*ROW('Sanitation Data'!D86)),NA())</f>
        <v>#N/A</v>
      </c>
      <c r="AB92" s="103" t="e">
        <f ca="true">+IF(AND(ISNUMBER(OFFSET('Sanitation Data'!$D$7,0,10*ROW('Sanitation Data'!D86))),'Data Summary'!CQ92="Yes"),OFFSET('Sanitation Data'!$D$7,0,10*ROW('Sanitation Data'!D86)),NA())</f>
        <v>#N/A</v>
      </c>
      <c r="AC92" s="103" t="e">
        <f ca="true">+IF(AND(ISNUMBER(OFFSET('Sanitation Data'!$D$11,0,10*ROW('Sanitation Data'!D86))),'Data Summary'!CR92="Yes"),OFFSET('Sanitation Data'!$D$11,0,10*ROW('Sanitation Data'!D86)),NA())</f>
        <v>#N/A</v>
      </c>
      <c r="AD92" s="103" t="e">
        <f ca="true">+IF(AND(ISNUMBER(OFFSET('Sanitation Data'!$D$12,0,10*ROW('Sanitation Data'!D86))),'Data Summary'!CS92="Yes"),OFFSET('Sanitation Data'!$D$12,0,10*ROW('Sanitation Data'!D86)),NA())</f>
        <v>#N/A</v>
      </c>
      <c r="AE92" s="103" t="e">
        <f ca="true">+IF(AND(ISNUMBER(OFFSET('Sanitation Data'!$D$13,0,10*ROW('Sanitation Data'!D86))),'Data Summary'!CT92="Yes"),OFFSET('Sanitation Data'!$D$13,0,10*ROW('Sanitation Data'!D86)),NA())</f>
        <v>#N/A</v>
      </c>
      <c r="AF92" s="103" t="e">
        <f ca="true">+IF(AND(ISNUMBER(OFFSET('Sanitation Data'!$E$5,0,10*ROW('Sanitation Data'!E86))),'Data Summary'!CU92="Yes"),100-OFFSET('Sanitation Data'!$E$5,0,10*ROW('Sanitation Data'!E86)),NA())</f>
        <v>#N/A</v>
      </c>
      <c r="AG92" s="103" t="e">
        <f ca="true">+IF(AND(ISNUMBER(OFFSET('Sanitation Data'!$E$7,0,10*ROW('Sanitation Data'!E86))),'Data Summary'!CV92="Yes"),OFFSET('Sanitation Data'!$E$7,0,10*ROW('Sanitation Data'!E86)),NA())</f>
        <v>#N/A</v>
      </c>
      <c r="AH92" s="103" t="e">
        <f ca="true">+IF(AND(ISNUMBER(OFFSET('Sanitation Data'!$E$11,0,10*ROW('Sanitation Data'!E86))),'Data Summary'!CW92="Yes"),OFFSET('Sanitation Data'!$E$11,0,10*ROW('Sanitation Data'!E86)),NA())</f>
        <v>#N/A</v>
      </c>
      <c r="AI92" s="103" t="e">
        <f ca="true">+IF(AND(ISNUMBER(OFFSET('Sanitation Data'!$E$12,0,10*ROW('Sanitation Data'!E86))),'Data Summary'!CX92="Yes"),OFFSET('Sanitation Data'!$E$12,0,10*ROW('Sanitation Data'!E86)),NA())</f>
        <v>#N/A</v>
      </c>
      <c r="AJ92" s="103" t="e">
        <f ca="true">+IF(AND(ISNUMBER(OFFSET('Sanitation Data'!$E$13,0,10*ROW('Sanitation Data'!E86))),'Data Summary'!CY92="Yes"),OFFSET('Sanitation Data'!$E$13,0,10*ROW('Sanitation Data'!E86)),NA())</f>
        <v>#N/A</v>
      </c>
      <c r="AK92" s="103" t="e">
        <f ca="true">+IF(AND(ISNUMBER(OFFSET('Sanitation Data'!$F$5,0,10*ROW('Sanitation Data'!F86))),'Data Summary'!CZ92="Yes"),100-OFFSET('Sanitation Data'!$F$5,0,10*ROW('Sanitation Data'!F86)),NA())</f>
        <v>#N/A</v>
      </c>
      <c r="AL92" s="103" t="e">
        <f ca="true">+IF(AND(ISNUMBER(OFFSET('Sanitation Data'!$F$7,0,10*ROW('Sanitation Data'!F86))),'Data Summary'!DA92="Yes"),OFFSET('Sanitation Data'!$F$7,0,10*ROW('Sanitation Data'!F86)),NA())</f>
        <v>#N/A</v>
      </c>
      <c r="AM92" s="103" t="e">
        <f ca="true">+IF(AND(ISNUMBER(OFFSET('Sanitation Data'!$F$11,0,10*ROW('Sanitation Data'!F86))),'Data Summary'!DB92="Yes"),OFFSET('Sanitation Data'!$F$11,0,10*ROW('Sanitation Data'!F86)),NA())</f>
        <v>#N/A</v>
      </c>
      <c r="AN92" s="103" t="e">
        <f ca="true">+IF(AND(ISNUMBER(OFFSET('Sanitation Data'!$F$12,0,10*ROW('Sanitation Data'!F86))),'Data Summary'!DC92="Yes"),OFFSET('Sanitation Data'!$F$12,0,10*ROW('Sanitation Data'!F86)),NA())</f>
        <v>#N/A</v>
      </c>
      <c r="AO92" s="103" t="e">
        <f ca="true">+IF(AND(ISNUMBER(OFFSET('Sanitation Data'!$F$13,0,10*ROW('Sanitation Data'!F86))),'Data Summary'!DD92="Yes"),OFFSET('Sanitation Data'!$F$13,0,10*ROW('Sanitation Data'!F86)),NA())</f>
        <v>#N/A</v>
      </c>
      <c r="AP92" s="103" t="e">
        <f ca="true">+IF(AND(ISNUMBER(OFFSET('Sanitation Data'!$G$5,0,10*ROW('Sanitation Data'!G86))),'Data Summary'!DE92="Yes"),100-OFFSET('Sanitation Data'!$G$5,0,10*ROW('Sanitation Data'!G86)),NA())</f>
        <v>#N/A</v>
      </c>
      <c r="AQ92" s="103" t="e">
        <f ca="true">+IF(AND(ISNUMBER(OFFSET('Sanitation Data'!$G$7,0,10*ROW('Sanitation Data'!G86))),'Data Summary'!DF92="Yes"),OFFSET('Sanitation Data'!$G$7,0,10*ROW('Sanitation Data'!G86)),NA())</f>
        <v>#N/A</v>
      </c>
      <c r="AR92" s="103" t="e">
        <f ca="true">+IF(AND(ISNUMBER(OFFSET('Sanitation Data'!$G$11,0,10*ROW('Sanitation Data'!G86))),'Data Summary'!DG92="Yes"),OFFSET('Sanitation Data'!$G$11,0,10*ROW('Sanitation Data'!G86)),NA())</f>
        <v>#N/A</v>
      </c>
      <c r="AS92" s="103" t="e">
        <f ca="true">+IF(AND(ISNUMBER(OFFSET('Sanitation Data'!$G$12,0,10*ROW('Sanitation Data'!G86))),'Data Summary'!DH92="Yes"),OFFSET('Sanitation Data'!$G$12,0,10*ROW('Sanitation Data'!G86)),NA())</f>
        <v>#N/A</v>
      </c>
      <c r="AT92" s="103" t="e">
        <f ca="true">+IF(AND(ISNUMBER(OFFSET('Sanitation Data'!$G$13,0,10*ROW('Sanitation Data'!G86))),'Data Summary'!DI92="Yes"),OFFSET('Sanitation Data'!$G$13,0,10*ROW('Sanitation Data'!G86)),NA())</f>
        <v>#N/A</v>
      </c>
      <c r="AU92" s="103" t="e">
        <f ca="true">+IF(AND(ISNUMBER(OFFSET('Sanitation Data'!$H$5,0,10*ROW('Sanitation Data'!H86))),'Data Summary'!DJ92="Yes"),100-OFFSET('Sanitation Data'!$H$5,0,10*ROW('Sanitation Data'!H86)),NA())</f>
        <v>#N/A</v>
      </c>
      <c r="AV92" s="103" t="e">
        <f ca="true">+IF(AND(ISNUMBER(OFFSET('Sanitation Data'!$H$7,0,10*ROW('Sanitation Data'!H86))),'Data Summary'!DK92="Yes"),OFFSET('Sanitation Data'!$H$7,0,10*ROW('Sanitation Data'!H86)),NA())</f>
        <v>#N/A</v>
      </c>
      <c r="AW92" s="103" t="e">
        <f ca="true">+IF(AND(ISNUMBER(OFFSET('Sanitation Data'!$H$11,0,10*ROW('Sanitation Data'!H86))),'Data Summary'!DL92="Yes"),OFFSET('Sanitation Data'!$H$11,0,10*ROW('Sanitation Data'!H86)),NA())</f>
        <v>#N/A</v>
      </c>
      <c r="AX92" s="103" t="e">
        <f ca="true">+IF(AND(ISNUMBER(OFFSET('Sanitation Data'!$H$12,0,10*ROW('Sanitation Data'!H86))),'Data Summary'!DM92="Yes"),OFFSET('Sanitation Data'!$H$12,0,10*ROW('Sanitation Data'!H86)),NA())</f>
        <v>#N/A</v>
      </c>
      <c r="AY92" s="103" t="e">
        <f ca="true">+IF(AND(ISNUMBER(OFFSET('Sanitation Data'!$H$13,0,10*ROW('Sanitation Data'!H86))),'Data Summary'!DN92="Yes"),OFFSET('Sanitation Data'!$H$13,0,10*ROW('Sanitation Data'!H86)),NA())</f>
        <v>#N/A</v>
      </c>
      <c r="AZ92" s="108" t="e">
        <f ca="true">+IF(AND(ISNUMBER(OFFSET('Hygiene Data'!$C$6,0,10*ROW('Hygiene Data'!C86))),'Data Summary'!DO92="Yes"),OFFSET('Hygiene Data'!$C$6,0,10*ROW('Hygiene Data'!C86)),NA())</f>
        <v>#N/A</v>
      </c>
      <c r="BA92" s="108" t="e">
        <f ca="true">+IF(AND(ISNUMBER(OFFSET('Hygiene Data'!$C$8,0,10*ROW('Hygiene Data'!C86))),'Data Summary'!DP92="Yes"),OFFSET('Hygiene Data'!$C$8,0,10*ROW('Hygiene Data'!C86)),NA())</f>
        <v>#N/A</v>
      </c>
      <c r="BB92" s="108" t="e">
        <f ca="true">+IF(AND(ISNUMBER(OFFSET('Hygiene Data'!$C$10,0,10*ROW('Hygiene Data'!C86))),'Data Summary'!DQ92="Yes"),OFFSET('Hygiene Data'!$C$10,0,10*ROW('Hygiene Data'!C86)),NA())</f>
        <v>#N/A</v>
      </c>
      <c r="BC92" s="108" t="e">
        <f ca="true">+IF(AND(ISNUMBER(OFFSET('Hygiene Data'!$D$6,0,10*ROW('Hygiene Data'!D86))),'Data Summary'!DR92="Yes"),OFFSET('Hygiene Data'!$D$6,0,10*ROW('Hygiene Data'!D86)),NA())</f>
        <v>#N/A</v>
      </c>
      <c r="BD92" s="108" t="e">
        <f ca="true">+IF(AND(ISNUMBER(OFFSET('Hygiene Data'!$D$8,0,10*ROW('Hygiene Data'!D86))),'Data Summary'!DS92="Yes"),OFFSET('Hygiene Data'!$D$8,0,10*ROW('Hygiene Data'!D86)),NA())</f>
        <v>#N/A</v>
      </c>
      <c r="BE92" s="108" t="e">
        <f ca="true">+IF(AND(ISNUMBER(OFFSET('Hygiene Data'!$D$10,0,10*ROW('Hygiene Data'!D86))),'Data Summary'!DT92="Yes"),OFFSET('Hygiene Data'!$D$10,0,10*ROW('Hygiene Data'!D86)),NA())</f>
        <v>#N/A</v>
      </c>
      <c r="BF92" s="108" t="e">
        <f ca="true">+IF(AND(ISNUMBER(OFFSET('Hygiene Data'!$E$6,0,10*ROW('Hygiene Data'!E86))),'Data Summary'!DU92="Yes"),OFFSET('Hygiene Data'!$E$6,0,10*ROW('Hygiene Data'!E86)),NA())</f>
        <v>#N/A</v>
      </c>
      <c r="BG92" s="108" t="e">
        <f ca="true">+IF(AND(ISNUMBER(OFFSET('Hygiene Data'!$E$8,0,10*ROW('Hygiene Data'!E86))),'Data Summary'!DV92="Yes"),OFFSET('Hygiene Data'!$E$8,0,10*ROW('Hygiene Data'!E86)),NA())</f>
        <v>#N/A</v>
      </c>
      <c r="BH92" s="108" t="e">
        <f ca="true">+IF(AND(ISNUMBER(OFFSET('Hygiene Data'!$E$10,0,10*ROW('Hygiene Data'!E86))),'Data Summary'!DW92="Yes"),OFFSET('Hygiene Data'!$E$10,0,10*ROW('Hygiene Data'!E86)),NA())</f>
        <v>#N/A</v>
      </c>
      <c r="BI92" s="108" t="e">
        <f ca="true">+IF(AND(ISNUMBER(OFFSET('Hygiene Data'!$F$6,0,10*ROW('Hygiene Data'!F86))),'Data Summary'!DX92="Yes"),OFFSET('Hygiene Data'!$F$6,0,10*ROW('Hygiene Data'!F86)),NA())</f>
        <v>#N/A</v>
      </c>
      <c r="BJ92" s="108" t="e">
        <f ca="true">+IF(AND(ISNUMBER(OFFSET('Hygiene Data'!$F$8,0,10*ROW('Hygiene Data'!F86))),'Data Summary'!DY92="Yes"),OFFSET('Hygiene Data'!$F$8,0,10*ROW('Hygiene Data'!F86)),NA())</f>
        <v>#N/A</v>
      </c>
      <c r="BK92" s="108" t="e">
        <f ca="true">+IF(AND(ISNUMBER(OFFSET('Hygiene Data'!$F$10,0,10*ROW('Hygiene Data'!F86))),'Data Summary'!DZ92="Yes"),OFFSET('Hygiene Data'!$F$10,0,10*ROW('Hygiene Data'!F86)),NA())</f>
        <v>#N/A</v>
      </c>
      <c r="BL92" s="108" t="e">
        <f ca="true">+IF(AND(ISNUMBER(OFFSET('Hygiene Data'!$G$6,0,10*ROW('Hygiene Data'!G86))),'Data Summary'!EA92="Yes"),OFFSET('Hygiene Data'!$G$6,0,10*ROW('Hygiene Data'!G86)),NA())</f>
        <v>#N/A</v>
      </c>
      <c r="BM92" s="108" t="e">
        <f ca="true">+IF(AND(ISNUMBER(OFFSET('Hygiene Data'!$G$8,0,10*ROW('Hygiene Data'!G86))),'Data Summary'!EB92="Yes"),OFFSET('Hygiene Data'!$G$8,0,10*ROW('Hygiene Data'!G86)),NA())</f>
        <v>#N/A</v>
      </c>
      <c r="BN92" s="108" t="e">
        <f ca="true">+IF(AND(ISNUMBER(OFFSET('Hygiene Data'!$G$10,0,10*ROW('Hygiene Data'!G86))),'Data Summary'!EC92="Yes"),OFFSET('Hygiene Data'!$G$10,0,10*ROW('Hygiene Data'!G86)),NA())</f>
        <v>#N/A</v>
      </c>
      <c r="BO92" s="108" t="e">
        <f ca="true">+IF(AND(ISNUMBER(OFFSET('Hygiene Data'!$H$6,0,10*ROW('Hygiene Data'!H86))),'Data Summary'!ED92="Yes"),OFFSET('Hygiene Data'!$H$6,0,10*ROW('Hygiene Data'!H86)),NA())</f>
        <v>#N/A</v>
      </c>
      <c r="BP92" s="108" t="e">
        <f ca="true">+IF(AND(ISNUMBER(OFFSET('Hygiene Data'!$H$8,0,10*ROW('Hygiene Data'!H86))),'Data Summary'!EE92="Yes"),OFFSET('Hygiene Data'!$H$8,0,10*ROW('Hygiene Data'!H86)),NA())</f>
        <v>#N/A</v>
      </c>
      <c r="BQ92" s="108" t="e">
        <f ca="true">+IF(AND(ISNUMBER(OFFSET('Hygiene Data'!$H$10,0,10*ROW('Hygiene Data'!H86))),'Data Summary'!EF92="Yes"),OFFSET('Hygiene Data'!$H$10,0,10*ROW('Hygiene Data'!H86)),NA())</f>
        <v>#N/A</v>
      </c>
    </row>
    <row r="93" x14ac:dyDescent="0.2">
      <c r="A93" s="56" t="e">
        <f ca="true">+IF(OFFSET('Water Data'!$B$1,0,10*ROW('Water Data'!B87))="",NA(),OFFSET('Water Data'!$B$1,0,10*ROW('Water Data'!B87)))</f>
        <v>#N/A</v>
      </c>
      <c r="B93" s="56" t="e">
        <f ca="true">+IF(OFFSET('Water Data'!$A$3,0,10*ROW('Water Data'!A90))="",NA(),OFFSET('Water Data'!$A$3,0,10*ROW('Water Data'!A90)))</f>
        <v>#N/A</v>
      </c>
      <c r="C93" s="56" t="e">
        <f ca="true">+IF(OFFSET('Water Data'!$C$3,0,10*ROW('Water Data'!C90))="",NA(),OFFSET('Water Data'!$C$3,0,10*ROW('Water Data'!C90)))</f>
        <v>#N/A</v>
      </c>
      <c r="D93" s="57" t="e">
        <f ca="true">+IF(AND(ISNUMBER(OFFSET('Water Data'!$C$5,0,10*ROW('Water Data'!C87))),'Data Summary'!BS93="Yes"),100-OFFSET('Water Data'!$C$5,0,10*ROW('Water Data'!C87)),NA())</f>
        <v>#N/A</v>
      </c>
      <c r="E93" s="57" t="e">
        <f ca="true">+IF(AND(ISNUMBER(OFFSET('Water Data'!$C$7,0,10*ROW('Water Data'!C87))),'Data Summary'!BT93="Yes"),OFFSET('Water Data'!$C$7,0,10*ROW('Water Data'!C87)),NA())</f>
        <v>#N/A</v>
      </c>
      <c r="F93" s="57" t="e">
        <f ca="true">+IF(AND(ISNUMBER(OFFSET('Water Data'!$C$10,0,10*ROW('Water Data'!C87))),'Data Summary'!BU93="Yes"),OFFSET('Water Data'!$C$10,0,10*ROW('Water Data'!C87)),NA())</f>
        <v>#N/A</v>
      </c>
      <c r="G93" s="57" t="e">
        <f ca="true">+IF(AND(ISNUMBER(OFFSET('Water Data'!$D$5,0,10*ROW('Water Data'!D87))),'Data Summary'!BV93="Yes"),100-OFFSET('Water Data'!$D$5,0,10*ROW('Water Data'!D87)),NA())</f>
        <v>#N/A</v>
      </c>
      <c r="H93" s="57" t="e">
        <f ca="true">+IF(AND(ISNUMBER(OFFSET('Water Data'!$D$7,0,10*ROW('Water Data'!D87))),'Data Summary'!BW93="Yes"),OFFSET('Water Data'!$D$7,0,10*ROW('Water Data'!D87)),NA())</f>
        <v>#N/A</v>
      </c>
      <c r="I93" s="57" t="e">
        <f ca="true">+IF(AND(ISNUMBER(OFFSET('Water Data'!$D$10,0,10*ROW('Water Data'!D87))),'Data Summary'!BX93="Yes"),OFFSET('Water Data'!$D$10,0,10*ROW('Water Data'!D87)),NA())</f>
        <v>#N/A</v>
      </c>
      <c r="J93" s="57" t="e">
        <f ca="true">+IF(AND(ISNUMBER(OFFSET('Water Data'!$E$5,0,10*ROW('Water Data'!E87))),'Data Summary'!BY93="Yes"),100-OFFSET('Water Data'!$E$5,0,10*ROW('Water Data'!E87)),NA())</f>
        <v>#N/A</v>
      </c>
      <c r="K93" s="57" t="e">
        <f ca="true">+IF(AND(ISNUMBER(OFFSET('Water Data'!$E$7,0,10*ROW('Water Data'!E87))),'Data Summary'!BZ93="Yes"),OFFSET('Water Data'!$E$7,0,10*ROW('Water Data'!E87)),NA())</f>
        <v>#N/A</v>
      </c>
      <c r="L93" s="57" t="e">
        <f ca="true">+IF(AND(ISNUMBER(OFFSET('Water Data'!$E$10,0,10*ROW('Water Data'!E87))),'Data Summary'!CA93="Yes"),OFFSET('Water Data'!$E$10,0,10*ROW('Water Data'!E87)),NA())</f>
        <v>#N/A</v>
      </c>
      <c r="M93" s="57" t="e">
        <f ca="true">+IF(AND(ISNUMBER(OFFSET('Water Data'!$F$5,0,10*ROW('Water Data'!F87))),'Data Summary'!CB93="Yes"),100-OFFSET('Water Data'!$F$5,0,10*ROW('Water Data'!F87)),NA())</f>
        <v>#N/A</v>
      </c>
      <c r="N93" s="57" t="e">
        <f ca="true">+IF(AND(ISNUMBER(OFFSET('Water Data'!$F$7,0,10*ROW('Water Data'!F87))),'Data Summary'!CC93="Yes"),OFFSET('Water Data'!$F$7,0,10*ROW('Water Data'!F87)),NA())</f>
        <v>#N/A</v>
      </c>
      <c r="O93" s="57" t="e">
        <f ca="true">+IF(AND(ISNUMBER(OFFSET('Water Data'!$F$10,0,10*ROW('Water Data'!F87))),'Data Summary'!CD93="Yes"),OFFSET('Water Data'!$F$10,0,10*ROW('Water Data'!F87)),NA())</f>
        <v>#N/A</v>
      </c>
      <c r="P93" s="57" t="e">
        <f ca="true">+IF(AND(ISNUMBER(OFFSET('Water Data'!$G$5,0,10*ROW('Water Data'!G87))),'Data Summary'!CE93="Yes"),100-OFFSET('Water Data'!$G$5,0,10*ROW('Water Data'!G87)),NA())</f>
        <v>#N/A</v>
      </c>
      <c r="Q93" s="57" t="e">
        <f ca="true">+IF(AND(ISNUMBER(OFFSET('Water Data'!$G$7,0,10*ROW('Water Data'!G87))),'Data Summary'!CF93="Yes"),OFFSET('Water Data'!$G$7,0,10*ROW('Water Data'!G87)),NA())</f>
        <v>#N/A</v>
      </c>
      <c r="R93" s="57" t="e">
        <f ca="true">+IF(AND(ISNUMBER(OFFSET('Water Data'!$G$10,0,10*ROW('Water Data'!G87))),'Data Summary'!CG93="Yes"),OFFSET('Water Data'!$G$10,0,10*ROW('Water Data'!G87)),NA())</f>
        <v>#N/A</v>
      </c>
      <c r="S93" s="57" t="e">
        <f ca="true">+IF(AND(ISNUMBER(OFFSET('Water Data'!$H$5,0,10*ROW('Water Data'!H87))),'Data Summary'!CH93="Yes"),100-OFFSET('Water Data'!$H$5,0,10*ROW('Water Data'!H87)),NA())</f>
        <v>#N/A</v>
      </c>
      <c r="T93" s="57" t="e">
        <f ca="true">+IF(AND(ISNUMBER(OFFSET('Water Data'!$H$7,0,10*ROW('Water Data'!H87))),'Data Summary'!CI93="Yes"),OFFSET('Water Data'!$H$7,0,10*ROW('Water Data'!H87)),NA())</f>
        <v>#N/A</v>
      </c>
      <c r="U93" s="57" t="e">
        <f ca="true">+IF(AND(ISNUMBER(OFFSET('Water Data'!$H$10,0,10*ROW('Water Data'!H87))),'Data Summary'!CJ93="Yes"),OFFSET('Water Data'!$H$10,0,10*ROW('Water Data'!H87)),NA())</f>
        <v>#N/A</v>
      </c>
      <c r="V93" s="103" t="e">
        <f ca="true">+IF(AND(ISNUMBER(OFFSET('Sanitation Data'!$C$5,0,10*ROW('Sanitation Data'!C87))),'Data Summary'!CK93="Yes"),100-OFFSET('Sanitation Data'!$C$5,0,10*ROW('Sanitation Data'!C87)),NA())</f>
        <v>#N/A</v>
      </c>
      <c r="W93" s="103" t="e">
        <f ca="true">+IF(AND(ISNUMBER(OFFSET('Sanitation Data'!$C$7,0,10*ROW('Sanitation Data'!C87))),'Data Summary'!CL93="Yes"),OFFSET('Sanitation Data'!$C$7,0,10*ROW('Sanitation Data'!C87)),NA())</f>
        <v>#N/A</v>
      </c>
      <c r="X93" s="103" t="e">
        <f ca="true">+IF(AND(ISNUMBER(OFFSET('Sanitation Data'!$C$11,0,10*ROW('Sanitation Data'!C87))),'Data Summary'!CM93="Yes"),OFFSET('Sanitation Data'!$C$11,0,10*ROW('Sanitation Data'!C87)),NA())</f>
        <v>#N/A</v>
      </c>
      <c r="Y93" s="103" t="e">
        <f ca="true">+IF(AND(ISNUMBER(OFFSET('Sanitation Data'!$C$12,0,10*ROW('Sanitation Data'!C87))),'Data Summary'!CN93="Yes"),OFFSET('Sanitation Data'!$C$12,0,10*ROW('Sanitation Data'!C87)),NA())</f>
        <v>#N/A</v>
      </c>
      <c r="Z93" s="103" t="e">
        <f ca="true">+IF(AND(ISNUMBER(OFFSET('Sanitation Data'!$C$13,0,10*ROW('Sanitation Data'!C87))),'Data Summary'!CO93="Yes"),OFFSET('Sanitation Data'!$C$13,0,10*ROW('Sanitation Data'!C87)),NA())</f>
        <v>#N/A</v>
      </c>
      <c r="AA93" s="103" t="e">
        <f ca="true">+IF(AND(ISNUMBER(OFFSET('Sanitation Data'!$D$5,0,10*ROW('Sanitation Data'!D87))),'Data Summary'!CP93="Yes"),100-OFFSET('Sanitation Data'!$D$5,0,10*ROW('Sanitation Data'!D87)),NA())</f>
        <v>#N/A</v>
      </c>
      <c r="AB93" s="103" t="e">
        <f ca="true">+IF(AND(ISNUMBER(OFFSET('Sanitation Data'!$D$7,0,10*ROW('Sanitation Data'!D87))),'Data Summary'!CQ93="Yes"),OFFSET('Sanitation Data'!$D$7,0,10*ROW('Sanitation Data'!D87)),NA())</f>
        <v>#N/A</v>
      </c>
      <c r="AC93" s="103" t="e">
        <f ca="true">+IF(AND(ISNUMBER(OFFSET('Sanitation Data'!$D$11,0,10*ROW('Sanitation Data'!D87))),'Data Summary'!CR93="Yes"),OFFSET('Sanitation Data'!$D$11,0,10*ROW('Sanitation Data'!D87)),NA())</f>
        <v>#N/A</v>
      </c>
      <c r="AD93" s="103" t="e">
        <f ca="true">+IF(AND(ISNUMBER(OFFSET('Sanitation Data'!$D$12,0,10*ROW('Sanitation Data'!D87))),'Data Summary'!CS93="Yes"),OFFSET('Sanitation Data'!$D$12,0,10*ROW('Sanitation Data'!D87)),NA())</f>
        <v>#N/A</v>
      </c>
      <c r="AE93" s="103" t="e">
        <f ca="true">+IF(AND(ISNUMBER(OFFSET('Sanitation Data'!$D$13,0,10*ROW('Sanitation Data'!D87))),'Data Summary'!CT93="Yes"),OFFSET('Sanitation Data'!$D$13,0,10*ROW('Sanitation Data'!D87)),NA())</f>
        <v>#N/A</v>
      </c>
      <c r="AF93" s="103" t="e">
        <f ca="true">+IF(AND(ISNUMBER(OFFSET('Sanitation Data'!$E$5,0,10*ROW('Sanitation Data'!E87))),'Data Summary'!CU93="Yes"),100-OFFSET('Sanitation Data'!$E$5,0,10*ROW('Sanitation Data'!E87)),NA())</f>
        <v>#N/A</v>
      </c>
      <c r="AG93" s="103" t="e">
        <f ca="true">+IF(AND(ISNUMBER(OFFSET('Sanitation Data'!$E$7,0,10*ROW('Sanitation Data'!E87))),'Data Summary'!CV93="Yes"),OFFSET('Sanitation Data'!$E$7,0,10*ROW('Sanitation Data'!E87)),NA())</f>
        <v>#N/A</v>
      </c>
      <c r="AH93" s="103" t="e">
        <f ca="true">+IF(AND(ISNUMBER(OFFSET('Sanitation Data'!$E$11,0,10*ROW('Sanitation Data'!E87))),'Data Summary'!CW93="Yes"),OFFSET('Sanitation Data'!$E$11,0,10*ROW('Sanitation Data'!E87)),NA())</f>
        <v>#N/A</v>
      </c>
      <c r="AI93" s="103" t="e">
        <f ca="true">+IF(AND(ISNUMBER(OFFSET('Sanitation Data'!$E$12,0,10*ROW('Sanitation Data'!E87))),'Data Summary'!CX93="Yes"),OFFSET('Sanitation Data'!$E$12,0,10*ROW('Sanitation Data'!E87)),NA())</f>
        <v>#N/A</v>
      </c>
      <c r="AJ93" s="103" t="e">
        <f ca="true">+IF(AND(ISNUMBER(OFFSET('Sanitation Data'!$E$13,0,10*ROW('Sanitation Data'!E87))),'Data Summary'!CY93="Yes"),OFFSET('Sanitation Data'!$E$13,0,10*ROW('Sanitation Data'!E87)),NA())</f>
        <v>#N/A</v>
      </c>
      <c r="AK93" s="103" t="e">
        <f ca="true">+IF(AND(ISNUMBER(OFFSET('Sanitation Data'!$F$5,0,10*ROW('Sanitation Data'!F87))),'Data Summary'!CZ93="Yes"),100-OFFSET('Sanitation Data'!$F$5,0,10*ROW('Sanitation Data'!F87)),NA())</f>
        <v>#N/A</v>
      </c>
      <c r="AL93" s="103" t="e">
        <f ca="true">+IF(AND(ISNUMBER(OFFSET('Sanitation Data'!$F$7,0,10*ROW('Sanitation Data'!F87))),'Data Summary'!DA93="Yes"),OFFSET('Sanitation Data'!$F$7,0,10*ROW('Sanitation Data'!F87)),NA())</f>
        <v>#N/A</v>
      </c>
      <c r="AM93" s="103" t="e">
        <f ca="true">+IF(AND(ISNUMBER(OFFSET('Sanitation Data'!$F$11,0,10*ROW('Sanitation Data'!F87))),'Data Summary'!DB93="Yes"),OFFSET('Sanitation Data'!$F$11,0,10*ROW('Sanitation Data'!F87)),NA())</f>
        <v>#N/A</v>
      </c>
      <c r="AN93" s="103" t="e">
        <f ca="true">+IF(AND(ISNUMBER(OFFSET('Sanitation Data'!$F$12,0,10*ROW('Sanitation Data'!F87))),'Data Summary'!DC93="Yes"),OFFSET('Sanitation Data'!$F$12,0,10*ROW('Sanitation Data'!F87)),NA())</f>
        <v>#N/A</v>
      </c>
      <c r="AO93" s="103" t="e">
        <f ca="true">+IF(AND(ISNUMBER(OFFSET('Sanitation Data'!$F$13,0,10*ROW('Sanitation Data'!F87))),'Data Summary'!DD93="Yes"),OFFSET('Sanitation Data'!$F$13,0,10*ROW('Sanitation Data'!F87)),NA())</f>
        <v>#N/A</v>
      </c>
      <c r="AP93" s="103" t="e">
        <f ca="true">+IF(AND(ISNUMBER(OFFSET('Sanitation Data'!$G$5,0,10*ROW('Sanitation Data'!G87))),'Data Summary'!DE93="Yes"),100-OFFSET('Sanitation Data'!$G$5,0,10*ROW('Sanitation Data'!G87)),NA())</f>
        <v>#N/A</v>
      </c>
      <c r="AQ93" s="103" t="e">
        <f ca="true">+IF(AND(ISNUMBER(OFFSET('Sanitation Data'!$G$7,0,10*ROW('Sanitation Data'!G87))),'Data Summary'!DF93="Yes"),OFFSET('Sanitation Data'!$G$7,0,10*ROW('Sanitation Data'!G87)),NA())</f>
        <v>#N/A</v>
      </c>
      <c r="AR93" s="103" t="e">
        <f ca="true">+IF(AND(ISNUMBER(OFFSET('Sanitation Data'!$G$11,0,10*ROW('Sanitation Data'!G87))),'Data Summary'!DG93="Yes"),OFFSET('Sanitation Data'!$G$11,0,10*ROW('Sanitation Data'!G87)),NA())</f>
        <v>#N/A</v>
      </c>
      <c r="AS93" s="103" t="e">
        <f ca="true">+IF(AND(ISNUMBER(OFFSET('Sanitation Data'!$G$12,0,10*ROW('Sanitation Data'!G87))),'Data Summary'!DH93="Yes"),OFFSET('Sanitation Data'!$G$12,0,10*ROW('Sanitation Data'!G87)),NA())</f>
        <v>#N/A</v>
      </c>
      <c r="AT93" s="103" t="e">
        <f ca="true">+IF(AND(ISNUMBER(OFFSET('Sanitation Data'!$G$13,0,10*ROW('Sanitation Data'!G87))),'Data Summary'!DI93="Yes"),OFFSET('Sanitation Data'!$G$13,0,10*ROW('Sanitation Data'!G87)),NA())</f>
        <v>#N/A</v>
      </c>
      <c r="AU93" s="103" t="e">
        <f ca="true">+IF(AND(ISNUMBER(OFFSET('Sanitation Data'!$H$5,0,10*ROW('Sanitation Data'!H87))),'Data Summary'!DJ93="Yes"),100-OFFSET('Sanitation Data'!$H$5,0,10*ROW('Sanitation Data'!H87)),NA())</f>
        <v>#N/A</v>
      </c>
      <c r="AV93" s="103" t="e">
        <f ca="true">+IF(AND(ISNUMBER(OFFSET('Sanitation Data'!$H$7,0,10*ROW('Sanitation Data'!H87))),'Data Summary'!DK93="Yes"),OFFSET('Sanitation Data'!$H$7,0,10*ROW('Sanitation Data'!H87)),NA())</f>
        <v>#N/A</v>
      </c>
      <c r="AW93" s="103" t="e">
        <f ca="true">+IF(AND(ISNUMBER(OFFSET('Sanitation Data'!$H$11,0,10*ROW('Sanitation Data'!H87))),'Data Summary'!DL93="Yes"),OFFSET('Sanitation Data'!$H$11,0,10*ROW('Sanitation Data'!H87)),NA())</f>
        <v>#N/A</v>
      </c>
      <c r="AX93" s="103" t="e">
        <f ca="true">+IF(AND(ISNUMBER(OFFSET('Sanitation Data'!$H$12,0,10*ROW('Sanitation Data'!H87))),'Data Summary'!DM93="Yes"),OFFSET('Sanitation Data'!$H$12,0,10*ROW('Sanitation Data'!H87)),NA())</f>
        <v>#N/A</v>
      </c>
      <c r="AY93" s="103" t="e">
        <f ca="true">+IF(AND(ISNUMBER(OFFSET('Sanitation Data'!$H$13,0,10*ROW('Sanitation Data'!H87))),'Data Summary'!DN93="Yes"),OFFSET('Sanitation Data'!$H$13,0,10*ROW('Sanitation Data'!H87)),NA())</f>
        <v>#N/A</v>
      </c>
      <c r="AZ93" s="108" t="e">
        <f ca="true">+IF(AND(ISNUMBER(OFFSET('Hygiene Data'!$C$6,0,10*ROW('Hygiene Data'!C87))),'Data Summary'!DO93="Yes"),OFFSET('Hygiene Data'!$C$6,0,10*ROW('Hygiene Data'!C87)),NA())</f>
        <v>#N/A</v>
      </c>
      <c r="BA93" s="108" t="e">
        <f ca="true">+IF(AND(ISNUMBER(OFFSET('Hygiene Data'!$C$8,0,10*ROW('Hygiene Data'!C87))),'Data Summary'!DP93="Yes"),OFFSET('Hygiene Data'!$C$8,0,10*ROW('Hygiene Data'!C87)),NA())</f>
        <v>#N/A</v>
      </c>
      <c r="BB93" s="108" t="e">
        <f ca="true">+IF(AND(ISNUMBER(OFFSET('Hygiene Data'!$C$10,0,10*ROW('Hygiene Data'!C87))),'Data Summary'!DQ93="Yes"),OFFSET('Hygiene Data'!$C$10,0,10*ROW('Hygiene Data'!C87)),NA())</f>
        <v>#N/A</v>
      </c>
      <c r="BC93" s="108" t="e">
        <f ca="true">+IF(AND(ISNUMBER(OFFSET('Hygiene Data'!$D$6,0,10*ROW('Hygiene Data'!D87))),'Data Summary'!DR93="Yes"),OFFSET('Hygiene Data'!$D$6,0,10*ROW('Hygiene Data'!D87)),NA())</f>
        <v>#N/A</v>
      </c>
      <c r="BD93" s="108" t="e">
        <f ca="true">+IF(AND(ISNUMBER(OFFSET('Hygiene Data'!$D$8,0,10*ROW('Hygiene Data'!D87))),'Data Summary'!DS93="Yes"),OFFSET('Hygiene Data'!$D$8,0,10*ROW('Hygiene Data'!D87)),NA())</f>
        <v>#N/A</v>
      </c>
      <c r="BE93" s="108" t="e">
        <f ca="true">+IF(AND(ISNUMBER(OFFSET('Hygiene Data'!$D$10,0,10*ROW('Hygiene Data'!D87))),'Data Summary'!DT93="Yes"),OFFSET('Hygiene Data'!$D$10,0,10*ROW('Hygiene Data'!D87)),NA())</f>
        <v>#N/A</v>
      </c>
      <c r="BF93" s="108" t="e">
        <f ca="true">+IF(AND(ISNUMBER(OFFSET('Hygiene Data'!$E$6,0,10*ROW('Hygiene Data'!E87))),'Data Summary'!DU93="Yes"),OFFSET('Hygiene Data'!$E$6,0,10*ROW('Hygiene Data'!E87)),NA())</f>
        <v>#N/A</v>
      </c>
      <c r="BG93" s="108" t="e">
        <f ca="true">+IF(AND(ISNUMBER(OFFSET('Hygiene Data'!$E$8,0,10*ROW('Hygiene Data'!E87))),'Data Summary'!DV93="Yes"),OFFSET('Hygiene Data'!$E$8,0,10*ROW('Hygiene Data'!E87)),NA())</f>
        <v>#N/A</v>
      </c>
      <c r="BH93" s="108" t="e">
        <f ca="true">+IF(AND(ISNUMBER(OFFSET('Hygiene Data'!$E$10,0,10*ROW('Hygiene Data'!E87))),'Data Summary'!DW93="Yes"),OFFSET('Hygiene Data'!$E$10,0,10*ROW('Hygiene Data'!E87)),NA())</f>
        <v>#N/A</v>
      </c>
      <c r="BI93" s="108" t="e">
        <f ca="true">+IF(AND(ISNUMBER(OFFSET('Hygiene Data'!$F$6,0,10*ROW('Hygiene Data'!F87))),'Data Summary'!DX93="Yes"),OFFSET('Hygiene Data'!$F$6,0,10*ROW('Hygiene Data'!F87)),NA())</f>
        <v>#N/A</v>
      </c>
      <c r="BJ93" s="108" t="e">
        <f ca="true">+IF(AND(ISNUMBER(OFFSET('Hygiene Data'!$F$8,0,10*ROW('Hygiene Data'!F87))),'Data Summary'!DY93="Yes"),OFFSET('Hygiene Data'!$F$8,0,10*ROW('Hygiene Data'!F87)),NA())</f>
        <v>#N/A</v>
      </c>
      <c r="BK93" s="108" t="e">
        <f ca="true">+IF(AND(ISNUMBER(OFFSET('Hygiene Data'!$F$10,0,10*ROW('Hygiene Data'!F87))),'Data Summary'!DZ93="Yes"),OFFSET('Hygiene Data'!$F$10,0,10*ROW('Hygiene Data'!F87)),NA())</f>
        <v>#N/A</v>
      </c>
      <c r="BL93" s="108" t="e">
        <f ca="true">+IF(AND(ISNUMBER(OFFSET('Hygiene Data'!$G$6,0,10*ROW('Hygiene Data'!G87))),'Data Summary'!EA93="Yes"),OFFSET('Hygiene Data'!$G$6,0,10*ROW('Hygiene Data'!G87)),NA())</f>
        <v>#N/A</v>
      </c>
      <c r="BM93" s="108" t="e">
        <f ca="true">+IF(AND(ISNUMBER(OFFSET('Hygiene Data'!$G$8,0,10*ROW('Hygiene Data'!G87))),'Data Summary'!EB93="Yes"),OFFSET('Hygiene Data'!$G$8,0,10*ROW('Hygiene Data'!G87)),NA())</f>
        <v>#N/A</v>
      </c>
      <c r="BN93" s="108" t="e">
        <f ca="true">+IF(AND(ISNUMBER(OFFSET('Hygiene Data'!$G$10,0,10*ROW('Hygiene Data'!G87))),'Data Summary'!EC93="Yes"),OFFSET('Hygiene Data'!$G$10,0,10*ROW('Hygiene Data'!G87)),NA())</f>
        <v>#N/A</v>
      </c>
      <c r="BO93" s="108" t="e">
        <f ca="true">+IF(AND(ISNUMBER(OFFSET('Hygiene Data'!$H$6,0,10*ROW('Hygiene Data'!H87))),'Data Summary'!ED93="Yes"),OFFSET('Hygiene Data'!$H$6,0,10*ROW('Hygiene Data'!H87)),NA())</f>
        <v>#N/A</v>
      </c>
      <c r="BP93" s="108" t="e">
        <f ca="true">+IF(AND(ISNUMBER(OFFSET('Hygiene Data'!$H$8,0,10*ROW('Hygiene Data'!H87))),'Data Summary'!EE93="Yes"),OFFSET('Hygiene Data'!$H$8,0,10*ROW('Hygiene Data'!H87)),NA())</f>
        <v>#N/A</v>
      </c>
      <c r="BQ93" s="108" t="e">
        <f ca="true">+IF(AND(ISNUMBER(OFFSET('Hygiene Data'!$H$10,0,10*ROW('Hygiene Data'!H87))),'Data Summary'!EF93="Yes"),OFFSET('Hygiene Data'!$H$10,0,10*ROW('Hygiene Data'!H87)),NA())</f>
        <v>#N/A</v>
      </c>
    </row>
    <row r="94" x14ac:dyDescent="0.2">
      <c r="A94" s="56" t="e">
        <f ca="true">+IF(OFFSET('Water Data'!$B$1,0,10*ROW('Water Data'!B88))="",NA(),OFFSET('Water Data'!$B$1,0,10*ROW('Water Data'!B88)))</f>
        <v>#N/A</v>
      </c>
      <c r="B94" s="56" t="e">
        <f ca="true">+IF(OFFSET('Water Data'!$A$3,0,10*ROW('Water Data'!A91))="",NA(),OFFSET('Water Data'!$A$3,0,10*ROW('Water Data'!A91)))</f>
        <v>#N/A</v>
      </c>
      <c r="C94" s="56" t="e">
        <f ca="true">+IF(OFFSET('Water Data'!$C$3,0,10*ROW('Water Data'!C91))="",NA(),OFFSET('Water Data'!$C$3,0,10*ROW('Water Data'!C91)))</f>
        <v>#N/A</v>
      </c>
      <c r="D94" s="57" t="e">
        <f ca="true">+IF(AND(ISNUMBER(OFFSET('Water Data'!$C$5,0,10*ROW('Water Data'!C88))),'Data Summary'!BS94="Yes"),100-OFFSET('Water Data'!$C$5,0,10*ROW('Water Data'!C88)),NA())</f>
        <v>#N/A</v>
      </c>
      <c r="E94" s="57" t="e">
        <f ca="true">+IF(AND(ISNUMBER(OFFSET('Water Data'!$C$7,0,10*ROW('Water Data'!C88))),'Data Summary'!BT94="Yes"),OFFSET('Water Data'!$C$7,0,10*ROW('Water Data'!C88)),NA())</f>
        <v>#N/A</v>
      </c>
      <c r="F94" s="57" t="e">
        <f ca="true">+IF(AND(ISNUMBER(OFFSET('Water Data'!$C$10,0,10*ROW('Water Data'!C88))),'Data Summary'!BU94="Yes"),OFFSET('Water Data'!$C$10,0,10*ROW('Water Data'!C88)),NA())</f>
        <v>#N/A</v>
      </c>
      <c r="G94" s="57" t="e">
        <f ca="true">+IF(AND(ISNUMBER(OFFSET('Water Data'!$D$5,0,10*ROW('Water Data'!D88))),'Data Summary'!BV94="Yes"),100-OFFSET('Water Data'!$D$5,0,10*ROW('Water Data'!D88)),NA())</f>
        <v>#N/A</v>
      </c>
      <c r="H94" s="57" t="e">
        <f ca="true">+IF(AND(ISNUMBER(OFFSET('Water Data'!$D$7,0,10*ROW('Water Data'!D88))),'Data Summary'!BW94="Yes"),OFFSET('Water Data'!$D$7,0,10*ROW('Water Data'!D88)),NA())</f>
        <v>#N/A</v>
      </c>
      <c r="I94" s="57" t="e">
        <f ca="true">+IF(AND(ISNUMBER(OFFSET('Water Data'!$D$10,0,10*ROW('Water Data'!D88))),'Data Summary'!BX94="Yes"),OFFSET('Water Data'!$D$10,0,10*ROW('Water Data'!D88)),NA())</f>
        <v>#N/A</v>
      </c>
      <c r="J94" s="57" t="e">
        <f ca="true">+IF(AND(ISNUMBER(OFFSET('Water Data'!$E$5,0,10*ROW('Water Data'!E88))),'Data Summary'!BY94="Yes"),100-OFFSET('Water Data'!$E$5,0,10*ROW('Water Data'!E88)),NA())</f>
        <v>#N/A</v>
      </c>
      <c r="K94" s="57" t="e">
        <f ca="true">+IF(AND(ISNUMBER(OFFSET('Water Data'!$E$7,0,10*ROW('Water Data'!E88))),'Data Summary'!BZ94="Yes"),OFFSET('Water Data'!$E$7,0,10*ROW('Water Data'!E88)),NA())</f>
        <v>#N/A</v>
      </c>
      <c r="L94" s="57" t="e">
        <f ca="true">+IF(AND(ISNUMBER(OFFSET('Water Data'!$E$10,0,10*ROW('Water Data'!E88))),'Data Summary'!CA94="Yes"),OFFSET('Water Data'!$E$10,0,10*ROW('Water Data'!E88)),NA())</f>
        <v>#N/A</v>
      </c>
      <c r="M94" s="57" t="e">
        <f ca="true">+IF(AND(ISNUMBER(OFFSET('Water Data'!$F$5,0,10*ROW('Water Data'!F88))),'Data Summary'!CB94="Yes"),100-OFFSET('Water Data'!$F$5,0,10*ROW('Water Data'!F88)),NA())</f>
        <v>#N/A</v>
      </c>
      <c r="N94" s="57" t="e">
        <f ca="true">+IF(AND(ISNUMBER(OFFSET('Water Data'!$F$7,0,10*ROW('Water Data'!F88))),'Data Summary'!CC94="Yes"),OFFSET('Water Data'!$F$7,0,10*ROW('Water Data'!F88)),NA())</f>
        <v>#N/A</v>
      </c>
      <c r="O94" s="57" t="e">
        <f ca="true">+IF(AND(ISNUMBER(OFFSET('Water Data'!$F$10,0,10*ROW('Water Data'!F88))),'Data Summary'!CD94="Yes"),OFFSET('Water Data'!$F$10,0,10*ROW('Water Data'!F88)),NA())</f>
        <v>#N/A</v>
      </c>
      <c r="P94" s="57" t="e">
        <f ca="true">+IF(AND(ISNUMBER(OFFSET('Water Data'!$G$5,0,10*ROW('Water Data'!G88))),'Data Summary'!CE94="Yes"),100-OFFSET('Water Data'!$G$5,0,10*ROW('Water Data'!G88)),NA())</f>
        <v>#N/A</v>
      </c>
      <c r="Q94" s="57" t="e">
        <f ca="true">+IF(AND(ISNUMBER(OFFSET('Water Data'!$G$7,0,10*ROW('Water Data'!G88))),'Data Summary'!CF94="Yes"),OFFSET('Water Data'!$G$7,0,10*ROW('Water Data'!G88)),NA())</f>
        <v>#N/A</v>
      </c>
      <c r="R94" s="57" t="e">
        <f ca="true">+IF(AND(ISNUMBER(OFFSET('Water Data'!$G$10,0,10*ROW('Water Data'!G88))),'Data Summary'!CG94="Yes"),OFFSET('Water Data'!$G$10,0,10*ROW('Water Data'!G88)),NA())</f>
        <v>#N/A</v>
      </c>
      <c r="S94" s="57" t="e">
        <f ca="true">+IF(AND(ISNUMBER(OFFSET('Water Data'!$H$5,0,10*ROW('Water Data'!H88))),'Data Summary'!CH94="Yes"),100-OFFSET('Water Data'!$H$5,0,10*ROW('Water Data'!H88)),NA())</f>
        <v>#N/A</v>
      </c>
      <c r="T94" s="57" t="e">
        <f ca="true">+IF(AND(ISNUMBER(OFFSET('Water Data'!$H$7,0,10*ROW('Water Data'!H88))),'Data Summary'!CI94="Yes"),OFFSET('Water Data'!$H$7,0,10*ROW('Water Data'!H88)),NA())</f>
        <v>#N/A</v>
      </c>
      <c r="U94" s="57" t="e">
        <f ca="true">+IF(AND(ISNUMBER(OFFSET('Water Data'!$H$10,0,10*ROW('Water Data'!H88))),'Data Summary'!CJ94="Yes"),OFFSET('Water Data'!$H$10,0,10*ROW('Water Data'!H88)),NA())</f>
        <v>#N/A</v>
      </c>
      <c r="V94" s="103" t="e">
        <f ca="true">+IF(AND(ISNUMBER(OFFSET('Sanitation Data'!$C$5,0,10*ROW('Sanitation Data'!C88))),'Data Summary'!CK94="Yes"),100-OFFSET('Sanitation Data'!$C$5,0,10*ROW('Sanitation Data'!C88)),NA())</f>
        <v>#N/A</v>
      </c>
      <c r="W94" s="103" t="e">
        <f ca="true">+IF(AND(ISNUMBER(OFFSET('Sanitation Data'!$C$7,0,10*ROW('Sanitation Data'!C88))),'Data Summary'!CL94="Yes"),OFFSET('Sanitation Data'!$C$7,0,10*ROW('Sanitation Data'!C88)),NA())</f>
        <v>#N/A</v>
      </c>
      <c r="X94" s="103" t="e">
        <f ca="true">+IF(AND(ISNUMBER(OFFSET('Sanitation Data'!$C$11,0,10*ROW('Sanitation Data'!C88))),'Data Summary'!CM94="Yes"),OFFSET('Sanitation Data'!$C$11,0,10*ROW('Sanitation Data'!C88)),NA())</f>
        <v>#N/A</v>
      </c>
      <c r="Y94" s="103" t="e">
        <f ca="true">+IF(AND(ISNUMBER(OFFSET('Sanitation Data'!$C$12,0,10*ROW('Sanitation Data'!C88))),'Data Summary'!CN94="Yes"),OFFSET('Sanitation Data'!$C$12,0,10*ROW('Sanitation Data'!C88)),NA())</f>
        <v>#N/A</v>
      </c>
      <c r="Z94" s="103" t="e">
        <f ca="true">+IF(AND(ISNUMBER(OFFSET('Sanitation Data'!$C$13,0,10*ROW('Sanitation Data'!C88))),'Data Summary'!CO94="Yes"),OFFSET('Sanitation Data'!$C$13,0,10*ROW('Sanitation Data'!C88)),NA())</f>
        <v>#N/A</v>
      </c>
      <c r="AA94" s="103" t="e">
        <f ca="true">+IF(AND(ISNUMBER(OFFSET('Sanitation Data'!$D$5,0,10*ROW('Sanitation Data'!D88))),'Data Summary'!CP94="Yes"),100-OFFSET('Sanitation Data'!$D$5,0,10*ROW('Sanitation Data'!D88)),NA())</f>
        <v>#N/A</v>
      </c>
      <c r="AB94" s="103" t="e">
        <f ca="true">+IF(AND(ISNUMBER(OFFSET('Sanitation Data'!$D$7,0,10*ROW('Sanitation Data'!D88))),'Data Summary'!CQ94="Yes"),OFFSET('Sanitation Data'!$D$7,0,10*ROW('Sanitation Data'!D88)),NA())</f>
        <v>#N/A</v>
      </c>
      <c r="AC94" s="103" t="e">
        <f ca="true">+IF(AND(ISNUMBER(OFFSET('Sanitation Data'!$D$11,0,10*ROW('Sanitation Data'!D88))),'Data Summary'!CR94="Yes"),OFFSET('Sanitation Data'!$D$11,0,10*ROW('Sanitation Data'!D88)),NA())</f>
        <v>#N/A</v>
      </c>
      <c r="AD94" s="103" t="e">
        <f ca="true">+IF(AND(ISNUMBER(OFFSET('Sanitation Data'!$D$12,0,10*ROW('Sanitation Data'!D88))),'Data Summary'!CS94="Yes"),OFFSET('Sanitation Data'!$D$12,0,10*ROW('Sanitation Data'!D88)),NA())</f>
        <v>#N/A</v>
      </c>
      <c r="AE94" s="103" t="e">
        <f ca="true">+IF(AND(ISNUMBER(OFFSET('Sanitation Data'!$D$13,0,10*ROW('Sanitation Data'!D88))),'Data Summary'!CT94="Yes"),OFFSET('Sanitation Data'!$D$13,0,10*ROW('Sanitation Data'!D88)),NA())</f>
        <v>#N/A</v>
      </c>
      <c r="AF94" s="103" t="e">
        <f ca="true">+IF(AND(ISNUMBER(OFFSET('Sanitation Data'!$E$5,0,10*ROW('Sanitation Data'!E88))),'Data Summary'!CU94="Yes"),100-OFFSET('Sanitation Data'!$E$5,0,10*ROW('Sanitation Data'!E88)),NA())</f>
        <v>#N/A</v>
      </c>
      <c r="AG94" s="103" t="e">
        <f ca="true">+IF(AND(ISNUMBER(OFFSET('Sanitation Data'!$E$7,0,10*ROW('Sanitation Data'!E88))),'Data Summary'!CV94="Yes"),OFFSET('Sanitation Data'!$E$7,0,10*ROW('Sanitation Data'!E88)),NA())</f>
        <v>#N/A</v>
      </c>
      <c r="AH94" s="103" t="e">
        <f ca="true">+IF(AND(ISNUMBER(OFFSET('Sanitation Data'!$E$11,0,10*ROW('Sanitation Data'!E88))),'Data Summary'!CW94="Yes"),OFFSET('Sanitation Data'!$E$11,0,10*ROW('Sanitation Data'!E88)),NA())</f>
        <v>#N/A</v>
      </c>
      <c r="AI94" s="103" t="e">
        <f ca="true">+IF(AND(ISNUMBER(OFFSET('Sanitation Data'!$E$12,0,10*ROW('Sanitation Data'!E88))),'Data Summary'!CX94="Yes"),OFFSET('Sanitation Data'!$E$12,0,10*ROW('Sanitation Data'!E88)),NA())</f>
        <v>#N/A</v>
      </c>
      <c r="AJ94" s="103" t="e">
        <f ca="true">+IF(AND(ISNUMBER(OFFSET('Sanitation Data'!$E$13,0,10*ROW('Sanitation Data'!E88))),'Data Summary'!CY94="Yes"),OFFSET('Sanitation Data'!$E$13,0,10*ROW('Sanitation Data'!E88)),NA())</f>
        <v>#N/A</v>
      </c>
      <c r="AK94" s="103" t="e">
        <f ca="true">+IF(AND(ISNUMBER(OFFSET('Sanitation Data'!$F$5,0,10*ROW('Sanitation Data'!F88))),'Data Summary'!CZ94="Yes"),100-OFFSET('Sanitation Data'!$F$5,0,10*ROW('Sanitation Data'!F88)),NA())</f>
        <v>#N/A</v>
      </c>
      <c r="AL94" s="103" t="e">
        <f ca="true">+IF(AND(ISNUMBER(OFFSET('Sanitation Data'!$F$7,0,10*ROW('Sanitation Data'!F88))),'Data Summary'!DA94="Yes"),OFFSET('Sanitation Data'!$F$7,0,10*ROW('Sanitation Data'!F88)),NA())</f>
        <v>#N/A</v>
      </c>
      <c r="AM94" s="103" t="e">
        <f ca="true">+IF(AND(ISNUMBER(OFFSET('Sanitation Data'!$F$11,0,10*ROW('Sanitation Data'!F88))),'Data Summary'!DB94="Yes"),OFFSET('Sanitation Data'!$F$11,0,10*ROW('Sanitation Data'!F88)),NA())</f>
        <v>#N/A</v>
      </c>
      <c r="AN94" s="103" t="e">
        <f ca="true">+IF(AND(ISNUMBER(OFFSET('Sanitation Data'!$F$12,0,10*ROW('Sanitation Data'!F88))),'Data Summary'!DC94="Yes"),OFFSET('Sanitation Data'!$F$12,0,10*ROW('Sanitation Data'!F88)),NA())</f>
        <v>#N/A</v>
      </c>
      <c r="AO94" s="103" t="e">
        <f ca="true">+IF(AND(ISNUMBER(OFFSET('Sanitation Data'!$F$13,0,10*ROW('Sanitation Data'!F88))),'Data Summary'!DD94="Yes"),OFFSET('Sanitation Data'!$F$13,0,10*ROW('Sanitation Data'!F88)),NA())</f>
        <v>#N/A</v>
      </c>
      <c r="AP94" s="103" t="e">
        <f ca="true">+IF(AND(ISNUMBER(OFFSET('Sanitation Data'!$G$5,0,10*ROW('Sanitation Data'!G88))),'Data Summary'!DE94="Yes"),100-OFFSET('Sanitation Data'!$G$5,0,10*ROW('Sanitation Data'!G88)),NA())</f>
        <v>#N/A</v>
      </c>
      <c r="AQ94" s="103" t="e">
        <f ca="true">+IF(AND(ISNUMBER(OFFSET('Sanitation Data'!$G$7,0,10*ROW('Sanitation Data'!G88))),'Data Summary'!DF94="Yes"),OFFSET('Sanitation Data'!$G$7,0,10*ROW('Sanitation Data'!G88)),NA())</f>
        <v>#N/A</v>
      </c>
      <c r="AR94" s="103" t="e">
        <f ca="true">+IF(AND(ISNUMBER(OFFSET('Sanitation Data'!$G$11,0,10*ROW('Sanitation Data'!G88))),'Data Summary'!DG94="Yes"),OFFSET('Sanitation Data'!$G$11,0,10*ROW('Sanitation Data'!G88)),NA())</f>
        <v>#N/A</v>
      </c>
      <c r="AS94" s="103" t="e">
        <f ca="true">+IF(AND(ISNUMBER(OFFSET('Sanitation Data'!$G$12,0,10*ROW('Sanitation Data'!G88))),'Data Summary'!DH94="Yes"),OFFSET('Sanitation Data'!$G$12,0,10*ROW('Sanitation Data'!G88)),NA())</f>
        <v>#N/A</v>
      </c>
      <c r="AT94" s="103" t="e">
        <f ca="true">+IF(AND(ISNUMBER(OFFSET('Sanitation Data'!$G$13,0,10*ROW('Sanitation Data'!G88))),'Data Summary'!DI94="Yes"),OFFSET('Sanitation Data'!$G$13,0,10*ROW('Sanitation Data'!G88)),NA())</f>
        <v>#N/A</v>
      </c>
      <c r="AU94" s="103" t="e">
        <f ca="true">+IF(AND(ISNUMBER(OFFSET('Sanitation Data'!$H$5,0,10*ROW('Sanitation Data'!H88))),'Data Summary'!DJ94="Yes"),100-OFFSET('Sanitation Data'!$H$5,0,10*ROW('Sanitation Data'!H88)),NA())</f>
        <v>#N/A</v>
      </c>
      <c r="AV94" s="103" t="e">
        <f ca="true">+IF(AND(ISNUMBER(OFFSET('Sanitation Data'!$H$7,0,10*ROW('Sanitation Data'!H88))),'Data Summary'!DK94="Yes"),OFFSET('Sanitation Data'!$H$7,0,10*ROW('Sanitation Data'!H88)),NA())</f>
        <v>#N/A</v>
      </c>
      <c r="AW94" s="103" t="e">
        <f ca="true">+IF(AND(ISNUMBER(OFFSET('Sanitation Data'!$H$11,0,10*ROW('Sanitation Data'!H88))),'Data Summary'!DL94="Yes"),OFFSET('Sanitation Data'!$H$11,0,10*ROW('Sanitation Data'!H88)),NA())</f>
        <v>#N/A</v>
      </c>
      <c r="AX94" s="103" t="e">
        <f ca="true">+IF(AND(ISNUMBER(OFFSET('Sanitation Data'!$H$12,0,10*ROW('Sanitation Data'!H88))),'Data Summary'!DM94="Yes"),OFFSET('Sanitation Data'!$H$12,0,10*ROW('Sanitation Data'!H88)),NA())</f>
        <v>#N/A</v>
      </c>
      <c r="AY94" s="103" t="e">
        <f ca="true">+IF(AND(ISNUMBER(OFFSET('Sanitation Data'!$H$13,0,10*ROW('Sanitation Data'!H88))),'Data Summary'!DN94="Yes"),OFFSET('Sanitation Data'!$H$13,0,10*ROW('Sanitation Data'!H88)),NA())</f>
        <v>#N/A</v>
      </c>
      <c r="AZ94" s="108" t="e">
        <f ca="true">+IF(AND(ISNUMBER(OFFSET('Hygiene Data'!$C$6,0,10*ROW('Hygiene Data'!C88))),'Data Summary'!DO94="Yes"),OFFSET('Hygiene Data'!$C$6,0,10*ROW('Hygiene Data'!C88)),NA())</f>
        <v>#N/A</v>
      </c>
      <c r="BA94" s="108" t="e">
        <f ca="true">+IF(AND(ISNUMBER(OFFSET('Hygiene Data'!$C$8,0,10*ROW('Hygiene Data'!C88))),'Data Summary'!DP94="Yes"),OFFSET('Hygiene Data'!$C$8,0,10*ROW('Hygiene Data'!C88)),NA())</f>
        <v>#N/A</v>
      </c>
      <c r="BB94" s="108" t="e">
        <f ca="true">+IF(AND(ISNUMBER(OFFSET('Hygiene Data'!$C$10,0,10*ROW('Hygiene Data'!C88))),'Data Summary'!DQ94="Yes"),OFFSET('Hygiene Data'!$C$10,0,10*ROW('Hygiene Data'!C88)),NA())</f>
        <v>#N/A</v>
      </c>
      <c r="BC94" s="108" t="e">
        <f ca="true">+IF(AND(ISNUMBER(OFFSET('Hygiene Data'!$D$6,0,10*ROW('Hygiene Data'!D88))),'Data Summary'!DR94="Yes"),OFFSET('Hygiene Data'!$D$6,0,10*ROW('Hygiene Data'!D88)),NA())</f>
        <v>#N/A</v>
      </c>
      <c r="BD94" s="108" t="e">
        <f ca="true">+IF(AND(ISNUMBER(OFFSET('Hygiene Data'!$D$8,0,10*ROW('Hygiene Data'!D88))),'Data Summary'!DS94="Yes"),OFFSET('Hygiene Data'!$D$8,0,10*ROW('Hygiene Data'!D88)),NA())</f>
        <v>#N/A</v>
      </c>
      <c r="BE94" s="108" t="e">
        <f ca="true">+IF(AND(ISNUMBER(OFFSET('Hygiene Data'!$D$10,0,10*ROW('Hygiene Data'!D88))),'Data Summary'!DT94="Yes"),OFFSET('Hygiene Data'!$D$10,0,10*ROW('Hygiene Data'!D88)),NA())</f>
        <v>#N/A</v>
      </c>
      <c r="BF94" s="108" t="e">
        <f ca="true">+IF(AND(ISNUMBER(OFFSET('Hygiene Data'!$E$6,0,10*ROW('Hygiene Data'!E88))),'Data Summary'!DU94="Yes"),OFFSET('Hygiene Data'!$E$6,0,10*ROW('Hygiene Data'!E88)),NA())</f>
        <v>#N/A</v>
      </c>
      <c r="BG94" s="108" t="e">
        <f ca="true">+IF(AND(ISNUMBER(OFFSET('Hygiene Data'!$E$8,0,10*ROW('Hygiene Data'!E88))),'Data Summary'!DV94="Yes"),OFFSET('Hygiene Data'!$E$8,0,10*ROW('Hygiene Data'!E88)),NA())</f>
        <v>#N/A</v>
      </c>
      <c r="BH94" s="108" t="e">
        <f ca="true">+IF(AND(ISNUMBER(OFFSET('Hygiene Data'!$E$10,0,10*ROW('Hygiene Data'!E88))),'Data Summary'!DW94="Yes"),OFFSET('Hygiene Data'!$E$10,0,10*ROW('Hygiene Data'!E88)),NA())</f>
        <v>#N/A</v>
      </c>
      <c r="BI94" s="108" t="e">
        <f ca="true">+IF(AND(ISNUMBER(OFFSET('Hygiene Data'!$F$6,0,10*ROW('Hygiene Data'!F88))),'Data Summary'!DX94="Yes"),OFFSET('Hygiene Data'!$F$6,0,10*ROW('Hygiene Data'!F88)),NA())</f>
        <v>#N/A</v>
      </c>
      <c r="BJ94" s="108" t="e">
        <f ca="true">+IF(AND(ISNUMBER(OFFSET('Hygiene Data'!$F$8,0,10*ROW('Hygiene Data'!F88))),'Data Summary'!DY94="Yes"),OFFSET('Hygiene Data'!$F$8,0,10*ROW('Hygiene Data'!F88)),NA())</f>
        <v>#N/A</v>
      </c>
      <c r="BK94" s="108" t="e">
        <f ca="true">+IF(AND(ISNUMBER(OFFSET('Hygiene Data'!$F$10,0,10*ROW('Hygiene Data'!F88))),'Data Summary'!DZ94="Yes"),OFFSET('Hygiene Data'!$F$10,0,10*ROW('Hygiene Data'!F88)),NA())</f>
        <v>#N/A</v>
      </c>
      <c r="BL94" s="108" t="e">
        <f ca="true">+IF(AND(ISNUMBER(OFFSET('Hygiene Data'!$G$6,0,10*ROW('Hygiene Data'!G88))),'Data Summary'!EA94="Yes"),OFFSET('Hygiene Data'!$G$6,0,10*ROW('Hygiene Data'!G88)),NA())</f>
        <v>#N/A</v>
      </c>
      <c r="BM94" s="108" t="e">
        <f ca="true">+IF(AND(ISNUMBER(OFFSET('Hygiene Data'!$G$8,0,10*ROW('Hygiene Data'!G88))),'Data Summary'!EB94="Yes"),OFFSET('Hygiene Data'!$G$8,0,10*ROW('Hygiene Data'!G88)),NA())</f>
        <v>#N/A</v>
      </c>
      <c r="BN94" s="108" t="e">
        <f ca="true">+IF(AND(ISNUMBER(OFFSET('Hygiene Data'!$G$10,0,10*ROW('Hygiene Data'!G88))),'Data Summary'!EC94="Yes"),OFFSET('Hygiene Data'!$G$10,0,10*ROW('Hygiene Data'!G88)),NA())</f>
        <v>#N/A</v>
      </c>
      <c r="BO94" s="108" t="e">
        <f ca="true">+IF(AND(ISNUMBER(OFFSET('Hygiene Data'!$H$6,0,10*ROW('Hygiene Data'!H88))),'Data Summary'!ED94="Yes"),OFFSET('Hygiene Data'!$H$6,0,10*ROW('Hygiene Data'!H88)),NA())</f>
        <v>#N/A</v>
      </c>
      <c r="BP94" s="108" t="e">
        <f ca="true">+IF(AND(ISNUMBER(OFFSET('Hygiene Data'!$H$8,0,10*ROW('Hygiene Data'!H88))),'Data Summary'!EE94="Yes"),OFFSET('Hygiene Data'!$H$8,0,10*ROW('Hygiene Data'!H88)),NA())</f>
        <v>#N/A</v>
      </c>
      <c r="BQ94" s="108" t="e">
        <f ca="true">+IF(AND(ISNUMBER(OFFSET('Hygiene Data'!$H$10,0,10*ROW('Hygiene Data'!H88))),'Data Summary'!EF94="Yes"),OFFSET('Hygiene Data'!$H$10,0,10*ROW('Hygiene Data'!H88)),NA())</f>
        <v>#N/A</v>
      </c>
    </row>
    <row r="95" x14ac:dyDescent="0.2">
      <c r="A95" s="56" t="e">
        <f ca="true">+IF(OFFSET('Water Data'!$B$1,0,10*ROW('Water Data'!B89))="",NA(),OFFSET('Water Data'!$B$1,0,10*ROW('Water Data'!B89)))</f>
        <v>#N/A</v>
      </c>
      <c r="B95" s="56" t="e">
        <f ca="true">+IF(OFFSET('Water Data'!$A$3,0,10*ROW('Water Data'!A92))="",NA(),OFFSET('Water Data'!$A$3,0,10*ROW('Water Data'!A92)))</f>
        <v>#N/A</v>
      </c>
      <c r="C95" s="56" t="e">
        <f ca="true">+IF(OFFSET('Water Data'!$C$3,0,10*ROW('Water Data'!C92))="",NA(),OFFSET('Water Data'!$C$3,0,10*ROW('Water Data'!C92)))</f>
        <v>#N/A</v>
      </c>
      <c r="D95" s="57" t="e">
        <f ca="true">+IF(AND(ISNUMBER(OFFSET('Water Data'!$C$5,0,10*ROW('Water Data'!C89))),'Data Summary'!BS95="Yes"),100-OFFSET('Water Data'!$C$5,0,10*ROW('Water Data'!C89)),NA())</f>
        <v>#N/A</v>
      </c>
      <c r="E95" s="57" t="e">
        <f ca="true">+IF(AND(ISNUMBER(OFFSET('Water Data'!$C$7,0,10*ROW('Water Data'!C89))),'Data Summary'!BT95="Yes"),OFFSET('Water Data'!$C$7,0,10*ROW('Water Data'!C89)),NA())</f>
        <v>#N/A</v>
      </c>
      <c r="F95" s="57" t="e">
        <f ca="true">+IF(AND(ISNUMBER(OFFSET('Water Data'!$C$10,0,10*ROW('Water Data'!C89))),'Data Summary'!BU95="Yes"),OFFSET('Water Data'!$C$10,0,10*ROW('Water Data'!C89)),NA())</f>
        <v>#N/A</v>
      </c>
      <c r="G95" s="57" t="e">
        <f ca="true">+IF(AND(ISNUMBER(OFFSET('Water Data'!$D$5,0,10*ROW('Water Data'!D89))),'Data Summary'!BV95="Yes"),100-OFFSET('Water Data'!$D$5,0,10*ROW('Water Data'!D89)),NA())</f>
        <v>#N/A</v>
      </c>
      <c r="H95" s="57" t="e">
        <f ca="true">+IF(AND(ISNUMBER(OFFSET('Water Data'!$D$7,0,10*ROW('Water Data'!D89))),'Data Summary'!BW95="Yes"),OFFSET('Water Data'!$D$7,0,10*ROW('Water Data'!D89)),NA())</f>
        <v>#N/A</v>
      </c>
      <c r="I95" s="57" t="e">
        <f ca="true">+IF(AND(ISNUMBER(OFFSET('Water Data'!$D$10,0,10*ROW('Water Data'!D89))),'Data Summary'!BX95="Yes"),OFFSET('Water Data'!$D$10,0,10*ROW('Water Data'!D89)),NA())</f>
        <v>#N/A</v>
      </c>
      <c r="J95" s="57" t="e">
        <f ca="true">+IF(AND(ISNUMBER(OFFSET('Water Data'!$E$5,0,10*ROW('Water Data'!E89))),'Data Summary'!BY95="Yes"),100-OFFSET('Water Data'!$E$5,0,10*ROW('Water Data'!E89)),NA())</f>
        <v>#N/A</v>
      </c>
      <c r="K95" s="57" t="e">
        <f ca="true">+IF(AND(ISNUMBER(OFFSET('Water Data'!$E$7,0,10*ROW('Water Data'!E89))),'Data Summary'!BZ95="Yes"),OFFSET('Water Data'!$E$7,0,10*ROW('Water Data'!E89)),NA())</f>
        <v>#N/A</v>
      </c>
      <c r="L95" s="57" t="e">
        <f ca="true">+IF(AND(ISNUMBER(OFFSET('Water Data'!$E$10,0,10*ROW('Water Data'!E89))),'Data Summary'!CA95="Yes"),OFFSET('Water Data'!$E$10,0,10*ROW('Water Data'!E89)),NA())</f>
        <v>#N/A</v>
      </c>
      <c r="M95" s="57" t="e">
        <f ca="true">+IF(AND(ISNUMBER(OFFSET('Water Data'!$F$5,0,10*ROW('Water Data'!F89))),'Data Summary'!CB95="Yes"),100-OFFSET('Water Data'!$F$5,0,10*ROW('Water Data'!F89)),NA())</f>
        <v>#N/A</v>
      </c>
      <c r="N95" s="57" t="e">
        <f ca="true">+IF(AND(ISNUMBER(OFFSET('Water Data'!$F$7,0,10*ROW('Water Data'!F89))),'Data Summary'!CC95="Yes"),OFFSET('Water Data'!$F$7,0,10*ROW('Water Data'!F89)),NA())</f>
        <v>#N/A</v>
      </c>
      <c r="O95" s="57" t="e">
        <f ca="true">+IF(AND(ISNUMBER(OFFSET('Water Data'!$F$10,0,10*ROW('Water Data'!F89))),'Data Summary'!CD95="Yes"),OFFSET('Water Data'!$F$10,0,10*ROW('Water Data'!F89)),NA())</f>
        <v>#N/A</v>
      </c>
      <c r="P95" s="57" t="e">
        <f ca="true">+IF(AND(ISNUMBER(OFFSET('Water Data'!$G$5,0,10*ROW('Water Data'!G89))),'Data Summary'!CE95="Yes"),100-OFFSET('Water Data'!$G$5,0,10*ROW('Water Data'!G89)),NA())</f>
        <v>#N/A</v>
      </c>
      <c r="Q95" s="57" t="e">
        <f ca="true">+IF(AND(ISNUMBER(OFFSET('Water Data'!$G$7,0,10*ROW('Water Data'!G89))),'Data Summary'!CF95="Yes"),OFFSET('Water Data'!$G$7,0,10*ROW('Water Data'!G89)),NA())</f>
        <v>#N/A</v>
      </c>
      <c r="R95" s="57" t="e">
        <f ca="true">+IF(AND(ISNUMBER(OFFSET('Water Data'!$G$10,0,10*ROW('Water Data'!G89))),'Data Summary'!CG95="Yes"),OFFSET('Water Data'!$G$10,0,10*ROW('Water Data'!G89)),NA())</f>
        <v>#N/A</v>
      </c>
      <c r="S95" s="57" t="e">
        <f ca="true">+IF(AND(ISNUMBER(OFFSET('Water Data'!$H$5,0,10*ROW('Water Data'!H89))),'Data Summary'!CH95="Yes"),100-OFFSET('Water Data'!$H$5,0,10*ROW('Water Data'!H89)),NA())</f>
        <v>#N/A</v>
      </c>
      <c r="T95" s="57" t="e">
        <f ca="true">+IF(AND(ISNUMBER(OFFSET('Water Data'!$H$7,0,10*ROW('Water Data'!H89))),'Data Summary'!CI95="Yes"),OFFSET('Water Data'!$H$7,0,10*ROW('Water Data'!H89)),NA())</f>
        <v>#N/A</v>
      </c>
      <c r="U95" s="57" t="e">
        <f ca="true">+IF(AND(ISNUMBER(OFFSET('Water Data'!$H$10,0,10*ROW('Water Data'!H89))),'Data Summary'!CJ95="Yes"),OFFSET('Water Data'!$H$10,0,10*ROW('Water Data'!H89)),NA())</f>
        <v>#N/A</v>
      </c>
      <c r="V95" s="103" t="e">
        <f ca="true">+IF(AND(ISNUMBER(OFFSET('Sanitation Data'!$C$5,0,10*ROW('Sanitation Data'!C89))),'Data Summary'!CK95="Yes"),100-OFFSET('Sanitation Data'!$C$5,0,10*ROW('Sanitation Data'!C89)),NA())</f>
        <v>#N/A</v>
      </c>
      <c r="W95" s="103" t="e">
        <f ca="true">+IF(AND(ISNUMBER(OFFSET('Sanitation Data'!$C$7,0,10*ROW('Sanitation Data'!C89))),'Data Summary'!CL95="Yes"),OFFSET('Sanitation Data'!$C$7,0,10*ROW('Sanitation Data'!C89)),NA())</f>
        <v>#N/A</v>
      </c>
      <c r="X95" s="103" t="e">
        <f ca="true">+IF(AND(ISNUMBER(OFFSET('Sanitation Data'!$C$11,0,10*ROW('Sanitation Data'!C89))),'Data Summary'!CM95="Yes"),OFFSET('Sanitation Data'!$C$11,0,10*ROW('Sanitation Data'!C89)),NA())</f>
        <v>#N/A</v>
      </c>
      <c r="Y95" s="103" t="e">
        <f ca="true">+IF(AND(ISNUMBER(OFFSET('Sanitation Data'!$C$12,0,10*ROW('Sanitation Data'!C89))),'Data Summary'!CN95="Yes"),OFFSET('Sanitation Data'!$C$12,0,10*ROW('Sanitation Data'!C89)),NA())</f>
        <v>#N/A</v>
      </c>
      <c r="Z95" s="103" t="e">
        <f ca="true">+IF(AND(ISNUMBER(OFFSET('Sanitation Data'!$C$13,0,10*ROW('Sanitation Data'!C89))),'Data Summary'!CO95="Yes"),OFFSET('Sanitation Data'!$C$13,0,10*ROW('Sanitation Data'!C89)),NA())</f>
        <v>#N/A</v>
      </c>
      <c r="AA95" s="103" t="e">
        <f ca="true">+IF(AND(ISNUMBER(OFFSET('Sanitation Data'!$D$5,0,10*ROW('Sanitation Data'!D89))),'Data Summary'!CP95="Yes"),100-OFFSET('Sanitation Data'!$D$5,0,10*ROW('Sanitation Data'!D89)),NA())</f>
        <v>#N/A</v>
      </c>
      <c r="AB95" s="103" t="e">
        <f ca="true">+IF(AND(ISNUMBER(OFFSET('Sanitation Data'!$D$7,0,10*ROW('Sanitation Data'!D89))),'Data Summary'!CQ95="Yes"),OFFSET('Sanitation Data'!$D$7,0,10*ROW('Sanitation Data'!D89)),NA())</f>
        <v>#N/A</v>
      </c>
      <c r="AC95" s="103" t="e">
        <f ca="true">+IF(AND(ISNUMBER(OFFSET('Sanitation Data'!$D$11,0,10*ROW('Sanitation Data'!D89))),'Data Summary'!CR95="Yes"),OFFSET('Sanitation Data'!$D$11,0,10*ROW('Sanitation Data'!D89)),NA())</f>
        <v>#N/A</v>
      </c>
      <c r="AD95" s="103" t="e">
        <f ca="true">+IF(AND(ISNUMBER(OFFSET('Sanitation Data'!$D$12,0,10*ROW('Sanitation Data'!D89))),'Data Summary'!CS95="Yes"),OFFSET('Sanitation Data'!$D$12,0,10*ROW('Sanitation Data'!D89)),NA())</f>
        <v>#N/A</v>
      </c>
      <c r="AE95" s="103" t="e">
        <f ca="true">+IF(AND(ISNUMBER(OFFSET('Sanitation Data'!$D$13,0,10*ROW('Sanitation Data'!D89))),'Data Summary'!CT95="Yes"),OFFSET('Sanitation Data'!$D$13,0,10*ROW('Sanitation Data'!D89)),NA())</f>
        <v>#N/A</v>
      </c>
      <c r="AF95" s="103" t="e">
        <f ca="true">+IF(AND(ISNUMBER(OFFSET('Sanitation Data'!$E$5,0,10*ROW('Sanitation Data'!E89))),'Data Summary'!CU95="Yes"),100-OFFSET('Sanitation Data'!$E$5,0,10*ROW('Sanitation Data'!E89)),NA())</f>
        <v>#N/A</v>
      </c>
      <c r="AG95" s="103" t="e">
        <f ca="true">+IF(AND(ISNUMBER(OFFSET('Sanitation Data'!$E$7,0,10*ROW('Sanitation Data'!E89))),'Data Summary'!CV95="Yes"),OFFSET('Sanitation Data'!$E$7,0,10*ROW('Sanitation Data'!E89)),NA())</f>
        <v>#N/A</v>
      </c>
      <c r="AH95" s="103" t="e">
        <f ca="true">+IF(AND(ISNUMBER(OFFSET('Sanitation Data'!$E$11,0,10*ROW('Sanitation Data'!E89))),'Data Summary'!CW95="Yes"),OFFSET('Sanitation Data'!$E$11,0,10*ROW('Sanitation Data'!E89)),NA())</f>
        <v>#N/A</v>
      </c>
      <c r="AI95" s="103" t="e">
        <f ca="true">+IF(AND(ISNUMBER(OFFSET('Sanitation Data'!$E$12,0,10*ROW('Sanitation Data'!E89))),'Data Summary'!CX95="Yes"),OFFSET('Sanitation Data'!$E$12,0,10*ROW('Sanitation Data'!E89)),NA())</f>
        <v>#N/A</v>
      </c>
      <c r="AJ95" s="103" t="e">
        <f ca="true">+IF(AND(ISNUMBER(OFFSET('Sanitation Data'!$E$13,0,10*ROW('Sanitation Data'!E89))),'Data Summary'!CY95="Yes"),OFFSET('Sanitation Data'!$E$13,0,10*ROW('Sanitation Data'!E89)),NA())</f>
        <v>#N/A</v>
      </c>
      <c r="AK95" s="103" t="e">
        <f ca="true">+IF(AND(ISNUMBER(OFFSET('Sanitation Data'!$F$5,0,10*ROW('Sanitation Data'!F89))),'Data Summary'!CZ95="Yes"),100-OFFSET('Sanitation Data'!$F$5,0,10*ROW('Sanitation Data'!F89)),NA())</f>
        <v>#N/A</v>
      </c>
      <c r="AL95" s="103" t="e">
        <f ca="true">+IF(AND(ISNUMBER(OFFSET('Sanitation Data'!$F$7,0,10*ROW('Sanitation Data'!F89))),'Data Summary'!DA95="Yes"),OFFSET('Sanitation Data'!$F$7,0,10*ROW('Sanitation Data'!F89)),NA())</f>
        <v>#N/A</v>
      </c>
      <c r="AM95" s="103" t="e">
        <f ca="true">+IF(AND(ISNUMBER(OFFSET('Sanitation Data'!$F$11,0,10*ROW('Sanitation Data'!F89))),'Data Summary'!DB95="Yes"),OFFSET('Sanitation Data'!$F$11,0,10*ROW('Sanitation Data'!F89)),NA())</f>
        <v>#N/A</v>
      </c>
      <c r="AN95" s="103" t="e">
        <f ca="true">+IF(AND(ISNUMBER(OFFSET('Sanitation Data'!$F$12,0,10*ROW('Sanitation Data'!F89))),'Data Summary'!DC95="Yes"),OFFSET('Sanitation Data'!$F$12,0,10*ROW('Sanitation Data'!F89)),NA())</f>
        <v>#N/A</v>
      </c>
      <c r="AO95" s="103" t="e">
        <f ca="true">+IF(AND(ISNUMBER(OFFSET('Sanitation Data'!$F$13,0,10*ROW('Sanitation Data'!F89))),'Data Summary'!DD95="Yes"),OFFSET('Sanitation Data'!$F$13,0,10*ROW('Sanitation Data'!F89)),NA())</f>
        <v>#N/A</v>
      </c>
      <c r="AP95" s="103" t="e">
        <f ca="true">+IF(AND(ISNUMBER(OFFSET('Sanitation Data'!$G$5,0,10*ROW('Sanitation Data'!G89))),'Data Summary'!DE95="Yes"),100-OFFSET('Sanitation Data'!$G$5,0,10*ROW('Sanitation Data'!G89)),NA())</f>
        <v>#N/A</v>
      </c>
      <c r="AQ95" s="103" t="e">
        <f ca="true">+IF(AND(ISNUMBER(OFFSET('Sanitation Data'!$G$7,0,10*ROW('Sanitation Data'!G89))),'Data Summary'!DF95="Yes"),OFFSET('Sanitation Data'!$G$7,0,10*ROW('Sanitation Data'!G89)),NA())</f>
        <v>#N/A</v>
      </c>
      <c r="AR95" s="103" t="e">
        <f ca="true">+IF(AND(ISNUMBER(OFFSET('Sanitation Data'!$G$11,0,10*ROW('Sanitation Data'!G89))),'Data Summary'!DG95="Yes"),OFFSET('Sanitation Data'!$G$11,0,10*ROW('Sanitation Data'!G89)),NA())</f>
        <v>#N/A</v>
      </c>
      <c r="AS95" s="103" t="e">
        <f ca="true">+IF(AND(ISNUMBER(OFFSET('Sanitation Data'!$G$12,0,10*ROW('Sanitation Data'!G89))),'Data Summary'!DH95="Yes"),OFFSET('Sanitation Data'!$G$12,0,10*ROW('Sanitation Data'!G89)),NA())</f>
        <v>#N/A</v>
      </c>
      <c r="AT95" s="103" t="e">
        <f ca="true">+IF(AND(ISNUMBER(OFFSET('Sanitation Data'!$G$13,0,10*ROW('Sanitation Data'!G89))),'Data Summary'!DI95="Yes"),OFFSET('Sanitation Data'!$G$13,0,10*ROW('Sanitation Data'!G89)),NA())</f>
        <v>#N/A</v>
      </c>
      <c r="AU95" s="103" t="e">
        <f ca="true">+IF(AND(ISNUMBER(OFFSET('Sanitation Data'!$H$5,0,10*ROW('Sanitation Data'!H89))),'Data Summary'!DJ95="Yes"),100-OFFSET('Sanitation Data'!$H$5,0,10*ROW('Sanitation Data'!H89)),NA())</f>
        <v>#N/A</v>
      </c>
      <c r="AV95" s="103" t="e">
        <f ca="true">+IF(AND(ISNUMBER(OFFSET('Sanitation Data'!$H$7,0,10*ROW('Sanitation Data'!H89))),'Data Summary'!DK95="Yes"),OFFSET('Sanitation Data'!$H$7,0,10*ROW('Sanitation Data'!H89)),NA())</f>
        <v>#N/A</v>
      </c>
      <c r="AW95" s="103" t="e">
        <f ca="true">+IF(AND(ISNUMBER(OFFSET('Sanitation Data'!$H$11,0,10*ROW('Sanitation Data'!H89))),'Data Summary'!DL95="Yes"),OFFSET('Sanitation Data'!$H$11,0,10*ROW('Sanitation Data'!H89)),NA())</f>
        <v>#N/A</v>
      </c>
      <c r="AX95" s="103" t="e">
        <f ca="true">+IF(AND(ISNUMBER(OFFSET('Sanitation Data'!$H$12,0,10*ROW('Sanitation Data'!H89))),'Data Summary'!DM95="Yes"),OFFSET('Sanitation Data'!$H$12,0,10*ROW('Sanitation Data'!H89)),NA())</f>
        <v>#N/A</v>
      </c>
      <c r="AY95" s="103" t="e">
        <f ca="true">+IF(AND(ISNUMBER(OFFSET('Sanitation Data'!$H$13,0,10*ROW('Sanitation Data'!H89))),'Data Summary'!DN95="Yes"),OFFSET('Sanitation Data'!$H$13,0,10*ROW('Sanitation Data'!H89)),NA())</f>
        <v>#N/A</v>
      </c>
      <c r="AZ95" s="108" t="e">
        <f ca="true">+IF(AND(ISNUMBER(OFFSET('Hygiene Data'!$C$6,0,10*ROW('Hygiene Data'!C89))),'Data Summary'!DO95="Yes"),OFFSET('Hygiene Data'!$C$6,0,10*ROW('Hygiene Data'!C89)),NA())</f>
        <v>#N/A</v>
      </c>
      <c r="BA95" s="108" t="e">
        <f ca="true">+IF(AND(ISNUMBER(OFFSET('Hygiene Data'!$C$8,0,10*ROW('Hygiene Data'!C89))),'Data Summary'!DP95="Yes"),OFFSET('Hygiene Data'!$C$8,0,10*ROW('Hygiene Data'!C89)),NA())</f>
        <v>#N/A</v>
      </c>
      <c r="BB95" s="108" t="e">
        <f ca="true">+IF(AND(ISNUMBER(OFFSET('Hygiene Data'!$C$10,0,10*ROW('Hygiene Data'!C89))),'Data Summary'!DQ95="Yes"),OFFSET('Hygiene Data'!$C$10,0,10*ROW('Hygiene Data'!C89)),NA())</f>
        <v>#N/A</v>
      </c>
      <c r="BC95" s="108" t="e">
        <f ca="true">+IF(AND(ISNUMBER(OFFSET('Hygiene Data'!$D$6,0,10*ROW('Hygiene Data'!D89))),'Data Summary'!DR95="Yes"),OFFSET('Hygiene Data'!$D$6,0,10*ROW('Hygiene Data'!D89)),NA())</f>
        <v>#N/A</v>
      </c>
      <c r="BD95" s="108" t="e">
        <f ca="true">+IF(AND(ISNUMBER(OFFSET('Hygiene Data'!$D$8,0,10*ROW('Hygiene Data'!D89))),'Data Summary'!DS95="Yes"),OFFSET('Hygiene Data'!$D$8,0,10*ROW('Hygiene Data'!D89)),NA())</f>
        <v>#N/A</v>
      </c>
      <c r="BE95" s="108" t="e">
        <f ca="true">+IF(AND(ISNUMBER(OFFSET('Hygiene Data'!$D$10,0,10*ROW('Hygiene Data'!D89))),'Data Summary'!DT95="Yes"),OFFSET('Hygiene Data'!$D$10,0,10*ROW('Hygiene Data'!D89)),NA())</f>
        <v>#N/A</v>
      </c>
      <c r="BF95" s="108" t="e">
        <f ca="true">+IF(AND(ISNUMBER(OFFSET('Hygiene Data'!$E$6,0,10*ROW('Hygiene Data'!E89))),'Data Summary'!DU95="Yes"),OFFSET('Hygiene Data'!$E$6,0,10*ROW('Hygiene Data'!E89)),NA())</f>
        <v>#N/A</v>
      </c>
      <c r="BG95" s="108" t="e">
        <f ca="true">+IF(AND(ISNUMBER(OFFSET('Hygiene Data'!$E$8,0,10*ROW('Hygiene Data'!E89))),'Data Summary'!DV95="Yes"),OFFSET('Hygiene Data'!$E$8,0,10*ROW('Hygiene Data'!E89)),NA())</f>
        <v>#N/A</v>
      </c>
      <c r="BH95" s="108" t="e">
        <f ca="true">+IF(AND(ISNUMBER(OFFSET('Hygiene Data'!$E$10,0,10*ROW('Hygiene Data'!E89))),'Data Summary'!DW95="Yes"),OFFSET('Hygiene Data'!$E$10,0,10*ROW('Hygiene Data'!E89)),NA())</f>
        <v>#N/A</v>
      </c>
      <c r="BI95" s="108" t="e">
        <f ca="true">+IF(AND(ISNUMBER(OFFSET('Hygiene Data'!$F$6,0,10*ROW('Hygiene Data'!F89))),'Data Summary'!DX95="Yes"),OFFSET('Hygiene Data'!$F$6,0,10*ROW('Hygiene Data'!F89)),NA())</f>
        <v>#N/A</v>
      </c>
      <c r="BJ95" s="108" t="e">
        <f ca="true">+IF(AND(ISNUMBER(OFFSET('Hygiene Data'!$F$8,0,10*ROW('Hygiene Data'!F89))),'Data Summary'!DY95="Yes"),OFFSET('Hygiene Data'!$F$8,0,10*ROW('Hygiene Data'!F89)),NA())</f>
        <v>#N/A</v>
      </c>
      <c r="BK95" s="108" t="e">
        <f ca="true">+IF(AND(ISNUMBER(OFFSET('Hygiene Data'!$F$10,0,10*ROW('Hygiene Data'!F89))),'Data Summary'!DZ95="Yes"),OFFSET('Hygiene Data'!$F$10,0,10*ROW('Hygiene Data'!F89)),NA())</f>
        <v>#N/A</v>
      </c>
      <c r="BL95" s="108" t="e">
        <f ca="true">+IF(AND(ISNUMBER(OFFSET('Hygiene Data'!$G$6,0,10*ROW('Hygiene Data'!G89))),'Data Summary'!EA95="Yes"),OFFSET('Hygiene Data'!$G$6,0,10*ROW('Hygiene Data'!G89)),NA())</f>
        <v>#N/A</v>
      </c>
      <c r="BM95" s="108" t="e">
        <f ca="true">+IF(AND(ISNUMBER(OFFSET('Hygiene Data'!$G$8,0,10*ROW('Hygiene Data'!G89))),'Data Summary'!EB95="Yes"),OFFSET('Hygiene Data'!$G$8,0,10*ROW('Hygiene Data'!G89)),NA())</f>
        <v>#N/A</v>
      </c>
      <c r="BN95" s="108" t="e">
        <f ca="true">+IF(AND(ISNUMBER(OFFSET('Hygiene Data'!$G$10,0,10*ROW('Hygiene Data'!G89))),'Data Summary'!EC95="Yes"),OFFSET('Hygiene Data'!$G$10,0,10*ROW('Hygiene Data'!G89)),NA())</f>
        <v>#N/A</v>
      </c>
      <c r="BO95" s="108" t="e">
        <f ca="true">+IF(AND(ISNUMBER(OFFSET('Hygiene Data'!$H$6,0,10*ROW('Hygiene Data'!H89))),'Data Summary'!ED95="Yes"),OFFSET('Hygiene Data'!$H$6,0,10*ROW('Hygiene Data'!H89)),NA())</f>
        <v>#N/A</v>
      </c>
      <c r="BP95" s="108" t="e">
        <f ca="true">+IF(AND(ISNUMBER(OFFSET('Hygiene Data'!$H$8,0,10*ROW('Hygiene Data'!H89))),'Data Summary'!EE95="Yes"),OFFSET('Hygiene Data'!$H$8,0,10*ROW('Hygiene Data'!H89)),NA())</f>
        <v>#N/A</v>
      </c>
      <c r="BQ95" s="108" t="e">
        <f ca="true">+IF(AND(ISNUMBER(OFFSET('Hygiene Data'!$H$10,0,10*ROW('Hygiene Data'!H89))),'Data Summary'!EF95="Yes"),OFFSET('Hygiene Data'!$H$10,0,10*ROW('Hygiene Data'!H89)),NA())</f>
        <v>#N/A</v>
      </c>
    </row>
    <row r="96" x14ac:dyDescent="0.2">
      <c r="A96" s="56" t="e">
        <f ca="true">+IF(OFFSET('Water Data'!$B$1,0,10*ROW('Water Data'!B90))="",NA(),OFFSET('Water Data'!$B$1,0,10*ROW('Water Data'!B90)))</f>
        <v>#N/A</v>
      </c>
      <c r="B96" s="56" t="e">
        <f ca="true">+IF(OFFSET('Water Data'!$A$3,0,10*ROW('Water Data'!A93))="",NA(),OFFSET('Water Data'!$A$3,0,10*ROW('Water Data'!A93)))</f>
        <v>#N/A</v>
      </c>
      <c r="C96" s="56" t="e">
        <f ca="true">+IF(OFFSET('Water Data'!$C$3,0,10*ROW('Water Data'!C93))="",NA(),OFFSET('Water Data'!$C$3,0,10*ROW('Water Data'!C93)))</f>
        <v>#N/A</v>
      </c>
      <c r="D96" s="57" t="e">
        <f ca="true">+IF(AND(ISNUMBER(OFFSET('Water Data'!$C$5,0,10*ROW('Water Data'!C90))),'Data Summary'!BS96="Yes"),100-OFFSET('Water Data'!$C$5,0,10*ROW('Water Data'!C90)),NA())</f>
        <v>#N/A</v>
      </c>
      <c r="E96" s="57" t="e">
        <f ca="true">+IF(AND(ISNUMBER(OFFSET('Water Data'!$C$7,0,10*ROW('Water Data'!C90))),'Data Summary'!BT96="Yes"),OFFSET('Water Data'!$C$7,0,10*ROW('Water Data'!C90)),NA())</f>
        <v>#N/A</v>
      </c>
      <c r="F96" s="57" t="e">
        <f ca="true">+IF(AND(ISNUMBER(OFFSET('Water Data'!$C$10,0,10*ROW('Water Data'!C90))),'Data Summary'!BU96="Yes"),OFFSET('Water Data'!$C$10,0,10*ROW('Water Data'!C90)),NA())</f>
        <v>#N/A</v>
      </c>
      <c r="G96" s="57" t="e">
        <f ca="true">+IF(AND(ISNUMBER(OFFSET('Water Data'!$D$5,0,10*ROW('Water Data'!D90))),'Data Summary'!BV96="Yes"),100-OFFSET('Water Data'!$D$5,0,10*ROW('Water Data'!D90)),NA())</f>
        <v>#N/A</v>
      </c>
      <c r="H96" s="57" t="e">
        <f ca="true">+IF(AND(ISNUMBER(OFFSET('Water Data'!$D$7,0,10*ROW('Water Data'!D90))),'Data Summary'!BW96="Yes"),OFFSET('Water Data'!$D$7,0,10*ROW('Water Data'!D90)),NA())</f>
        <v>#N/A</v>
      </c>
      <c r="I96" s="57" t="e">
        <f ca="true">+IF(AND(ISNUMBER(OFFSET('Water Data'!$D$10,0,10*ROW('Water Data'!D90))),'Data Summary'!BX96="Yes"),OFFSET('Water Data'!$D$10,0,10*ROW('Water Data'!D90)),NA())</f>
        <v>#N/A</v>
      </c>
      <c r="J96" s="57" t="e">
        <f ca="true">+IF(AND(ISNUMBER(OFFSET('Water Data'!$E$5,0,10*ROW('Water Data'!E90))),'Data Summary'!BY96="Yes"),100-OFFSET('Water Data'!$E$5,0,10*ROW('Water Data'!E90)),NA())</f>
        <v>#N/A</v>
      </c>
      <c r="K96" s="57" t="e">
        <f ca="true">+IF(AND(ISNUMBER(OFFSET('Water Data'!$E$7,0,10*ROW('Water Data'!E90))),'Data Summary'!BZ96="Yes"),OFFSET('Water Data'!$E$7,0,10*ROW('Water Data'!E90)),NA())</f>
        <v>#N/A</v>
      </c>
      <c r="L96" s="57" t="e">
        <f ca="true">+IF(AND(ISNUMBER(OFFSET('Water Data'!$E$10,0,10*ROW('Water Data'!E90))),'Data Summary'!CA96="Yes"),OFFSET('Water Data'!$E$10,0,10*ROW('Water Data'!E90)),NA())</f>
        <v>#N/A</v>
      </c>
      <c r="M96" s="57" t="e">
        <f ca="true">+IF(AND(ISNUMBER(OFFSET('Water Data'!$F$5,0,10*ROW('Water Data'!F90))),'Data Summary'!CB96="Yes"),100-OFFSET('Water Data'!$F$5,0,10*ROW('Water Data'!F90)),NA())</f>
        <v>#N/A</v>
      </c>
      <c r="N96" s="57" t="e">
        <f ca="true">+IF(AND(ISNUMBER(OFFSET('Water Data'!$F$7,0,10*ROW('Water Data'!F90))),'Data Summary'!CC96="Yes"),OFFSET('Water Data'!$F$7,0,10*ROW('Water Data'!F90)),NA())</f>
        <v>#N/A</v>
      </c>
      <c r="O96" s="57" t="e">
        <f ca="true">+IF(AND(ISNUMBER(OFFSET('Water Data'!$F$10,0,10*ROW('Water Data'!F90))),'Data Summary'!CD96="Yes"),OFFSET('Water Data'!$F$10,0,10*ROW('Water Data'!F90)),NA())</f>
        <v>#N/A</v>
      </c>
      <c r="P96" s="57" t="e">
        <f ca="true">+IF(AND(ISNUMBER(OFFSET('Water Data'!$G$5,0,10*ROW('Water Data'!G90))),'Data Summary'!CE96="Yes"),100-OFFSET('Water Data'!$G$5,0,10*ROW('Water Data'!G90)),NA())</f>
        <v>#N/A</v>
      </c>
      <c r="Q96" s="57" t="e">
        <f ca="true">+IF(AND(ISNUMBER(OFFSET('Water Data'!$G$7,0,10*ROW('Water Data'!G90))),'Data Summary'!CF96="Yes"),OFFSET('Water Data'!$G$7,0,10*ROW('Water Data'!G90)),NA())</f>
        <v>#N/A</v>
      </c>
      <c r="R96" s="57" t="e">
        <f ca="true">+IF(AND(ISNUMBER(OFFSET('Water Data'!$G$10,0,10*ROW('Water Data'!G90))),'Data Summary'!CG96="Yes"),OFFSET('Water Data'!$G$10,0,10*ROW('Water Data'!G90)),NA())</f>
        <v>#N/A</v>
      </c>
      <c r="S96" s="57" t="e">
        <f ca="true">+IF(AND(ISNUMBER(OFFSET('Water Data'!$H$5,0,10*ROW('Water Data'!H90))),'Data Summary'!CH96="Yes"),100-OFFSET('Water Data'!$H$5,0,10*ROW('Water Data'!H90)),NA())</f>
        <v>#N/A</v>
      </c>
      <c r="T96" s="57" t="e">
        <f ca="true">+IF(AND(ISNUMBER(OFFSET('Water Data'!$H$7,0,10*ROW('Water Data'!H90))),'Data Summary'!CI96="Yes"),OFFSET('Water Data'!$H$7,0,10*ROW('Water Data'!H90)),NA())</f>
        <v>#N/A</v>
      </c>
      <c r="U96" s="57" t="e">
        <f ca="true">+IF(AND(ISNUMBER(OFFSET('Water Data'!$H$10,0,10*ROW('Water Data'!H90))),'Data Summary'!CJ96="Yes"),OFFSET('Water Data'!$H$10,0,10*ROW('Water Data'!H90)),NA())</f>
        <v>#N/A</v>
      </c>
      <c r="V96" s="103" t="e">
        <f ca="true">+IF(AND(ISNUMBER(OFFSET('Sanitation Data'!$C$5,0,10*ROW('Sanitation Data'!C90))),'Data Summary'!CK96="Yes"),100-OFFSET('Sanitation Data'!$C$5,0,10*ROW('Sanitation Data'!C90)),NA())</f>
        <v>#N/A</v>
      </c>
      <c r="W96" s="103" t="e">
        <f ca="true">+IF(AND(ISNUMBER(OFFSET('Sanitation Data'!$C$7,0,10*ROW('Sanitation Data'!C90))),'Data Summary'!CL96="Yes"),OFFSET('Sanitation Data'!$C$7,0,10*ROW('Sanitation Data'!C90)),NA())</f>
        <v>#N/A</v>
      </c>
      <c r="X96" s="103" t="e">
        <f ca="true">+IF(AND(ISNUMBER(OFFSET('Sanitation Data'!$C$11,0,10*ROW('Sanitation Data'!C90))),'Data Summary'!CM96="Yes"),OFFSET('Sanitation Data'!$C$11,0,10*ROW('Sanitation Data'!C90)),NA())</f>
        <v>#N/A</v>
      </c>
      <c r="Y96" s="103" t="e">
        <f ca="true">+IF(AND(ISNUMBER(OFFSET('Sanitation Data'!$C$12,0,10*ROW('Sanitation Data'!C90))),'Data Summary'!CN96="Yes"),OFFSET('Sanitation Data'!$C$12,0,10*ROW('Sanitation Data'!C90)),NA())</f>
        <v>#N/A</v>
      </c>
      <c r="Z96" s="103" t="e">
        <f ca="true">+IF(AND(ISNUMBER(OFFSET('Sanitation Data'!$C$13,0,10*ROW('Sanitation Data'!C90))),'Data Summary'!CO96="Yes"),OFFSET('Sanitation Data'!$C$13,0,10*ROW('Sanitation Data'!C90)),NA())</f>
        <v>#N/A</v>
      </c>
      <c r="AA96" s="103" t="e">
        <f ca="true">+IF(AND(ISNUMBER(OFFSET('Sanitation Data'!$D$5,0,10*ROW('Sanitation Data'!D90))),'Data Summary'!CP96="Yes"),100-OFFSET('Sanitation Data'!$D$5,0,10*ROW('Sanitation Data'!D90)),NA())</f>
        <v>#N/A</v>
      </c>
      <c r="AB96" s="103" t="e">
        <f ca="true">+IF(AND(ISNUMBER(OFFSET('Sanitation Data'!$D$7,0,10*ROW('Sanitation Data'!D90))),'Data Summary'!CQ96="Yes"),OFFSET('Sanitation Data'!$D$7,0,10*ROW('Sanitation Data'!D90)),NA())</f>
        <v>#N/A</v>
      </c>
      <c r="AC96" s="103" t="e">
        <f ca="true">+IF(AND(ISNUMBER(OFFSET('Sanitation Data'!$D$11,0,10*ROW('Sanitation Data'!D90))),'Data Summary'!CR96="Yes"),OFFSET('Sanitation Data'!$D$11,0,10*ROW('Sanitation Data'!D90)),NA())</f>
        <v>#N/A</v>
      </c>
      <c r="AD96" s="103" t="e">
        <f ca="true">+IF(AND(ISNUMBER(OFFSET('Sanitation Data'!$D$12,0,10*ROW('Sanitation Data'!D90))),'Data Summary'!CS96="Yes"),OFFSET('Sanitation Data'!$D$12,0,10*ROW('Sanitation Data'!D90)),NA())</f>
        <v>#N/A</v>
      </c>
      <c r="AE96" s="103" t="e">
        <f ca="true">+IF(AND(ISNUMBER(OFFSET('Sanitation Data'!$D$13,0,10*ROW('Sanitation Data'!D90))),'Data Summary'!CT96="Yes"),OFFSET('Sanitation Data'!$D$13,0,10*ROW('Sanitation Data'!D90)),NA())</f>
        <v>#N/A</v>
      </c>
      <c r="AF96" s="103" t="e">
        <f ca="true">+IF(AND(ISNUMBER(OFFSET('Sanitation Data'!$E$5,0,10*ROW('Sanitation Data'!E90))),'Data Summary'!CU96="Yes"),100-OFFSET('Sanitation Data'!$E$5,0,10*ROW('Sanitation Data'!E90)),NA())</f>
        <v>#N/A</v>
      </c>
      <c r="AG96" s="103" t="e">
        <f ca="true">+IF(AND(ISNUMBER(OFFSET('Sanitation Data'!$E$7,0,10*ROW('Sanitation Data'!E90))),'Data Summary'!CV96="Yes"),OFFSET('Sanitation Data'!$E$7,0,10*ROW('Sanitation Data'!E90)),NA())</f>
        <v>#N/A</v>
      </c>
      <c r="AH96" s="103" t="e">
        <f ca="true">+IF(AND(ISNUMBER(OFFSET('Sanitation Data'!$E$11,0,10*ROW('Sanitation Data'!E90))),'Data Summary'!CW96="Yes"),OFFSET('Sanitation Data'!$E$11,0,10*ROW('Sanitation Data'!E90)),NA())</f>
        <v>#N/A</v>
      </c>
      <c r="AI96" s="103" t="e">
        <f ca="true">+IF(AND(ISNUMBER(OFFSET('Sanitation Data'!$E$12,0,10*ROW('Sanitation Data'!E90))),'Data Summary'!CX96="Yes"),OFFSET('Sanitation Data'!$E$12,0,10*ROW('Sanitation Data'!E90)),NA())</f>
        <v>#N/A</v>
      </c>
      <c r="AJ96" s="103" t="e">
        <f ca="true">+IF(AND(ISNUMBER(OFFSET('Sanitation Data'!$E$13,0,10*ROW('Sanitation Data'!E90))),'Data Summary'!CY96="Yes"),OFFSET('Sanitation Data'!$E$13,0,10*ROW('Sanitation Data'!E90)),NA())</f>
        <v>#N/A</v>
      </c>
      <c r="AK96" s="103" t="e">
        <f ca="true">+IF(AND(ISNUMBER(OFFSET('Sanitation Data'!$F$5,0,10*ROW('Sanitation Data'!F90))),'Data Summary'!CZ96="Yes"),100-OFFSET('Sanitation Data'!$F$5,0,10*ROW('Sanitation Data'!F90)),NA())</f>
        <v>#N/A</v>
      </c>
      <c r="AL96" s="103" t="e">
        <f ca="true">+IF(AND(ISNUMBER(OFFSET('Sanitation Data'!$F$7,0,10*ROW('Sanitation Data'!F90))),'Data Summary'!DA96="Yes"),OFFSET('Sanitation Data'!$F$7,0,10*ROW('Sanitation Data'!F90)),NA())</f>
        <v>#N/A</v>
      </c>
      <c r="AM96" s="103" t="e">
        <f ca="true">+IF(AND(ISNUMBER(OFFSET('Sanitation Data'!$F$11,0,10*ROW('Sanitation Data'!F90))),'Data Summary'!DB96="Yes"),OFFSET('Sanitation Data'!$F$11,0,10*ROW('Sanitation Data'!F90)),NA())</f>
        <v>#N/A</v>
      </c>
      <c r="AN96" s="103" t="e">
        <f ca="true">+IF(AND(ISNUMBER(OFFSET('Sanitation Data'!$F$12,0,10*ROW('Sanitation Data'!F90))),'Data Summary'!DC96="Yes"),OFFSET('Sanitation Data'!$F$12,0,10*ROW('Sanitation Data'!F90)),NA())</f>
        <v>#N/A</v>
      </c>
      <c r="AO96" s="103" t="e">
        <f ca="true">+IF(AND(ISNUMBER(OFFSET('Sanitation Data'!$F$13,0,10*ROW('Sanitation Data'!F90))),'Data Summary'!DD96="Yes"),OFFSET('Sanitation Data'!$F$13,0,10*ROW('Sanitation Data'!F90)),NA())</f>
        <v>#N/A</v>
      </c>
      <c r="AP96" s="103" t="e">
        <f ca="true">+IF(AND(ISNUMBER(OFFSET('Sanitation Data'!$G$5,0,10*ROW('Sanitation Data'!G90))),'Data Summary'!DE96="Yes"),100-OFFSET('Sanitation Data'!$G$5,0,10*ROW('Sanitation Data'!G90)),NA())</f>
        <v>#N/A</v>
      </c>
      <c r="AQ96" s="103" t="e">
        <f ca="true">+IF(AND(ISNUMBER(OFFSET('Sanitation Data'!$G$7,0,10*ROW('Sanitation Data'!G90))),'Data Summary'!DF96="Yes"),OFFSET('Sanitation Data'!$G$7,0,10*ROW('Sanitation Data'!G90)),NA())</f>
        <v>#N/A</v>
      </c>
      <c r="AR96" s="103" t="e">
        <f ca="true">+IF(AND(ISNUMBER(OFFSET('Sanitation Data'!$G$11,0,10*ROW('Sanitation Data'!G90))),'Data Summary'!DG96="Yes"),OFFSET('Sanitation Data'!$G$11,0,10*ROW('Sanitation Data'!G90)),NA())</f>
        <v>#N/A</v>
      </c>
      <c r="AS96" s="103" t="e">
        <f ca="true">+IF(AND(ISNUMBER(OFFSET('Sanitation Data'!$G$12,0,10*ROW('Sanitation Data'!G90))),'Data Summary'!DH96="Yes"),OFFSET('Sanitation Data'!$G$12,0,10*ROW('Sanitation Data'!G90)),NA())</f>
        <v>#N/A</v>
      </c>
      <c r="AT96" s="103" t="e">
        <f ca="true">+IF(AND(ISNUMBER(OFFSET('Sanitation Data'!$G$13,0,10*ROW('Sanitation Data'!G90))),'Data Summary'!DI96="Yes"),OFFSET('Sanitation Data'!$G$13,0,10*ROW('Sanitation Data'!G90)),NA())</f>
        <v>#N/A</v>
      </c>
      <c r="AU96" s="103" t="e">
        <f ca="true">+IF(AND(ISNUMBER(OFFSET('Sanitation Data'!$H$5,0,10*ROW('Sanitation Data'!H90))),'Data Summary'!DJ96="Yes"),100-OFFSET('Sanitation Data'!$H$5,0,10*ROW('Sanitation Data'!H90)),NA())</f>
        <v>#N/A</v>
      </c>
      <c r="AV96" s="103" t="e">
        <f ca="true">+IF(AND(ISNUMBER(OFFSET('Sanitation Data'!$H$7,0,10*ROW('Sanitation Data'!H90))),'Data Summary'!DK96="Yes"),OFFSET('Sanitation Data'!$H$7,0,10*ROW('Sanitation Data'!H90)),NA())</f>
        <v>#N/A</v>
      </c>
      <c r="AW96" s="103" t="e">
        <f ca="true">+IF(AND(ISNUMBER(OFFSET('Sanitation Data'!$H$11,0,10*ROW('Sanitation Data'!H90))),'Data Summary'!DL96="Yes"),OFFSET('Sanitation Data'!$H$11,0,10*ROW('Sanitation Data'!H90)),NA())</f>
        <v>#N/A</v>
      </c>
      <c r="AX96" s="103" t="e">
        <f ca="true">+IF(AND(ISNUMBER(OFFSET('Sanitation Data'!$H$12,0,10*ROW('Sanitation Data'!H90))),'Data Summary'!DM96="Yes"),OFFSET('Sanitation Data'!$H$12,0,10*ROW('Sanitation Data'!H90)),NA())</f>
        <v>#N/A</v>
      </c>
      <c r="AY96" s="103" t="e">
        <f ca="true">+IF(AND(ISNUMBER(OFFSET('Sanitation Data'!$H$13,0,10*ROW('Sanitation Data'!H90))),'Data Summary'!DN96="Yes"),OFFSET('Sanitation Data'!$H$13,0,10*ROW('Sanitation Data'!H90)),NA())</f>
        <v>#N/A</v>
      </c>
      <c r="AZ96" s="108" t="e">
        <f ca="true">+IF(AND(ISNUMBER(OFFSET('Hygiene Data'!$C$6,0,10*ROW('Hygiene Data'!C90))),'Data Summary'!DO96="Yes"),OFFSET('Hygiene Data'!$C$6,0,10*ROW('Hygiene Data'!C90)),NA())</f>
        <v>#N/A</v>
      </c>
      <c r="BA96" s="108" t="e">
        <f ca="true">+IF(AND(ISNUMBER(OFFSET('Hygiene Data'!$C$8,0,10*ROW('Hygiene Data'!C90))),'Data Summary'!DP96="Yes"),OFFSET('Hygiene Data'!$C$8,0,10*ROW('Hygiene Data'!C90)),NA())</f>
        <v>#N/A</v>
      </c>
      <c r="BB96" s="108" t="e">
        <f ca="true">+IF(AND(ISNUMBER(OFFSET('Hygiene Data'!$C$10,0,10*ROW('Hygiene Data'!C90))),'Data Summary'!DQ96="Yes"),OFFSET('Hygiene Data'!$C$10,0,10*ROW('Hygiene Data'!C90)),NA())</f>
        <v>#N/A</v>
      </c>
      <c r="BC96" s="108" t="e">
        <f ca="true">+IF(AND(ISNUMBER(OFFSET('Hygiene Data'!$D$6,0,10*ROW('Hygiene Data'!D90))),'Data Summary'!DR96="Yes"),OFFSET('Hygiene Data'!$D$6,0,10*ROW('Hygiene Data'!D90)),NA())</f>
        <v>#N/A</v>
      </c>
      <c r="BD96" s="108" t="e">
        <f ca="true">+IF(AND(ISNUMBER(OFFSET('Hygiene Data'!$D$8,0,10*ROW('Hygiene Data'!D90))),'Data Summary'!DS96="Yes"),OFFSET('Hygiene Data'!$D$8,0,10*ROW('Hygiene Data'!D90)),NA())</f>
        <v>#N/A</v>
      </c>
      <c r="BE96" s="108" t="e">
        <f ca="true">+IF(AND(ISNUMBER(OFFSET('Hygiene Data'!$D$10,0,10*ROW('Hygiene Data'!D90))),'Data Summary'!DT96="Yes"),OFFSET('Hygiene Data'!$D$10,0,10*ROW('Hygiene Data'!D90)),NA())</f>
        <v>#N/A</v>
      </c>
      <c r="BF96" s="108" t="e">
        <f ca="true">+IF(AND(ISNUMBER(OFFSET('Hygiene Data'!$E$6,0,10*ROW('Hygiene Data'!E90))),'Data Summary'!DU96="Yes"),OFFSET('Hygiene Data'!$E$6,0,10*ROW('Hygiene Data'!E90)),NA())</f>
        <v>#N/A</v>
      </c>
      <c r="BG96" s="108" t="e">
        <f ca="true">+IF(AND(ISNUMBER(OFFSET('Hygiene Data'!$E$8,0,10*ROW('Hygiene Data'!E90))),'Data Summary'!DV96="Yes"),OFFSET('Hygiene Data'!$E$8,0,10*ROW('Hygiene Data'!E90)),NA())</f>
        <v>#N/A</v>
      </c>
      <c r="BH96" s="108" t="e">
        <f ca="true">+IF(AND(ISNUMBER(OFFSET('Hygiene Data'!$E$10,0,10*ROW('Hygiene Data'!E90))),'Data Summary'!DW96="Yes"),OFFSET('Hygiene Data'!$E$10,0,10*ROW('Hygiene Data'!E90)),NA())</f>
        <v>#N/A</v>
      </c>
      <c r="BI96" s="108" t="e">
        <f ca="true">+IF(AND(ISNUMBER(OFFSET('Hygiene Data'!$F$6,0,10*ROW('Hygiene Data'!F90))),'Data Summary'!DX96="Yes"),OFFSET('Hygiene Data'!$F$6,0,10*ROW('Hygiene Data'!F90)),NA())</f>
        <v>#N/A</v>
      </c>
      <c r="BJ96" s="108" t="e">
        <f ca="true">+IF(AND(ISNUMBER(OFFSET('Hygiene Data'!$F$8,0,10*ROW('Hygiene Data'!F90))),'Data Summary'!DY96="Yes"),OFFSET('Hygiene Data'!$F$8,0,10*ROW('Hygiene Data'!F90)),NA())</f>
        <v>#N/A</v>
      </c>
      <c r="BK96" s="108" t="e">
        <f ca="true">+IF(AND(ISNUMBER(OFFSET('Hygiene Data'!$F$10,0,10*ROW('Hygiene Data'!F90))),'Data Summary'!DZ96="Yes"),OFFSET('Hygiene Data'!$F$10,0,10*ROW('Hygiene Data'!F90)),NA())</f>
        <v>#N/A</v>
      </c>
      <c r="BL96" s="108" t="e">
        <f ca="true">+IF(AND(ISNUMBER(OFFSET('Hygiene Data'!$G$6,0,10*ROW('Hygiene Data'!G90))),'Data Summary'!EA96="Yes"),OFFSET('Hygiene Data'!$G$6,0,10*ROW('Hygiene Data'!G90)),NA())</f>
        <v>#N/A</v>
      </c>
      <c r="BM96" s="108" t="e">
        <f ca="true">+IF(AND(ISNUMBER(OFFSET('Hygiene Data'!$G$8,0,10*ROW('Hygiene Data'!G90))),'Data Summary'!EB96="Yes"),OFFSET('Hygiene Data'!$G$8,0,10*ROW('Hygiene Data'!G90)),NA())</f>
        <v>#N/A</v>
      </c>
      <c r="BN96" s="108" t="e">
        <f ca="true">+IF(AND(ISNUMBER(OFFSET('Hygiene Data'!$G$10,0,10*ROW('Hygiene Data'!G90))),'Data Summary'!EC96="Yes"),OFFSET('Hygiene Data'!$G$10,0,10*ROW('Hygiene Data'!G90)),NA())</f>
        <v>#N/A</v>
      </c>
      <c r="BO96" s="108" t="e">
        <f ca="true">+IF(AND(ISNUMBER(OFFSET('Hygiene Data'!$H$6,0,10*ROW('Hygiene Data'!H90))),'Data Summary'!ED96="Yes"),OFFSET('Hygiene Data'!$H$6,0,10*ROW('Hygiene Data'!H90)),NA())</f>
        <v>#N/A</v>
      </c>
      <c r="BP96" s="108" t="e">
        <f ca="true">+IF(AND(ISNUMBER(OFFSET('Hygiene Data'!$H$8,0,10*ROW('Hygiene Data'!H90))),'Data Summary'!EE96="Yes"),OFFSET('Hygiene Data'!$H$8,0,10*ROW('Hygiene Data'!H90)),NA())</f>
        <v>#N/A</v>
      </c>
      <c r="BQ96" s="108" t="e">
        <f ca="true">+IF(AND(ISNUMBER(OFFSET('Hygiene Data'!$H$10,0,10*ROW('Hygiene Data'!H90))),'Data Summary'!EF96="Yes"),OFFSET('Hygiene Data'!$H$10,0,10*ROW('Hygiene Data'!H90)),NA())</f>
        <v>#N/A</v>
      </c>
    </row>
    <row r="97" x14ac:dyDescent="0.2">
      <c r="A97" s="56" t="e">
        <f ca="true">+IF(OFFSET('Water Data'!$B$1,0,10*ROW('Water Data'!B91))="",NA(),OFFSET('Water Data'!$B$1,0,10*ROW('Water Data'!B91)))</f>
        <v>#N/A</v>
      </c>
      <c r="B97" s="56" t="e">
        <f ca="true">+IF(OFFSET('Water Data'!$A$3,0,10*ROW('Water Data'!A94))="",NA(),OFFSET('Water Data'!$A$3,0,10*ROW('Water Data'!A94)))</f>
        <v>#N/A</v>
      </c>
      <c r="C97" s="56" t="e">
        <f ca="true">+IF(OFFSET('Water Data'!$C$3,0,10*ROW('Water Data'!C94))="",NA(),OFFSET('Water Data'!$C$3,0,10*ROW('Water Data'!C94)))</f>
        <v>#N/A</v>
      </c>
      <c r="D97" s="57" t="e">
        <f ca="true">+IF(AND(ISNUMBER(OFFSET('Water Data'!$C$5,0,10*ROW('Water Data'!C91))),'Data Summary'!BS97="Yes"),100-OFFSET('Water Data'!$C$5,0,10*ROW('Water Data'!C91)),NA())</f>
        <v>#N/A</v>
      </c>
      <c r="E97" s="57" t="e">
        <f ca="true">+IF(AND(ISNUMBER(OFFSET('Water Data'!$C$7,0,10*ROW('Water Data'!C91))),'Data Summary'!BT97="Yes"),OFFSET('Water Data'!$C$7,0,10*ROW('Water Data'!C91)),NA())</f>
        <v>#N/A</v>
      </c>
      <c r="F97" s="57" t="e">
        <f ca="true">+IF(AND(ISNUMBER(OFFSET('Water Data'!$C$10,0,10*ROW('Water Data'!C91))),'Data Summary'!BU97="Yes"),OFFSET('Water Data'!$C$10,0,10*ROW('Water Data'!C91)),NA())</f>
        <v>#N/A</v>
      </c>
      <c r="G97" s="57" t="e">
        <f ca="true">+IF(AND(ISNUMBER(OFFSET('Water Data'!$D$5,0,10*ROW('Water Data'!D91))),'Data Summary'!BV97="Yes"),100-OFFSET('Water Data'!$D$5,0,10*ROW('Water Data'!D91)),NA())</f>
        <v>#N/A</v>
      </c>
      <c r="H97" s="57" t="e">
        <f ca="true">+IF(AND(ISNUMBER(OFFSET('Water Data'!$D$7,0,10*ROW('Water Data'!D91))),'Data Summary'!BW97="Yes"),OFFSET('Water Data'!$D$7,0,10*ROW('Water Data'!D91)),NA())</f>
        <v>#N/A</v>
      </c>
      <c r="I97" s="57" t="e">
        <f ca="true">+IF(AND(ISNUMBER(OFFSET('Water Data'!$D$10,0,10*ROW('Water Data'!D91))),'Data Summary'!BX97="Yes"),OFFSET('Water Data'!$D$10,0,10*ROW('Water Data'!D91)),NA())</f>
        <v>#N/A</v>
      </c>
      <c r="J97" s="57" t="e">
        <f ca="true">+IF(AND(ISNUMBER(OFFSET('Water Data'!$E$5,0,10*ROW('Water Data'!E91))),'Data Summary'!BY97="Yes"),100-OFFSET('Water Data'!$E$5,0,10*ROW('Water Data'!E91)),NA())</f>
        <v>#N/A</v>
      </c>
      <c r="K97" s="57" t="e">
        <f ca="true">+IF(AND(ISNUMBER(OFFSET('Water Data'!$E$7,0,10*ROW('Water Data'!E91))),'Data Summary'!BZ97="Yes"),OFFSET('Water Data'!$E$7,0,10*ROW('Water Data'!E91)),NA())</f>
        <v>#N/A</v>
      </c>
      <c r="L97" s="57" t="e">
        <f ca="true">+IF(AND(ISNUMBER(OFFSET('Water Data'!$E$10,0,10*ROW('Water Data'!E91))),'Data Summary'!CA97="Yes"),OFFSET('Water Data'!$E$10,0,10*ROW('Water Data'!E91)),NA())</f>
        <v>#N/A</v>
      </c>
      <c r="M97" s="57" t="e">
        <f ca="true">+IF(AND(ISNUMBER(OFFSET('Water Data'!$F$5,0,10*ROW('Water Data'!F91))),'Data Summary'!CB97="Yes"),100-OFFSET('Water Data'!$F$5,0,10*ROW('Water Data'!F91)),NA())</f>
        <v>#N/A</v>
      </c>
      <c r="N97" s="57" t="e">
        <f ca="true">+IF(AND(ISNUMBER(OFFSET('Water Data'!$F$7,0,10*ROW('Water Data'!F91))),'Data Summary'!CC97="Yes"),OFFSET('Water Data'!$F$7,0,10*ROW('Water Data'!F91)),NA())</f>
        <v>#N/A</v>
      </c>
      <c r="O97" s="57" t="e">
        <f ca="true">+IF(AND(ISNUMBER(OFFSET('Water Data'!$F$10,0,10*ROW('Water Data'!F91))),'Data Summary'!CD97="Yes"),OFFSET('Water Data'!$F$10,0,10*ROW('Water Data'!F91)),NA())</f>
        <v>#N/A</v>
      </c>
      <c r="P97" s="57" t="e">
        <f ca="true">+IF(AND(ISNUMBER(OFFSET('Water Data'!$G$5,0,10*ROW('Water Data'!G91))),'Data Summary'!CE97="Yes"),100-OFFSET('Water Data'!$G$5,0,10*ROW('Water Data'!G91)),NA())</f>
        <v>#N/A</v>
      </c>
      <c r="Q97" s="57" t="e">
        <f ca="true">+IF(AND(ISNUMBER(OFFSET('Water Data'!$G$7,0,10*ROW('Water Data'!G91))),'Data Summary'!CF97="Yes"),OFFSET('Water Data'!$G$7,0,10*ROW('Water Data'!G91)),NA())</f>
        <v>#N/A</v>
      </c>
      <c r="R97" s="57" t="e">
        <f ca="true">+IF(AND(ISNUMBER(OFFSET('Water Data'!$G$10,0,10*ROW('Water Data'!G91))),'Data Summary'!CG97="Yes"),OFFSET('Water Data'!$G$10,0,10*ROW('Water Data'!G91)),NA())</f>
        <v>#N/A</v>
      </c>
      <c r="S97" s="57" t="e">
        <f ca="true">+IF(AND(ISNUMBER(OFFSET('Water Data'!$H$5,0,10*ROW('Water Data'!H91))),'Data Summary'!CH97="Yes"),100-OFFSET('Water Data'!$H$5,0,10*ROW('Water Data'!H91)),NA())</f>
        <v>#N/A</v>
      </c>
      <c r="T97" s="57" t="e">
        <f ca="true">+IF(AND(ISNUMBER(OFFSET('Water Data'!$H$7,0,10*ROW('Water Data'!H91))),'Data Summary'!CI97="Yes"),OFFSET('Water Data'!$H$7,0,10*ROW('Water Data'!H91)),NA())</f>
        <v>#N/A</v>
      </c>
      <c r="U97" s="57" t="e">
        <f ca="true">+IF(AND(ISNUMBER(OFFSET('Water Data'!$H$10,0,10*ROW('Water Data'!H91))),'Data Summary'!CJ97="Yes"),OFFSET('Water Data'!$H$10,0,10*ROW('Water Data'!H91)),NA())</f>
        <v>#N/A</v>
      </c>
      <c r="V97" s="103" t="e">
        <f ca="true">+IF(AND(ISNUMBER(OFFSET('Sanitation Data'!$C$5,0,10*ROW('Sanitation Data'!C91))),'Data Summary'!CK97="Yes"),100-OFFSET('Sanitation Data'!$C$5,0,10*ROW('Sanitation Data'!C91)),NA())</f>
        <v>#N/A</v>
      </c>
      <c r="W97" s="103" t="e">
        <f ca="true">+IF(AND(ISNUMBER(OFFSET('Sanitation Data'!$C$7,0,10*ROW('Sanitation Data'!C91))),'Data Summary'!CL97="Yes"),OFFSET('Sanitation Data'!$C$7,0,10*ROW('Sanitation Data'!C91)),NA())</f>
        <v>#N/A</v>
      </c>
      <c r="X97" s="103" t="e">
        <f ca="true">+IF(AND(ISNUMBER(OFFSET('Sanitation Data'!$C$11,0,10*ROW('Sanitation Data'!C91))),'Data Summary'!CM97="Yes"),OFFSET('Sanitation Data'!$C$11,0,10*ROW('Sanitation Data'!C91)),NA())</f>
        <v>#N/A</v>
      </c>
      <c r="Y97" s="103" t="e">
        <f ca="true">+IF(AND(ISNUMBER(OFFSET('Sanitation Data'!$C$12,0,10*ROW('Sanitation Data'!C91))),'Data Summary'!CN97="Yes"),OFFSET('Sanitation Data'!$C$12,0,10*ROW('Sanitation Data'!C91)),NA())</f>
        <v>#N/A</v>
      </c>
      <c r="Z97" s="103" t="e">
        <f ca="true">+IF(AND(ISNUMBER(OFFSET('Sanitation Data'!$C$13,0,10*ROW('Sanitation Data'!C91))),'Data Summary'!CO97="Yes"),OFFSET('Sanitation Data'!$C$13,0,10*ROW('Sanitation Data'!C91)),NA())</f>
        <v>#N/A</v>
      </c>
      <c r="AA97" s="103" t="e">
        <f ca="true">+IF(AND(ISNUMBER(OFFSET('Sanitation Data'!$D$5,0,10*ROW('Sanitation Data'!D91))),'Data Summary'!CP97="Yes"),100-OFFSET('Sanitation Data'!$D$5,0,10*ROW('Sanitation Data'!D91)),NA())</f>
        <v>#N/A</v>
      </c>
      <c r="AB97" s="103" t="e">
        <f ca="true">+IF(AND(ISNUMBER(OFFSET('Sanitation Data'!$D$7,0,10*ROW('Sanitation Data'!D91))),'Data Summary'!CQ97="Yes"),OFFSET('Sanitation Data'!$D$7,0,10*ROW('Sanitation Data'!D91)),NA())</f>
        <v>#N/A</v>
      </c>
      <c r="AC97" s="103" t="e">
        <f ca="true">+IF(AND(ISNUMBER(OFFSET('Sanitation Data'!$D$11,0,10*ROW('Sanitation Data'!D91))),'Data Summary'!CR97="Yes"),OFFSET('Sanitation Data'!$D$11,0,10*ROW('Sanitation Data'!D91)),NA())</f>
        <v>#N/A</v>
      </c>
      <c r="AD97" s="103" t="e">
        <f ca="true">+IF(AND(ISNUMBER(OFFSET('Sanitation Data'!$D$12,0,10*ROW('Sanitation Data'!D91))),'Data Summary'!CS97="Yes"),OFFSET('Sanitation Data'!$D$12,0,10*ROW('Sanitation Data'!D91)),NA())</f>
        <v>#N/A</v>
      </c>
      <c r="AE97" s="103" t="e">
        <f ca="true">+IF(AND(ISNUMBER(OFFSET('Sanitation Data'!$D$13,0,10*ROW('Sanitation Data'!D91))),'Data Summary'!CT97="Yes"),OFFSET('Sanitation Data'!$D$13,0,10*ROW('Sanitation Data'!D91)),NA())</f>
        <v>#N/A</v>
      </c>
      <c r="AF97" s="103" t="e">
        <f ca="true">+IF(AND(ISNUMBER(OFFSET('Sanitation Data'!$E$5,0,10*ROW('Sanitation Data'!E91))),'Data Summary'!CU97="Yes"),100-OFFSET('Sanitation Data'!$E$5,0,10*ROW('Sanitation Data'!E91)),NA())</f>
        <v>#N/A</v>
      </c>
      <c r="AG97" s="103" t="e">
        <f ca="true">+IF(AND(ISNUMBER(OFFSET('Sanitation Data'!$E$7,0,10*ROW('Sanitation Data'!E91))),'Data Summary'!CV97="Yes"),OFFSET('Sanitation Data'!$E$7,0,10*ROW('Sanitation Data'!E91)),NA())</f>
        <v>#N/A</v>
      </c>
      <c r="AH97" s="103" t="e">
        <f ca="true">+IF(AND(ISNUMBER(OFFSET('Sanitation Data'!$E$11,0,10*ROW('Sanitation Data'!E91))),'Data Summary'!CW97="Yes"),OFFSET('Sanitation Data'!$E$11,0,10*ROW('Sanitation Data'!E91)),NA())</f>
        <v>#N/A</v>
      </c>
      <c r="AI97" s="103" t="e">
        <f ca="true">+IF(AND(ISNUMBER(OFFSET('Sanitation Data'!$E$12,0,10*ROW('Sanitation Data'!E91))),'Data Summary'!CX97="Yes"),OFFSET('Sanitation Data'!$E$12,0,10*ROW('Sanitation Data'!E91)),NA())</f>
        <v>#N/A</v>
      </c>
      <c r="AJ97" s="103" t="e">
        <f ca="true">+IF(AND(ISNUMBER(OFFSET('Sanitation Data'!$E$13,0,10*ROW('Sanitation Data'!E91))),'Data Summary'!CY97="Yes"),OFFSET('Sanitation Data'!$E$13,0,10*ROW('Sanitation Data'!E91)),NA())</f>
        <v>#N/A</v>
      </c>
      <c r="AK97" s="103" t="e">
        <f ca="true">+IF(AND(ISNUMBER(OFFSET('Sanitation Data'!$F$5,0,10*ROW('Sanitation Data'!F91))),'Data Summary'!CZ97="Yes"),100-OFFSET('Sanitation Data'!$F$5,0,10*ROW('Sanitation Data'!F91)),NA())</f>
        <v>#N/A</v>
      </c>
      <c r="AL97" s="103" t="e">
        <f ca="true">+IF(AND(ISNUMBER(OFFSET('Sanitation Data'!$F$7,0,10*ROW('Sanitation Data'!F91))),'Data Summary'!DA97="Yes"),OFFSET('Sanitation Data'!$F$7,0,10*ROW('Sanitation Data'!F91)),NA())</f>
        <v>#N/A</v>
      </c>
      <c r="AM97" s="103" t="e">
        <f ca="true">+IF(AND(ISNUMBER(OFFSET('Sanitation Data'!$F$11,0,10*ROW('Sanitation Data'!F91))),'Data Summary'!DB97="Yes"),OFFSET('Sanitation Data'!$F$11,0,10*ROW('Sanitation Data'!F91)),NA())</f>
        <v>#N/A</v>
      </c>
      <c r="AN97" s="103" t="e">
        <f ca="true">+IF(AND(ISNUMBER(OFFSET('Sanitation Data'!$F$12,0,10*ROW('Sanitation Data'!F91))),'Data Summary'!DC97="Yes"),OFFSET('Sanitation Data'!$F$12,0,10*ROW('Sanitation Data'!F91)),NA())</f>
        <v>#N/A</v>
      </c>
      <c r="AO97" s="103" t="e">
        <f ca="true">+IF(AND(ISNUMBER(OFFSET('Sanitation Data'!$F$13,0,10*ROW('Sanitation Data'!F91))),'Data Summary'!DD97="Yes"),OFFSET('Sanitation Data'!$F$13,0,10*ROW('Sanitation Data'!F91)),NA())</f>
        <v>#N/A</v>
      </c>
      <c r="AP97" s="103" t="e">
        <f ca="true">+IF(AND(ISNUMBER(OFFSET('Sanitation Data'!$G$5,0,10*ROW('Sanitation Data'!G91))),'Data Summary'!DE97="Yes"),100-OFFSET('Sanitation Data'!$G$5,0,10*ROW('Sanitation Data'!G91)),NA())</f>
        <v>#N/A</v>
      </c>
      <c r="AQ97" s="103" t="e">
        <f ca="true">+IF(AND(ISNUMBER(OFFSET('Sanitation Data'!$G$7,0,10*ROW('Sanitation Data'!G91))),'Data Summary'!DF97="Yes"),OFFSET('Sanitation Data'!$G$7,0,10*ROW('Sanitation Data'!G91)),NA())</f>
        <v>#N/A</v>
      </c>
      <c r="AR97" s="103" t="e">
        <f ca="true">+IF(AND(ISNUMBER(OFFSET('Sanitation Data'!$G$11,0,10*ROW('Sanitation Data'!G91))),'Data Summary'!DG97="Yes"),OFFSET('Sanitation Data'!$G$11,0,10*ROW('Sanitation Data'!G91)),NA())</f>
        <v>#N/A</v>
      </c>
      <c r="AS97" s="103" t="e">
        <f ca="true">+IF(AND(ISNUMBER(OFFSET('Sanitation Data'!$G$12,0,10*ROW('Sanitation Data'!G91))),'Data Summary'!DH97="Yes"),OFFSET('Sanitation Data'!$G$12,0,10*ROW('Sanitation Data'!G91)),NA())</f>
        <v>#N/A</v>
      </c>
      <c r="AT97" s="103" t="e">
        <f ca="true">+IF(AND(ISNUMBER(OFFSET('Sanitation Data'!$G$13,0,10*ROW('Sanitation Data'!G91))),'Data Summary'!DI97="Yes"),OFFSET('Sanitation Data'!$G$13,0,10*ROW('Sanitation Data'!G91)),NA())</f>
        <v>#N/A</v>
      </c>
      <c r="AU97" s="103" t="e">
        <f ca="true">+IF(AND(ISNUMBER(OFFSET('Sanitation Data'!$H$5,0,10*ROW('Sanitation Data'!H91))),'Data Summary'!DJ97="Yes"),100-OFFSET('Sanitation Data'!$H$5,0,10*ROW('Sanitation Data'!H91)),NA())</f>
        <v>#N/A</v>
      </c>
      <c r="AV97" s="103" t="e">
        <f ca="true">+IF(AND(ISNUMBER(OFFSET('Sanitation Data'!$H$7,0,10*ROW('Sanitation Data'!H91))),'Data Summary'!DK97="Yes"),OFFSET('Sanitation Data'!$H$7,0,10*ROW('Sanitation Data'!H91)),NA())</f>
        <v>#N/A</v>
      </c>
      <c r="AW97" s="103" t="e">
        <f ca="true">+IF(AND(ISNUMBER(OFFSET('Sanitation Data'!$H$11,0,10*ROW('Sanitation Data'!H91))),'Data Summary'!DL97="Yes"),OFFSET('Sanitation Data'!$H$11,0,10*ROW('Sanitation Data'!H91)),NA())</f>
        <v>#N/A</v>
      </c>
      <c r="AX97" s="103" t="e">
        <f ca="true">+IF(AND(ISNUMBER(OFFSET('Sanitation Data'!$H$12,0,10*ROW('Sanitation Data'!H91))),'Data Summary'!DM97="Yes"),OFFSET('Sanitation Data'!$H$12,0,10*ROW('Sanitation Data'!H91)),NA())</f>
        <v>#N/A</v>
      </c>
      <c r="AY97" s="103" t="e">
        <f ca="true">+IF(AND(ISNUMBER(OFFSET('Sanitation Data'!$H$13,0,10*ROW('Sanitation Data'!H91))),'Data Summary'!DN97="Yes"),OFFSET('Sanitation Data'!$H$13,0,10*ROW('Sanitation Data'!H91)),NA())</f>
        <v>#N/A</v>
      </c>
      <c r="AZ97" s="108" t="e">
        <f ca="true">+IF(AND(ISNUMBER(OFFSET('Hygiene Data'!$C$6,0,10*ROW('Hygiene Data'!C91))),'Data Summary'!DO97="Yes"),OFFSET('Hygiene Data'!$C$6,0,10*ROW('Hygiene Data'!C91)),NA())</f>
        <v>#N/A</v>
      </c>
      <c r="BA97" s="108" t="e">
        <f ca="true">+IF(AND(ISNUMBER(OFFSET('Hygiene Data'!$C$8,0,10*ROW('Hygiene Data'!C91))),'Data Summary'!DP97="Yes"),OFFSET('Hygiene Data'!$C$8,0,10*ROW('Hygiene Data'!C91)),NA())</f>
        <v>#N/A</v>
      </c>
      <c r="BB97" s="108" t="e">
        <f ca="true">+IF(AND(ISNUMBER(OFFSET('Hygiene Data'!$C$10,0,10*ROW('Hygiene Data'!C91))),'Data Summary'!DQ97="Yes"),OFFSET('Hygiene Data'!$C$10,0,10*ROW('Hygiene Data'!C91)),NA())</f>
        <v>#N/A</v>
      </c>
      <c r="BC97" s="108" t="e">
        <f ca="true">+IF(AND(ISNUMBER(OFFSET('Hygiene Data'!$D$6,0,10*ROW('Hygiene Data'!D91))),'Data Summary'!DR97="Yes"),OFFSET('Hygiene Data'!$D$6,0,10*ROW('Hygiene Data'!D91)),NA())</f>
        <v>#N/A</v>
      </c>
      <c r="BD97" s="108" t="e">
        <f ca="true">+IF(AND(ISNUMBER(OFFSET('Hygiene Data'!$D$8,0,10*ROW('Hygiene Data'!D91))),'Data Summary'!DS97="Yes"),OFFSET('Hygiene Data'!$D$8,0,10*ROW('Hygiene Data'!D91)),NA())</f>
        <v>#N/A</v>
      </c>
      <c r="BE97" s="108" t="e">
        <f ca="true">+IF(AND(ISNUMBER(OFFSET('Hygiene Data'!$D$10,0,10*ROW('Hygiene Data'!D91))),'Data Summary'!DT97="Yes"),OFFSET('Hygiene Data'!$D$10,0,10*ROW('Hygiene Data'!D91)),NA())</f>
        <v>#N/A</v>
      </c>
      <c r="BF97" s="108" t="e">
        <f ca="true">+IF(AND(ISNUMBER(OFFSET('Hygiene Data'!$E$6,0,10*ROW('Hygiene Data'!E91))),'Data Summary'!DU97="Yes"),OFFSET('Hygiene Data'!$E$6,0,10*ROW('Hygiene Data'!E91)),NA())</f>
        <v>#N/A</v>
      </c>
      <c r="BG97" s="108" t="e">
        <f ca="true">+IF(AND(ISNUMBER(OFFSET('Hygiene Data'!$E$8,0,10*ROW('Hygiene Data'!E91))),'Data Summary'!DV97="Yes"),OFFSET('Hygiene Data'!$E$8,0,10*ROW('Hygiene Data'!E91)),NA())</f>
        <v>#N/A</v>
      </c>
      <c r="BH97" s="108" t="e">
        <f ca="true">+IF(AND(ISNUMBER(OFFSET('Hygiene Data'!$E$10,0,10*ROW('Hygiene Data'!E91))),'Data Summary'!DW97="Yes"),OFFSET('Hygiene Data'!$E$10,0,10*ROW('Hygiene Data'!E91)),NA())</f>
        <v>#N/A</v>
      </c>
      <c r="BI97" s="108" t="e">
        <f ca="true">+IF(AND(ISNUMBER(OFFSET('Hygiene Data'!$F$6,0,10*ROW('Hygiene Data'!F91))),'Data Summary'!DX97="Yes"),OFFSET('Hygiene Data'!$F$6,0,10*ROW('Hygiene Data'!F91)),NA())</f>
        <v>#N/A</v>
      </c>
      <c r="BJ97" s="108" t="e">
        <f ca="true">+IF(AND(ISNUMBER(OFFSET('Hygiene Data'!$F$8,0,10*ROW('Hygiene Data'!F91))),'Data Summary'!DY97="Yes"),OFFSET('Hygiene Data'!$F$8,0,10*ROW('Hygiene Data'!F91)),NA())</f>
        <v>#N/A</v>
      </c>
      <c r="BK97" s="108" t="e">
        <f ca="true">+IF(AND(ISNUMBER(OFFSET('Hygiene Data'!$F$10,0,10*ROW('Hygiene Data'!F91))),'Data Summary'!DZ97="Yes"),OFFSET('Hygiene Data'!$F$10,0,10*ROW('Hygiene Data'!F91)),NA())</f>
        <v>#N/A</v>
      </c>
      <c r="BL97" s="108" t="e">
        <f ca="true">+IF(AND(ISNUMBER(OFFSET('Hygiene Data'!$G$6,0,10*ROW('Hygiene Data'!G91))),'Data Summary'!EA97="Yes"),OFFSET('Hygiene Data'!$G$6,0,10*ROW('Hygiene Data'!G91)),NA())</f>
        <v>#N/A</v>
      </c>
      <c r="BM97" s="108" t="e">
        <f ca="true">+IF(AND(ISNUMBER(OFFSET('Hygiene Data'!$G$8,0,10*ROW('Hygiene Data'!G91))),'Data Summary'!EB97="Yes"),OFFSET('Hygiene Data'!$G$8,0,10*ROW('Hygiene Data'!G91)),NA())</f>
        <v>#N/A</v>
      </c>
      <c r="BN97" s="108" t="e">
        <f ca="true">+IF(AND(ISNUMBER(OFFSET('Hygiene Data'!$G$10,0,10*ROW('Hygiene Data'!G91))),'Data Summary'!EC97="Yes"),OFFSET('Hygiene Data'!$G$10,0,10*ROW('Hygiene Data'!G91)),NA())</f>
        <v>#N/A</v>
      </c>
      <c r="BO97" s="108" t="e">
        <f ca="true">+IF(AND(ISNUMBER(OFFSET('Hygiene Data'!$H$6,0,10*ROW('Hygiene Data'!H91))),'Data Summary'!ED97="Yes"),OFFSET('Hygiene Data'!$H$6,0,10*ROW('Hygiene Data'!H91)),NA())</f>
        <v>#N/A</v>
      </c>
      <c r="BP97" s="108" t="e">
        <f ca="true">+IF(AND(ISNUMBER(OFFSET('Hygiene Data'!$H$8,0,10*ROW('Hygiene Data'!H91))),'Data Summary'!EE97="Yes"),OFFSET('Hygiene Data'!$H$8,0,10*ROW('Hygiene Data'!H91)),NA())</f>
        <v>#N/A</v>
      </c>
      <c r="BQ97" s="108" t="e">
        <f ca="true">+IF(AND(ISNUMBER(OFFSET('Hygiene Data'!$H$10,0,10*ROW('Hygiene Data'!H91))),'Data Summary'!EF97="Yes"),OFFSET('Hygiene Data'!$H$10,0,10*ROW('Hygiene Data'!H91)),NA())</f>
        <v>#N/A</v>
      </c>
    </row>
    <row r="98" x14ac:dyDescent="0.2">
      <c r="A98" s="56" t="e">
        <f ca="true">+IF(OFFSET('Water Data'!$B$1,0,10*ROW('Water Data'!B92))="",NA(),OFFSET('Water Data'!$B$1,0,10*ROW('Water Data'!B92)))</f>
        <v>#N/A</v>
      </c>
      <c r="B98" s="56" t="e">
        <f ca="true">+IF(OFFSET('Water Data'!$A$3,0,10*ROW('Water Data'!A95))="",NA(),OFFSET('Water Data'!$A$3,0,10*ROW('Water Data'!A95)))</f>
        <v>#N/A</v>
      </c>
      <c r="C98" s="56" t="e">
        <f ca="true">+IF(OFFSET('Water Data'!$C$3,0,10*ROW('Water Data'!C95))="",NA(),OFFSET('Water Data'!$C$3,0,10*ROW('Water Data'!C95)))</f>
        <v>#N/A</v>
      </c>
      <c r="D98" s="57" t="e">
        <f ca="true">+IF(AND(ISNUMBER(OFFSET('Water Data'!$C$5,0,10*ROW('Water Data'!C92))),'Data Summary'!BS98="Yes"),100-OFFSET('Water Data'!$C$5,0,10*ROW('Water Data'!C92)),NA())</f>
        <v>#N/A</v>
      </c>
      <c r="E98" s="57" t="e">
        <f ca="true">+IF(AND(ISNUMBER(OFFSET('Water Data'!$C$7,0,10*ROW('Water Data'!C92))),'Data Summary'!BT98="Yes"),OFFSET('Water Data'!$C$7,0,10*ROW('Water Data'!C92)),NA())</f>
        <v>#N/A</v>
      </c>
      <c r="F98" s="57" t="e">
        <f ca="true">+IF(AND(ISNUMBER(OFFSET('Water Data'!$C$10,0,10*ROW('Water Data'!C92))),'Data Summary'!BU98="Yes"),OFFSET('Water Data'!$C$10,0,10*ROW('Water Data'!C92)),NA())</f>
        <v>#N/A</v>
      </c>
      <c r="G98" s="57" t="e">
        <f ca="true">+IF(AND(ISNUMBER(OFFSET('Water Data'!$D$5,0,10*ROW('Water Data'!D92))),'Data Summary'!BV98="Yes"),100-OFFSET('Water Data'!$D$5,0,10*ROW('Water Data'!D92)),NA())</f>
        <v>#N/A</v>
      </c>
      <c r="H98" s="57" t="e">
        <f ca="true">+IF(AND(ISNUMBER(OFFSET('Water Data'!$D$7,0,10*ROW('Water Data'!D92))),'Data Summary'!BW98="Yes"),OFFSET('Water Data'!$D$7,0,10*ROW('Water Data'!D92)),NA())</f>
        <v>#N/A</v>
      </c>
      <c r="I98" s="57" t="e">
        <f ca="true">+IF(AND(ISNUMBER(OFFSET('Water Data'!$D$10,0,10*ROW('Water Data'!D92))),'Data Summary'!BX98="Yes"),OFFSET('Water Data'!$D$10,0,10*ROW('Water Data'!D92)),NA())</f>
        <v>#N/A</v>
      </c>
      <c r="J98" s="57" t="e">
        <f ca="true">+IF(AND(ISNUMBER(OFFSET('Water Data'!$E$5,0,10*ROW('Water Data'!E92))),'Data Summary'!BY98="Yes"),100-OFFSET('Water Data'!$E$5,0,10*ROW('Water Data'!E92)),NA())</f>
        <v>#N/A</v>
      </c>
      <c r="K98" s="57" t="e">
        <f ca="true">+IF(AND(ISNUMBER(OFFSET('Water Data'!$E$7,0,10*ROW('Water Data'!E92))),'Data Summary'!BZ98="Yes"),OFFSET('Water Data'!$E$7,0,10*ROW('Water Data'!E92)),NA())</f>
        <v>#N/A</v>
      </c>
      <c r="L98" s="57" t="e">
        <f ca="true">+IF(AND(ISNUMBER(OFFSET('Water Data'!$E$10,0,10*ROW('Water Data'!E92))),'Data Summary'!CA98="Yes"),OFFSET('Water Data'!$E$10,0,10*ROW('Water Data'!E92)),NA())</f>
        <v>#N/A</v>
      </c>
      <c r="M98" s="57" t="e">
        <f ca="true">+IF(AND(ISNUMBER(OFFSET('Water Data'!$F$5,0,10*ROW('Water Data'!F92))),'Data Summary'!CB98="Yes"),100-OFFSET('Water Data'!$F$5,0,10*ROW('Water Data'!F92)),NA())</f>
        <v>#N/A</v>
      </c>
      <c r="N98" s="57" t="e">
        <f ca="true">+IF(AND(ISNUMBER(OFFSET('Water Data'!$F$7,0,10*ROW('Water Data'!F92))),'Data Summary'!CC98="Yes"),OFFSET('Water Data'!$F$7,0,10*ROW('Water Data'!F92)),NA())</f>
        <v>#N/A</v>
      </c>
      <c r="O98" s="57" t="e">
        <f ca="true">+IF(AND(ISNUMBER(OFFSET('Water Data'!$F$10,0,10*ROW('Water Data'!F92))),'Data Summary'!CD98="Yes"),OFFSET('Water Data'!$F$10,0,10*ROW('Water Data'!F92)),NA())</f>
        <v>#N/A</v>
      </c>
      <c r="P98" s="57" t="e">
        <f ca="true">+IF(AND(ISNUMBER(OFFSET('Water Data'!$G$5,0,10*ROW('Water Data'!G92))),'Data Summary'!CE98="Yes"),100-OFFSET('Water Data'!$G$5,0,10*ROW('Water Data'!G92)),NA())</f>
        <v>#N/A</v>
      </c>
      <c r="Q98" s="57" t="e">
        <f ca="true">+IF(AND(ISNUMBER(OFFSET('Water Data'!$G$7,0,10*ROW('Water Data'!G92))),'Data Summary'!CF98="Yes"),OFFSET('Water Data'!$G$7,0,10*ROW('Water Data'!G92)),NA())</f>
        <v>#N/A</v>
      </c>
      <c r="R98" s="57" t="e">
        <f ca="true">+IF(AND(ISNUMBER(OFFSET('Water Data'!$G$10,0,10*ROW('Water Data'!G92))),'Data Summary'!CG98="Yes"),OFFSET('Water Data'!$G$10,0,10*ROW('Water Data'!G92)),NA())</f>
        <v>#N/A</v>
      </c>
      <c r="S98" s="57" t="e">
        <f ca="true">+IF(AND(ISNUMBER(OFFSET('Water Data'!$H$5,0,10*ROW('Water Data'!H92))),'Data Summary'!CH98="Yes"),100-OFFSET('Water Data'!$H$5,0,10*ROW('Water Data'!H92)),NA())</f>
        <v>#N/A</v>
      </c>
      <c r="T98" s="57" t="e">
        <f ca="true">+IF(AND(ISNUMBER(OFFSET('Water Data'!$H$7,0,10*ROW('Water Data'!H92))),'Data Summary'!CI98="Yes"),OFFSET('Water Data'!$H$7,0,10*ROW('Water Data'!H92)),NA())</f>
        <v>#N/A</v>
      </c>
      <c r="U98" s="57" t="e">
        <f ca="true">+IF(AND(ISNUMBER(OFFSET('Water Data'!$H$10,0,10*ROW('Water Data'!H92))),'Data Summary'!CJ98="Yes"),OFFSET('Water Data'!$H$10,0,10*ROW('Water Data'!H92)),NA())</f>
        <v>#N/A</v>
      </c>
      <c r="V98" s="103" t="e">
        <f ca="true">+IF(AND(ISNUMBER(OFFSET('Sanitation Data'!$C$5,0,10*ROW('Sanitation Data'!C92))),'Data Summary'!CK98="Yes"),100-OFFSET('Sanitation Data'!$C$5,0,10*ROW('Sanitation Data'!C92)),NA())</f>
        <v>#N/A</v>
      </c>
      <c r="W98" s="103" t="e">
        <f ca="true">+IF(AND(ISNUMBER(OFFSET('Sanitation Data'!$C$7,0,10*ROW('Sanitation Data'!C92))),'Data Summary'!CL98="Yes"),OFFSET('Sanitation Data'!$C$7,0,10*ROW('Sanitation Data'!C92)),NA())</f>
        <v>#N/A</v>
      </c>
      <c r="X98" s="103" t="e">
        <f ca="true">+IF(AND(ISNUMBER(OFFSET('Sanitation Data'!$C$11,0,10*ROW('Sanitation Data'!C92))),'Data Summary'!CM98="Yes"),OFFSET('Sanitation Data'!$C$11,0,10*ROW('Sanitation Data'!C92)),NA())</f>
        <v>#N/A</v>
      </c>
      <c r="Y98" s="103" t="e">
        <f ca="true">+IF(AND(ISNUMBER(OFFSET('Sanitation Data'!$C$12,0,10*ROW('Sanitation Data'!C92))),'Data Summary'!CN98="Yes"),OFFSET('Sanitation Data'!$C$12,0,10*ROW('Sanitation Data'!C92)),NA())</f>
        <v>#N/A</v>
      </c>
      <c r="Z98" s="103" t="e">
        <f ca="true">+IF(AND(ISNUMBER(OFFSET('Sanitation Data'!$C$13,0,10*ROW('Sanitation Data'!C92))),'Data Summary'!CO98="Yes"),OFFSET('Sanitation Data'!$C$13,0,10*ROW('Sanitation Data'!C92)),NA())</f>
        <v>#N/A</v>
      </c>
      <c r="AA98" s="103" t="e">
        <f ca="true">+IF(AND(ISNUMBER(OFFSET('Sanitation Data'!$D$5,0,10*ROW('Sanitation Data'!D92))),'Data Summary'!CP98="Yes"),100-OFFSET('Sanitation Data'!$D$5,0,10*ROW('Sanitation Data'!D92)),NA())</f>
        <v>#N/A</v>
      </c>
      <c r="AB98" s="103" t="e">
        <f ca="true">+IF(AND(ISNUMBER(OFFSET('Sanitation Data'!$D$7,0,10*ROW('Sanitation Data'!D92))),'Data Summary'!CQ98="Yes"),OFFSET('Sanitation Data'!$D$7,0,10*ROW('Sanitation Data'!D92)),NA())</f>
        <v>#N/A</v>
      </c>
      <c r="AC98" s="103" t="e">
        <f ca="true">+IF(AND(ISNUMBER(OFFSET('Sanitation Data'!$D$11,0,10*ROW('Sanitation Data'!D92))),'Data Summary'!CR98="Yes"),OFFSET('Sanitation Data'!$D$11,0,10*ROW('Sanitation Data'!D92)),NA())</f>
        <v>#N/A</v>
      </c>
      <c r="AD98" s="103" t="e">
        <f ca="true">+IF(AND(ISNUMBER(OFFSET('Sanitation Data'!$D$12,0,10*ROW('Sanitation Data'!D92))),'Data Summary'!CS98="Yes"),OFFSET('Sanitation Data'!$D$12,0,10*ROW('Sanitation Data'!D92)),NA())</f>
        <v>#N/A</v>
      </c>
      <c r="AE98" s="103" t="e">
        <f ca="true">+IF(AND(ISNUMBER(OFFSET('Sanitation Data'!$D$13,0,10*ROW('Sanitation Data'!D92))),'Data Summary'!CT98="Yes"),OFFSET('Sanitation Data'!$D$13,0,10*ROW('Sanitation Data'!D92)),NA())</f>
        <v>#N/A</v>
      </c>
      <c r="AF98" s="103" t="e">
        <f ca="true">+IF(AND(ISNUMBER(OFFSET('Sanitation Data'!$E$5,0,10*ROW('Sanitation Data'!E92))),'Data Summary'!CU98="Yes"),100-OFFSET('Sanitation Data'!$E$5,0,10*ROW('Sanitation Data'!E92)),NA())</f>
        <v>#N/A</v>
      </c>
      <c r="AG98" s="103" t="e">
        <f ca="true">+IF(AND(ISNUMBER(OFFSET('Sanitation Data'!$E$7,0,10*ROW('Sanitation Data'!E92))),'Data Summary'!CV98="Yes"),OFFSET('Sanitation Data'!$E$7,0,10*ROW('Sanitation Data'!E92)),NA())</f>
        <v>#N/A</v>
      </c>
      <c r="AH98" s="103" t="e">
        <f ca="true">+IF(AND(ISNUMBER(OFFSET('Sanitation Data'!$E$11,0,10*ROW('Sanitation Data'!E92))),'Data Summary'!CW98="Yes"),OFFSET('Sanitation Data'!$E$11,0,10*ROW('Sanitation Data'!E92)),NA())</f>
        <v>#N/A</v>
      </c>
      <c r="AI98" s="103" t="e">
        <f ca="true">+IF(AND(ISNUMBER(OFFSET('Sanitation Data'!$E$12,0,10*ROW('Sanitation Data'!E92))),'Data Summary'!CX98="Yes"),OFFSET('Sanitation Data'!$E$12,0,10*ROW('Sanitation Data'!E92)),NA())</f>
        <v>#N/A</v>
      </c>
      <c r="AJ98" s="103" t="e">
        <f ca="true">+IF(AND(ISNUMBER(OFFSET('Sanitation Data'!$E$13,0,10*ROW('Sanitation Data'!E92))),'Data Summary'!CY98="Yes"),OFFSET('Sanitation Data'!$E$13,0,10*ROW('Sanitation Data'!E92)),NA())</f>
        <v>#N/A</v>
      </c>
      <c r="AK98" s="103" t="e">
        <f ca="true">+IF(AND(ISNUMBER(OFFSET('Sanitation Data'!$F$5,0,10*ROW('Sanitation Data'!F92))),'Data Summary'!CZ98="Yes"),100-OFFSET('Sanitation Data'!$F$5,0,10*ROW('Sanitation Data'!F92)),NA())</f>
        <v>#N/A</v>
      </c>
      <c r="AL98" s="103" t="e">
        <f ca="true">+IF(AND(ISNUMBER(OFFSET('Sanitation Data'!$F$7,0,10*ROW('Sanitation Data'!F92))),'Data Summary'!DA98="Yes"),OFFSET('Sanitation Data'!$F$7,0,10*ROW('Sanitation Data'!F92)),NA())</f>
        <v>#N/A</v>
      </c>
      <c r="AM98" s="103" t="e">
        <f ca="true">+IF(AND(ISNUMBER(OFFSET('Sanitation Data'!$F$11,0,10*ROW('Sanitation Data'!F92))),'Data Summary'!DB98="Yes"),OFFSET('Sanitation Data'!$F$11,0,10*ROW('Sanitation Data'!F92)),NA())</f>
        <v>#N/A</v>
      </c>
      <c r="AN98" s="103" t="e">
        <f ca="true">+IF(AND(ISNUMBER(OFFSET('Sanitation Data'!$F$12,0,10*ROW('Sanitation Data'!F92))),'Data Summary'!DC98="Yes"),OFFSET('Sanitation Data'!$F$12,0,10*ROW('Sanitation Data'!F92)),NA())</f>
        <v>#N/A</v>
      </c>
      <c r="AO98" s="103" t="e">
        <f ca="true">+IF(AND(ISNUMBER(OFFSET('Sanitation Data'!$F$13,0,10*ROW('Sanitation Data'!F92))),'Data Summary'!DD98="Yes"),OFFSET('Sanitation Data'!$F$13,0,10*ROW('Sanitation Data'!F92)),NA())</f>
        <v>#N/A</v>
      </c>
      <c r="AP98" s="103" t="e">
        <f ca="true">+IF(AND(ISNUMBER(OFFSET('Sanitation Data'!$G$5,0,10*ROW('Sanitation Data'!G92))),'Data Summary'!DE98="Yes"),100-OFFSET('Sanitation Data'!$G$5,0,10*ROW('Sanitation Data'!G92)),NA())</f>
        <v>#N/A</v>
      </c>
      <c r="AQ98" s="103" t="e">
        <f ca="true">+IF(AND(ISNUMBER(OFFSET('Sanitation Data'!$G$7,0,10*ROW('Sanitation Data'!G92))),'Data Summary'!DF98="Yes"),OFFSET('Sanitation Data'!$G$7,0,10*ROW('Sanitation Data'!G92)),NA())</f>
        <v>#N/A</v>
      </c>
      <c r="AR98" s="103" t="e">
        <f ca="true">+IF(AND(ISNUMBER(OFFSET('Sanitation Data'!$G$11,0,10*ROW('Sanitation Data'!G92))),'Data Summary'!DG98="Yes"),OFFSET('Sanitation Data'!$G$11,0,10*ROW('Sanitation Data'!G92)),NA())</f>
        <v>#N/A</v>
      </c>
      <c r="AS98" s="103" t="e">
        <f ca="true">+IF(AND(ISNUMBER(OFFSET('Sanitation Data'!$G$12,0,10*ROW('Sanitation Data'!G92))),'Data Summary'!DH98="Yes"),OFFSET('Sanitation Data'!$G$12,0,10*ROW('Sanitation Data'!G92)),NA())</f>
        <v>#N/A</v>
      </c>
      <c r="AT98" s="103" t="e">
        <f ca="true">+IF(AND(ISNUMBER(OFFSET('Sanitation Data'!$G$13,0,10*ROW('Sanitation Data'!G92))),'Data Summary'!DI98="Yes"),OFFSET('Sanitation Data'!$G$13,0,10*ROW('Sanitation Data'!G92)),NA())</f>
        <v>#N/A</v>
      </c>
      <c r="AU98" s="103" t="e">
        <f ca="true">+IF(AND(ISNUMBER(OFFSET('Sanitation Data'!$H$5,0,10*ROW('Sanitation Data'!H92))),'Data Summary'!DJ98="Yes"),100-OFFSET('Sanitation Data'!$H$5,0,10*ROW('Sanitation Data'!H92)),NA())</f>
        <v>#N/A</v>
      </c>
      <c r="AV98" s="103" t="e">
        <f ca="true">+IF(AND(ISNUMBER(OFFSET('Sanitation Data'!$H$7,0,10*ROW('Sanitation Data'!H92))),'Data Summary'!DK98="Yes"),OFFSET('Sanitation Data'!$H$7,0,10*ROW('Sanitation Data'!H92)),NA())</f>
        <v>#N/A</v>
      </c>
      <c r="AW98" s="103" t="e">
        <f ca="true">+IF(AND(ISNUMBER(OFFSET('Sanitation Data'!$H$11,0,10*ROW('Sanitation Data'!H92))),'Data Summary'!DL98="Yes"),OFFSET('Sanitation Data'!$H$11,0,10*ROW('Sanitation Data'!H92)),NA())</f>
        <v>#N/A</v>
      </c>
      <c r="AX98" s="103" t="e">
        <f ca="true">+IF(AND(ISNUMBER(OFFSET('Sanitation Data'!$H$12,0,10*ROW('Sanitation Data'!H92))),'Data Summary'!DM98="Yes"),OFFSET('Sanitation Data'!$H$12,0,10*ROW('Sanitation Data'!H92)),NA())</f>
        <v>#N/A</v>
      </c>
      <c r="AY98" s="103" t="e">
        <f ca="true">+IF(AND(ISNUMBER(OFFSET('Sanitation Data'!$H$13,0,10*ROW('Sanitation Data'!H92))),'Data Summary'!DN98="Yes"),OFFSET('Sanitation Data'!$H$13,0,10*ROW('Sanitation Data'!H92)),NA())</f>
        <v>#N/A</v>
      </c>
      <c r="AZ98" s="108" t="e">
        <f ca="true">+IF(AND(ISNUMBER(OFFSET('Hygiene Data'!$C$6,0,10*ROW('Hygiene Data'!C92))),'Data Summary'!DO98="Yes"),OFFSET('Hygiene Data'!$C$6,0,10*ROW('Hygiene Data'!C92)),NA())</f>
        <v>#N/A</v>
      </c>
      <c r="BA98" s="108" t="e">
        <f ca="true">+IF(AND(ISNUMBER(OFFSET('Hygiene Data'!$C$8,0,10*ROW('Hygiene Data'!C92))),'Data Summary'!DP98="Yes"),OFFSET('Hygiene Data'!$C$8,0,10*ROW('Hygiene Data'!C92)),NA())</f>
        <v>#N/A</v>
      </c>
      <c r="BB98" s="108" t="e">
        <f ca="true">+IF(AND(ISNUMBER(OFFSET('Hygiene Data'!$C$10,0,10*ROW('Hygiene Data'!C92))),'Data Summary'!DQ98="Yes"),OFFSET('Hygiene Data'!$C$10,0,10*ROW('Hygiene Data'!C92)),NA())</f>
        <v>#N/A</v>
      </c>
      <c r="BC98" s="108" t="e">
        <f ca="true">+IF(AND(ISNUMBER(OFFSET('Hygiene Data'!$D$6,0,10*ROW('Hygiene Data'!D92))),'Data Summary'!DR98="Yes"),OFFSET('Hygiene Data'!$D$6,0,10*ROW('Hygiene Data'!D92)),NA())</f>
        <v>#N/A</v>
      </c>
      <c r="BD98" s="108" t="e">
        <f ca="true">+IF(AND(ISNUMBER(OFFSET('Hygiene Data'!$D$8,0,10*ROW('Hygiene Data'!D92))),'Data Summary'!DS98="Yes"),OFFSET('Hygiene Data'!$D$8,0,10*ROW('Hygiene Data'!D92)),NA())</f>
        <v>#N/A</v>
      </c>
      <c r="BE98" s="108" t="e">
        <f ca="true">+IF(AND(ISNUMBER(OFFSET('Hygiene Data'!$D$10,0,10*ROW('Hygiene Data'!D92))),'Data Summary'!DT98="Yes"),OFFSET('Hygiene Data'!$D$10,0,10*ROW('Hygiene Data'!D92)),NA())</f>
        <v>#N/A</v>
      </c>
      <c r="BF98" s="108" t="e">
        <f ca="true">+IF(AND(ISNUMBER(OFFSET('Hygiene Data'!$E$6,0,10*ROW('Hygiene Data'!E92))),'Data Summary'!DU98="Yes"),OFFSET('Hygiene Data'!$E$6,0,10*ROW('Hygiene Data'!E92)),NA())</f>
        <v>#N/A</v>
      </c>
      <c r="BG98" s="108" t="e">
        <f ca="true">+IF(AND(ISNUMBER(OFFSET('Hygiene Data'!$E$8,0,10*ROW('Hygiene Data'!E92))),'Data Summary'!DV98="Yes"),OFFSET('Hygiene Data'!$E$8,0,10*ROW('Hygiene Data'!E92)),NA())</f>
        <v>#N/A</v>
      </c>
      <c r="BH98" s="108" t="e">
        <f ca="true">+IF(AND(ISNUMBER(OFFSET('Hygiene Data'!$E$10,0,10*ROW('Hygiene Data'!E92))),'Data Summary'!DW98="Yes"),OFFSET('Hygiene Data'!$E$10,0,10*ROW('Hygiene Data'!E92)),NA())</f>
        <v>#N/A</v>
      </c>
      <c r="BI98" s="108" t="e">
        <f ca="true">+IF(AND(ISNUMBER(OFFSET('Hygiene Data'!$F$6,0,10*ROW('Hygiene Data'!F92))),'Data Summary'!DX98="Yes"),OFFSET('Hygiene Data'!$F$6,0,10*ROW('Hygiene Data'!F92)),NA())</f>
        <v>#N/A</v>
      </c>
      <c r="BJ98" s="108" t="e">
        <f ca="true">+IF(AND(ISNUMBER(OFFSET('Hygiene Data'!$F$8,0,10*ROW('Hygiene Data'!F92))),'Data Summary'!DY98="Yes"),OFFSET('Hygiene Data'!$F$8,0,10*ROW('Hygiene Data'!F92)),NA())</f>
        <v>#N/A</v>
      </c>
      <c r="BK98" s="108" t="e">
        <f ca="true">+IF(AND(ISNUMBER(OFFSET('Hygiene Data'!$F$10,0,10*ROW('Hygiene Data'!F92))),'Data Summary'!DZ98="Yes"),OFFSET('Hygiene Data'!$F$10,0,10*ROW('Hygiene Data'!F92)),NA())</f>
        <v>#N/A</v>
      </c>
      <c r="BL98" s="108" t="e">
        <f ca="true">+IF(AND(ISNUMBER(OFFSET('Hygiene Data'!$G$6,0,10*ROW('Hygiene Data'!G92))),'Data Summary'!EA98="Yes"),OFFSET('Hygiene Data'!$G$6,0,10*ROW('Hygiene Data'!G92)),NA())</f>
        <v>#N/A</v>
      </c>
      <c r="BM98" s="108" t="e">
        <f ca="true">+IF(AND(ISNUMBER(OFFSET('Hygiene Data'!$G$8,0,10*ROW('Hygiene Data'!G92))),'Data Summary'!EB98="Yes"),OFFSET('Hygiene Data'!$G$8,0,10*ROW('Hygiene Data'!G92)),NA())</f>
        <v>#N/A</v>
      </c>
      <c r="BN98" s="108" t="e">
        <f ca="true">+IF(AND(ISNUMBER(OFFSET('Hygiene Data'!$G$10,0,10*ROW('Hygiene Data'!G92))),'Data Summary'!EC98="Yes"),OFFSET('Hygiene Data'!$G$10,0,10*ROW('Hygiene Data'!G92)),NA())</f>
        <v>#N/A</v>
      </c>
      <c r="BO98" s="108" t="e">
        <f ca="true">+IF(AND(ISNUMBER(OFFSET('Hygiene Data'!$H$6,0,10*ROW('Hygiene Data'!H92))),'Data Summary'!ED98="Yes"),OFFSET('Hygiene Data'!$H$6,0,10*ROW('Hygiene Data'!H92)),NA())</f>
        <v>#N/A</v>
      </c>
      <c r="BP98" s="108" t="e">
        <f ca="true">+IF(AND(ISNUMBER(OFFSET('Hygiene Data'!$H$8,0,10*ROW('Hygiene Data'!H92))),'Data Summary'!EE98="Yes"),OFFSET('Hygiene Data'!$H$8,0,10*ROW('Hygiene Data'!H92)),NA())</f>
        <v>#N/A</v>
      </c>
      <c r="BQ98" s="108" t="e">
        <f ca="true">+IF(AND(ISNUMBER(OFFSET('Hygiene Data'!$H$10,0,10*ROW('Hygiene Data'!H92))),'Data Summary'!EF98="Yes"),OFFSET('Hygiene Data'!$H$10,0,10*ROW('Hygiene Data'!H92)),NA())</f>
        <v>#N/A</v>
      </c>
    </row>
    <row r="99" x14ac:dyDescent="0.2">
      <c r="A99" s="56" t="e">
        <f ca="true">+IF(OFFSET('Water Data'!$B$1,0,10*ROW('Water Data'!B93))="",NA(),OFFSET('Water Data'!$B$1,0,10*ROW('Water Data'!B93)))</f>
        <v>#N/A</v>
      </c>
      <c r="B99" s="56" t="e">
        <f ca="true">+IF(OFFSET('Water Data'!$A$3,0,10*ROW('Water Data'!A96))="",NA(),OFFSET('Water Data'!$A$3,0,10*ROW('Water Data'!A96)))</f>
        <v>#N/A</v>
      </c>
      <c r="C99" s="56" t="e">
        <f ca="true">+IF(OFFSET('Water Data'!$C$3,0,10*ROW('Water Data'!C96))="",NA(),OFFSET('Water Data'!$C$3,0,10*ROW('Water Data'!C96)))</f>
        <v>#N/A</v>
      </c>
      <c r="D99" s="57" t="e">
        <f ca="true">+IF(AND(ISNUMBER(OFFSET('Water Data'!$C$5,0,10*ROW('Water Data'!C93))),'Data Summary'!BS99="Yes"),100-OFFSET('Water Data'!$C$5,0,10*ROW('Water Data'!C93)),NA())</f>
        <v>#N/A</v>
      </c>
      <c r="E99" s="57" t="e">
        <f ca="true">+IF(AND(ISNUMBER(OFFSET('Water Data'!$C$7,0,10*ROW('Water Data'!C93))),'Data Summary'!BT99="Yes"),OFFSET('Water Data'!$C$7,0,10*ROW('Water Data'!C93)),NA())</f>
        <v>#N/A</v>
      </c>
      <c r="F99" s="57" t="e">
        <f ca="true">+IF(AND(ISNUMBER(OFFSET('Water Data'!$C$10,0,10*ROW('Water Data'!C93))),'Data Summary'!BU99="Yes"),OFFSET('Water Data'!$C$10,0,10*ROW('Water Data'!C93)),NA())</f>
        <v>#N/A</v>
      </c>
      <c r="G99" s="57" t="e">
        <f ca="true">+IF(AND(ISNUMBER(OFFSET('Water Data'!$D$5,0,10*ROW('Water Data'!D93))),'Data Summary'!BV99="Yes"),100-OFFSET('Water Data'!$D$5,0,10*ROW('Water Data'!D93)),NA())</f>
        <v>#N/A</v>
      </c>
      <c r="H99" s="57" t="e">
        <f ca="true">+IF(AND(ISNUMBER(OFFSET('Water Data'!$D$7,0,10*ROW('Water Data'!D93))),'Data Summary'!BW99="Yes"),OFFSET('Water Data'!$D$7,0,10*ROW('Water Data'!D93)),NA())</f>
        <v>#N/A</v>
      </c>
      <c r="I99" s="57" t="e">
        <f ca="true">+IF(AND(ISNUMBER(OFFSET('Water Data'!$D$10,0,10*ROW('Water Data'!D93))),'Data Summary'!BX99="Yes"),OFFSET('Water Data'!$D$10,0,10*ROW('Water Data'!D93)),NA())</f>
        <v>#N/A</v>
      </c>
      <c r="J99" s="57" t="e">
        <f ca="true">+IF(AND(ISNUMBER(OFFSET('Water Data'!$E$5,0,10*ROW('Water Data'!E93))),'Data Summary'!BY99="Yes"),100-OFFSET('Water Data'!$E$5,0,10*ROW('Water Data'!E93)),NA())</f>
        <v>#N/A</v>
      </c>
      <c r="K99" s="57" t="e">
        <f ca="true">+IF(AND(ISNUMBER(OFFSET('Water Data'!$E$7,0,10*ROW('Water Data'!E93))),'Data Summary'!BZ99="Yes"),OFFSET('Water Data'!$E$7,0,10*ROW('Water Data'!E93)),NA())</f>
        <v>#N/A</v>
      </c>
      <c r="L99" s="57" t="e">
        <f ca="true">+IF(AND(ISNUMBER(OFFSET('Water Data'!$E$10,0,10*ROW('Water Data'!E93))),'Data Summary'!CA99="Yes"),OFFSET('Water Data'!$E$10,0,10*ROW('Water Data'!E93)),NA())</f>
        <v>#N/A</v>
      </c>
      <c r="M99" s="57" t="e">
        <f ca="true">+IF(AND(ISNUMBER(OFFSET('Water Data'!$F$5,0,10*ROW('Water Data'!F93))),'Data Summary'!CB99="Yes"),100-OFFSET('Water Data'!$F$5,0,10*ROW('Water Data'!F93)),NA())</f>
        <v>#N/A</v>
      </c>
      <c r="N99" s="57" t="e">
        <f ca="true">+IF(AND(ISNUMBER(OFFSET('Water Data'!$F$7,0,10*ROW('Water Data'!F93))),'Data Summary'!CC99="Yes"),OFFSET('Water Data'!$F$7,0,10*ROW('Water Data'!F93)),NA())</f>
        <v>#N/A</v>
      </c>
      <c r="O99" s="57" t="e">
        <f ca="true">+IF(AND(ISNUMBER(OFFSET('Water Data'!$F$10,0,10*ROW('Water Data'!F93))),'Data Summary'!CD99="Yes"),OFFSET('Water Data'!$F$10,0,10*ROW('Water Data'!F93)),NA())</f>
        <v>#N/A</v>
      </c>
      <c r="P99" s="57" t="e">
        <f ca="true">+IF(AND(ISNUMBER(OFFSET('Water Data'!$G$5,0,10*ROW('Water Data'!G93))),'Data Summary'!CE99="Yes"),100-OFFSET('Water Data'!$G$5,0,10*ROW('Water Data'!G93)),NA())</f>
        <v>#N/A</v>
      </c>
      <c r="Q99" s="57" t="e">
        <f ca="true">+IF(AND(ISNUMBER(OFFSET('Water Data'!$G$7,0,10*ROW('Water Data'!G93))),'Data Summary'!CF99="Yes"),OFFSET('Water Data'!$G$7,0,10*ROW('Water Data'!G93)),NA())</f>
        <v>#N/A</v>
      </c>
      <c r="R99" s="57" t="e">
        <f ca="true">+IF(AND(ISNUMBER(OFFSET('Water Data'!$G$10,0,10*ROW('Water Data'!G93))),'Data Summary'!CG99="Yes"),OFFSET('Water Data'!$G$10,0,10*ROW('Water Data'!G93)),NA())</f>
        <v>#N/A</v>
      </c>
      <c r="S99" s="57" t="e">
        <f ca="true">+IF(AND(ISNUMBER(OFFSET('Water Data'!$H$5,0,10*ROW('Water Data'!H93))),'Data Summary'!CH99="Yes"),100-OFFSET('Water Data'!$H$5,0,10*ROW('Water Data'!H93)),NA())</f>
        <v>#N/A</v>
      </c>
      <c r="T99" s="57" t="e">
        <f ca="true">+IF(AND(ISNUMBER(OFFSET('Water Data'!$H$7,0,10*ROW('Water Data'!H93))),'Data Summary'!CI99="Yes"),OFFSET('Water Data'!$H$7,0,10*ROW('Water Data'!H93)),NA())</f>
        <v>#N/A</v>
      </c>
      <c r="U99" s="57" t="e">
        <f ca="true">+IF(AND(ISNUMBER(OFFSET('Water Data'!$H$10,0,10*ROW('Water Data'!H93))),'Data Summary'!CJ99="Yes"),OFFSET('Water Data'!$H$10,0,10*ROW('Water Data'!H93)),NA())</f>
        <v>#N/A</v>
      </c>
      <c r="V99" s="103" t="e">
        <f ca="true">+IF(AND(ISNUMBER(OFFSET('Sanitation Data'!$C$5,0,10*ROW('Sanitation Data'!C93))),'Data Summary'!CK99="Yes"),100-OFFSET('Sanitation Data'!$C$5,0,10*ROW('Sanitation Data'!C93)),NA())</f>
        <v>#N/A</v>
      </c>
      <c r="W99" s="103" t="e">
        <f ca="true">+IF(AND(ISNUMBER(OFFSET('Sanitation Data'!$C$7,0,10*ROW('Sanitation Data'!C93))),'Data Summary'!CL99="Yes"),OFFSET('Sanitation Data'!$C$7,0,10*ROW('Sanitation Data'!C93)),NA())</f>
        <v>#N/A</v>
      </c>
      <c r="X99" s="103" t="e">
        <f ca="true">+IF(AND(ISNUMBER(OFFSET('Sanitation Data'!$C$11,0,10*ROW('Sanitation Data'!C93))),'Data Summary'!CM99="Yes"),OFFSET('Sanitation Data'!$C$11,0,10*ROW('Sanitation Data'!C93)),NA())</f>
        <v>#N/A</v>
      </c>
      <c r="Y99" s="103" t="e">
        <f ca="true">+IF(AND(ISNUMBER(OFFSET('Sanitation Data'!$C$12,0,10*ROW('Sanitation Data'!C93))),'Data Summary'!CN99="Yes"),OFFSET('Sanitation Data'!$C$12,0,10*ROW('Sanitation Data'!C93)),NA())</f>
        <v>#N/A</v>
      </c>
      <c r="Z99" s="103" t="e">
        <f ca="true">+IF(AND(ISNUMBER(OFFSET('Sanitation Data'!$C$13,0,10*ROW('Sanitation Data'!C93))),'Data Summary'!CO99="Yes"),OFFSET('Sanitation Data'!$C$13,0,10*ROW('Sanitation Data'!C93)),NA())</f>
        <v>#N/A</v>
      </c>
      <c r="AA99" s="103" t="e">
        <f ca="true">+IF(AND(ISNUMBER(OFFSET('Sanitation Data'!$D$5,0,10*ROW('Sanitation Data'!D93))),'Data Summary'!CP99="Yes"),100-OFFSET('Sanitation Data'!$D$5,0,10*ROW('Sanitation Data'!D93)),NA())</f>
        <v>#N/A</v>
      </c>
      <c r="AB99" s="103" t="e">
        <f ca="true">+IF(AND(ISNUMBER(OFFSET('Sanitation Data'!$D$7,0,10*ROW('Sanitation Data'!D93))),'Data Summary'!CQ99="Yes"),OFFSET('Sanitation Data'!$D$7,0,10*ROW('Sanitation Data'!D93)),NA())</f>
        <v>#N/A</v>
      </c>
      <c r="AC99" s="103" t="e">
        <f ca="true">+IF(AND(ISNUMBER(OFFSET('Sanitation Data'!$D$11,0,10*ROW('Sanitation Data'!D93))),'Data Summary'!CR99="Yes"),OFFSET('Sanitation Data'!$D$11,0,10*ROW('Sanitation Data'!D93)),NA())</f>
        <v>#N/A</v>
      </c>
      <c r="AD99" s="103" t="e">
        <f ca="true">+IF(AND(ISNUMBER(OFFSET('Sanitation Data'!$D$12,0,10*ROW('Sanitation Data'!D93))),'Data Summary'!CS99="Yes"),OFFSET('Sanitation Data'!$D$12,0,10*ROW('Sanitation Data'!D93)),NA())</f>
        <v>#N/A</v>
      </c>
      <c r="AE99" s="103" t="e">
        <f ca="true">+IF(AND(ISNUMBER(OFFSET('Sanitation Data'!$D$13,0,10*ROW('Sanitation Data'!D93))),'Data Summary'!CT99="Yes"),OFFSET('Sanitation Data'!$D$13,0,10*ROW('Sanitation Data'!D93)),NA())</f>
        <v>#N/A</v>
      </c>
      <c r="AF99" s="103" t="e">
        <f ca="true">+IF(AND(ISNUMBER(OFFSET('Sanitation Data'!$E$5,0,10*ROW('Sanitation Data'!E93))),'Data Summary'!CU99="Yes"),100-OFFSET('Sanitation Data'!$E$5,0,10*ROW('Sanitation Data'!E93)),NA())</f>
        <v>#N/A</v>
      </c>
      <c r="AG99" s="103" t="e">
        <f ca="true">+IF(AND(ISNUMBER(OFFSET('Sanitation Data'!$E$7,0,10*ROW('Sanitation Data'!E93))),'Data Summary'!CV99="Yes"),OFFSET('Sanitation Data'!$E$7,0,10*ROW('Sanitation Data'!E93)),NA())</f>
        <v>#N/A</v>
      </c>
      <c r="AH99" s="103" t="e">
        <f ca="true">+IF(AND(ISNUMBER(OFFSET('Sanitation Data'!$E$11,0,10*ROW('Sanitation Data'!E93))),'Data Summary'!CW99="Yes"),OFFSET('Sanitation Data'!$E$11,0,10*ROW('Sanitation Data'!E93)),NA())</f>
        <v>#N/A</v>
      </c>
      <c r="AI99" s="103" t="e">
        <f ca="true">+IF(AND(ISNUMBER(OFFSET('Sanitation Data'!$E$12,0,10*ROW('Sanitation Data'!E93))),'Data Summary'!CX99="Yes"),OFFSET('Sanitation Data'!$E$12,0,10*ROW('Sanitation Data'!E93)),NA())</f>
        <v>#N/A</v>
      </c>
      <c r="AJ99" s="103" t="e">
        <f ca="true">+IF(AND(ISNUMBER(OFFSET('Sanitation Data'!$E$13,0,10*ROW('Sanitation Data'!E93))),'Data Summary'!CY99="Yes"),OFFSET('Sanitation Data'!$E$13,0,10*ROW('Sanitation Data'!E93)),NA())</f>
        <v>#N/A</v>
      </c>
      <c r="AK99" s="103" t="e">
        <f ca="true">+IF(AND(ISNUMBER(OFFSET('Sanitation Data'!$F$5,0,10*ROW('Sanitation Data'!F93))),'Data Summary'!CZ99="Yes"),100-OFFSET('Sanitation Data'!$F$5,0,10*ROW('Sanitation Data'!F93)),NA())</f>
        <v>#N/A</v>
      </c>
      <c r="AL99" s="103" t="e">
        <f ca="true">+IF(AND(ISNUMBER(OFFSET('Sanitation Data'!$F$7,0,10*ROW('Sanitation Data'!F93))),'Data Summary'!DA99="Yes"),OFFSET('Sanitation Data'!$F$7,0,10*ROW('Sanitation Data'!F93)),NA())</f>
        <v>#N/A</v>
      </c>
      <c r="AM99" s="103" t="e">
        <f ca="true">+IF(AND(ISNUMBER(OFFSET('Sanitation Data'!$F$11,0,10*ROW('Sanitation Data'!F93))),'Data Summary'!DB99="Yes"),OFFSET('Sanitation Data'!$F$11,0,10*ROW('Sanitation Data'!F93)),NA())</f>
        <v>#N/A</v>
      </c>
      <c r="AN99" s="103" t="e">
        <f ca="true">+IF(AND(ISNUMBER(OFFSET('Sanitation Data'!$F$12,0,10*ROW('Sanitation Data'!F93))),'Data Summary'!DC99="Yes"),OFFSET('Sanitation Data'!$F$12,0,10*ROW('Sanitation Data'!F93)),NA())</f>
        <v>#N/A</v>
      </c>
      <c r="AO99" s="103" t="e">
        <f ca="true">+IF(AND(ISNUMBER(OFFSET('Sanitation Data'!$F$13,0,10*ROW('Sanitation Data'!F93))),'Data Summary'!DD99="Yes"),OFFSET('Sanitation Data'!$F$13,0,10*ROW('Sanitation Data'!F93)),NA())</f>
        <v>#N/A</v>
      </c>
      <c r="AP99" s="103" t="e">
        <f ca="true">+IF(AND(ISNUMBER(OFFSET('Sanitation Data'!$G$5,0,10*ROW('Sanitation Data'!G93))),'Data Summary'!DE99="Yes"),100-OFFSET('Sanitation Data'!$G$5,0,10*ROW('Sanitation Data'!G93)),NA())</f>
        <v>#N/A</v>
      </c>
      <c r="AQ99" s="103" t="e">
        <f ca="true">+IF(AND(ISNUMBER(OFFSET('Sanitation Data'!$G$7,0,10*ROW('Sanitation Data'!G93))),'Data Summary'!DF99="Yes"),OFFSET('Sanitation Data'!$G$7,0,10*ROW('Sanitation Data'!G93)),NA())</f>
        <v>#N/A</v>
      </c>
      <c r="AR99" s="103" t="e">
        <f ca="true">+IF(AND(ISNUMBER(OFFSET('Sanitation Data'!$G$11,0,10*ROW('Sanitation Data'!G93))),'Data Summary'!DG99="Yes"),OFFSET('Sanitation Data'!$G$11,0,10*ROW('Sanitation Data'!G93)),NA())</f>
        <v>#N/A</v>
      </c>
      <c r="AS99" s="103" t="e">
        <f ca="true">+IF(AND(ISNUMBER(OFFSET('Sanitation Data'!$G$12,0,10*ROW('Sanitation Data'!G93))),'Data Summary'!DH99="Yes"),OFFSET('Sanitation Data'!$G$12,0,10*ROW('Sanitation Data'!G93)),NA())</f>
        <v>#N/A</v>
      </c>
      <c r="AT99" s="103" t="e">
        <f ca="true">+IF(AND(ISNUMBER(OFFSET('Sanitation Data'!$G$13,0,10*ROW('Sanitation Data'!G93))),'Data Summary'!DI99="Yes"),OFFSET('Sanitation Data'!$G$13,0,10*ROW('Sanitation Data'!G93)),NA())</f>
        <v>#N/A</v>
      </c>
      <c r="AU99" s="103" t="e">
        <f ca="true">+IF(AND(ISNUMBER(OFFSET('Sanitation Data'!$H$5,0,10*ROW('Sanitation Data'!H93))),'Data Summary'!DJ99="Yes"),100-OFFSET('Sanitation Data'!$H$5,0,10*ROW('Sanitation Data'!H93)),NA())</f>
        <v>#N/A</v>
      </c>
      <c r="AV99" s="103" t="e">
        <f ca="true">+IF(AND(ISNUMBER(OFFSET('Sanitation Data'!$H$7,0,10*ROW('Sanitation Data'!H93))),'Data Summary'!DK99="Yes"),OFFSET('Sanitation Data'!$H$7,0,10*ROW('Sanitation Data'!H93)),NA())</f>
        <v>#N/A</v>
      </c>
      <c r="AW99" s="103" t="e">
        <f ca="true">+IF(AND(ISNUMBER(OFFSET('Sanitation Data'!$H$11,0,10*ROW('Sanitation Data'!H93))),'Data Summary'!DL99="Yes"),OFFSET('Sanitation Data'!$H$11,0,10*ROW('Sanitation Data'!H93)),NA())</f>
        <v>#N/A</v>
      </c>
      <c r="AX99" s="103" t="e">
        <f ca="true">+IF(AND(ISNUMBER(OFFSET('Sanitation Data'!$H$12,0,10*ROW('Sanitation Data'!H93))),'Data Summary'!DM99="Yes"),OFFSET('Sanitation Data'!$H$12,0,10*ROW('Sanitation Data'!H93)),NA())</f>
        <v>#N/A</v>
      </c>
      <c r="AY99" s="103" t="e">
        <f ca="true">+IF(AND(ISNUMBER(OFFSET('Sanitation Data'!$H$13,0,10*ROW('Sanitation Data'!H93))),'Data Summary'!DN99="Yes"),OFFSET('Sanitation Data'!$H$13,0,10*ROW('Sanitation Data'!H93)),NA())</f>
        <v>#N/A</v>
      </c>
      <c r="AZ99" s="108" t="e">
        <f ca="true">+IF(AND(ISNUMBER(OFFSET('Hygiene Data'!$C$6,0,10*ROW('Hygiene Data'!C93))),'Data Summary'!DO99="Yes"),OFFSET('Hygiene Data'!$C$6,0,10*ROW('Hygiene Data'!C93)),NA())</f>
        <v>#N/A</v>
      </c>
      <c r="BA99" s="108" t="e">
        <f ca="true">+IF(AND(ISNUMBER(OFFSET('Hygiene Data'!$C$8,0,10*ROW('Hygiene Data'!C93))),'Data Summary'!DP99="Yes"),OFFSET('Hygiene Data'!$C$8,0,10*ROW('Hygiene Data'!C93)),NA())</f>
        <v>#N/A</v>
      </c>
      <c r="BB99" s="108" t="e">
        <f ca="true">+IF(AND(ISNUMBER(OFFSET('Hygiene Data'!$C$10,0,10*ROW('Hygiene Data'!C93))),'Data Summary'!DQ99="Yes"),OFFSET('Hygiene Data'!$C$10,0,10*ROW('Hygiene Data'!C93)),NA())</f>
        <v>#N/A</v>
      </c>
      <c r="BC99" s="108" t="e">
        <f ca="true">+IF(AND(ISNUMBER(OFFSET('Hygiene Data'!$D$6,0,10*ROW('Hygiene Data'!D93))),'Data Summary'!DR99="Yes"),OFFSET('Hygiene Data'!$D$6,0,10*ROW('Hygiene Data'!D93)),NA())</f>
        <v>#N/A</v>
      </c>
      <c r="BD99" s="108" t="e">
        <f ca="true">+IF(AND(ISNUMBER(OFFSET('Hygiene Data'!$D$8,0,10*ROW('Hygiene Data'!D93))),'Data Summary'!DS99="Yes"),OFFSET('Hygiene Data'!$D$8,0,10*ROW('Hygiene Data'!D93)),NA())</f>
        <v>#N/A</v>
      </c>
      <c r="BE99" s="108" t="e">
        <f ca="true">+IF(AND(ISNUMBER(OFFSET('Hygiene Data'!$D$10,0,10*ROW('Hygiene Data'!D93))),'Data Summary'!DT99="Yes"),OFFSET('Hygiene Data'!$D$10,0,10*ROW('Hygiene Data'!D93)),NA())</f>
        <v>#N/A</v>
      </c>
      <c r="BF99" s="108" t="e">
        <f ca="true">+IF(AND(ISNUMBER(OFFSET('Hygiene Data'!$E$6,0,10*ROW('Hygiene Data'!E93))),'Data Summary'!DU99="Yes"),OFFSET('Hygiene Data'!$E$6,0,10*ROW('Hygiene Data'!E93)),NA())</f>
        <v>#N/A</v>
      </c>
      <c r="BG99" s="108" t="e">
        <f ca="true">+IF(AND(ISNUMBER(OFFSET('Hygiene Data'!$E$8,0,10*ROW('Hygiene Data'!E93))),'Data Summary'!DV99="Yes"),OFFSET('Hygiene Data'!$E$8,0,10*ROW('Hygiene Data'!E93)),NA())</f>
        <v>#N/A</v>
      </c>
      <c r="BH99" s="108" t="e">
        <f ca="true">+IF(AND(ISNUMBER(OFFSET('Hygiene Data'!$E$10,0,10*ROW('Hygiene Data'!E93))),'Data Summary'!DW99="Yes"),OFFSET('Hygiene Data'!$E$10,0,10*ROW('Hygiene Data'!E93)),NA())</f>
        <v>#N/A</v>
      </c>
      <c r="BI99" s="108" t="e">
        <f ca="true">+IF(AND(ISNUMBER(OFFSET('Hygiene Data'!$F$6,0,10*ROW('Hygiene Data'!F93))),'Data Summary'!DX99="Yes"),OFFSET('Hygiene Data'!$F$6,0,10*ROW('Hygiene Data'!F93)),NA())</f>
        <v>#N/A</v>
      </c>
      <c r="BJ99" s="108" t="e">
        <f ca="true">+IF(AND(ISNUMBER(OFFSET('Hygiene Data'!$F$8,0,10*ROW('Hygiene Data'!F93))),'Data Summary'!DY99="Yes"),OFFSET('Hygiene Data'!$F$8,0,10*ROW('Hygiene Data'!F93)),NA())</f>
        <v>#N/A</v>
      </c>
      <c r="BK99" s="108" t="e">
        <f ca="true">+IF(AND(ISNUMBER(OFFSET('Hygiene Data'!$F$10,0,10*ROW('Hygiene Data'!F93))),'Data Summary'!DZ99="Yes"),OFFSET('Hygiene Data'!$F$10,0,10*ROW('Hygiene Data'!F93)),NA())</f>
        <v>#N/A</v>
      </c>
      <c r="BL99" s="108" t="e">
        <f ca="true">+IF(AND(ISNUMBER(OFFSET('Hygiene Data'!$G$6,0,10*ROW('Hygiene Data'!G93))),'Data Summary'!EA99="Yes"),OFFSET('Hygiene Data'!$G$6,0,10*ROW('Hygiene Data'!G93)),NA())</f>
        <v>#N/A</v>
      </c>
      <c r="BM99" s="108" t="e">
        <f ca="true">+IF(AND(ISNUMBER(OFFSET('Hygiene Data'!$G$8,0,10*ROW('Hygiene Data'!G93))),'Data Summary'!EB99="Yes"),OFFSET('Hygiene Data'!$G$8,0,10*ROW('Hygiene Data'!G93)),NA())</f>
        <v>#N/A</v>
      </c>
      <c r="BN99" s="108" t="e">
        <f ca="true">+IF(AND(ISNUMBER(OFFSET('Hygiene Data'!$G$10,0,10*ROW('Hygiene Data'!G93))),'Data Summary'!EC99="Yes"),OFFSET('Hygiene Data'!$G$10,0,10*ROW('Hygiene Data'!G93)),NA())</f>
        <v>#N/A</v>
      </c>
      <c r="BO99" s="108" t="e">
        <f ca="true">+IF(AND(ISNUMBER(OFFSET('Hygiene Data'!$H$6,0,10*ROW('Hygiene Data'!H93))),'Data Summary'!ED99="Yes"),OFFSET('Hygiene Data'!$H$6,0,10*ROW('Hygiene Data'!H93)),NA())</f>
        <v>#N/A</v>
      </c>
      <c r="BP99" s="108" t="e">
        <f ca="true">+IF(AND(ISNUMBER(OFFSET('Hygiene Data'!$H$8,0,10*ROW('Hygiene Data'!H93))),'Data Summary'!EE99="Yes"),OFFSET('Hygiene Data'!$H$8,0,10*ROW('Hygiene Data'!H93)),NA())</f>
        <v>#N/A</v>
      </c>
      <c r="BQ99" s="108" t="e">
        <f ca="true">+IF(AND(ISNUMBER(OFFSET('Hygiene Data'!$H$10,0,10*ROW('Hygiene Data'!H93))),'Data Summary'!EF99="Yes"),OFFSET('Hygiene Data'!$H$10,0,10*ROW('Hygiene Data'!H93)),NA())</f>
        <v>#N/A</v>
      </c>
    </row>
    <row r="100" x14ac:dyDescent="0.2">
      <c r="A100" s="56" t="e">
        <f ca="true">+IF(OFFSET('Water Data'!$B$1,0,10*ROW('Water Data'!B94))="",NA(),OFFSET('Water Data'!$B$1,0,10*ROW('Water Data'!B94)))</f>
        <v>#N/A</v>
      </c>
      <c r="B100" s="56" t="e">
        <f ca="true">+IF(OFFSET('Water Data'!$A$3,0,10*ROW('Water Data'!A97))="",NA(),OFFSET('Water Data'!$A$3,0,10*ROW('Water Data'!A97)))</f>
        <v>#N/A</v>
      </c>
      <c r="C100" s="56" t="e">
        <f ca="true">+IF(OFFSET('Water Data'!$C$3,0,10*ROW('Water Data'!C97))="",NA(),OFFSET('Water Data'!$C$3,0,10*ROW('Water Data'!C97)))</f>
        <v>#N/A</v>
      </c>
      <c r="D100" s="57" t="e">
        <f ca="true">+IF(AND(ISNUMBER(OFFSET('Water Data'!$C$5,0,10*ROW('Water Data'!C94))),'Data Summary'!BS100="Yes"),100-OFFSET('Water Data'!$C$5,0,10*ROW('Water Data'!C94)),NA())</f>
        <v>#N/A</v>
      </c>
      <c r="E100" s="57" t="e">
        <f ca="true">+IF(AND(ISNUMBER(OFFSET('Water Data'!$C$7,0,10*ROW('Water Data'!C94))),'Data Summary'!BT100="Yes"),OFFSET('Water Data'!$C$7,0,10*ROW('Water Data'!C94)),NA())</f>
        <v>#N/A</v>
      </c>
      <c r="F100" s="57" t="e">
        <f ca="true">+IF(AND(ISNUMBER(OFFSET('Water Data'!$C$10,0,10*ROW('Water Data'!C94))),'Data Summary'!BU100="Yes"),OFFSET('Water Data'!$C$10,0,10*ROW('Water Data'!C94)),NA())</f>
        <v>#N/A</v>
      </c>
      <c r="G100" s="57" t="e">
        <f ca="true">+IF(AND(ISNUMBER(OFFSET('Water Data'!$D$5,0,10*ROW('Water Data'!D94))),'Data Summary'!BV100="Yes"),100-OFFSET('Water Data'!$D$5,0,10*ROW('Water Data'!D94)),NA())</f>
        <v>#N/A</v>
      </c>
      <c r="H100" s="57" t="e">
        <f ca="true">+IF(AND(ISNUMBER(OFFSET('Water Data'!$D$7,0,10*ROW('Water Data'!D94))),'Data Summary'!BW100="Yes"),OFFSET('Water Data'!$D$7,0,10*ROW('Water Data'!D94)),NA())</f>
        <v>#N/A</v>
      </c>
      <c r="I100" s="57" t="e">
        <f ca="true">+IF(AND(ISNUMBER(OFFSET('Water Data'!$D$10,0,10*ROW('Water Data'!D94))),'Data Summary'!BX100="Yes"),OFFSET('Water Data'!$D$10,0,10*ROW('Water Data'!D94)),NA())</f>
        <v>#N/A</v>
      </c>
      <c r="J100" s="57" t="e">
        <f ca="true">+IF(AND(ISNUMBER(OFFSET('Water Data'!$E$5,0,10*ROW('Water Data'!E94))),'Data Summary'!BY100="Yes"),100-OFFSET('Water Data'!$E$5,0,10*ROW('Water Data'!E94)),NA())</f>
        <v>#N/A</v>
      </c>
      <c r="K100" s="57" t="e">
        <f ca="true">+IF(AND(ISNUMBER(OFFSET('Water Data'!$E$7,0,10*ROW('Water Data'!E94))),'Data Summary'!BZ100="Yes"),OFFSET('Water Data'!$E$7,0,10*ROW('Water Data'!E94)),NA())</f>
        <v>#N/A</v>
      </c>
      <c r="L100" s="57" t="e">
        <f ca="true">+IF(AND(ISNUMBER(OFFSET('Water Data'!$E$10,0,10*ROW('Water Data'!E94))),'Data Summary'!CA100="Yes"),OFFSET('Water Data'!$E$10,0,10*ROW('Water Data'!E94)),NA())</f>
        <v>#N/A</v>
      </c>
      <c r="M100" s="57" t="e">
        <f ca="true">+IF(AND(ISNUMBER(OFFSET('Water Data'!$F$5,0,10*ROW('Water Data'!F94))),'Data Summary'!CB100="Yes"),100-OFFSET('Water Data'!$F$5,0,10*ROW('Water Data'!F94)),NA())</f>
        <v>#N/A</v>
      </c>
      <c r="N100" s="57" t="e">
        <f ca="true">+IF(AND(ISNUMBER(OFFSET('Water Data'!$F$7,0,10*ROW('Water Data'!F94))),'Data Summary'!CC100="Yes"),OFFSET('Water Data'!$F$7,0,10*ROW('Water Data'!F94)),NA())</f>
        <v>#N/A</v>
      </c>
      <c r="O100" s="57" t="e">
        <f ca="true">+IF(AND(ISNUMBER(OFFSET('Water Data'!$F$10,0,10*ROW('Water Data'!F94))),'Data Summary'!CD100="Yes"),OFFSET('Water Data'!$F$10,0,10*ROW('Water Data'!F94)),NA())</f>
        <v>#N/A</v>
      </c>
      <c r="P100" s="57" t="e">
        <f ca="true">+IF(AND(ISNUMBER(OFFSET('Water Data'!$G$5,0,10*ROW('Water Data'!G94))),'Data Summary'!CE100="Yes"),100-OFFSET('Water Data'!$G$5,0,10*ROW('Water Data'!G94)),NA())</f>
        <v>#N/A</v>
      </c>
      <c r="Q100" s="57" t="e">
        <f ca="true">+IF(AND(ISNUMBER(OFFSET('Water Data'!$G$7,0,10*ROW('Water Data'!G94))),'Data Summary'!CF100="Yes"),OFFSET('Water Data'!$G$7,0,10*ROW('Water Data'!G94)),NA())</f>
        <v>#N/A</v>
      </c>
      <c r="R100" s="57" t="e">
        <f ca="true">+IF(AND(ISNUMBER(OFFSET('Water Data'!$G$10,0,10*ROW('Water Data'!G94))),'Data Summary'!CG100="Yes"),OFFSET('Water Data'!$G$10,0,10*ROW('Water Data'!G94)),NA())</f>
        <v>#N/A</v>
      </c>
      <c r="S100" s="57" t="e">
        <f ca="true">+IF(AND(ISNUMBER(OFFSET('Water Data'!$H$5,0,10*ROW('Water Data'!H94))),'Data Summary'!CH100="Yes"),100-OFFSET('Water Data'!$H$5,0,10*ROW('Water Data'!H94)),NA())</f>
        <v>#N/A</v>
      </c>
      <c r="T100" s="57" t="e">
        <f ca="true">+IF(AND(ISNUMBER(OFFSET('Water Data'!$H$7,0,10*ROW('Water Data'!H94))),'Data Summary'!CI100="Yes"),OFFSET('Water Data'!$H$7,0,10*ROW('Water Data'!H94)),NA())</f>
        <v>#N/A</v>
      </c>
      <c r="U100" s="57" t="e">
        <f ca="true">+IF(AND(ISNUMBER(OFFSET('Water Data'!$H$10,0,10*ROW('Water Data'!H94))),'Data Summary'!CJ100="Yes"),OFFSET('Water Data'!$H$10,0,10*ROW('Water Data'!H94)),NA())</f>
        <v>#N/A</v>
      </c>
      <c r="V100" s="103" t="e">
        <f ca="true">+IF(AND(ISNUMBER(OFFSET('Sanitation Data'!$C$5,0,10*ROW('Sanitation Data'!C94))),'Data Summary'!CK100="Yes"),100-OFFSET('Sanitation Data'!$C$5,0,10*ROW('Sanitation Data'!C94)),NA())</f>
        <v>#N/A</v>
      </c>
      <c r="W100" s="103" t="e">
        <f ca="true">+IF(AND(ISNUMBER(OFFSET('Sanitation Data'!$C$7,0,10*ROW('Sanitation Data'!C94))),'Data Summary'!CL100="Yes"),OFFSET('Sanitation Data'!$C$7,0,10*ROW('Sanitation Data'!C94)),NA())</f>
        <v>#N/A</v>
      </c>
      <c r="X100" s="103" t="e">
        <f ca="true">+IF(AND(ISNUMBER(OFFSET('Sanitation Data'!$C$11,0,10*ROW('Sanitation Data'!C94))),'Data Summary'!CM100="Yes"),OFFSET('Sanitation Data'!$C$11,0,10*ROW('Sanitation Data'!C94)),NA())</f>
        <v>#N/A</v>
      </c>
      <c r="Y100" s="103" t="e">
        <f ca="true">+IF(AND(ISNUMBER(OFFSET('Sanitation Data'!$C$12,0,10*ROW('Sanitation Data'!C94))),'Data Summary'!CN100="Yes"),OFFSET('Sanitation Data'!$C$12,0,10*ROW('Sanitation Data'!C94)),NA())</f>
        <v>#N/A</v>
      </c>
      <c r="Z100" s="103" t="e">
        <f ca="true">+IF(AND(ISNUMBER(OFFSET('Sanitation Data'!$C$13,0,10*ROW('Sanitation Data'!C94))),'Data Summary'!CO100="Yes"),OFFSET('Sanitation Data'!$C$13,0,10*ROW('Sanitation Data'!C94)),NA())</f>
        <v>#N/A</v>
      </c>
      <c r="AA100" s="103" t="e">
        <f ca="true">+IF(AND(ISNUMBER(OFFSET('Sanitation Data'!$D$5,0,10*ROW('Sanitation Data'!D94))),'Data Summary'!CP100="Yes"),100-OFFSET('Sanitation Data'!$D$5,0,10*ROW('Sanitation Data'!D94)),NA())</f>
        <v>#N/A</v>
      </c>
      <c r="AB100" s="103" t="e">
        <f ca="true">+IF(AND(ISNUMBER(OFFSET('Sanitation Data'!$D$7,0,10*ROW('Sanitation Data'!D94))),'Data Summary'!CQ100="Yes"),OFFSET('Sanitation Data'!$D$7,0,10*ROW('Sanitation Data'!D94)),NA())</f>
        <v>#N/A</v>
      </c>
      <c r="AC100" s="103" t="e">
        <f ca="true">+IF(AND(ISNUMBER(OFFSET('Sanitation Data'!$D$11,0,10*ROW('Sanitation Data'!D94))),'Data Summary'!CR100="Yes"),OFFSET('Sanitation Data'!$D$11,0,10*ROW('Sanitation Data'!D94)),NA())</f>
        <v>#N/A</v>
      </c>
      <c r="AD100" s="103" t="e">
        <f ca="true">+IF(AND(ISNUMBER(OFFSET('Sanitation Data'!$D$12,0,10*ROW('Sanitation Data'!D94))),'Data Summary'!CS100="Yes"),OFFSET('Sanitation Data'!$D$12,0,10*ROW('Sanitation Data'!D94)),NA())</f>
        <v>#N/A</v>
      </c>
      <c r="AE100" s="103" t="e">
        <f ca="true">+IF(AND(ISNUMBER(OFFSET('Sanitation Data'!$D$13,0,10*ROW('Sanitation Data'!D94))),'Data Summary'!CT100="Yes"),OFFSET('Sanitation Data'!$D$13,0,10*ROW('Sanitation Data'!D94)),NA())</f>
        <v>#N/A</v>
      </c>
      <c r="AF100" s="103" t="e">
        <f ca="true">+IF(AND(ISNUMBER(OFFSET('Sanitation Data'!$E$5,0,10*ROW('Sanitation Data'!E94))),'Data Summary'!CU100="Yes"),100-OFFSET('Sanitation Data'!$E$5,0,10*ROW('Sanitation Data'!E94)),NA())</f>
        <v>#N/A</v>
      </c>
      <c r="AG100" s="103" t="e">
        <f ca="true">+IF(AND(ISNUMBER(OFFSET('Sanitation Data'!$E$7,0,10*ROW('Sanitation Data'!E94))),'Data Summary'!CV100="Yes"),OFFSET('Sanitation Data'!$E$7,0,10*ROW('Sanitation Data'!E94)),NA())</f>
        <v>#N/A</v>
      </c>
      <c r="AH100" s="103" t="e">
        <f ca="true">+IF(AND(ISNUMBER(OFFSET('Sanitation Data'!$E$11,0,10*ROW('Sanitation Data'!E94))),'Data Summary'!CW100="Yes"),OFFSET('Sanitation Data'!$E$11,0,10*ROW('Sanitation Data'!E94)),NA())</f>
        <v>#N/A</v>
      </c>
      <c r="AI100" s="103" t="e">
        <f ca="true">+IF(AND(ISNUMBER(OFFSET('Sanitation Data'!$E$12,0,10*ROW('Sanitation Data'!E94))),'Data Summary'!CX100="Yes"),OFFSET('Sanitation Data'!$E$12,0,10*ROW('Sanitation Data'!E94)),NA())</f>
        <v>#N/A</v>
      </c>
      <c r="AJ100" s="103" t="e">
        <f ca="true">+IF(AND(ISNUMBER(OFFSET('Sanitation Data'!$E$13,0,10*ROW('Sanitation Data'!E94))),'Data Summary'!CY100="Yes"),OFFSET('Sanitation Data'!$E$13,0,10*ROW('Sanitation Data'!E94)),NA())</f>
        <v>#N/A</v>
      </c>
      <c r="AK100" s="103" t="e">
        <f ca="true">+IF(AND(ISNUMBER(OFFSET('Sanitation Data'!$F$5,0,10*ROW('Sanitation Data'!F94))),'Data Summary'!CZ100="Yes"),100-OFFSET('Sanitation Data'!$F$5,0,10*ROW('Sanitation Data'!F94)),NA())</f>
        <v>#N/A</v>
      </c>
      <c r="AL100" s="103" t="e">
        <f ca="true">+IF(AND(ISNUMBER(OFFSET('Sanitation Data'!$F$7,0,10*ROW('Sanitation Data'!F94))),'Data Summary'!DA100="Yes"),OFFSET('Sanitation Data'!$F$7,0,10*ROW('Sanitation Data'!F94)),NA())</f>
        <v>#N/A</v>
      </c>
      <c r="AM100" s="103" t="e">
        <f ca="true">+IF(AND(ISNUMBER(OFFSET('Sanitation Data'!$F$11,0,10*ROW('Sanitation Data'!F94))),'Data Summary'!DB100="Yes"),OFFSET('Sanitation Data'!$F$11,0,10*ROW('Sanitation Data'!F94)),NA())</f>
        <v>#N/A</v>
      </c>
      <c r="AN100" s="103" t="e">
        <f ca="true">+IF(AND(ISNUMBER(OFFSET('Sanitation Data'!$F$12,0,10*ROW('Sanitation Data'!F94))),'Data Summary'!DC100="Yes"),OFFSET('Sanitation Data'!$F$12,0,10*ROW('Sanitation Data'!F94)),NA())</f>
        <v>#N/A</v>
      </c>
      <c r="AO100" s="103" t="e">
        <f ca="true">+IF(AND(ISNUMBER(OFFSET('Sanitation Data'!$F$13,0,10*ROW('Sanitation Data'!F94))),'Data Summary'!DD100="Yes"),OFFSET('Sanitation Data'!$F$13,0,10*ROW('Sanitation Data'!F94)),NA())</f>
        <v>#N/A</v>
      </c>
      <c r="AP100" s="103" t="e">
        <f ca="true">+IF(AND(ISNUMBER(OFFSET('Sanitation Data'!$G$5,0,10*ROW('Sanitation Data'!G94))),'Data Summary'!DE100="Yes"),100-OFFSET('Sanitation Data'!$G$5,0,10*ROW('Sanitation Data'!G94)),NA())</f>
        <v>#N/A</v>
      </c>
      <c r="AQ100" s="103" t="e">
        <f ca="true">+IF(AND(ISNUMBER(OFFSET('Sanitation Data'!$G$7,0,10*ROW('Sanitation Data'!G94))),'Data Summary'!DF100="Yes"),OFFSET('Sanitation Data'!$G$7,0,10*ROW('Sanitation Data'!G94)),NA())</f>
        <v>#N/A</v>
      </c>
      <c r="AR100" s="103" t="e">
        <f ca="true">+IF(AND(ISNUMBER(OFFSET('Sanitation Data'!$G$11,0,10*ROW('Sanitation Data'!G94))),'Data Summary'!DG100="Yes"),OFFSET('Sanitation Data'!$G$11,0,10*ROW('Sanitation Data'!G94)),NA())</f>
        <v>#N/A</v>
      </c>
      <c r="AS100" s="103" t="e">
        <f ca="true">+IF(AND(ISNUMBER(OFFSET('Sanitation Data'!$G$12,0,10*ROW('Sanitation Data'!G94))),'Data Summary'!DH100="Yes"),OFFSET('Sanitation Data'!$G$12,0,10*ROW('Sanitation Data'!G94)),NA())</f>
        <v>#N/A</v>
      </c>
      <c r="AT100" s="103" t="e">
        <f ca="true">+IF(AND(ISNUMBER(OFFSET('Sanitation Data'!$G$13,0,10*ROW('Sanitation Data'!G94))),'Data Summary'!DI100="Yes"),OFFSET('Sanitation Data'!$G$13,0,10*ROW('Sanitation Data'!G94)),NA())</f>
        <v>#N/A</v>
      </c>
      <c r="AU100" s="103" t="e">
        <f ca="true">+IF(AND(ISNUMBER(OFFSET('Sanitation Data'!$H$5,0,10*ROW('Sanitation Data'!H94))),'Data Summary'!DJ100="Yes"),100-OFFSET('Sanitation Data'!$H$5,0,10*ROW('Sanitation Data'!H94)),NA())</f>
        <v>#N/A</v>
      </c>
      <c r="AV100" s="103" t="e">
        <f ca="true">+IF(AND(ISNUMBER(OFFSET('Sanitation Data'!$H$7,0,10*ROW('Sanitation Data'!H94))),'Data Summary'!DK100="Yes"),OFFSET('Sanitation Data'!$H$7,0,10*ROW('Sanitation Data'!H94)),NA())</f>
        <v>#N/A</v>
      </c>
      <c r="AW100" s="103" t="e">
        <f ca="true">+IF(AND(ISNUMBER(OFFSET('Sanitation Data'!$H$11,0,10*ROW('Sanitation Data'!H94))),'Data Summary'!DL100="Yes"),OFFSET('Sanitation Data'!$H$11,0,10*ROW('Sanitation Data'!H94)),NA())</f>
        <v>#N/A</v>
      </c>
      <c r="AX100" s="103" t="e">
        <f ca="true">+IF(AND(ISNUMBER(OFFSET('Sanitation Data'!$H$12,0,10*ROW('Sanitation Data'!H94))),'Data Summary'!DM100="Yes"),OFFSET('Sanitation Data'!$H$12,0,10*ROW('Sanitation Data'!H94)),NA())</f>
        <v>#N/A</v>
      </c>
      <c r="AY100" s="103" t="e">
        <f ca="true">+IF(AND(ISNUMBER(OFFSET('Sanitation Data'!$H$13,0,10*ROW('Sanitation Data'!H94))),'Data Summary'!DN100="Yes"),OFFSET('Sanitation Data'!$H$13,0,10*ROW('Sanitation Data'!H94)),NA())</f>
        <v>#N/A</v>
      </c>
      <c r="AZ100" s="108" t="e">
        <f ca="true">+IF(AND(ISNUMBER(OFFSET('Hygiene Data'!$C$6,0,10*ROW('Hygiene Data'!C94))),'Data Summary'!DO100="Yes"),OFFSET('Hygiene Data'!$C$6,0,10*ROW('Hygiene Data'!C94)),NA())</f>
        <v>#N/A</v>
      </c>
      <c r="BA100" s="108" t="e">
        <f ca="true">+IF(AND(ISNUMBER(OFFSET('Hygiene Data'!$C$8,0,10*ROW('Hygiene Data'!C94))),'Data Summary'!DP100="Yes"),OFFSET('Hygiene Data'!$C$8,0,10*ROW('Hygiene Data'!C94)),NA())</f>
        <v>#N/A</v>
      </c>
      <c r="BB100" s="108" t="e">
        <f ca="true">+IF(AND(ISNUMBER(OFFSET('Hygiene Data'!$C$10,0,10*ROW('Hygiene Data'!C94))),'Data Summary'!DQ100="Yes"),OFFSET('Hygiene Data'!$C$10,0,10*ROW('Hygiene Data'!C94)),NA())</f>
        <v>#N/A</v>
      </c>
      <c r="BC100" s="108" t="e">
        <f ca="true">+IF(AND(ISNUMBER(OFFSET('Hygiene Data'!$D$6,0,10*ROW('Hygiene Data'!D94))),'Data Summary'!DR100="Yes"),OFFSET('Hygiene Data'!$D$6,0,10*ROW('Hygiene Data'!D94)),NA())</f>
        <v>#N/A</v>
      </c>
      <c r="BD100" s="108" t="e">
        <f ca="true">+IF(AND(ISNUMBER(OFFSET('Hygiene Data'!$D$8,0,10*ROW('Hygiene Data'!D94))),'Data Summary'!DS100="Yes"),OFFSET('Hygiene Data'!$D$8,0,10*ROW('Hygiene Data'!D94)),NA())</f>
        <v>#N/A</v>
      </c>
      <c r="BE100" s="108" t="e">
        <f ca="true">+IF(AND(ISNUMBER(OFFSET('Hygiene Data'!$D$10,0,10*ROW('Hygiene Data'!D94))),'Data Summary'!DT100="Yes"),OFFSET('Hygiene Data'!$D$10,0,10*ROW('Hygiene Data'!D94)),NA())</f>
        <v>#N/A</v>
      </c>
      <c r="BF100" s="108" t="e">
        <f ca="true">+IF(AND(ISNUMBER(OFFSET('Hygiene Data'!$E$6,0,10*ROW('Hygiene Data'!E94))),'Data Summary'!DU100="Yes"),OFFSET('Hygiene Data'!$E$6,0,10*ROW('Hygiene Data'!E94)),NA())</f>
        <v>#N/A</v>
      </c>
      <c r="BG100" s="108" t="e">
        <f ca="true">+IF(AND(ISNUMBER(OFFSET('Hygiene Data'!$E$8,0,10*ROW('Hygiene Data'!E94))),'Data Summary'!DV100="Yes"),OFFSET('Hygiene Data'!$E$8,0,10*ROW('Hygiene Data'!E94)),NA())</f>
        <v>#N/A</v>
      </c>
      <c r="BH100" s="108" t="e">
        <f ca="true">+IF(AND(ISNUMBER(OFFSET('Hygiene Data'!$E$10,0,10*ROW('Hygiene Data'!E94))),'Data Summary'!DW100="Yes"),OFFSET('Hygiene Data'!$E$10,0,10*ROW('Hygiene Data'!E94)),NA())</f>
        <v>#N/A</v>
      </c>
      <c r="BI100" s="108" t="e">
        <f ca="true">+IF(AND(ISNUMBER(OFFSET('Hygiene Data'!$F$6,0,10*ROW('Hygiene Data'!F94))),'Data Summary'!DX100="Yes"),OFFSET('Hygiene Data'!$F$6,0,10*ROW('Hygiene Data'!F94)),NA())</f>
        <v>#N/A</v>
      </c>
      <c r="BJ100" s="108" t="e">
        <f ca="true">+IF(AND(ISNUMBER(OFFSET('Hygiene Data'!$F$8,0,10*ROW('Hygiene Data'!F94))),'Data Summary'!DY100="Yes"),OFFSET('Hygiene Data'!$F$8,0,10*ROW('Hygiene Data'!F94)),NA())</f>
        <v>#N/A</v>
      </c>
      <c r="BK100" s="108" t="e">
        <f ca="true">+IF(AND(ISNUMBER(OFFSET('Hygiene Data'!$F$10,0,10*ROW('Hygiene Data'!F94))),'Data Summary'!DZ100="Yes"),OFFSET('Hygiene Data'!$F$10,0,10*ROW('Hygiene Data'!F94)),NA())</f>
        <v>#N/A</v>
      </c>
      <c r="BL100" s="108" t="e">
        <f ca="true">+IF(AND(ISNUMBER(OFFSET('Hygiene Data'!$G$6,0,10*ROW('Hygiene Data'!G94))),'Data Summary'!EA100="Yes"),OFFSET('Hygiene Data'!$G$6,0,10*ROW('Hygiene Data'!G94)),NA())</f>
        <v>#N/A</v>
      </c>
      <c r="BM100" s="108" t="e">
        <f ca="true">+IF(AND(ISNUMBER(OFFSET('Hygiene Data'!$G$8,0,10*ROW('Hygiene Data'!G94))),'Data Summary'!EB100="Yes"),OFFSET('Hygiene Data'!$G$8,0,10*ROW('Hygiene Data'!G94)),NA())</f>
        <v>#N/A</v>
      </c>
      <c r="BN100" s="108" t="e">
        <f ca="true">+IF(AND(ISNUMBER(OFFSET('Hygiene Data'!$G$10,0,10*ROW('Hygiene Data'!G94))),'Data Summary'!EC100="Yes"),OFFSET('Hygiene Data'!$G$10,0,10*ROW('Hygiene Data'!G94)),NA())</f>
        <v>#N/A</v>
      </c>
      <c r="BO100" s="108" t="e">
        <f ca="true">+IF(AND(ISNUMBER(OFFSET('Hygiene Data'!$H$6,0,10*ROW('Hygiene Data'!H94))),'Data Summary'!ED100="Yes"),OFFSET('Hygiene Data'!$H$6,0,10*ROW('Hygiene Data'!H94)),NA())</f>
        <v>#N/A</v>
      </c>
      <c r="BP100" s="108" t="e">
        <f ca="true">+IF(AND(ISNUMBER(OFFSET('Hygiene Data'!$H$8,0,10*ROW('Hygiene Data'!H94))),'Data Summary'!EE100="Yes"),OFFSET('Hygiene Data'!$H$8,0,10*ROW('Hygiene Data'!H94)),NA())</f>
        <v>#N/A</v>
      </c>
      <c r="BQ100" s="108" t="e">
        <f ca="true">+IF(AND(ISNUMBER(OFFSET('Hygiene Data'!$H$10,0,10*ROW('Hygiene Data'!H94))),'Data Summary'!EF100="Yes"),OFFSET('Hygiene Data'!$H$10,0,10*ROW('Hygiene Data'!H94)),NA())</f>
        <v>#N/A</v>
      </c>
    </row>
    <row r="101" x14ac:dyDescent="0.2">
      <c r="A101" s="56" t="e">
        <f ca="true">+IF(OFFSET('Water Data'!$B$1,0,10*ROW('Water Data'!B95))="",NA(),OFFSET('Water Data'!$B$1,0,10*ROW('Water Data'!B95)))</f>
        <v>#N/A</v>
      </c>
      <c r="B101" s="56" t="e">
        <f ca="true">+IF(OFFSET('Water Data'!$A$3,0,10*ROW('Water Data'!A98))="",NA(),OFFSET('Water Data'!$A$3,0,10*ROW('Water Data'!A98)))</f>
        <v>#N/A</v>
      </c>
      <c r="C101" s="56" t="e">
        <f ca="true">+IF(OFFSET('Water Data'!$C$3,0,10*ROW('Water Data'!C98))="",NA(),OFFSET('Water Data'!$C$3,0,10*ROW('Water Data'!C98)))</f>
        <v>#N/A</v>
      </c>
      <c r="D101" s="57" t="e">
        <f ca="true">+IF(AND(ISNUMBER(OFFSET('Water Data'!$C$5,0,10*ROW('Water Data'!C95))),'Data Summary'!BS101="Yes"),100-OFFSET('Water Data'!$C$5,0,10*ROW('Water Data'!C95)),NA())</f>
        <v>#N/A</v>
      </c>
      <c r="E101" s="57" t="e">
        <f ca="true">+IF(AND(ISNUMBER(OFFSET('Water Data'!$C$7,0,10*ROW('Water Data'!C95))),'Data Summary'!BT101="Yes"),OFFSET('Water Data'!$C$7,0,10*ROW('Water Data'!C95)),NA())</f>
        <v>#N/A</v>
      </c>
      <c r="F101" s="57" t="e">
        <f ca="true">+IF(AND(ISNUMBER(OFFSET('Water Data'!$C$10,0,10*ROW('Water Data'!C95))),'Data Summary'!BU101="Yes"),OFFSET('Water Data'!$C$10,0,10*ROW('Water Data'!C95)),NA())</f>
        <v>#N/A</v>
      </c>
      <c r="G101" s="57" t="e">
        <f ca="true">+IF(AND(ISNUMBER(OFFSET('Water Data'!$D$5,0,10*ROW('Water Data'!D95))),'Data Summary'!BV101="Yes"),100-OFFSET('Water Data'!$D$5,0,10*ROW('Water Data'!D95)),NA())</f>
        <v>#N/A</v>
      </c>
      <c r="H101" s="57" t="e">
        <f ca="true">+IF(AND(ISNUMBER(OFFSET('Water Data'!$D$7,0,10*ROW('Water Data'!D95))),'Data Summary'!BW101="Yes"),OFFSET('Water Data'!$D$7,0,10*ROW('Water Data'!D95)),NA())</f>
        <v>#N/A</v>
      </c>
      <c r="I101" s="57" t="e">
        <f ca="true">+IF(AND(ISNUMBER(OFFSET('Water Data'!$D$10,0,10*ROW('Water Data'!D95))),'Data Summary'!BX101="Yes"),OFFSET('Water Data'!$D$10,0,10*ROW('Water Data'!D95)),NA())</f>
        <v>#N/A</v>
      </c>
      <c r="J101" s="57" t="e">
        <f ca="true">+IF(AND(ISNUMBER(OFFSET('Water Data'!$E$5,0,10*ROW('Water Data'!E95))),'Data Summary'!BY101="Yes"),100-OFFSET('Water Data'!$E$5,0,10*ROW('Water Data'!E95)),NA())</f>
        <v>#N/A</v>
      </c>
      <c r="K101" s="57" t="e">
        <f ca="true">+IF(AND(ISNUMBER(OFFSET('Water Data'!$E$7,0,10*ROW('Water Data'!E95))),'Data Summary'!BZ101="Yes"),OFFSET('Water Data'!$E$7,0,10*ROW('Water Data'!E95)),NA())</f>
        <v>#N/A</v>
      </c>
      <c r="L101" s="57" t="e">
        <f ca="true">+IF(AND(ISNUMBER(OFFSET('Water Data'!$E$10,0,10*ROW('Water Data'!E95))),'Data Summary'!CA101="Yes"),OFFSET('Water Data'!$E$10,0,10*ROW('Water Data'!E95)),NA())</f>
        <v>#N/A</v>
      </c>
      <c r="M101" s="57" t="e">
        <f ca="true">+IF(AND(ISNUMBER(OFFSET('Water Data'!$F$5,0,10*ROW('Water Data'!F95))),'Data Summary'!CB101="Yes"),100-OFFSET('Water Data'!$F$5,0,10*ROW('Water Data'!F95)),NA())</f>
        <v>#N/A</v>
      </c>
      <c r="N101" s="57" t="e">
        <f ca="true">+IF(AND(ISNUMBER(OFFSET('Water Data'!$F$7,0,10*ROW('Water Data'!F95))),'Data Summary'!CC101="Yes"),OFFSET('Water Data'!$F$7,0,10*ROW('Water Data'!F95)),NA())</f>
        <v>#N/A</v>
      </c>
      <c r="O101" s="57" t="e">
        <f ca="true">+IF(AND(ISNUMBER(OFFSET('Water Data'!$F$10,0,10*ROW('Water Data'!F95))),'Data Summary'!CD101="Yes"),OFFSET('Water Data'!$F$10,0,10*ROW('Water Data'!F95)),NA())</f>
        <v>#N/A</v>
      </c>
      <c r="P101" s="57" t="e">
        <f ca="true">+IF(AND(ISNUMBER(OFFSET('Water Data'!$G$5,0,10*ROW('Water Data'!G95))),'Data Summary'!CE101="Yes"),100-OFFSET('Water Data'!$G$5,0,10*ROW('Water Data'!G95)),NA())</f>
        <v>#N/A</v>
      </c>
      <c r="Q101" s="57" t="e">
        <f ca="true">+IF(AND(ISNUMBER(OFFSET('Water Data'!$G$7,0,10*ROW('Water Data'!G95))),'Data Summary'!CF101="Yes"),OFFSET('Water Data'!$G$7,0,10*ROW('Water Data'!G95)),NA())</f>
        <v>#N/A</v>
      </c>
      <c r="R101" s="57" t="e">
        <f ca="true">+IF(AND(ISNUMBER(OFFSET('Water Data'!$G$10,0,10*ROW('Water Data'!G95))),'Data Summary'!CG101="Yes"),OFFSET('Water Data'!$G$10,0,10*ROW('Water Data'!G95)),NA())</f>
        <v>#N/A</v>
      </c>
      <c r="S101" s="57" t="e">
        <f ca="true">+IF(AND(ISNUMBER(OFFSET('Water Data'!$H$5,0,10*ROW('Water Data'!H95))),'Data Summary'!CH101="Yes"),100-OFFSET('Water Data'!$H$5,0,10*ROW('Water Data'!H95)),NA())</f>
        <v>#N/A</v>
      </c>
      <c r="T101" s="57" t="e">
        <f ca="true">+IF(AND(ISNUMBER(OFFSET('Water Data'!$H$7,0,10*ROW('Water Data'!H95))),'Data Summary'!CI101="Yes"),OFFSET('Water Data'!$H$7,0,10*ROW('Water Data'!H95)),NA())</f>
        <v>#N/A</v>
      </c>
      <c r="U101" s="57" t="e">
        <f ca="true">+IF(AND(ISNUMBER(OFFSET('Water Data'!$H$10,0,10*ROW('Water Data'!H95))),'Data Summary'!CJ101="Yes"),OFFSET('Water Data'!$H$10,0,10*ROW('Water Data'!H95)),NA())</f>
        <v>#N/A</v>
      </c>
      <c r="V101" s="103" t="e">
        <f ca="true">+IF(AND(ISNUMBER(OFFSET('Sanitation Data'!$C$5,0,10*ROW('Sanitation Data'!C95))),'Data Summary'!CK101="Yes"),100-OFFSET('Sanitation Data'!$C$5,0,10*ROW('Sanitation Data'!C95)),NA())</f>
        <v>#N/A</v>
      </c>
      <c r="W101" s="103" t="e">
        <f ca="true">+IF(AND(ISNUMBER(OFFSET('Sanitation Data'!$C$7,0,10*ROW('Sanitation Data'!C95))),'Data Summary'!CL101="Yes"),OFFSET('Sanitation Data'!$C$7,0,10*ROW('Sanitation Data'!C95)),NA())</f>
        <v>#N/A</v>
      </c>
      <c r="X101" s="103" t="e">
        <f ca="true">+IF(AND(ISNUMBER(OFFSET('Sanitation Data'!$C$11,0,10*ROW('Sanitation Data'!C95))),'Data Summary'!CM101="Yes"),OFFSET('Sanitation Data'!$C$11,0,10*ROW('Sanitation Data'!C95)),NA())</f>
        <v>#N/A</v>
      </c>
      <c r="Y101" s="103" t="e">
        <f ca="true">+IF(AND(ISNUMBER(OFFSET('Sanitation Data'!$C$12,0,10*ROW('Sanitation Data'!C95))),'Data Summary'!CN101="Yes"),OFFSET('Sanitation Data'!$C$12,0,10*ROW('Sanitation Data'!C95)),NA())</f>
        <v>#N/A</v>
      </c>
      <c r="Z101" s="103" t="e">
        <f ca="true">+IF(AND(ISNUMBER(OFFSET('Sanitation Data'!$C$13,0,10*ROW('Sanitation Data'!C95))),'Data Summary'!CO101="Yes"),OFFSET('Sanitation Data'!$C$13,0,10*ROW('Sanitation Data'!C95)),NA())</f>
        <v>#N/A</v>
      </c>
      <c r="AA101" s="103" t="e">
        <f ca="true">+IF(AND(ISNUMBER(OFFSET('Sanitation Data'!$D$5,0,10*ROW('Sanitation Data'!D95))),'Data Summary'!CP101="Yes"),100-OFFSET('Sanitation Data'!$D$5,0,10*ROW('Sanitation Data'!D95)),NA())</f>
        <v>#N/A</v>
      </c>
      <c r="AB101" s="103" t="e">
        <f ca="true">+IF(AND(ISNUMBER(OFFSET('Sanitation Data'!$D$7,0,10*ROW('Sanitation Data'!D95))),'Data Summary'!CQ101="Yes"),OFFSET('Sanitation Data'!$D$7,0,10*ROW('Sanitation Data'!D95)),NA())</f>
        <v>#N/A</v>
      </c>
      <c r="AC101" s="103" t="e">
        <f ca="true">+IF(AND(ISNUMBER(OFFSET('Sanitation Data'!$D$11,0,10*ROW('Sanitation Data'!D95))),'Data Summary'!CR101="Yes"),OFFSET('Sanitation Data'!$D$11,0,10*ROW('Sanitation Data'!D95)),NA())</f>
        <v>#N/A</v>
      </c>
      <c r="AD101" s="103" t="e">
        <f ca="true">+IF(AND(ISNUMBER(OFFSET('Sanitation Data'!$D$12,0,10*ROW('Sanitation Data'!D95))),'Data Summary'!CS101="Yes"),OFFSET('Sanitation Data'!$D$12,0,10*ROW('Sanitation Data'!D95)),NA())</f>
        <v>#N/A</v>
      </c>
      <c r="AE101" s="103" t="e">
        <f ca="true">+IF(AND(ISNUMBER(OFFSET('Sanitation Data'!$D$13,0,10*ROW('Sanitation Data'!D95))),'Data Summary'!CT101="Yes"),OFFSET('Sanitation Data'!$D$13,0,10*ROW('Sanitation Data'!D95)),NA())</f>
        <v>#N/A</v>
      </c>
      <c r="AF101" s="103" t="e">
        <f ca="true">+IF(AND(ISNUMBER(OFFSET('Sanitation Data'!$E$5,0,10*ROW('Sanitation Data'!E95))),'Data Summary'!CU101="Yes"),100-OFFSET('Sanitation Data'!$E$5,0,10*ROW('Sanitation Data'!E95)),NA())</f>
        <v>#N/A</v>
      </c>
      <c r="AG101" s="103" t="e">
        <f ca="true">+IF(AND(ISNUMBER(OFFSET('Sanitation Data'!$E$7,0,10*ROW('Sanitation Data'!E95))),'Data Summary'!CV101="Yes"),OFFSET('Sanitation Data'!$E$7,0,10*ROW('Sanitation Data'!E95)),NA())</f>
        <v>#N/A</v>
      </c>
      <c r="AH101" s="103" t="e">
        <f ca="true">+IF(AND(ISNUMBER(OFFSET('Sanitation Data'!$E$11,0,10*ROW('Sanitation Data'!E95))),'Data Summary'!CW101="Yes"),OFFSET('Sanitation Data'!$E$11,0,10*ROW('Sanitation Data'!E95)),NA())</f>
        <v>#N/A</v>
      </c>
      <c r="AI101" s="103" t="e">
        <f ca="true">+IF(AND(ISNUMBER(OFFSET('Sanitation Data'!$E$12,0,10*ROW('Sanitation Data'!E95))),'Data Summary'!CX101="Yes"),OFFSET('Sanitation Data'!$E$12,0,10*ROW('Sanitation Data'!E95)),NA())</f>
        <v>#N/A</v>
      </c>
      <c r="AJ101" s="103" t="e">
        <f ca="true">+IF(AND(ISNUMBER(OFFSET('Sanitation Data'!$E$13,0,10*ROW('Sanitation Data'!E95))),'Data Summary'!CY101="Yes"),OFFSET('Sanitation Data'!$E$13,0,10*ROW('Sanitation Data'!E95)),NA())</f>
        <v>#N/A</v>
      </c>
      <c r="AK101" s="103" t="e">
        <f ca="true">+IF(AND(ISNUMBER(OFFSET('Sanitation Data'!$F$5,0,10*ROW('Sanitation Data'!F95))),'Data Summary'!CZ101="Yes"),100-OFFSET('Sanitation Data'!$F$5,0,10*ROW('Sanitation Data'!F95)),NA())</f>
        <v>#N/A</v>
      </c>
      <c r="AL101" s="103" t="e">
        <f ca="true">+IF(AND(ISNUMBER(OFFSET('Sanitation Data'!$F$7,0,10*ROW('Sanitation Data'!F95))),'Data Summary'!DA101="Yes"),OFFSET('Sanitation Data'!$F$7,0,10*ROW('Sanitation Data'!F95)),NA())</f>
        <v>#N/A</v>
      </c>
      <c r="AM101" s="103" t="e">
        <f ca="true">+IF(AND(ISNUMBER(OFFSET('Sanitation Data'!$F$11,0,10*ROW('Sanitation Data'!F95))),'Data Summary'!DB101="Yes"),OFFSET('Sanitation Data'!$F$11,0,10*ROW('Sanitation Data'!F95)),NA())</f>
        <v>#N/A</v>
      </c>
      <c r="AN101" s="103" t="e">
        <f ca="true">+IF(AND(ISNUMBER(OFFSET('Sanitation Data'!$F$12,0,10*ROW('Sanitation Data'!F95))),'Data Summary'!DC101="Yes"),OFFSET('Sanitation Data'!$F$12,0,10*ROW('Sanitation Data'!F95)),NA())</f>
        <v>#N/A</v>
      </c>
      <c r="AO101" s="103" t="e">
        <f ca="true">+IF(AND(ISNUMBER(OFFSET('Sanitation Data'!$F$13,0,10*ROW('Sanitation Data'!F95))),'Data Summary'!DD101="Yes"),OFFSET('Sanitation Data'!$F$13,0,10*ROW('Sanitation Data'!F95)),NA())</f>
        <v>#N/A</v>
      </c>
      <c r="AP101" s="103" t="e">
        <f ca="true">+IF(AND(ISNUMBER(OFFSET('Sanitation Data'!$G$5,0,10*ROW('Sanitation Data'!G95))),'Data Summary'!DE101="Yes"),100-OFFSET('Sanitation Data'!$G$5,0,10*ROW('Sanitation Data'!G95)),NA())</f>
        <v>#N/A</v>
      </c>
      <c r="AQ101" s="103" t="e">
        <f ca="true">+IF(AND(ISNUMBER(OFFSET('Sanitation Data'!$G$7,0,10*ROW('Sanitation Data'!G95))),'Data Summary'!DF101="Yes"),OFFSET('Sanitation Data'!$G$7,0,10*ROW('Sanitation Data'!G95)),NA())</f>
        <v>#N/A</v>
      </c>
      <c r="AR101" s="103" t="e">
        <f ca="true">+IF(AND(ISNUMBER(OFFSET('Sanitation Data'!$G$11,0,10*ROW('Sanitation Data'!G95))),'Data Summary'!DG101="Yes"),OFFSET('Sanitation Data'!$G$11,0,10*ROW('Sanitation Data'!G95)),NA())</f>
        <v>#N/A</v>
      </c>
      <c r="AS101" s="103" t="e">
        <f ca="true">+IF(AND(ISNUMBER(OFFSET('Sanitation Data'!$G$12,0,10*ROW('Sanitation Data'!G95))),'Data Summary'!DH101="Yes"),OFFSET('Sanitation Data'!$G$12,0,10*ROW('Sanitation Data'!G95)),NA())</f>
        <v>#N/A</v>
      </c>
      <c r="AT101" s="103" t="e">
        <f ca="true">+IF(AND(ISNUMBER(OFFSET('Sanitation Data'!$G$13,0,10*ROW('Sanitation Data'!G95))),'Data Summary'!DI101="Yes"),OFFSET('Sanitation Data'!$G$13,0,10*ROW('Sanitation Data'!G95)),NA())</f>
        <v>#N/A</v>
      </c>
      <c r="AU101" s="103" t="e">
        <f ca="true">+IF(AND(ISNUMBER(OFFSET('Sanitation Data'!$H$5,0,10*ROW('Sanitation Data'!H95))),'Data Summary'!DJ101="Yes"),100-OFFSET('Sanitation Data'!$H$5,0,10*ROW('Sanitation Data'!H95)),NA())</f>
        <v>#N/A</v>
      </c>
      <c r="AV101" s="103" t="e">
        <f ca="true">+IF(AND(ISNUMBER(OFFSET('Sanitation Data'!$H$7,0,10*ROW('Sanitation Data'!H95))),'Data Summary'!DK101="Yes"),OFFSET('Sanitation Data'!$H$7,0,10*ROW('Sanitation Data'!H95)),NA())</f>
        <v>#N/A</v>
      </c>
      <c r="AW101" s="103" t="e">
        <f ca="true">+IF(AND(ISNUMBER(OFFSET('Sanitation Data'!$H$11,0,10*ROW('Sanitation Data'!H95))),'Data Summary'!DL101="Yes"),OFFSET('Sanitation Data'!$H$11,0,10*ROW('Sanitation Data'!H95)),NA())</f>
        <v>#N/A</v>
      </c>
      <c r="AX101" s="103" t="e">
        <f ca="true">+IF(AND(ISNUMBER(OFFSET('Sanitation Data'!$H$12,0,10*ROW('Sanitation Data'!H95))),'Data Summary'!DM101="Yes"),OFFSET('Sanitation Data'!$H$12,0,10*ROW('Sanitation Data'!H95)),NA())</f>
        <v>#N/A</v>
      </c>
      <c r="AY101" s="103" t="e">
        <f ca="true">+IF(AND(ISNUMBER(OFFSET('Sanitation Data'!$H$13,0,10*ROW('Sanitation Data'!H95))),'Data Summary'!DN101="Yes"),OFFSET('Sanitation Data'!$H$13,0,10*ROW('Sanitation Data'!H95)),NA())</f>
        <v>#N/A</v>
      </c>
      <c r="AZ101" s="108" t="e">
        <f ca="true">+IF(AND(ISNUMBER(OFFSET('Hygiene Data'!$C$6,0,10*ROW('Hygiene Data'!C95))),'Data Summary'!DO101="Yes"),OFFSET('Hygiene Data'!$C$6,0,10*ROW('Hygiene Data'!C95)),NA())</f>
        <v>#N/A</v>
      </c>
      <c r="BA101" s="108" t="e">
        <f ca="true">+IF(AND(ISNUMBER(OFFSET('Hygiene Data'!$C$8,0,10*ROW('Hygiene Data'!C95))),'Data Summary'!DP101="Yes"),OFFSET('Hygiene Data'!$C$8,0,10*ROW('Hygiene Data'!C95)),NA())</f>
        <v>#N/A</v>
      </c>
      <c r="BB101" s="108" t="e">
        <f ca="true">+IF(AND(ISNUMBER(OFFSET('Hygiene Data'!$C$10,0,10*ROW('Hygiene Data'!C95))),'Data Summary'!DQ101="Yes"),OFFSET('Hygiene Data'!$C$10,0,10*ROW('Hygiene Data'!C95)),NA())</f>
        <v>#N/A</v>
      </c>
      <c r="BC101" s="108" t="e">
        <f ca="true">+IF(AND(ISNUMBER(OFFSET('Hygiene Data'!$D$6,0,10*ROW('Hygiene Data'!D95))),'Data Summary'!DR101="Yes"),OFFSET('Hygiene Data'!$D$6,0,10*ROW('Hygiene Data'!D95)),NA())</f>
        <v>#N/A</v>
      </c>
      <c r="BD101" s="108" t="e">
        <f ca="true">+IF(AND(ISNUMBER(OFFSET('Hygiene Data'!$D$8,0,10*ROW('Hygiene Data'!D95))),'Data Summary'!DS101="Yes"),OFFSET('Hygiene Data'!$D$8,0,10*ROW('Hygiene Data'!D95)),NA())</f>
        <v>#N/A</v>
      </c>
      <c r="BE101" s="108" t="e">
        <f ca="true">+IF(AND(ISNUMBER(OFFSET('Hygiene Data'!$D$10,0,10*ROW('Hygiene Data'!D95))),'Data Summary'!DT101="Yes"),OFFSET('Hygiene Data'!$D$10,0,10*ROW('Hygiene Data'!D95)),NA())</f>
        <v>#N/A</v>
      </c>
      <c r="BF101" s="108" t="e">
        <f ca="true">+IF(AND(ISNUMBER(OFFSET('Hygiene Data'!$E$6,0,10*ROW('Hygiene Data'!E95))),'Data Summary'!DU101="Yes"),OFFSET('Hygiene Data'!$E$6,0,10*ROW('Hygiene Data'!E95)),NA())</f>
        <v>#N/A</v>
      </c>
      <c r="BG101" s="108" t="e">
        <f ca="true">+IF(AND(ISNUMBER(OFFSET('Hygiene Data'!$E$8,0,10*ROW('Hygiene Data'!E95))),'Data Summary'!DV101="Yes"),OFFSET('Hygiene Data'!$E$8,0,10*ROW('Hygiene Data'!E95)),NA())</f>
        <v>#N/A</v>
      </c>
      <c r="BH101" s="108" t="e">
        <f ca="true">+IF(AND(ISNUMBER(OFFSET('Hygiene Data'!$E$10,0,10*ROW('Hygiene Data'!E95))),'Data Summary'!DW101="Yes"),OFFSET('Hygiene Data'!$E$10,0,10*ROW('Hygiene Data'!E95)),NA())</f>
        <v>#N/A</v>
      </c>
      <c r="BI101" s="108" t="e">
        <f ca="true">+IF(AND(ISNUMBER(OFFSET('Hygiene Data'!$F$6,0,10*ROW('Hygiene Data'!F95))),'Data Summary'!DX101="Yes"),OFFSET('Hygiene Data'!$F$6,0,10*ROW('Hygiene Data'!F95)),NA())</f>
        <v>#N/A</v>
      </c>
      <c r="BJ101" s="108" t="e">
        <f ca="true">+IF(AND(ISNUMBER(OFFSET('Hygiene Data'!$F$8,0,10*ROW('Hygiene Data'!F95))),'Data Summary'!DY101="Yes"),OFFSET('Hygiene Data'!$F$8,0,10*ROW('Hygiene Data'!F95)),NA())</f>
        <v>#N/A</v>
      </c>
      <c r="BK101" s="108" t="e">
        <f ca="true">+IF(AND(ISNUMBER(OFFSET('Hygiene Data'!$F$10,0,10*ROW('Hygiene Data'!F95))),'Data Summary'!DZ101="Yes"),OFFSET('Hygiene Data'!$F$10,0,10*ROW('Hygiene Data'!F95)),NA())</f>
        <v>#N/A</v>
      </c>
      <c r="BL101" s="108" t="e">
        <f ca="true">+IF(AND(ISNUMBER(OFFSET('Hygiene Data'!$G$6,0,10*ROW('Hygiene Data'!G95))),'Data Summary'!EA101="Yes"),OFFSET('Hygiene Data'!$G$6,0,10*ROW('Hygiene Data'!G95)),NA())</f>
        <v>#N/A</v>
      </c>
      <c r="BM101" s="108" t="e">
        <f ca="true">+IF(AND(ISNUMBER(OFFSET('Hygiene Data'!$G$8,0,10*ROW('Hygiene Data'!G95))),'Data Summary'!EB101="Yes"),OFFSET('Hygiene Data'!$G$8,0,10*ROW('Hygiene Data'!G95)),NA())</f>
        <v>#N/A</v>
      </c>
      <c r="BN101" s="108" t="e">
        <f ca="true">+IF(AND(ISNUMBER(OFFSET('Hygiene Data'!$G$10,0,10*ROW('Hygiene Data'!G95))),'Data Summary'!EC101="Yes"),OFFSET('Hygiene Data'!$G$10,0,10*ROW('Hygiene Data'!G95)),NA())</f>
        <v>#N/A</v>
      </c>
      <c r="BO101" s="108" t="e">
        <f ca="true">+IF(AND(ISNUMBER(OFFSET('Hygiene Data'!$H$6,0,10*ROW('Hygiene Data'!H95))),'Data Summary'!ED101="Yes"),OFFSET('Hygiene Data'!$H$6,0,10*ROW('Hygiene Data'!H95)),NA())</f>
        <v>#N/A</v>
      </c>
      <c r="BP101" s="108" t="e">
        <f ca="true">+IF(AND(ISNUMBER(OFFSET('Hygiene Data'!$H$8,0,10*ROW('Hygiene Data'!H95))),'Data Summary'!EE101="Yes"),OFFSET('Hygiene Data'!$H$8,0,10*ROW('Hygiene Data'!H95)),NA())</f>
        <v>#N/A</v>
      </c>
      <c r="BQ101" s="108" t="e">
        <f ca="true">+IF(AND(ISNUMBER(OFFSET('Hygiene Data'!$H$10,0,10*ROW('Hygiene Data'!H95))),'Data Summary'!EF101="Yes"),OFFSET('Hygiene Data'!$H$10,0,10*ROW('Hygiene Data'!H95)),NA())</f>
        <v>#N/A</v>
      </c>
    </row>
    <row r="102" x14ac:dyDescent="0.2">
      <c r="A102" s="56" t="e">
        <f ca="true">+IF(OFFSET('Water Data'!$B$1,0,10*ROW('Water Data'!B96))="",NA(),OFFSET('Water Data'!$B$1,0,10*ROW('Water Data'!B96)))</f>
        <v>#N/A</v>
      </c>
      <c r="B102" s="56" t="e">
        <f ca="true">+IF(OFFSET('Water Data'!$A$3,0,10*ROW('Water Data'!A99))="",NA(),OFFSET('Water Data'!$A$3,0,10*ROW('Water Data'!A99)))</f>
        <v>#N/A</v>
      </c>
      <c r="C102" s="56" t="e">
        <f ca="true">+IF(OFFSET('Water Data'!$C$3,0,10*ROW('Water Data'!C99))="",NA(),OFFSET('Water Data'!$C$3,0,10*ROW('Water Data'!C99)))</f>
        <v>#N/A</v>
      </c>
      <c r="D102" s="57" t="e">
        <f ca="true">+IF(AND(ISNUMBER(OFFSET('Water Data'!$C$5,0,10*ROW('Water Data'!C96))),'Data Summary'!BS102="Yes"),100-OFFSET('Water Data'!$C$5,0,10*ROW('Water Data'!C96)),NA())</f>
        <v>#N/A</v>
      </c>
      <c r="E102" s="57" t="e">
        <f ca="true">+IF(AND(ISNUMBER(OFFSET('Water Data'!$C$7,0,10*ROW('Water Data'!C96))),'Data Summary'!BT102="Yes"),OFFSET('Water Data'!$C$7,0,10*ROW('Water Data'!C96)),NA())</f>
        <v>#N/A</v>
      </c>
      <c r="F102" s="57" t="e">
        <f ca="true">+IF(AND(ISNUMBER(OFFSET('Water Data'!$C$10,0,10*ROW('Water Data'!C96))),'Data Summary'!BU102="Yes"),OFFSET('Water Data'!$C$10,0,10*ROW('Water Data'!C96)),NA())</f>
        <v>#N/A</v>
      </c>
      <c r="G102" s="57" t="e">
        <f ca="true">+IF(AND(ISNUMBER(OFFSET('Water Data'!$D$5,0,10*ROW('Water Data'!D96))),'Data Summary'!BV102="Yes"),100-OFFSET('Water Data'!$D$5,0,10*ROW('Water Data'!D96)),NA())</f>
        <v>#N/A</v>
      </c>
      <c r="H102" s="57" t="e">
        <f ca="true">+IF(AND(ISNUMBER(OFFSET('Water Data'!$D$7,0,10*ROW('Water Data'!D96))),'Data Summary'!BW102="Yes"),OFFSET('Water Data'!$D$7,0,10*ROW('Water Data'!D96)),NA())</f>
        <v>#N/A</v>
      </c>
      <c r="I102" s="57" t="e">
        <f ca="true">+IF(AND(ISNUMBER(OFFSET('Water Data'!$D$10,0,10*ROW('Water Data'!D96))),'Data Summary'!BX102="Yes"),OFFSET('Water Data'!$D$10,0,10*ROW('Water Data'!D96)),NA())</f>
        <v>#N/A</v>
      </c>
      <c r="J102" s="57" t="e">
        <f ca="true">+IF(AND(ISNUMBER(OFFSET('Water Data'!$E$5,0,10*ROW('Water Data'!E96))),'Data Summary'!BY102="Yes"),100-OFFSET('Water Data'!$E$5,0,10*ROW('Water Data'!E96)),NA())</f>
        <v>#N/A</v>
      </c>
      <c r="K102" s="57" t="e">
        <f ca="true">+IF(AND(ISNUMBER(OFFSET('Water Data'!$E$7,0,10*ROW('Water Data'!E96))),'Data Summary'!BZ102="Yes"),OFFSET('Water Data'!$E$7,0,10*ROW('Water Data'!E96)),NA())</f>
        <v>#N/A</v>
      </c>
      <c r="L102" s="57" t="e">
        <f ca="true">+IF(AND(ISNUMBER(OFFSET('Water Data'!$E$10,0,10*ROW('Water Data'!E96))),'Data Summary'!CA102="Yes"),OFFSET('Water Data'!$E$10,0,10*ROW('Water Data'!E96)),NA())</f>
        <v>#N/A</v>
      </c>
      <c r="M102" s="57" t="e">
        <f ca="true">+IF(AND(ISNUMBER(OFFSET('Water Data'!$F$5,0,10*ROW('Water Data'!F96))),'Data Summary'!CB102="Yes"),100-OFFSET('Water Data'!$F$5,0,10*ROW('Water Data'!F96)),NA())</f>
        <v>#N/A</v>
      </c>
      <c r="N102" s="57" t="e">
        <f ca="true">+IF(AND(ISNUMBER(OFFSET('Water Data'!$F$7,0,10*ROW('Water Data'!F96))),'Data Summary'!CC102="Yes"),OFFSET('Water Data'!$F$7,0,10*ROW('Water Data'!F96)),NA())</f>
        <v>#N/A</v>
      </c>
      <c r="O102" s="57" t="e">
        <f ca="true">+IF(AND(ISNUMBER(OFFSET('Water Data'!$F$10,0,10*ROW('Water Data'!F96))),'Data Summary'!CD102="Yes"),OFFSET('Water Data'!$F$10,0,10*ROW('Water Data'!F96)),NA())</f>
        <v>#N/A</v>
      </c>
      <c r="P102" s="57" t="e">
        <f ca="true">+IF(AND(ISNUMBER(OFFSET('Water Data'!$G$5,0,10*ROW('Water Data'!G96))),'Data Summary'!CE102="Yes"),100-OFFSET('Water Data'!$G$5,0,10*ROW('Water Data'!G96)),NA())</f>
        <v>#N/A</v>
      </c>
      <c r="Q102" s="57" t="e">
        <f ca="true">+IF(AND(ISNUMBER(OFFSET('Water Data'!$G$7,0,10*ROW('Water Data'!G96))),'Data Summary'!CF102="Yes"),OFFSET('Water Data'!$G$7,0,10*ROW('Water Data'!G96)),NA())</f>
        <v>#N/A</v>
      </c>
      <c r="R102" s="57" t="e">
        <f ca="true">+IF(AND(ISNUMBER(OFFSET('Water Data'!$G$10,0,10*ROW('Water Data'!G96))),'Data Summary'!CG102="Yes"),OFFSET('Water Data'!$G$10,0,10*ROW('Water Data'!G96)),NA())</f>
        <v>#N/A</v>
      </c>
      <c r="S102" s="57" t="e">
        <f ca="true">+IF(AND(ISNUMBER(OFFSET('Water Data'!$H$5,0,10*ROW('Water Data'!H96))),'Data Summary'!CH102="Yes"),100-OFFSET('Water Data'!$H$5,0,10*ROW('Water Data'!H96)),NA())</f>
        <v>#N/A</v>
      </c>
      <c r="T102" s="57" t="e">
        <f ca="true">+IF(AND(ISNUMBER(OFFSET('Water Data'!$H$7,0,10*ROW('Water Data'!H96))),'Data Summary'!CI102="Yes"),OFFSET('Water Data'!$H$7,0,10*ROW('Water Data'!H96)),NA())</f>
        <v>#N/A</v>
      </c>
      <c r="U102" s="57" t="e">
        <f ca="true">+IF(AND(ISNUMBER(OFFSET('Water Data'!$H$10,0,10*ROW('Water Data'!H96))),'Data Summary'!CJ102="Yes"),OFFSET('Water Data'!$H$10,0,10*ROW('Water Data'!H96)),NA())</f>
        <v>#N/A</v>
      </c>
      <c r="V102" s="103" t="e">
        <f ca="true">+IF(AND(ISNUMBER(OFFSET('Sanitation Data'!$C$5,0,10*ROW('Sanitation Data'!C96))),'Data Summary'!CK102="Yes"),100-OFFSET('Sanitation Data'!$C$5,0,10*ROW('Sanitation Data'!C96)),NA())</f>
        <v>#N/A</v>
      </c>
      <c r="W102" s="103" t="e">
        <f ca="true">+IF(AND(ISNUMBER(OFFSET('Sanitation Data'!$C$7,0,10*ROW('Sanitation Data'!C96))),'Data Summary'!CL102="Yes"),OFFSET('Sanitation Data'!$C$7,0,10*ROW('Sanitation Data'!C96)),NA())</f>
        <v>#N/A</v>
      </c>
      <c r="X102" s="103" t="e">
        <f ca="true">+IF(AND(ISNUMBER(OFFSET('Sanitation Data'!$C$11,0,10*ROW('Sanitation Data'!C96))),'Data Summary'!CM102="Yes"),OFFSET('Sanitation Data'!$C$11,0,10*ROW('Sanitation Data'!C96)),NA())</f>
        <v>#N/A</v>
      </c>
      <c r="Y102" s="103" t="e">
        <f ca="true">+IF(AND(ISNUMBER(OFFSET('Sanitation Data'!$C$12,0,10*ROW('Sanitation Data'!C96))),'Data Summary'!CN102="Yes"),OFFSET('Sanitation Data'!$C$12,0,10*ROW('Sanitation Data'!C96)),NA())</f>
        <v>#N/A</v>
      </c>
      <c r="Z102" s="103" t="e">
        <f ca="true">+IF(AND(ISNUMBER(OFFSET('Sanitation Data'!$C$13,0,10*ROW('Sanitation Data'!C96))),'Data Summary'!CO102="Yes"),OFFSET('Sanitation Data'!$C$13,0,10*ROW('Sanitation Data'!C96)),NA())</f>
        <v>#N/A</v>
      </c>
      <c r="AA102" s="103" t="e">
        <f ca="true">+IF(AND(ISNUMBER(OFFSET('Sanitation Data'!$D$5,0,10*ROW('Sanitation Data'!D96))),'Data Summary'!CP102="Yes"),100-OFFSET('Sanitation Data'!$D$5,0,10*ROW('Sanitation Data'!D96)),NA())</f>
        <v>#N/A</v>
      </c>
      <c r="AB102" s="103" t="e">
        <f ca="true">+IF(AND(ISNUMBER(OFFSET('Sanitation Data'!$D$7,0,10*ROW('Sanitation Data'!D96))),'Data Summary'!CQ102="Yes"),OFFSET('Sanitation Data'!$D$7,0,10*ROW('Sanitation Data'!D96)),NA())</f>
        <v>#N/A</v>
      </c>
      <c r="AC102" s="103" t="e">
        <f ca="true">+IF(AND(ISNUMBER(OFFSET('Sanitation Data'!$D$11,0,10*ROW('Sanitation Data'!D96))),'Data Summary'!CR102="Yes"),OFFSET('Sanitation Data'!$D$11,0,10*ROW('Sanitation Data'!D96)),NA())</f>
        <v>#N/A</v>
      </c>
      <c r="AD102" s="103" t="e">
        <f ca="true">+IF(AND(ISNUMBER(OFFSET('Sanitation Data'!$D$12,0,10*ROW('Sanitation Data'!D96))),'Data Summary'!CS102="Yes"),OFFSET('Sanitation Data'!$D$12,0,10*ROW('Sanitation Data'!D96)),NA())</f>
        <v>#N/A</v>
      </c>
      <c r="AE102" s="103" t="e">
        <f ca="true">+IF(AND(ISNUMBER(OFFSET('Sanitation Data'!$D$13,0,10*ROW('Sanitation Data'!D96))),'Data Summary'!CT102="Yes"),OFFSET('Sanitation Data'!$D$13,0,10*ROW('Sanitation Data'!D96)),NA())</f>
        <v>#N/A</v>
      </c>
      <c r="AF102" s="103" t="e">
        <f ca="true">+IF(AND(ISNUMBER(OFFSET('Sanitation Data'!$E$5,0,10*ROW('Sanitation Data'!E96))),'Data Summary'!CU102="Yes"),100-OFFSET('Sanitation Data'!$E$5,0,10*ROW('Sanitation Data'!E96)),NA())</f>
        <v>#N/A</v>
      </c>
      <c r="AG102" s="103" t="e">
        <f ca="true">+IF(AND(ISNUMBER(OFFSET('Sanitation Data'!$E$7,0,10*ROW('Sanitation Data'!E96))),'Data Summary'!CV102="Yes"),OFFSET('Sanitation Data'!$E$7,0,10*ROW('Sanitation Data'!E96)),NA())</f>
        <v>#N/A</v>
      </c>
      <c r="AH102" s="103" t="e">
        <f ca="true">+IF(AND(ISNUMBER(OFFSET('Sanitation Data'!$E$11,0,10*ROW('Sanitation Data'!E96))),'Data Summary'!CW102="Yes"),OFFSET('Sanitation Data'!$E$11,0,10*ROW('Sanitation Data'!E96)),NA())</f>
        <v>#N/A</v>
      </c>
      <c r="AI102" s="103" t="e">
        <f ca="true">+IF(AND(ISNUMBER(OFFSET('Sanitation Data'!$E$12,0,10*ROW('Sanitation Data'!E96))),'Data Summary'!CX102="Yes"),OFFSET('Sanitation Data'!$E$12,0,10*ROW('Sanitation Data'!E96)),NA())</f>
        <v>#N/A</v>
      </c>
      <c r="AJ102" s="103" t="e">
        <f ca="true">+IF(AND(ISNUMBER(OFFSET('Sanitation Data'!$E$13,0,10*ROW('Sanitation Data'!E96))),'Data Summary'!CY102="Yes"),OFFSET('Sanitation Data'!$E$13,0,10*ROW('Sanitation Data'!E96)),NA())</f>
        <v>#N/A</v>
      </c>
      <c r="AK102" s="103" t="e">
        <f ca="true">+IF(AND(ISNUMBER(OFFSET('Sanitation Data'!$F$5,0,10*ROW('Sanitation Data'!F96))),'Data Summary'!CZ102="Yes"),100-OFFSET('Sanitation Data'!$F$5,0,10*ROW('Sanitation Data'!F96)),NA())</f>
        <v>#N/A</v>
      </c>
      <c r="AL102" s="103" t="e">
        <f ca="true">+IF(AND(ISNUMBER(OFFSET('Sanitation Data'!$F$7,0,10*ROW('Sanitation Data'!F96))),'Data Summary'!DA102="Yes"),OFFSET('Sanitation Data'!$F$7,0,10*ROW('Sanitation Data'!F96)),NA())</f>
        <v>#N/A</v>
      </c>
      <c r="AM102" s="103" t="e">
        <f ca="true">+IF(AND(ISNUMBER(OFFSET('Sanitation Data'!$F$11,0,10*ROW('Sanitation Data'!F96))),'Data Summary'!DB102="Yes"),OFFSET('Sanitation Data'!$F$11,0,10*ROW('Sanitation Data'!F96)),NA())</f>
        <v>#N/A</v>
      </c>
      <c r="AN102" s="103" t="e">
        <f ca="true">+IF(AND(ISNUMBER(OFFSET('Sanitation Data'!$F$12,0,10*ROW('Sanitation Data'!F96))),'Data Summary'!DC102="Yes"),OFFSET('Sanitation Data'!$F$12,0,10*ROW('Sanitation Data'!F96)),NA())</f>
        <v>#N/A</v>
      </c>
      <c r="AO102" s="103" t="e">
        <f ca="true">+IF(AND(ISNUMBER(OFFSET('Sanitation Data'!$F$13,0,10*ROW('Sanitation Data'!F96))),'Data Summary'!DD102="Yes"),OFFSET('Sanitation Data'!$F$13,0,10*ROW('Sanitation Data'!F96)),NA())</f>
        <v>#N/A</v>
      </c>
      <c r="AP102" s="103" t="e">
        <f ca="true">+IF(AND(ISNUMBER(OFFSET('Sanitation Data'!$G$5,0,10*ROW('Sanitation Data'!G96))),'Data Summary'!DE102="Yes"),100-OFFSET('Sanitation Data'!$G$5,0,10*ROW('Sanitation Data'!G96)),NA())</f>
        <v>#N/A</v>
      </c>
      <c r="AQ102" s="103" t="e">
        <f ca="true">+IF(AND(ISNUMBER(OFFSET('Sanitation Data'!$G$7,0,10*ROW('Sanitation Data'!G96))),'Data Summary'!DF102="Yes"),OFFSET('Sanitation Data'!$G$7,0,10*ROW('Sanitation Data'!G96)),NA())</f>
        <v>#N/A</v>
      </c>
      <c r="AR102" s="103" t="e">
        <f ca="true">+IF(AND(ISNUMBER(OFFSET('Sanitation Data'!$G$11,0,10*ROW('Sanitation Data'!G96))),'Data Summary'!DG102="Yes"),OFFSET('Sanitation Data'!$G$11,0,10*ROW('Sanitation Data'!G96)),NA())</f>
        <v>#N/A</v>
      </c>
      <c r="AS102" s="103" t="e">
        <f ca="true">+IF(AND(ISNUMBER(OFFSET('Sanitation Data'!$G$12,0,10*ROW('Sanitation Data'!G96))),'Data Summary'!DH102="Yes"),OFFSET('Sanitation Data'!$G$12,0,10*ROW('Sanitation Data'!G96)),NA())</f>
        <v>#N/A</v>
      </c>
      <c r="AT102" s="103" t="e">
        <f ca="true">+IF(AND(ISNUMBER(OFFSET('Sanitation Data'!$G$13,0,10*ROW('Sanitation Data'!G96))),'Data Summary'!DI102="Yes"),OFFSET('Sanitation Data'!$G$13,0,10*ROW('Sanitation Data'!G96)),NA())</f>
        <v>#N/A</v>
      </c>
      <c r="AU102" s="103" t="e">
        <f ca="true">+IF(AND(ISNUMBER(OFFSET('Sanitation Data'!$H$5,0,10*ROW('Sanitation Data'!H96))),'Data Summary'!DJ102="Yes"),100-OFFSET('Sanitation Data'!$H$5,0,10*ROW('Sanitation Data'!H96)),NA())</f>
        <v>#N/A</v>
      </c>
      <c r="AV102" s="103" t="e">
        <f ca="true">+IF(AND(ISNUMBER(OFFSET('Sanitation Data'!$H$7,0,10*ROW('Sanitation Data'!H96))),'Data Summary'!DK102="Yes"),OFFSET('Sanitation Data'!$H$7,0,10*ROW('Sanitation Data'!H96)),NA())</f>
        <v>#N/A</v>
      </c>
      <c r="AW102" s="103" t="e">
        <f ca="true">+IF(AND(ISNUMBER(OFFSET('Sanitation Data'!$H$11,0,10*ROW('Sanitation Data'!H96))),'Data Summary'!DL102="Yes"),OFFSET('Sanitation Data'!$H$11,0,10*ROW('Sanitation Data'!H96)),NA())</f>
        <v>#N/A</v>
      </c>
      <c r="AX102" s="103" t="e">
        <f ca="true">+IF(AND(ISNUMBER(OFFSET('Sanitation Data'!$H$12,0,10*ROW('Sanitation Data'!H96))),'Data Summary'!DM102="Yes"),OFFSET('Sanitation Data'!$H$12,0,10*ROW('Sanitation Data'!H96)),NA())</f>
        <v>#N/A</v>
      </c>
      <c r="AY102" s="103" t="e">
        <f ca="true">+IF(AND(ISNUMBER(OFFSET('Sanitation Data'!$H$13,0,10*ROW('Sanitation Data'!H96))),'Data Summary'!DN102="Yes"),OFFSET('Sanitation Data'!$H$13,0,10*ROW('Sanitation Data'!H96)),NA())</f>
        <v>#N/A</v>
      </c>
      <c r="AZ102" s="108" t="e">
        <f ca="true">+IF(AND(ISNUMBER(OFFSET('Hygiene Data'!$C$6,0,10*ROW('Hygiene Data'!C96))),'Data Summary'!DO102="Yes"),OFFSET('Hygiene Data'!$C$6,0,10*ROW('Hygiene Data'!C96)),NA())</f>
        <v>#N/A</v>
      </c>
      <c r="BA102" s="108" t="e">
        <f ca="true">+IF(AND(ISNUMBER(OFFSET('Hygiene Data'!$C$8,0,10*ROW('Hygiene Data'!C96))),'Data Summary'!DP102="Yes"),OFFSET('Hygiene Data'!$C$8,0,10*ROW('Hygiene Data'!C96)),NA())</f>
        <v>#N/A</v>
      </c>
      <c r="BB102" s="108" t="e">
        <f ca="true">+IF(AND(ISNUMBER(OFFSET('Hygiene Data'!$C$10,0,10*ROW('Hygiene Data'!C96))),'Data Summary'!DQ102="Yes"),OFFSET('Hygiene Data'!$C$10,0,10*ROW('Hygiene Data'!C96)),NA())</f>
        <v>#N/A</v>
      </c>
      <c r="BC102" s="108" t="e">
        <f ca="true">+IF(AND(ISNUMBER(OFFSET('Hygiene Data'!$D$6,0,10*ROW('Hygiene Data'!D96))),'Data Summary'!DR102="Yes"),OFFSET('Hygiene Data'!$D$6,0,10*ROW('Hygiene Data'!D96)),NA())</f>
        <v>#N/A</v>
      </c>
      <c r="BD102" s="108" t="e">
        <f ca="true">+IF(AND(ISNUMBER(OFFSET('Hygiene Data'!$D$8,0,10*ROW('Hygiene Data'!D96))),'Data Summary'!DS102="Yes"),OFFSET('Hygiene Data'!$D$8,0,10*ROW('Hygiene Data'!D96)),NA())</f>
        <v>#N/A</v>
      </c>
      <c r="BE102" s="108" t="e">
        <f ca="true">+IF(AND(ISNUMBER(OFFSET('Hygiene Data'!$D$10,0,10*ROW('Hygiene Data'!D96))),'Data Summary'!DT102="Yes"),OFFSET('Hygiene Data'!$D$10,0,10*ROW('Hygiene Data'!D96)),NA())</f>
        <v>#N/A</v>
      </c>
      <c r="BF102" s="108" t="e">
        <f ca="true">+IF(AND(ISNUMBER(OFFSET('Hygiene Data'!$E$6,0,10*ROW('Hygiene Data'!E96))),'Data Summary'!DU102="Yes"),OFFSET('Hygiene Data'!$E$6,0,10*ROW('Hygiene Data'!E96)),NA())</f>
        <v>#N/A</v>
      </c>
      <c r="BG102" s="108" t="e">
        <f ca="true">+IF(AND(ISNUMBER(OFFSET('Hygiene Data'!$E$8,0,10*ROW('Hygiene Data'!E96))),'Data Summary'!DV102="Yes"),OFFSET('Hygiene Data'!$E$8,0,10*ROW('Hygiene Data'!E96)),NA())</f>
        <v>#N/A</v>
      </c>
      <c r="BH102" s="108" t="e">
        <f ca="true">+IF(AND(ISNUMBER(OFFSET('Hygiene Data'!$E$10,0,10*ROW('Hygiene Data'!E96))),'Data Summary'!DW102="Yes"),OFFSET('Hygiene Data'!$E$10,0,10*ROW('Hygiene Data'!E96)),NA())</f>
        <v>#N/A</v>
      </c>
      <c r="BI102" s="108" t="e">
        <f ca="true">+IF(AND(ISNUMBER(OFFSET('Hygiene Data'!$F$6,0,10*ROW('Hygiene Data'!F96))),'Data Summary'!DX102="Yes"),OFFSET('Hygiene Data'!$F$6,0,10*ROW('Hygiene Data'!F96)),NA())</f>
        <v>#N/A</v>
      </c>
      <c r="BJ102" s="108" t="e">
        <f ca="true">+IF(AND(ISNUMBER(OFFSET('Hygiene Data'!$F$8,0,10*ROW('Hygiene Data'!F96))),'Data Summary'!DY102="Yes"),OFFSET('Hygiene Data'!$F$8,0,10*ROW('Hygiene Data'!F96)),NA())</f>
        <v>#N/A</v>
      </c>
      <c r="BK102" s="108" t="e">
        <f ca="true">+IF(AND(ISNUMBER(OFFSET('Hygiene Data'!$F$10,0,10*ROW('Hygiene Data'!F96))),'Data Summary'!DZ102="Yes"),OFFSET('Hygiene Data'!$F$10,0,10*ROW('Hygiene Data'!F96)),NA())</f>
        <v>#N/A</v>
      </c>
      <c r="BL102" s="108" t="e">
        <f ca="true">+IF(AND(ISNUMBER(OFFSET('Hygiene Data'!$G$6,0,10*ROW('Hygiene Data'!G96))),'Data Summary'!EA102="Yes"),OFFSET('Hygiene Data'!$G$6,0,10*ROW('Hygiene Data'!G96)),NA())</f>
        <v>#N/A</v>
      </c>
      <c r="BM102" s="108" t="e">
        <f ca="true">+IF(AND(ISNUMBER(OFFSET('Hygiene Data'!$G$8,0,10*ROW('Hygiene Data'!G96))),'Data Summary'!EB102="Yes"),OFFSET('Hygiene Data'!$G$8,0,10*ROW('Hygiene Data'!G96)),NA())</f>
        <v>#N/A</v>
      </c>
      <c r="BN102" s="108" t="e">
        <f ca="true">+IF(AND(ISNUMBER(OFFSET('Hygiene Data'!$G$10,0,10*ROW('Hygiene Data'!G96))),'Data Summary'!EC102="Yes"),OFFSET('Hygiene Data'!$G$10,0,10*ROW('Hygiene Data'!G96)),NA())</f>
        <v>#N/A</v>
      </c>
      <c r="BO102" s="108" t="e">
        <f ca="true">+IF(AND(ISNUMBER(OFFSET('Hygiene Data'!$H$6,0,10*ROW('Hygiene Data'!H96))),'Data Summary'!ED102="Yes"),OFFSET('Hygiene Data'!$H$6,0,10*ROW('Hygiene Data'!H96)),NA())</f>
        <v>#N/A</v>
      </c>
      <c r="BP102" s="108" t="e">
        <f ca="true">+IF(AND(ISNUMBER(OFFSET('Hygiene Data'!$H$8,0,10*ROW('Hygiene Data'!H96))),'Data Summary'!EE102="Yes"),OFFSET('Hygiene Data'!$H$8,0,10*ROW('Hygiene Data'!H96)),NA())</f>
        <v>#N/A</v>
      </c>
      <c r="BQ102" s="108" t="e">
        <f ca="true">+IF(AND(ISNUMBER(OFFSET('Hygiene Data'!$H$10,0,10*ROW('Hygiene Data'!H96))),'Data Summary'!EF102="Yes"),OFFSET('Hygiene Data'!$H$10,0,10*ROW('Hygiene Data'!H96)),NA())</f>
        <v>#N/A</v>
      </c>
    </row>
    <row r="103" x14ac:dyDescent="0.2">
      <c r="A103" s="56" t="e">
        <f ca="true">+IF(OFFSET('Water Data'!$B$1,0,10*ROW('Water Data'!B97))="",NA(),OFFSET('Water Data'!$B$1,0,10*ROW('Water Data'!B97)))</f>
        <v>#N/A</v>
      </c>
      <c r="B103" s="56" t="e">
        <f ca="true">+IF(OFFSET('Water Data'!$A$3,0,10*ROW('Water Data'!A100))="",NA(),OFFSET('Water Data'!$A$3,0,10*ROW('Water Data'!A100)))</f>
        <v>#N/A</v>
      </c>
      <c r="C103" s="56" t="e">
        <f ca="true">+IF(OFFSET('Water Data'!$C$3,0,10*ROW('Water Data'!C100))="",NA(),OFFSET('Water Data'!$C$3,0,10*ROW('Water Data'!C100)))</f>
        <v>#N/A</v>
      </c>
      <c r="D103" s="57" t="e">
        <f ca="true">+IF(AND(ISNUMBER(OFFSET('Water Data'!$C$5,0,10*ROW('Water Data'!C97))),'Data Summary'!BS103="Yes"),100-OFFSET('Water Data'!$C$5,0,10*ROW('Water Data'!C97)),NA())</f>
        <v>#N/A</v>
      </c>
      <c r="E103" s="57" t="e">
        <f ca="true">+IF(AND(ISNUMBER(OFFSET('Water Data'!$C$7,0,10*ROW('Water Data'!C97))),'Data Summary'!BT103="Yes"),OFFSET('Water Data'!$C$7,0,10*ROW('Water Data'!C97)),NA())</f>
        <v>#N/A</v>
      </c>
      <c r="F103" s="57" t="e">
        <f ca="true">+IF(AND(ISNUMBER(OFFSET('Water Data'!$C$10,0,10*ROW('Water Data'!C97))),'Data Summary'!BU103="Yes"),OFFSET('Water Data'!$C$10,0,10*ROW('Water Data'!C97)),NA())</f>
        <v>#N/A</v>
      </c>
      <c r="G103" s="57" t="e">
        <f ca="true">+IF(AND(ISNUMBER(OFFSET('Water Data'!$D$5,0,10*ROW('Water Data'!D97))),'Data Summary'!BV103="Yes"),100-OFFSET('Water Data'!$D$5,0,10*ROW('Water Data'!D97)),NA())</f>
        <v>#N/A</v>
      </c>
      <c r="H103" s="57" t="e">
        <f ca="true">+IF(AND(ISNUMBER(OFFSET('Water Data'!$D$7,0,10*ROW('Water Data'!D97))),'Data Summary'!BW103="Yes"),OFFSET('Water Data'!$D$7,0,10*ROW('Water Data'!D97)),NA())</f>
        <v>#N/A</v>
      </c>
      <c r="I103" s="57" t="e">
        <f ca="true">+IF(AND(ISNUMBER(OFFSET('Water Data'!$D$10,0,10*ROW('Water Data'!D97))),'Data Summary'!BX103="Yes"),OFFSET('Water Data'!$D$10,0,10*ROW('Water Data'!D97)),NA())</f>
        <v>#N/A</v>
      </c>
      <c r="J103" s="57" t="e">
        <f ca="true">+IF(AND(ISNUMBER(OFFSET('Water Data'!$E$5,0,10*ROW('Water Data'!E97))),'Data Summary'!BY103="Yes"),100-OFFSET('Water Data'!$E$5,0,10*ROW('Water Data'!E97)),NA())</f>
        <v>#N/A</v>
      </c>
      <c r="K103" s="57" t="e">
        <f ca="true">+IF(AND(ISNUMBER(OFFSET('Water Data'!$E$7,0,10*ROW('Water Data'!E97))),'Data Summary'!BZ103="Yes"),OFFSET('Water Data'!$E$7,0,10*ROW('Water Data'!E97)),NA())</f>
        <v>#N/A</v>
      </c>
      <c r="L103" s="57" t="e">
        <f ca="true">+IF(AND(ISNUMBER(OFFSET('Water Data'!$E$10,0,10*ROW('Water Data'!E97))),'Data Summary'!CA103="Yes"),OFFSET('Water Data'!$E$10,0,10*ROW('Water Data'!E97)),NA())</f>
        <v>#N/A</v>
      </c>
      <c r="M103" s="57" t="e">
        <f ca="true">+IF(AND(ISNUMBER(OFFSET('Water Data'!$F$5,0,10*ROW('Water Data'!F97))),'Data Summary'!CB103="Yes"),100-OFFSET('Water Data'!$F$5,0,10*ROW('Water Data'!F97)),NA())</f>
        <v>#N/A</v>
      </c>
      <c r="N103" s="57" t="e">
        <f ca="true">+IF(AND(ISNUMBER(OFFSET('Water Data'!$F$7,0,10*ROW('Water Data'!F97))),'Data Summary'!CC103="Yes"),OFFSET('Water Data'!$F$7,0,10*ROW('Water Data'!F97)),NA())</f>
        <v>#N/A</v>
      </c>
      <c r="O103" s="57" t="e">
        <f ca="true">+IF(AND(ISNUMBER(OFFSET('Water Data'!$F$10,0,10*ROW('Water Data'!F97))),'Data Summary'!CD103="Yes"),OFFSET('Water Data'!$F$10,0,10*ROW('Water Data'!F97)),NA())</f>
        <v>#N/A</v>
      </c>
      <c r="P103" s="57" t="e">
        <f ca="true">+IF(AND(ISNUMBER(OFFSET('Water Data'!$G$5,0,10*ROW('Water Data'!G97))),'Data Summary'!CE103="Yes"),100-OFFSET('Water Data'!$G$5,0,10*ROW('Water Data'!G97)),NA())</f>
        <v>#N/A</v>
      </c>
      <c r="Q103" s="57" t="e">
        <f ca="true">+IF(AND(ISNUMBER(OFFSET('Water Data'!$G$7,0,10*ROW('Water Data'!G97))),'Data Summary'!CF103="Yes"),OFFSET('Water Data'!$G$7,0,10*ROW('Water Data'!G97)),NA())</f>
        <v>#N/A</v>
      </c>
      <c r="R103" s="57" t="e">
        <f ca="true">+IF(AND(ISNUMBER(OFFSET('Water Data'!$G$10,0,10*ROW('Water Data'!G97))),'Data Summary'!CG103="Yes"),OFFSET('Water Data'!$G$10,0,10*ROW('Water Data'!G97)),NA())</f>
        <v>#N/A</v>
      </c>
      <c r="S103" s="57" t="e">
        <f ca="true">+IF(AND(ISNUMBER(OFFSET('Water Data'!$H$5,0,10*ROW('Water Data'!H97))),'Data Summary'!CH103="Yes"),100-OFFSET('Water Data'!$H$5,0,10*ROW('Water Data'!H97)),NA())</f>
        <v>#N/A</v>
      </c>
      <c r="T103" s="57" t="e">
        <f ca="true">+IF(AND(ISNUMBER(OFFSET('Water Data'!$H$7,0,10*ROW('Water Data'!H97))),'Data Summary'!CI103="Yes"),OFFSET('Water Data'!$H$7,0,10*ROW('Water Data'!H97)),NA())</f>
        <v>#N/A</v>
      </c>
      <c r="U103" s="57" t="e">
        <f ca="true">+IF(AND(ISNUMBER(OFFSET('Water Data'!$H$10,0,10*ROW('Water Data'!H97))),'Data Summary'!CJ103="Yes"),OFFSET('Water Data'!$H$10,0,10*ROW('Water Data'!H97)),NA())</f>
        <v>#N/A</v>
      </c>
      <c r="V103" s="103" t="e">
        <f ca="true">+IF(AND(ISNUMBER(OFFSET('Sanitation Data'!$C$5,0,10*ROW('Sanitation Data'!C97))),'Data Summary'!CK103="Yes"),100-OFFSET('Sanitation Data'!$C$5,0,10*ROW('Sanitation Data'!C97)),NA())</f>
        <v>#N/A</v>
      </c>
      <c r="W103" s="103" t="e">
        <f ca="true">+IF(AND(ISNUMBER(OFFSET('Sanitation Data'!$C$7,0,10*ROW('Sanitation Data'!C97))),'Data Summary'!CL103="Yes"),OFFSET('Sanitation Data'!$C$7,0,10*ROW('Sanitation Data'!C97)),NA())</f>
        <v>#N/A</v>
      </c>
      <c r="X103" s="103" t="e">
        <f ca="true">+IF(AND(ISNUMBER(OFFSET('Sanitation Data'!$C$11,0,10*ROW('Sanitation Data'!C97))),'Data Summary'!CM103="Yes"),OFFSET('Sanitation Data'!$C$11,0,10*ROW('Sanitation Data'!C97)),NA())</f>
        <v>#N/A</v>
      </c>
      <c r="Y103" s="103" t="e">
        <f ca="true">+IF(AND(ISNUMBER(OFFSET('Sanitation Data'!$C$12,0,10*ROW('Sanitation Data'!C97))),'Data Summary'!CN103="Yes"),OFFSET('Sanitation Data'!$C$12,0,10*ROW('Sanitation Data'!C97)),NA())</f>
        <v>#N/A</v>
      </c>
      <c r="Z103" s="103" t="e">
        <f ca="true">+IF(AND(ISNUMBER(OFFSET('Sanitation Data'!$C$13,0,10*ROW('Sanitation Data'!C97))),'Data Summary'!CO103="Yes"),OFFSET('Sanitation Data'!$C$13,0,10*ROW('Sanitation Data'!C97)),NA())</f>
        <v>#N/A</v>
      </c>
      <c r="AA103" s="103" t="e">
        <f ca="true">+IF(AND(ISNUMBER(OFFSET('Sanitation Data'!$D$5,0,10*ROW('Sanitation Data'!D97))),'Data Summary'!CP103="Yes"),100-OFFSET('Sanitation Data'!$D$5,0,10*ROW('Sanitation Data'!D97)),NA())</f>
        <v>#N/A</v>
      </c>
      <c r="AB103" s="103" t="e">
        <f ca="true">+IF(AND(ISNUMBER(OFFSET('Sanitation Data'!$D$7,0,10*ROW('Sanitation Data'!D97))),'Data Summary'!CQ103="Yes"),OFFSET('Sanitation Data'!$D$7,0,10*ROW('Sanitation Data'!D97)),NA())</f>
        <v>#N/A</v>
      </c>
      <c r="AC103" s="103" t="e">
        <f ca="true">+IF(AND(ISNUMBER(OFFSET('Sanitation Data'!$D$11,0,10*ROW('Sanitation Data'!D97))),'Data Summary'!CR103="Yes"),OFFSET('Sanitation Data'!$D$11,0,10*ROW('Sanitation Data'!D97)),NA())</f>
        <v>#N/A</v>
      </c>
      <c r="AD103" s="103" t="e">
        <f ca="true">+IF(AND(ISNUMBER(OFFSET('Sanitation Data'!$D$12,0,10*ROW('Sanitation Data'!D97))),'Data Summary'!CS103="Yes"),OFFSET('Sanitation Data'!$D$12,0,10*ROW('Sanitation Data'!D97)),NA())</f>
        <v>#N/A</v>
      </c>
      <c r="AE103" s="103" t="e">
        <f ca="true">+IF(AND(ISNUMBER(OFFSET('Sanitation Data'!$D$13,0,10*ROW('Sanitation Data'!D97))),'Data Summary'!CT103="Yes"),OFFSET('Sanitation Data'!$D$13,0,10*ROW('Sanitation Data'!D97)),NA())</f>
        <v>#N/A</v>
      </c>
      <c r="AF103" s="103" t="e">
        <f ca="true">+IF(AND(ISNUMBER(OFFSET('Sanitation Data'!$E$5,0,10*ROW('Sanitation Data'!E97))),'Data Summary'!CU103="Yes"),100-OFFSET('Sanitation Data'!$E$5,0,10*ROW('Sanitation Data'!E97)),NA())</f>
        <v>#N/A</v>
      </c>
      <c r="AG103" s="103" t="e">
        <f ca="true">+IF(AND(ISNUMBER(OFFSET('Sanitation Data'!$E$7,0,10*ROW('Sanitation Data'!E97))),'Data Summary'!CV103="Yes"),OFFSET('Sanitation Data'!$E$7,0,10*ROW('Sanitation Data'!E97)),NA())</f>
        <v>#N/A</v>
      </c>
      <c r="AH103" s="103" t="e">
        <f ca="true">+IF(AND(ISNUMBER(OFFSET('Sanitation Data'!$E$11,0,10*ROW('Sanitation Data'!E97))),'Data Summary'!CW103="Yes"),OFFSET('Sanitation Data'!$E$11,0,10*ROW('Sanitation Data'!E97)),NA())</f>
        <v>#N/A</v>
      </c>
      <c r="AI103" s="103" t="e">
        <f ca="true">+IF(AND(ISNUMBER(OFFSET('Sanitation Data'!$E$12,0,10*ROW('Sanitation Data'!E97))),'Data Summary'!CX103="Yes"),OFFSET('Sanitation Data'!$E$12,0,10*ROW('Sanitation Data'!E97)),NA())</f>
        <v>#N/A</v>
      </c>
      <c r="AJ103" s="103" t="e">
        <f ca="true">+IF(AND(ISNUMBER(OFFSET('Sanitation Data'!$E$13,0,10*ROW('Sanitation Data'!E97))),'Data Summary'!CY103="Yes"),OFFSET('Sanitation Data'!$E$13,0,10*ROW('Sanitation Data'!E97)),NA())</f>
        <v>#N/A</v>
      </c>
      <c r="AK103" s="103" t="e">
        <f ca="true">+IF(AND(ISNUMBER(OFFSET('Sanitation Data'!$F$5,0,10*ROW('Sanitation Data'!F97))),'Data Summary'!CZ103="Yes"),100-OFFSET('Sanitation Data'!$F$5,0,10*ROW('Sanitation Data'!F97)),NA())</f>
        <v>#N/A</v>
      </c>
      <c r="AL103" s="103" t="e">
        <f ca="true">+IF(AND(ISNUMBER(OFFSET('Sanitation Data'!$F$7,0,10*ROW('Sanitation Data'!F97))),'Data Summary'!DA103="Yes"),OFFSET('Sanitation Data'!$F$7,0,10*ROW('Sanitation Data'!F97)),NA())</f>
        <v>#N/A</v>
      </c>
      <c r="AM103" s="103" t="e">
        <f ca="true">+IF(AND(ISNUMBER(OFFSET('Sanitation Data'!$F$11,0,10*ROW('Sanitation Data'!F97))),'Data Summary'!DB103="Yes"),OFFSET('Sanitation Data'!$F$11,0,10*ROW('Sanitation Data'!F97)),NA())</f>
        <v>#N/A</v>
      </c>
      <c r="AN103" s="103" t="e">
        <f ca="true">+IF(AND(ISNUMBER(OFFSET('Sanitation Data'!$F$12,0,10*ROW('Sanitation Data'!F97))),'Data Summary'!DC103="Yes"),OFFSET('Sanitation Data'!$F$12,0,10*ROW('Sanitation Data'!F97)),NA())</f>
        <v>#N/A</v>
      </c>
      <c r="AO103" s="103" t="e">
        <f ca="true">+IF(AND(ISNUMBER(OFFSET('Sanitation Data'!$F$13,0,10*ROW('Sanitation Data'!F97))),'Data Summary'!DD103="Yes"),OFFSET('Sanitation Data'!$F$13,0,10*ROW('Sanitation Data'!F97)),NA())</f>
        <v>#N/A</v>
      </c>
      <c r="AP103" s="103" t="e">
        <f ca="true">+IF(AND(ISNUMBER(OFFSET('Sanitation Data'!$G$5,0,10*ROW('Sanitation Data'!G97))),'Data Summary'!DE103="Yes"),100-OFFSET('Sanitation Data'!$G$5,0,10*ROW('Sanitation Data'!G97)),NA())</f>
        <v>#N/A</v>
      </c>
      <c r="AQ103" s="103" t="e">
        <f ca="true">+IF(AND(ISNUMBER(OFFSET('Sanitation Data'!$G$7,0,10*ROW('Sanitation Data'!G97))),'Data Summary'!DF103="Yes"),OFFSET('Sanitation Data'!$G$7,0,10*ROW('Sanitation Data'!G97)),NA())</f>
        <v>#N/A</v>
      </c>
      <c r="AR103" s="103" t="e">
        <f ca="true">+IF(AND(ISNUMBER(OFFSET('Sanitation Data'!$G$11,0,10*ROW('Sanitation Data'!G97))),'Data Summary'!DG103="Yes"),OFFSET('Sanitation Data'!$G$11,0,10*ROW('Sanitation Data'!G97)),NA())</f>
        <v>#N/A</v>
      </c>
      <c r="AS103" s="103" t="e">
        <f ca="true">+IF(AND(ISNUMBER(OFFSET('Sanitation Data'!$G$12,0,10*ROW('Sanitation Data'!G97))),'Data Summary'!DH103="Yes"),OFFSET('Sanitation Data'!$G$12,0,10*ROW('Sanitation Data'!G97)),NA())</f>
        <v>#N/A</v>
      </c>
      <c r="AT103" s="103" t="e">
        <f ca="true">+IF(AND(ISNUMBER(OFFSET('Sanitation Data'!$G$13,0,10*ROW('Sanitation Data'!G97))),'Data Summary'!DI103="Yes"),OFFSET('Sanitation Data'!$G$13,0,10*ROW('Sanitation Data'!G97)),NA())</f>
        <v>#N/A</v>
      </c>
      <c r="AU103" s="103" t="e">
        <f ca="true">+IF(AND(ISNUMBER(OFFSET('Sanitation Data'!$H$5,0,10*ROW('Sanitation Data'!H97))),'Data Summary'!DJ103="Yes"),100-OFFSET('Sanitation Data'!$H$5,0,10*ROW('Sanitation Data'!H97)),NA())</f>
        <v>#N/A</v>
      </c>
      <c r="AV103" s="103" t="e">
        <f ca="true">+IF(AND(ISNUMBER(OFFSET('Sanitation Data'!$H$7,0,10*ROW('Sanitation Data'!H97))),'Data Summary'!DK103="Yes"),OFFSET('Sanitation Data'!$H$7,0,10*ROW('Sanitation Data'!H97)),NA())</f>
        <v>#N/A</v>
      </c>
      <c r="AW103" s="103" t="e">
        <f ca="true">+IF(AND(ISNUMBER(OFFSET('Sanitation Data'!$H$11,0,10*ROW('Sanitation Data'!H97))),'Data Summary'!DL103="Yes"),OFFSET('Sanitation Data'!$H$11,0,10*ROW('Sanitation Data'!H97)),NA())</f>
        <v>#N/A</v>
      </c>
      <c r="AX103" s="103" t="e">
        <f ca="true">+IF(AND(ISNUMBER(OFFSET('Sanitation Data'!$H$12,0,10*ROW('Sanitation Data'!H97))),'Data Summary'!DM103="Yes"),OFFSET('Sanitation Data'!$H$12,0,10*ROW('Sanitation Data'!H97)),NA())</f>
        <v>#N/A</v>
      </c>
      <c r="AY103" s="103" t="e">
        <f ca="true">+IF(AND(ISNUMBER(OFFSET('Sanitation Data'!$H$13,0,10*ROW('Sanitation Data'!H97))),'Data Summary'!DN103="Yes"),OFFSET('Sanitation Data'!$H$13,0,10*ROW('Sanitation Data'!H97)),NA())</f>
        <v>#N/A</v>
      </c>
      <c r="AZ103" s="108" t="e">
        <f ca="true">+IF(AND(ISNUMBER(OFFSET('Hygiene Data'!$C$6,0,10*ROW('Hygiene Data'!C97))),'Data Summary'!DO103="Yes"),OFFSET('Hygiene Data'!$C$6,0,10*ROW('Hygiene Data'!C97)),NA())</f>
        <v>#N/A</v>
      </c>
      <c r="BA103" s="108" t="e">
        <f ca="true">+IF(AND(ISNUMBER(OFFSET('Hygiene Data'!$C$8,0,10*ROW('Hygiene Data'!C97))),'Data Summary'!DP103="Yes"),OFFSET('Hygiene Data'!$C$8,0,10*ROW('Hygiene Data'!C97)),NA())</f>
        <v>#N/A</v>
      </c>
      <c r="BB103" s="108" t="e">
        <f ca="true">+IF(AND(ISNUMBER(OFFSET('Hygiene Data'!$C$10,0,10*ROW('Hygiene Data'!C97))),'Data Summary'!DQ103="Yes"),OFFSET('Hygiene Data'!$C$10,0,10*ROW('Hygiene Data'!C97)),NA())</f>
        <v>#N/A</v>
      </c>
      <c r="BC103" s="108" t="e">
        <f ca="true">+IF(AND(ISNUMBER(OFFSET('Hygiene Data'!$D$6,0,10*ROW('Hygiene Data'!D97))),'Data Summary'!DR103="Yes"),OFFSET('Hygiene Data'!$D$6,0,10*ROW('Hygiene Data'!D97)),NA())</f>
        <v>#N/A</v>
      </c>
      <c r="BD103" s="108" t="e">
        <f ca="true">+IF(AND(ISNUMBER(OFFSET('Hygiene Data'!$D$8,0,10*ROW('Hygiene Data'!D97))),'Data Summary'!DS103="Yes"),OFFSET('Hygiene Data'!$D$8,0,10*ROW('Hygiene Data'!D97)),NA())</f>
        <v>#N/A</v>
      </c>
      <c r="BE103" s="108" t="e">
        <f ca="true">+IF(AND(ISNUMBER(OFFSET('Hygiene Data'!$D$10,0,10*ROW('Hygiene Data'!D97))),'Data Summary'!DT103="Yes"),OFFSET('Hygiene Data'!$D$10,0,10*ROW('Hygiene Data'!D97)),NA())</f>
        <v>#N/A</v>
      </c>
      <c r="BF103" s="108" t="e">
        <f ca="true">+IF(AND(ISNUMBER(OFFSET('Hygiene Data'!$E$6,0,10*ROW('Hygiene Data'!E97))),'Data Summary'!DU103="Yes"),OFFSET('Hygiene Data'!$E$6,0,10*ROW('Hygiene Data'!E97)),NA())</f>
        <v>#N/A</v>
      </c>
      <c r="BG103" s="108" t="e">
        <f ca="true">+IF(AND(ISNUMBER(OFFSET('Hygiene Data'!$E$8,0,10*ROW('Hygiene Data'!E97))),'Data Summary'!DV103="Yes"),OFFSET('Hygiene Data'!$E$8,0,10*ROW('Hygiene Data'!E97)),NA())</f>
        <v>#N/A</v>
      </c>
      <c r="BH103" s="108" t="e">
        <f ca="true">+IF(AND(ISNUMBER(OFFSET('Hygiene Data'!$E$10,0,10*ROW('Hygiene Data'!E97))),'Data Summary'!DW103="Yes"),OFFSET('Hygiene Data'!$E$10,0,10*ROW('Hygiene Data'!E97)),NA())</f>
        <v>#N/A</v>
      </c>
      <c r="BI103" s="108" t="e">
        <f ca="true">+IF(AND(ISNUMBER(OFFSET('Hygiene Data'!$F$6,0,10*ROW('Hygiene Data'!F97))),'Data Summary'!DX103="Yes"),OFFSET('Hygiene Data'!$F$6,0,10*ROW('Hygiene Data'!F97)),NA())</f>
        <v>#N/A</v>
      </c>
      <c r="BJ103" s="108" t="e">
        <f ca="true">+IF(AND(ISNUMBER(OFFSET('Hygiene Data'!$F$8,0,10*ROW('Hygiene Data'!F97))),'Data Summary'!DY103="Yes"),OFFSET('Hygiene Data'!$F$8,0,10*ROW('Hygiene Data'!F97)),NA())</f>
        <v>#N/A</v>
      </c>
      <c r="BK103" s="108" t="e">
        <f ca="true">+IF(AND(ISNUMBER(OFFSET('Hygiene Data'!$F$10,0,10*ROW('Hygiene Data'!F97))),'Data Summary'!DZ103="Yes"),OFFSET('Hygiene Data'!$F$10,0,10*ROW('Hygiene Data'!F97)),NA())</f>
        <v>#N/A</v>
      </c>
      <c r="BL103" s="108" t="e">
        <f ca="true">+IF(AND(ISNUMBER(OFFSET('Hygiene Data'!$G$6,0,10*ROW('Hygiene Data'!G97))),'Data Summary'!EA103="Yes"),OFFSET('Hygiene Data'!$G$6,0,10*ROW('Hygiene Data'!G97)),NA())</f>
        <v>#N/A</v>
      </c>
      <c r="BM103" s="108" t="e">
        <f ca="true">+IF(AND(ISNUMBER(OFFSET('Hygiene Data'!$G$8,0,10*ROW('Hygiene Data'!G97))),'Data Summary'!EB103="Yes"),OFFSET('Hygiene Data'!$G$8,0,10*ROW('Hygiene Data'!G97)),NA())</f>
        <v>#N/A</v>
      </c>
      <c r="BN103" s="108" t="e">
        <f ca="true">+IF(AND(ISNUMBER(OFFSET('Hygiene Data'!$G$10,0,10*ROW('Hygiene Data'!G97))),'Data Summary'!EC103="Yes"),OFFSET('Hygiene Data'!$G$10,0,10*ROW('Hygiene Data'!G97)),NA())</f>
        <v>#N/A</v>
      </c>
      <c r="BO103" s="108" t="e">
        <f ca="true">+IF(AND(ISNUMBER(OFFSET('Hygiene Data'!$H$6,0,10*ROW('Hygiene Data'!H97))),'Data Summary'!ED103="Yes"),OFFSET('Hygiene Data'!$H$6,0,10*ROW('Hygiene Data'!H97)),NA())</f>
        <v>#N/A</v>
      </c>
      <c r="BP103" s="108" t="e">
        <f ca="true">+IF(AND(ISNUMBER(OFFSET('Hygiene Data'!$H$8,0,10*ROW('Hygiene Data'!H97))),'Data Summary'!EE103="Yes"),OFFSET('Hygiene Data'!$H$8,0,10*ROW('Hygiene Data'!H97)),NA())</f>
        <v>#N/A</v>
      </c>
      <c r="BQ103" s="108" t="e">
        <f ca="true">+IF(AND(ISNUMBER(OFFSET('Hygiene Data'!$H$10,0,10*ROW('Hygiene Data'!H97))),'Data Summary'!EF103="Yes"),OFFSET('Hygiene Data'!$H$10,0,10*ROW('Hygiene Data'!H97)),NA())</f>
        <v>#N/A</v>
      </c>
    </row>
    <row r="104" x14ac:dyDescent="0.2">
      <c r="A104" s="56" t="e">
        <f ca="true">+IF(OFFSET('Water Data'!$B$1,0,10*ROW('Water Data'!B98))="",NA(),OFFSET('Water Data'!$B$1,0,10*ROW('Water Data'!B98)))</f>
        <v>#N/A</v>
      </c>
      <c r="B104" s="56" t="e">
        <f ca="true">+IF(OFFSET('Water Data'!$A$3,0,10*ROW('Water Data'!A101))="",NA(),OFFSET('Water Data'!$A$3,0,10*ROW('Water Data'!A101)))</f>
        <v>#N/A</v>
      </c>
      <c r="C104" s="56" t="e">
        <f ca="true">+IF(OFFSET('Water Data'!$C$3,0,10*ROW('Water Data'!C101))="",NA(),OFFSET('Water Data'!$C$3,0,10*ROW('Water Data'!C101)))</f>
        <v>#N/A</v>
      </c>
      <c r="D104" s="57" t="e">
        <f ca="true">+IF(AND(ISNUMBER(OFFSET('Water Data'!$C$5,0,10*ROW('Water Data'!C98))),'Data Summary'!BS104="Yes"),100-OFFSET('Water Data'!$C$5,0,10*ROW('Water Data'!C98)),NA())</f>
        <v>#N/A</v>
      </c>
      <c r="E104" s="57" t="e">
        <f ca="true">+IF(AND(ISNUMBER(OFFSET('Water Data'!$C$7,0,10*ROW('Water Data'!C98))),'Data Summary'!BT104="Yes"),OFFSET('Water Data'!$C$7,0,10*ROW('Water Data'!C98)),NA())</f>
        <v>#N/A</v>
      </c>
      <c r="F104" s="57" t="e">
        <f ca="true">+IF(AND(ISNUMBER(OFFSET('Water Data'!$C$10,0,10*ROW('Water Data'!C98))),'Data Summary'!BU104="Yes"),OFFSET('Water Data'!$C$10,0,10*ROW('Water Data'!C98)),NA())</f>
        <v>#N/A</v>
      </c>
      <c r="G104" s="57" t="e">
        <f ca="true">+IF(AND(ISNUMBER(OFFSET('Water Data'!$D$5,0,10*ROW('Water Data'!D98))),'Data Summary'!BV104="Yes"),100-OFFSET('Water Data'!$D$5,0,10*ROW('Water Data'!D98)),NA())</f>
        <v>#N/A</v>
      </c>
      <c r="H104" s="57" t="e">
        <f ca="true">+IF(AND(ISNUMBER(OFFSET('Water Data'!$D$7,0,10*ROW('Water Data'!D98))),'Data Summary'!BW104="Yes"),OFFSET('Water Data'!$D$7,0,10*ROW('Water Data'!D98)),NA())</f>
        <v>#N/A</v>
      </c>
      <c r="I104" s="57" t="e">
        <f ca="true">+IF(AND(ISNUMBER(OFFSET('Water Data'!$D$10,0,10*ROW('Water Data'!D98))),'Data Summary'!BX104="Yes"),OFFSET('Water Data'!$D$10,0,10*ROW('Water Data'!D98)),NA())</f>
        <v>#N/A</v>
      </c>
      <c r="J104" s="57" t="e">
        <f ca="true">+IF(AND(ISNUMBER(OFFSET('Water Data'!$E$5,0,10*ROW('Water Data'!E98))),'Data Summary'!BY104="Yes"),100-OFFSET('Water Data'!$E$5,0,10*ROW('Water Data'!E98)),NA())</f>
        <v>#N/A</v>
      </c>
      <c r="K104" s="57" t="e">
        <f ca="true">+IF(AND(ISNUMBER(OFFSET('Water Data'!$E$7,0,10*ROW('Water Data'!E98))),'Data Summary'!BZ104="Yes"),OFFSET('Water Data'!$E$7,0,10*ROW('Water Data'!E98)),NA())</f>
        <v>#N/A</v>
      </c>
      <c r="L104" s="57" t="e">
        <f ca="true">+IF(AND(ISNUMBER(OFFSET('Water Data'!$E$10,0,10*ROW('Water Data'!E98))),'Data Summary'!CA104="Yes"),OFFSET('Water Data'!$E$10,0,10*ROW('Water Data'!E98)),NA())</f>
        <v>#N/A</v>
      </c>
      <c r="M104" s="57" t="e">
        <f ca="true">+IF(AND(ISNUMBER(OFFSET('Water Data'!$F$5,0,10*ROW('Water Data'!F98))),'Data Summary'!CB104="Yes"),100-OFFSET('Water Data'!$F$5,0,10*ROW('Water Data'!F98)),NA())</f>
        <v>#N/A</v>
      </c>
      <c r="N104" s="57" t="e">
        <f ca="true">+IF(AND(ISNUMBER(OFFSET('Water Data'!$F$7,0,10*ROW('Water Data'!F98))),'Data Summary'!CC104="Yes"),OFFSET('Water Data'!$F$7,0,10*ROW('Water Data'!F98)),NA())</f>
        <v>#N/A</v>
      </c>
      <c r="O104" s="57" t="e">
        <f ca="true">+IF(AND(ISNUMBER(OFFSET('Water Data'!$F$10,0,10*ROW('Water Data'!F98))),'Data Summary'!CD104="Yes"),OFFSET('Water Data'!$F$10,0,10*ROW('Water Data'!F98)),NA())</f>
        <v>#N/A</v>
      </c>
      <c r="P104" s="57" t="e">
        <f ca="true">+IF(AND(ISNUMBER(OFFSET('Water Data'!$G$5,0,10*ROW('Water Data'!G98))),'Data Summary'!CE104="Yes"),100-OFFSET('Water Data'!$G$5,0,10*ROW('Water Data'!G98)),NA())</f>
        <v>#N/A</v>
      </c>
      <c r="Q104" s="57" t="e">
        <f ca="true">+IF(AND(ISNUMBER(OFFSET('Water Data'!$G$7,0,10*ROW('Water Data'!G98))),'Data Summary'!CF104="Yes"),OFFSET('Water Data'!$G$7,0,10*ROW('Water Data'!G98)),NA())</f>
        <v>#N/A</v>
      </c>
      <c r="R104" s="57" t="e">
        <f ca="true">+IF(AND(ISNUMBER(OFFSET('Water Data'!$G$10,0,10*ROW('Water Data'!G98))),'Data Summary'!CG104="Yes"),OFFSET('Water Data'!$G$10,0,10*ROW('Water Data'!G98)),NA())</f>
        <v>#N/A</v>
      </c>
      <c r="S104" s="57" t="e">
        <f ca="true">+IF(AND(ISNUMBER(OFFSET('Water Data'!$H$5,0,10*ROW('Water Data'!H98))),'Data Summary'!CH104="Yes"),100-OFFSET('Water Data'!$H$5,0,10*ROW('Water Data'!H98)),NA())</f>
        <v>#N/A</v>
      </c>
      <c r="T104" s="57" t="e">
        <f ca="true">+IF(AND(ISNUMBER(OFFSET('Water Data'!$H$7,0,10*ROW('Water Data'!H98))),'Data Summary'!CI104="Yes"),OFFSET('Water Data'!$H$7,0,10*ROW('Water Data'!H98)),NA())</f>
        <v>#N/A</v>
      </c>
      <c r="U104" s="57" t="e">
        <f ca="true">+IF(AND(ISNUMBER(OFFSET('Water Data'!$H$10,0,10*ROW('Water Data'!H98))),'Data Summary'!CJ104="Yes"),OFFSET('Water Data'!$H$10,0,10*ROW('Water Data'!H98)),NA())</f>
        <v>#N/A</v>
      </c>
      <c r="V104" s="103" t="e">
        <f ca="true">+IF(AND(ISNUMBER(OFFSET('Sanitation Data'!$C$5,0,10*ROW('Sanitation Data'!C98))),'Data Summary'!CK104="Yes"),100-OFFSET('Sanitation Data'!$C$5,0,10*ROW('Sanitation Data'!C98)),NA())</f>
        <v>#N/A</v>
      </c>
      <c r="W104" s="103" t="e">
        <f ca="true">+IF(AND(ISNUMBER(OFFSET('Sanitation Data'!$C$7,0,10*ROW('Sanitation Data'!C98))),'Data Summary'!CL104="Yes"),OFFSET('Sanitation Data'!$C$7,0,10*ROW('Sanitation Data'!C98)),NA())</f>
        <v>#N/A</v>
      </c>
      <c r="X104" s="103" t="e">
        <f ca="true">+IF(AND(ISNUMBER(OFFSET('Sanitation Data'!$C$11,0,10*ROW('Sanitation Data'!C98))),'Data Summary'!CM104="Yes"),OFFSET('Sanitation Data'!$C$11,0,10*ROW('Sanitation Data'!C98)),NA())</f>
        <v>#N/A</v>
      </c>
      <c r="Y104" s="103" t="e">
        <f ca="true">+IF(AND(ISNUMBER(OFFSET('Sanitation Data'!$C$12,0,10*ROW('Sanitation Data'!C98))),'Data Summary'!CN104="Yes"),OFFSET('Sanitation Data'!$C$12,0,10*ROW('Sanitation Data'!C98)),NA())</f>
        <v>#N/A</v>
      </c>
      <c r="Z104" s="103" t="e">
        <f ca="true">+IF(AND(ISNUMBER(OFFSET('Sanitation Data'!$C$13,0,10*ROW('Sanitation Data'!C98))),'Data Summary'!CO104="Yes"),OFFSET('Sanitation Data'!$C$13,0,10*ROW('Sanitation Data'!C98)),NA())</f>
        <v>#N/A</v>
      </c>
      <c r="AA104" s="103" t="e">
        <f ca="true">+IF(AND(ISNUMBER(OFFSET('Sanitation Data'!$D$5,0,10*ROW('Sanitation Data'!D98))),'Data Summary'!CP104="Yes"),100-OFFSET('Sanitation Data'!$D$5,0,10*ROW('Sanitation Data'!D98)),NA())</f>
        <v>#N/A</v>
      </c>
      <c r="AB104" s="103" t="e">
        <f ca="true">+IF(AND(ISNUMBER(OFFSET('Sanitation Data'!$D$7,0,10*ROW('Sanitation Data'!D98))),'Data Summary'!CQ104="Yes"),OFFSET('Sanitation Data'!$D$7,0,10*ROW('Sanitation Data'!D98)),NA())</f>
        <v>#N/A</v>
      </c>
      <c r="AC104" s="103" t="e">
        <f ca="true">+IF(AND(ISNUMBER(OFFSET('Sanitation Data'!$D$11,0,10*ROW('Sanitation Data'!D98))),'Data Summary'!CR104="Yes"),OFFSET('Sanitation Data'!$D$11,0,10*ROW('Sanitation Data'!D98)),NA())</f>
        <v>#N/A</v>
      </c>
      <c r="AD104" s="103" t="e">
        <f ca="true">+IF(AND(ISNUMBER(OFFSET('Sanitation Data'!$D$12,0,10*ROW('Sanitation Data'!D98))),'Data Summary'!CS104="Yes"),OFFSET('Sanitation Data'!$D$12,0,10*ROW('Sanitation Data'!D98)),NA())</f>
        <v>#N/A</v>
      </c>
      <c r="AE104" s="103" t="e">
        <f ca="true">+IF(AND(ISNUMBER(OFFSET('Sanitation Data'!$D$13,0,10*ROW('Sanitation Data'!D98))),'Data Summary'!CT104="Yes"),OFFSET('Sanitation Data'!$D$13,0,10*ROW('Sanitation Data'!D98)),NA())</f>
        <v>#N/A</v>
      </c>
      <c r="AF104" s="103" t="e">
        <f ca="true">+IF(AND(ISNUMBER(OFFSET('Sanitation Data'!$E$5,0,10*ROW('Sanitation Data'!E98))),'Data Summary'!CU104="Yes"),100-OFFSET('Sanitation Data'!$E$5,0,10*ROW('Sanitation Data'!E98)),NA())</f>
        <v>#N/A</v>
      </c>
      <c r="AG104" s="103" t="e">
        <f ca="true">+IF(AND(ISNUMBER(OFFSET('Sanitation Data'!$E$7,0,10*ROW('Sanitation Data'!E98))),'Data Summary'!CV104="Yes"),OFFSET('Sanitation Data'!$E$7,0,10*ROW('Sanitation Data'!E98)),NA())</f>
        <v>#N/A</v>
      </c>
      <c r="AH104" s="103" t="e">
        <f ca="true">+IF(AND(ISNUMBER(OFFSET('Sanitation Data'!$E$11,0,10*ROW('Sanitation Data'!E98))),'Data Summary'!CW104="Yes"),OFFSET('Sanitation Data'!$E$11,0,10*ROW('Sanitation Data'!E98)),NA())</f>
        <v>#N/A</v>
      </c>
      <c r="AI104" s="103" t="e">
        <f ca="true">+IF(AND(ISNUMBER(OFFSET('Sanitation Data'!$E$12,0,10*ROW('Sanitation Data'!E98))),'Data Summary'!CX104="Yes"),OFFSET('Sanitation Data'!$E$12,0,10*ROW('Sanitation Data'!E98)),NA())</f>
        <v>#N/A</v>
      </c>
      <c r="AJ104" s="103" t="e">
        <f ca="true">+IF(AND(ISNUMBER(OFFSET('Sanitation Data'!$E$13,0,10*ROW('Sanitation Data'!E98))),'Data Summary'!CY104="Yes"),OFFSET('Sanitation Data'!$E$13,0,10*ROW('Sanitation Data'!E98)),NA())</f>
        <v>#N/A</v>
      </c>
      <c r="AK104" s="103" t="e">
        <f ca="true">+IF(AND(ISNUMBER(OFFSET('Sanitation Data'!$F$5,0,10*ROW('Sanitation Data'!F98))),'Data Summary'!CZ104="Yes"),100-OFFSET('Sanitation Data'!$F$5,0,10*ROW('Sanitation Data'!F98)),NA())</f>
        <v>#N/A</v>
      </c>
      <c r="AL104" s="103" t="e">
        <f ca="true">+IF(AND(ISNUMBER(OFFSET('Sanitation Data'!$F$7,0,10*ROW('Sanitation Data'!F98))),'Data Summary'!DA104="Yes"),OFFSET('Sanitation Data'!$F$7,0,10*ROW('Sanitation Data'!F98)),NA())</f>
        <v>#N/A</v>
      </c>
      <c r="AM104" s="103" t="e">
        <f ca="true">+IF(AND(ISNUMBER(OFFSET('Sanitation Data'!$F$11,0,10*ROW('Sanitation Data'!F98))),'Data Summary'!DB104="Yes"),OFFSET('Sanitation Data'!$F$11,0,10*ROW('Sanitation Data'!F98)),NA())</f>
        <v>#N/A</v>
      </c>
      <c r="AN104" s="103" t="e">
        <f ca="true">+IF(AND(ISNUMBER(OFFSET('Sanitation Data'!$F$12,0,10*ROW('Sanitation Data'!F98))),'Data Summary'!DC104="Yes"),OFFSET('Sanitation Data'!$F$12,0,10*ROW('Sanitation Data'!F98)),NA())</f>
        <v>#N/A</v>
      </c>
      <c r="AO104" s="103" t="e">
        <f ca="true">+IF(AND(ISNUMBER(OFFSET('Sanitation Data'!$F$13,0,10*ROW('Sanitation Data'!F98))),'Data Summary'!DD104="Yes"),OFFSET('Sanitation Data'!$F$13,0,10*ROW('Sanitation Data'!F98)),NA())</f>
        <v>#N/A</v>
      </c>
      <c r="AP104" s="103" t="e">
        <f ca="true">+IF(AND(ISNUMBER(OFFSET('Sanitation Data'!$G$5,0,10*ROW('Sanitation Data'!G98))),'Data Summary'!DE104="Yes"),100-OFFSET('Sanitation Data'!$G$5,0,10*ROW('Sanitation Data'!G98)),NA())</f>
        <v>#N/A</v>
      </c>
      <c r="AQ104" s="103" t="e">
        <f ca="true">+IF(AND(ISNUMBER(OFFSET('Sanitation Data'!$G$7,0,10*ROW('Sanitation Data'!G98))),'Data Summary'!DF104="Yes"),OFFSET('Sanitation Data'!$G$7,0,10*ROW('Sanitation Data'!G98)),NA())</f>
        <v>#N/A</v>
      </c>
      <c r="AR104" s="103" t="e">
        <f ca="true">+IF(AND(ISNUMBER(OFFSET('Sanitation Data'!$G$11,0,10*ROW('Sanitation Data'!G98))),'Data Summary'!DG104="Yes"),OFFSET('Sanitation Data'!$G$11,0,10*ROW('Sanitation Data'!G98)),NA())</f>
        <v>#N/A</v>
      </c>
      <c r="AS104" s="103" t="e">
        <f ca="true">+IF(AND(ISNUMBER(OFFSET('Sanitation Data'!$G$12,0,10*ROW('Sanitation Data'!G98))),'Data Summary'!DH104="Yes"),OFFSET('Sanitation Data'!$G$12,0,10*ROW('Sanitation Data'!G98)),NA())</f>
        <v>#N/A</v>
      </c>
      <c r="AT104" s="103" t="e">
        <f ca="true">+IF(AND(ISNUMBER(OFFSET('Sanitation Data'!$G$13,0,10*ROW('Sanitation Data'!G98))),'Data Summary'!DI104="Yes"),OFFSET('Sanitation Data'!$G$13,0,10*ROW('Sanitation Data'!G98)),NA())</f>
        <v>#N/A</v>
      </c>
      <c r="AU104" s="103" t="e">
        <f ca="true">+IF(AND(ISNUMBER(OFFSET('Sanitation Data'!$H$5,0,10*ROW('Sanitation Data'!H98))),'Data Summary'!DJ104="Yes"),100-OFFSET('Sanitation Data'!$H$5,0,10*ROW('Sanitation Data'!H98)),NA())</f>
        <v>#N/A</v>
      </c>
      <c r="AV104" s="103" t="e">
        <f ca="true">+IF(AND(ISNUMBER(OFFSET('Sanitation Data'!$H$7,0,10*ROW('Sanitation Data'!H98))),'Data Summary'!DK104="Yes"),OFFSET('Sanitation Data'!$H$7,0,10*ROW('Sanitation Data'!H98)),NA())</f>
        <v>#N/A</v>
      </c>
      <c r="AW104" s="103" t="e">
        <f ca="true">+IF(AND(ISNUMBER(OFFSET('Sanitation Data'!$H$11,0,10*ROW('Sanitation Data'!H98))),'Data Summary'!DL104="Yes"),OFFSET('Sanitation Data'!$H$11,0,10*ROW('Sanitation Data'!H98)),NA())</f>
        <v>#N/A</v>
      </c>
      <c r="AX104" s="103" t="e">
        <f ca="true">+IF(AND(ISNUMBER(OFFSET('Sanitation Data'!$H$12,0,10*ROW('Sanitation Data'!H98))),'Data Summary'!DM104="Yes"),OFFSET('Sanitation Data'!$H$12,0,10*ROW('Sanitation Data'!H98)),NA())</f>
        <v>#N/A</v>
      </c>
      <c r="AY104" s="103" t="e">
        <f ca="true">+IF(AND(ISNUMBER(OFFSET('Sanitation Data'!$H$13,0,10*ROW('Sanitation Data'!H98))),'Data Summary'!DN104="Yes"),OFFSET('Sanitation Data'!$H$13,0,10*ROW('Sanitation Data'!H98)),NA())</f>
        <v>#N/A</v>
      </c>
      <c r="AZ104" s="108" t="e">
        <f ca="true">+IF(AND(ISNUMBER(OFFSET('Hygiene Data'!$C$6,0,10*ROW('Hygiene Data'!C98))),'Data Summary'!DO104="Yes"),OFFSET('Hygiene Data'!$C$6,0,10*ROW('Hygiene Data'!C98)),NA())</f>
        <v>#N/A</v>
      </c>
      <c r="BA104" s="108" t="e">
        <f ca="true">+IF(AND(ISNUMBER(OFFSET('Hygiene Data'!$C$8,0,10*ROW('Hygiene Data'!C98))),'Data Summary'!DP104="Yes"),OFFSET('Hygiene Data'!$C$8,0,10*ROW('Hygiene Data'!C98)),NA())</f>
        <v>#N/A</v>
      </c>
      <c r="BB104" s="108" t="e">
        <f ca="true">+IF(AND(ISNUMBER(OFFSET('Hygiene Data'!$C$10,0,10*ROW('Hygiene Data'!C98))),'Data Summary'!DQ104="Yes"),OFFSET('Hygiene Data'!$C$10,0,10*ROW('Hygiene Data'!C98)),NA())</f>
        <v>#N/A</v>
      </c>
      <c r="BC104" s="108" t="e">
        <f ca="true">+IF(AND(ISNUMBER(OFFSET('Hygiene Data'!$D$6,0,10*ROW('Hygiene Data'!D98))),'Data Summary'!DR104="Yes"),OFFSET('Hygiene Data'!$D$6,0,10*ROW('Hygiene Data'!D98)),NA())</f>
        <v>#N/A</v>
      </c>
      <c r="BD104" s="108" t="e">
        <f ca="true">+IF(AND(ISNUMBER(OFFSET('Hygiene Data'!$D$8,0,10*ROW('Hygiene Data'!D98))),'Data Summary'!DS104="Yes"),OFFSET('Hygiene Data'!$D$8,0,10*ROW('Hygiene Data'!D98)),NA())</f>
        <v>#N/A</v>
      </c>
      <c r="BE104" s="108" t="e">
        <f ca="true">+IF(AND(ISNUMBER(OFFSET('Hygiene Data'!$D$10,0,10*ROW('Hygiene Data'!D98))),'Data Summary'!DT104="Yes"),OFFSET('Hygiene Data'!$D$10,0,10*ROW('Hygiene Data'!D98)),NA())</f>
        <v>#N/A</v>
      </c>
      <c r="BF104" s="108" t="e">
        <f ca="true">+IF(AND(ISNUMBER(OFFSET('Hygiene Data'!$E$6,0,10*ROW('Hygiene Data'!E98))),'Data Summary'!DU104="Yes"),OFFSET('Hygiene Data'!$E$6,0,10*ROW('Hygiene Data'!E98)),NA())</f>
        <v>#N/A</v>
      </c>
      <c r="BG104" s="108" t="e">
        <f ca="true">+IF(AND(ISNUMBER(OFFSET('Hygiene Data'!$E$8,0,10*ROW('Hygiene Data'!E98))),'Data Summary'!DV104="Yes"),OFFSET('Hygiene Data'!$E$8,0,10*ROW('Hygiene Data'!E98)),NA())</f>
        <v>#N/A</v>
      </c>
      <c r="BH104" s="108" t="e">
        <f ca="true">+IF(AND(ISNUMBER(OFFSET('Hygiene Data'!$E$10,0,10*ROW('Hygiene Data'!E98))),'Data Summary'!DW104="Yes"),OFFSET('Hygiene Data'!$E$10,0,10*ROW('Hygiene Data'!E98)),NA())</f>
        <v>#N/A</v>
      </c>
      <c r="BI104" s="108" t="e">
        <f ca="true">+IF(AND(ISNUMBER(OFFSET('Hygiene Data'!$F$6,0,10*ROW('Hygiene Data'!F98))),'Data Summary'!DX104="Yes"),OFFSET('Hygiene Data'!$F$6,0,10*ROW('Hygiene Data'!F98)),NA())</f>
        <v>#N/A</v>
      </c>
      <c r="BJ104" s="108" t="e">
        <f ca="true">+IF(AND(ISNUMBER(OFFSET('Hygiene Data'!$F$8,0,10*ROW('Hygiene Data'!F98))),'Data Summary'!DY104="Yes"),OFFSET('Hygiene Data'!$F$8,0,10*ROW('Hygiene Data'!F98)),NA())</f>
        <v>#N/A</v>
      </c>
      <c r="BK104" s="108" t="e">
        <f ca="true">+IF(AND(ISNUMBER(OFFSET('Hygiene Data'!$F$10,0,10*ROW('Hygiene Data'!F98))),'Data Summary'!DZ104="Yes"),OFFSET('Hygiene Data'!$F$10,0,10*ROW('Hygiene Data'!F98)),NA())</f>
        <v>#N/A</v>
      </c>
      <c r="BL104" s="108" t="e">
        <f ca="true">+IF(AND(ISNUMBER(OFFSET('Hygiene Data'!$G$6,0,10*ROW('Hygiene Data'!G98))),'Data Summary'!EA104="Yes"),OFFSET('Hygiene Data'!$G$6,0,10*ROW('Hygiene Data'!G98)),NA())</f>
        <v>#N/A</v>
      </c>
      <c r="BM104" s="108" t="e">
        <f ca="true">+IF(AND(ISNUMBER(OFFSET('Hygiene Data'!$G$8,0,10*ROW('Hygiene Data'!G98))),'Data Summary'!EB104="Yes"),OFFSET('Hygiene Data'!$G$8,0,10*ROW('Hygiene Data'!G98)),NA())</f>
        <v>#N/A</v>
      </c>
      <c r="BN104" s="108" t="e">
        <f ca="true">+IF(AND(ISNUMBER(OFFSET('Hygiene Data'!$G$10,0,10*ROW('Hygiene Data'!G98))),'Data Summary'!EC104="Yes"),OFFSET('Hygiene Data'!$G$10,0,10*ROW('Hygiene Data'!G98)),NA())</f>
        <v>#N/A</v>
      </c>
      <c r="BO104" s="108" t="e">
        <f ca="true">+IF(AND(ISNUMBER(OFFSET('Hygiene Data'!$H$6,0,10*ROW('Hygiene Data'!H98))),'Data Summary'!ED104="Yes"),OFFSET('Hygiene Data'!$H$6,0,10*ROW('Hygiene Data'!H98)),NA())</f>
        <v>#N/A</v>
      </c>
      <c r="BP104" s="108" t="e">
        <f ca="true">+IF(AND(ISNUMBER(OFFSET('Hygiene Data'!$H$8,0,10*ROW('Hygiene Data'!H98))),'Data Summary'!EE104="Yes"),OFFSET('Hygiene Data'!$H$8,0,10*ROW('Hygiene Data'!H98)),NA())</f>
        <v>#N/A</v>
      </c>
      <c r="BQ104" s="108" t="e">
        <f ca="true">+IF(AND(ISNUMBER(OFFSET('Hygiene Data'!$H$10,0,10*ROW('Hygiene Data'!H98))),'Data Summary'!EF104="Yes"),OFFSET('Hygiene Data'!$H$10,0,10*ROW('Hygiene Data'!H98)),NA())</f>
        <v>#N/A</v>
      </c>
    </row>
    <row r="105" x14ac:dyDescent="0.2">
      <c r="A105" s="56" t="e">
        <f ca="true">+IF(OFFSET('Water Data'!$B$1,0,10*ROW('Water Data'!B99))="",NA(),OFFSET('Water Data'!$B$1,0,10*ROW('Water Data'!B99)))</f>
        <v>#N/A</v>
      </c>
      <c r="B105" s="56" t="e">
        <f ca="true">+IF(OFFSET('Water Data'!$A$3,0,10*ROW('Water Data'!A102))="",NA(),OFFSET('Water Data'!$A$3,0,10*ROW('Water Data'!A102)))</f>
        <v>#N/A</v>
      </c>
      <c r="C105" s="56" t="e">
        <f ca="true">+IF(OFFSET('Water Data'!$C$3,0,10*ROW('Water Data'!C102))="",NA(),OFFSET('Water Data'!$C$3,0,10*ROW('Water Data'!C102)))</f>
        <v>#N/A</v>
      </c>
      <c r="D105" s="57" t="e">
        <f ca="true">+IF(AND(ISNUMBER(OFFSET('Water Data'!$C$5,0,10*ROW('Water Data'!C99))),'Data Summary'!BS105="Yes"),100-OFFSET('Water Data'!$C$5,0,10*ROW('Water Data'!C99)),NA())</f>
        <v>#N/A</v>
      </c>
      <c r="E105" s="57" t="e">
        <f ca="true">+IF(AND(ISNUMBER(OFFSET('Water Data'!$C$7,0,10*ROW('Water Data'!C99))),'Data Summary'!BT105="Yes"),OFFSET('Water Data'!$C$7,0,10*ROW('Water Data'!C99)),NA())</f>
        <v>#N/A</v>
      </c>
      <c r="F105" s="57" t="e">
        <f ca="true">+IF(AND(ISNUMBER(OFFSET('Water Data'!$C$10,0,10*ROW('Water Data'!C99))),'Data Summary'!BU105="Yes"),OFFSET('Water Data'!$C$10,0,10*ROW('Water Data'!C99)),NA())</f>
        <v>#N/A</v>
      </c>
      <c r="G105" s="57" t="e">
        <f ca="true">+IF(AND(ISNUMBER(OFFSET('Water Data'!$D$5,0,10*ROW('Water Data'!D99))),'Data Summary'!BV105="Yes"),100-OFFSET('Water Data'!$D$5,0,10*ROW('Water Data'!D99)),NA())</f>
        <v>#N/A</v>
      </c>
      <c r="H105" s="57" t="e">
        <f ca="true">+IF(AND(ISNUMBER(OFFSET('Water Data'!$D$7,0,10*ROW('Water Data'!D99))),'Data Summary'!BW105="Yes"),OFFSET('Water Data'!$D$7,0,10*ROW('Water Data'!D99)),NA())</f>
        <v>#N/A</v>
      </c>
      <c r="I105" s="57" t="e">
        <f ca="true">+IF(AND(ISNUMBER(OFFSET('Water Data'!$D$10,0,10*ROW('Water Data'!D99))),'Data Summary'!BX105="Yes"),OFFSET('Water Data'!$D$10,0,10*ROW('Water Data'!D99)),NA())</f>
        <v>#N/A</v>
      </c>
      <c r="J105" s="57" t="e">
        <f ca="true">+IF(AND(ISNUMBER(OFFSET('Water Data'!$E$5,0,10*ROW('Water Data'!E99))),'Data Summary'!BY105="Yes"),100-OFFSET('Water Data'!$E$5,0,10*ROW('Water Data'!E99)),NA())</f>
        <v>#N/A</v>
      </c>
      <c r="K105" s="57" t="e">
        <f ca="true">+IF(AND(ISNUMBER(OFFSET('Water Data'!$E$7,0,10*ROW('Water Data'!E99))),'Data Summary'!BZ105="Yes"),OFFSET('Water Data'!$E$7,0,10*ROW('Water Data'!E99)),NA())</f>
        <v>#N/A</v>
      </c>
      <c r="L105" s="57" t="e">
        <f ca="true">+IF(AND(ISNUMBER(OFFSET('Water Data'!$E$10,0,10*ROW('Water Data'!E99))),'Data Summary'!CA105="Yes"),OFFSET('Water Data'!$E$10,0,10*ROW('Water Data'!E99)),NA())</f>
        <v>#N/A</v>
      </c>
      <c r="M105" s="57" t="e">
        <f ca="true">+IF(AND(ISNUMBER(OFFSET('Water Data'!$F$5,0,10*ROW('Water Data'!F99))),'Data Summary'!CB105="Yes"),100-OFFSET('Water Data'!$F$5,0,10*ROW('Water Data'!F99)),NA())</f>
        <v>#N/A</v>
      </c>
      <c r="N105" s="57" t="e">
        <f ca="true">+IF(AND(ISNUMBER(OFFSET('Water Data'!$F$7,0,10*ROW('Water Data'!F99))),'Data Summary'!CC105="Yes"),OFFSET('Water Data'!$F$7,0,10*ROW('Water Data'!F99)),NA())</f>
        <v>#N/A</v>
      </c>
      <c r="O105" s="57" t="e">
        <f ca="true">+IF(AND(ISNUMBER(OFFSET('Water Data'!$F$10,0,10*ROW('Water Data'!F99))),'Data Summary'!CD105="Yes"),OFFSET('Water Data'!$F$10,0,10*ROW('Water Data'!F99)),NA())</f>
        <v>#N/A</v>
      </c>
      <c r="P105" s="57" t="e">
        <f ca="true">+IF(AND(ISNUMBER(OFFSET('Water Data'!$G$5,0,10*ROW('Water Data'!G99))),'Data Summary'!CE105="Yes"),100-OFFSET('Water Data'!$G$5,0,10*ROW('Water Data'!G99)),NA())</f>
        <v>#N/A</v>
      </c>
      <c r="Q105" s="57" t="e">
        <f ca="true">+IF(AND(ISNUMBER(OFFSET('Water Data'!$G$7,0,10*ROW('Water Data'!G99))),'Data Summary'!CF105="Yes"),OFFSET('Water Data'!$G$7,0,10*ROW('Water Data'!G99)),NA())</f>
        <v>#N/A</v>
      </c>
      <c r="R105" s="57" t="e">
        <f ca="true">+IF(AND(ISNUMBER(OFFSET('Water Data'!$G$10,0,10*ROW('Water Data'!G99))),'Data Summary'!CG105="Yes"),OFFSET('Water Data'!$G$10,0,10*ROW('Water Data'!G99)),NA())</f>
        <v>#N/A</v>
      </c>
      <c r="S105" s="57" t="e">
        <f ca="true">+IF(AND(ISNUMBER(OFFSET('Water Data'!$H$5,0,10*ROW('Water Data'!H99))),'Data Summary'!CH105="Yes"),100-OFFSET('Water Data'!$H$5,0,10*ROW('Water Data'!H99)),NA())</f>
        <v>#N/A</v>
      </c>
      <c r="T105" s="57" t="e">
        <f ca="true">+IF(AND(ISNUMBER(OFFSET('Water Data'!$H$7,0,10*ROW('Water Data'!H99))),'Data Summary'!CI105="Yes"),OFFSET('Water Data'!$H$7,0,10*ROW('Water Data'!H99)),NA())</f>
        <v>#N/A</v>
      </c>
      <c r="U105" s="57" t="e">
        <f ca="true">+IF(AND(ISNUMBER(OFFSET('Water Data'!$H$10,0,10*ROW('Water Data'!H99))),'Data Summary'!CJ105="Yes"),OFFSET('Water Data'!$H$10,0,10*ROW('Water Data'!H99)),NA())</f>
        <v>#N/A</v>
      </c>
      <c r="V105" s="103" t="e">
        <f ca="true">+IF(AND(ISNUMBER(OFFSET('Sanitation Data'!$C$5,0,10*ROW('Sanitation Data'!C99))),'Data Summary'!CK105="Yes"),100-OFFSET('Sanitation Data'!$C$5,0,10*ROW('Sanitation Data'!C99)),NA())</f>
        <v>#N/A</v>
      </c>
      <c r="W105" s="103" t="e">
        <f ca="true">+IF(AND(ISNUMBER(OFFSET('Sanitation Data'!$C$7,0,10*ROW('Sanitation Data'!C99))),'Data Summary'!CL105="Yes"),OFFSET('Sanitation Data'!$C$7,0,10*ROW('Sanitation Data'!C99)),NA())</f>
        <v>#N/A</v>
      </c>
      <c r="X105" s="103" t="e">
        <f ca="true">+IF(AND(ISNUMBER(OFFSET('Sanitation Data'!$C$11,0,10*ROW('Sanitation Data'!C99))),'Data Summary'!CM105="Yes"),OFFSET('Sanitation Data'!$C$11,0,10*ROW('Sanitation Data'!C99)),NA())</f>
        <v>#N/A</v>
      </c>
      <c r="Y105" s="103" t="e">
        <f ca="true">+IF(AND(ISNUMBER(OFFSET('Sanitation Data'!$C$12,0,10*ROW('Sanitation Data'!C99))),'Data Summary'!CN105="Yes"),OFFSET('Sanitation Data'!$C$12,0,10*ROW('Sanitation Data'!C99)),NA())</f>
        <v>#N/A</v>
      </c>
      <c r="Z105" s="103" t="e">
        <f ca="true">+IF(AND(ISNUMBER(OFFSET('Sanitation Data'!$C$13,0,10*ROW('Sanitation Data'!C99))),'Data Summary'!CO105="Yes"),OFFSET('Sanitation Data'!$C$13,0,10*ROW('Sanitation Data'!C99)),NA())</f>
        <v>#N/A</v>
      </c>
      <c r="AA105" s="103" t="e">
        <f ca="true">+IF(AND(ISNUMBER(OFFSET('Sanitation Data'!$D$5,0,10*ROW('Sanitation Data'!D99))),'Data Summary'!CP105="Yes"),100-OFFSET('Sanitation Data'!$D$5,0,10*ROW('Sanitation Data'!D99)),NA())</f>
        <v>#N/A</v>
      </c>
      <c r="AB105" s="103" t="e">
        <f ca="true">+IF(AND(ISNUMBER(OFFSET('Sanitation Data'!$D$7,0,10*ROW('Sanitation Data'!D99))),'Data Summary'!CQ105="Yes"),OFFSET('Sanitation Data'!$D$7,0,10*ROW('Sanitation Data'!D99)),NA())</f>
        <v>#N/A</v>
      </c>
      <c r="AC105" s="103" t="e">
        <f ca="true">+IF(AND(ISNUMBER(OFFSET('Sanitation Data'!$D$11,0,10*ROW('Sanitation Data'!D99))),'Data Summary'!CR105="Yes"),OFFSET('Sanitation Data'!$D$11,0,10*ROW('Sanitation Data'!D99)),NA())</f>
        <v>#N/A</v>
      </c>
      <c r="AD105" s="103" t="e">
        <f ca="true">+IF(AND(ISNUMBER(OFFSET('Sanitation Data'!$D$12,0,10*ROW('Sanitation Data'!D99))),'Data Summary'!CS105="Yes"),OFFSET('Sanitation Data'!$D$12,0,10*ROW('Sanitation Data'!D99)),NA())</f>
        <v>#N/A</v>
      </c>
      <c r="AE105" s="103" t="e">
        <f ca="true">+IF(AND(ISNUMBER(OFFSET('Sanitation Data'!$D$13,0,10*ROW('Sanitation Data'!D99))),'Data Summary'!CT105="Yes"),OFFSET('Sanitation Data'!$D$13,0,10*ROW('Sanitation Data'!D99)),NA())</f>
        <v>#N/A</v>
      </c>
      <c r="AF105" s="103" t="e">
        <f ca="true">+IF(AND(ISNUMBER(OFFSET('Sanitation Data'!$E$5,0,10*ROW('Sanitation Data'!E99))),'Data Summary'!CU105="Yes"),100-OFFSET('Sanitation Data'!$E$5,0,10*ROW('Sanitation Data'!E99)),NA())</f>
        <v>#N/A</v>
      </c>
      <c r="AG105" s="103" t="e">
        <f ca="true">+IF(AND(ISNUMBER(OFFSET('Sanitation Data'!$E$7,0,10*ROW('Sanitation Data'!E99))),'Data Summary'!CV105="Yes"),OFFSET('Sanitation Data'!$E$7,0,10*ROW('Sanitation Data'!E99)),NA())</f>
        <v>#N/A</v>
      </c>
      <c r="AH105" s="103" t="e">
        <f ca="true">+IF(AND(ISNUMBER(OFFSET('Sanitation Data'!$E$11,0,10*ROW('Sanitation Data'!E99))),'Data Summary'!CW105="Yes"),OFFSET('Sanitation Data'!$E$11,0,10*ROW('Sanitation Data'!E99)),NA())</f>
        <v>#N/A</v>
      </c>
      <c r="AI105" s="103" t="e">
        <f ca="true">+IF(AND(ISNUMBER(OFFSET('Sanitation Data'!$E$12,0,10*ROW('Sanitation Data'!E99))),'Data Summary'!CX105="Yes"),OFFSET('Sanitation Data'!$E$12,0,10*ROW('Sanitation Data'!E99)),NA())</f>
        <v>#N/A</v>
      </c>
      <c r="AJ105" s="103" t="e">
        <f ca="true">+IF(AND(ISNUMBER(OFFSET('Sanitation Data'!$E$13,0,10*ROW('Sanitation Data'!E99))),'Data Summary'!CY105="Yes"),OFFSET('Sanitation Data'!$E$13,0,10*ROW('Sanitation Data'!E99)),NA())</f>
        <v>#N/A</v>
      </c>
      <c r="AK105" s="103" t="e">
        <f ca="true">+IF(AND(ISNUMBER(OFFSET('Sanitation Data'!$F$5,0,10*ROW('Sanitation Data'!F99))),'Data Summary'!CZ105="Yes"),100-OFFSET('Sanitation Data'!$F$5,0,10*ROW('Sanitation Data'!F99)),NA())</f>
        <v>#N/A</v>
      </c>
      <c r="AL105" s="103" t="e">
        <f ca="true">+IF(AND(ISNUMBER(OFFSET('Sanitation Data'!$F$7,0,10*ROW('Sanitation Data'!F99))),'Data Summary'!DA105="Yes"),OFFSET('Sanitation Data'!$F$7,0,10*ROW('Sanitation Data'!F99)),NA())</f>
        <v>#N/A</v>
      </c>
      <c r="AM105" s="103" t="e">
        <f ca="true">+IF(AND(ISNUMBER(OFFSET('Sanitation Data'!$F$11,0,10*ROW('Sanitation Data'!F99))),'Data Summary'!DB105="Yes"),OFFSET('Sanitation Data'!$F$11,0,10*ROW('Sanitation Data'!F99)),NA())</f>
        <v>#N/A</v>
      </c>
      <c r="AN105" s="103" t="e">
        <f ca="true">+IF(AND(ISNUMBER(OFFSET('Sanitation Data'!$F$12,0,10*ROW('Sanitation Data'!F99))),'Data Summary'!DC105="Yes"),OFFSET('Sanitation Data'!$F$12,0,10*ROW('Sanitation Data'!F99)),NA())</f>
        <v>#N/A</v>
      </c>
      <c r="AO105" s="103" t="e">
        <f ca="true">+IF(AND(ISNUMBER(OFFSET('Sanitation Data'!$F$13,0,10*ROW('Sanitation Data'!F99))),'Data Summary'!DD105="Yes"),OFFSET('Sanitation Data'!$F$13,0,10*ROW('Sanitation Data'!F99)),NA())</f>
        <v>#N/A</v>
      </c>
      <c r="AP105" s="103" t="e">
        <f ca="true">+IF(AND(ISNUMBER(OFFSET('Sanitation Data'!$G$5,0,10*ROW('Sanitation Data'!G99))),'Data Summary'!DE105="Yes"),100-OFFSET('Sanitation Data'!$G$5,0,10*ROW('Sanitation Data'!G99)),NA())</f>
        <v>#N/A</v>
      </c>
      <c r="AQ105" s="103" t="e">
        <f ca="true">+IF(AND(ISNUMBER(OFFSET('Sanitation Data'!$G$7,0,10*ROW('Sanitation Data'!G99))),'Data Summary'!DF105="Yes"),OFFSET('Sanitation Data'!$G$7,0,10*ROW('Sanitation Data'!G99)),NA())</f>
        <v>#N/A</v>
      </c>
      <c r="AR105" s="103" t="e">
        <f ca="true">+IF(AND(ISNUMBER(OFFSET('Sanitation Data'!$G$11,0,10*ROW('Sanitation Data'!G99))),'Data Summary'!DG105="Yes"),OFFSET('Sanitation Data'!$G$11,0,10*ROW('Sanitation Data'!G99)),NA())</f>
        <v>#N/A</v>
      </c>
      <c r="AS105" s="103" t="e">
        <f ca="true">+IF(AND(ISNUMBER(OFFSET('Sanitation Data'!$G$12,0,10*ROW('Sanitation Data'!G99))),'Data Summary'!DH105="Yes"),OFFSET('Sanitation Data'!$G$12,0,10*ROW('Sanitation Data'!G99)),NA())</f>
        <v>#N/A</v>
      </c>
      <c r="AT105" s="103" t="e">
        <f ca="true">+IF(AND(ISNUMBER(OFFSET('Sanitation Data'!$G$13,0,10*ROW('Sanitation Data'!G99))),'Data Summary'!DI105="Yes"),OFFSET('Sanitation Data'!$G$13,0,10*ROW('Sanitation Data'!G99)),NA())</f>
        <v>#N/A</v>
      </c>
      <c r="AU105" s="103" t="e">
        <f ca="true">+IF(AND(ISNUMBER(OFFSET('Sanitation Data'!$H$5,0,10*ROW('Sanitation Data'!H99))),'Data Summary'!DJ105="Yes"),100-OFFSET('Sanitation Data'!$H$5,0,10*ROW('Sanitation Data'!H99)),NA())</f>
        <v>#N/A</v>
      </c>
      <c r="AV105" s="103" t="e">
        <f ca="true">+IF(AND(ISNUMBER(OFFSET('Sanitation Data'!$H$7,0,10*ROW('Sanitation Data'!H99))),'Data Summary'!DK105="Yes"),OFFSET('Sanitation Data'!$H$7,0,10*ROW('Sanitation Data'!H99)),NA())</f>
        <v>#N/A</v>
      </c>
      <c r="AW105" s="103" t="e">
        <f ca="true">+IF(AND(ISNUMBER(OFFSET('Sanitation Data'!$H$11,0,10*ROW('Sanitation Data'!H99))),'Data Summary'!DL105="Yes"),OFFSET('Sanitation Data'!$H$11,0,10*ROW('Sanitation Data'!H99)),NA())</f>
        <v>#N/A</v>
      </c>
      <c r="AX105" s="103" t="e">
        <f ca="true">+IF(AND(ISNUMBER(OFFSET('Sanitation Data'!$H$12,0,10*ROW('Sanitation Data'!H99))),'Data Summary'!DM105="Yes"),OFFSET('Sanitation Data'!$H$12,0,10*ROW('Sanitation Data'!H99)),NA())</f>
        <v>#N/A</v>
      </c>
      <c r="AY105" s="103" t="e">
        <f ca="true">+IF(AND(ISNUMBER(OFFSET('Sanitation Data'!$H$13,0,10*ROW('Sanitation Data'!H99))),'Data Summary'!DN105="Yes"),OFFSET('Sanitation Data'!$H$13,0,10*ROW('Sanitation Data'!H99)),NA())</f>
        <v>#N/A</v>
      </c>
      <c r="AZ105" s="108" t="e">
        <f ca="true">+IF(AND(ISNUMBER(OFFSET('Hygiene Data'!$C$6,0,10*ROW('Hygiene Data'!C99))),'Data Summary'!DO105="Yes"),OFFSET('Hygiene Data'!$C$6,0,10*ROW('Hygiene Data'!C99)),NA())</f>
        <v>#N/A</v>
      </c>
      <c r="BA105" s="108" t="e">
        <f ca="true">+IF(AND(ISNUMBER(OFFSET('Hygiene Data'!$C$8,0,10*ROW('Hygiene Data'!C99))),'Data Summary'!DP105="Yes"),OFFSET('Hygiene Data'!$C$8,0,10*ROW('Hygiene Data'!C99)),NA())</f>
        <v>#N/A</v>
      </c>
      <c r="BB105" s="108" t="e">
        <f ca="true">+IF(AND(ISNUMBER(OFFSET('Hygiene Data'!$C$10,0,10*ROW('Hygiene Data'!C99))),'Data Summary'!DQ105="Yes"),OFFSET('Hygiene Data'!$C$10,0,10*ROW('Hygiene Data'!C99)),NA())</f>
        <v>#N/A</v>
      </c>
      <c r="BC105" s="108" t="e">
        <f ca="true">+IF(AND(ISNUMBER(OFFSET('Hygiene Data'!$D$6,0,10*ROW('Hygiene Data'!D99))),'Data Summary'!DR105="Yes"),OFFSET('Hygiene Data'!$D$6,0,10*ROW('Hygiene Data'!D99)),NA())</f>
        <v>#N/A</v>
      </c>
      <c r="BD105" s="108" t="e">
        <f ca="true">+IF(AND(ISNUMBER(OFFSET('Hygiene Data'!$D$8,0,10*ROW('Hygiene Data'!D99))),'Data Summary'!DS105="Yes"),OFFSET('Hygiene Data'!$D$8,0,10*ROW('Hygiene Data'!D99)),NA())</f>
        <v>#N/A</v>
      </c>
      <c r="BE105" s="108" t="e">
        <f ca="true">+IF(AND(ISNUMBER(OFFSET('Hygiene Data'!$D$10,0,10*ROW('Hygiene Data'!D99))),'Data Summary'!DT105="Yes"),OFFSET('Hygiene Data'!$D$10,0,10*ROW('Hygiene Data'!D99)),NA())</f>
        <v>#N/A</v>
      </c>
      <c r="BF105" s="108" t="e">
        <f ca="true">+IF(AND(ISNUMBER(OFFSET('Hygiene Data'!$E$6,0,10*ROW('Hygiene Data'!E99))),'Data Summary'!DU105="Yes"),OFFSET('Hygiene Data'!$E$6,0,10*ROW('Hygiene Data'!E99)),NA())</f>
        <v>#N/A</v>
      </c>
      <c r="BG105" s="108" t="e">
        <f ca="true">+IF(AND(ISNUMBER(OFFSET('Hygiene Data'!$E$8,0,10*ROW('Hygiene Data'!E99))),'Data Summary'!DV105="Yes"),OFFSET('Hygiene Data'!$E$8,0,10*ROW('Hygiene Data'!E99)),NA())</f>
        <v>#N/A</v>
      </c>
      <c r="BH105" s="108" t="e">
        <f ca="true">+IF(AND(ISNUMBER(OFFSET('Hygiene Data'!$E$10,0,10*ROW('Hygiene Data'!E99))),'Data Summary'!DW105="Yes"),OFFSET('Hygiene Data'!$E$10,0,10*ROW('Hygiene Data'!E99)),NA())</f>
        <v>#N/A</v>
      </c>
      <c r="BI105" s="108" t="e">
        <f ca="true">+IF(AND(ISNUMBER(OFFSET('Hygiene Data'!$F$6,0,10*ROW('Hygiene Data'!F99))),'Data Summary'!DX105="Yes"),OFFSET('Hygiene Data'!$F$6,0,10*ROW('Hygiene Data'!F99)),NA())</f>
        <v>#N/A</v>
      </c>
      <c r="BJ105" s="108" t="e">
        <f ca="true">+IF(AND(ISNUMBER(OFFSET('Hygiene Data'!$F$8,0,10*ROW('Hygiene Data'!F99))),'Data Summary'!DY105="Yes"),OFFSET('Hygiene Data'!$F$8,0,10*ROW('Hygiene Data'!F99)),NA())</f>
        <v>#N/A</v>
      </c>
      <c r="BK105" s="108" t="e">
        <f ca="true">+IF(AND(ISNUMBER(OFFSET('Hygiene Data'!$F$10,0,10*ROW('Hygiene Data'!F99))),'Data Summary'!DZ105="Yes"),OFFSET('Hygiene Data'!$F$10,0,10*ROW('Hygiene Data'!F99)),NA())</f>
        <v>#N/A</v>
      </c>
      <c r="BL105" s="108" t="e">
        <f ca="true">+IF(AND(ISNUMBER(OFFSET('Hygiene Data'!$G$6,0,10*ROW('Hygiene Data'!G99))),'Data Summary'!EA105="Yes"),OFFSET('Hygiene Data'!$G$6,0,10*ROW('Hygiene Data'!G99)),NA())</f>
        <v>#N/A</v>
      </c>
      <c r="BM105" s="108" t="e">
        <f ca="true">+IF(AND(ISNUMBER(OFFSET('Hygiene Data'!$G$8,0,10*ROW('Hygiene Data'!G99))),'Data Summary'!EB105="Yes"),OFFSET('Hygiene Data'!$G$8,0,10*ROW('Hygiene Data'!G99)),NA())</f>
        <v>#N/A</v>
      </c>
      <c r="BN105" s="108" t="e">
        <f ca="true">+IF(AND(ISNUMBER(OFFSET('Hygiene Data'!$G$10,0,10*ROW('Hygiene Data'!G99))),'Data Summary'!EC105="Yes"),OFFSET('Hygiene Data'!$G$10,0,10*ROW('Hygiene Data'!G99)),NA())</f>
        <v>#N/A</v>
      </c>
      <c r="BO105" s="108" t="e">
        <f ca="true">+IF(AND(ISNUMBER(OFFSET('Hygiene Data'!$H$6,0,10*ROW('Hygiene Data'!H99))),'Data Summary'!ED105="Yes"),OFFSET('Hygiene Data'!$H$6,0,10*ROW('Hygiene Data'!H99)),NA())</f>
        <v>#N/A</v>
      </c>
      <c r="BP105" s="108" t="e">
        <f ca="true">+IF(AND(ISNUMBER(OFFSET('Hygiene Data'!$H$8,0,10*ROW('Hygiene Data'!H99))),'Data Summary'!EE105="Yes"),OFFSET('Hygiene Data'!$H$8,0,10*ROW('Hygiene Data'!H99)),NA())</f>
        <v>#N/A</v>
      </c>
      <c r="BQ105" s="108" t="e">
        <f ca="true">+IF(AND(ISNUMBER(OFFSET('Hygiene Data'!$H$10,0,10*ROW('Hygiene Data'!H99))),'Data Summary'!EF105="Yes"),OFFSET('Hygiene Data'!$H$10,0,10*ROW('Hygiene Data'!H99)),NA())</f>
        <v>#N/A</v>
      </c>
    </row>
    <row r="106" x14ac:dyDescent="0.2">
      <c r="A106" s="56" t="e">
        <f ca="true">+IF(OFFSET('Water Data'!$B$1,0,10*ROW('Water Data'!B100))="",NA(),OFFSET('Water Data'!$B$1,0,10*ROW('Water Data'!B100)))</f>
        <v>#N/A</v>
      </c>
      <c r="B106" s="56" t="e">
        <f ca="true">+IF(OFFSET('Water Data'!$A$3,0,10*ROW('Water Data'!A103))="",NA(),OFFSET('Water Data'!$A$3,0,10*ROW('Water Data'!A103)))</f>
        <v>#N/A</v>
      </c>
      <c r="C106" s="56" t="e">
        <f ca="true">+IF(OFFSET('Water Data'!$C$3,0,10*ROW('Water Data'!C103))="",NA(),OFFSET('Water Data'!$C$3,0,10*ROW('Water Data'!C103)))</f>
        <v>#N/A</v>
      </c>
      <c r="D106" s="57" t="e">
        <f ca="true">+IF(AND(ISNUMBER(OFFSET('Water Data'!$C$5,0,10*ROW('Water Data'!C100))),'Data Summary'!BS106="Yes"),100-OFFSET('Water Data'!$C$5,0,10*ROW('Water Data'!C100)),NA())</f>
        <v>#N/A</v>
      </c>
      <c r="E106" s="57" t="e">
        <f ca="true">+IF(AND(ISNUMBER(OFFSET('Water Data'!$C$7,0,10*ROW('Water Data'!C100))),'Data Summary'!BT106="Yes"),OFFSET('Water Data'!$C$7,0,10*ROW('Water Data'!C100)),NA())</f>
        <v>#N/A</v>
      </c>
      <c r="F106" s="57" t="e">
        <f ca="true">+IF(AND(ISNUMBER(OFFSET('Water Data'!$C$10,0,10*ROW('Water Data'!C100))),'Data Summary'!BU106="Yes"),OFFSET('Water Data'!$C$10,0,10*ROW('Water Data'!C100)),NA())</f>
        <v>#N/A</v>
      </c>
      <c r="G106" s="57" t="e">
        <f ca="true">+IF(AND(ISNUMBER(OFFSET('Water Data'!$D$5,0,10*ROW('Water Data'!D100))),'Data Summary'!BV106="Yes"),100-OFFSET('Water Data'!$D$5,0,10*ROW('Water Data'!D100)),NA())</f>
        <v>#N/A</v>
      </c>
      <c r="H106" s="57" t="e">
        <f ca="true">+IF(AND(ISNUMBER(OFFSET('Water Data'!$D$7,0,10*ROW('Water Data'!D100))),'Data Summary'!BW106="Yes"),OFFSET('Water Data'!$D$7,0,10*ROW('Water Data'!D100)),NA())</f>
        <v>#N/A</v>
      </c>
      <c r="I106" s="57" t="e">
        <f ca="true">+IF(AND(ISNUMBER(OFFSET('Water Data'!$D$10,0,10*ROW('Water Data'!D100))),'Data Summary'!BX106="Yes"),OFFSET('Water Data'!$D$10,0,10*ROW('Water Data'!D100)),NA())</f>
        <v>#N/A</v>
      </c>
      <c r="J106" s="57" t="e">
        <f ca="true">+IF(AND(ISNUMBER(OFFSET('Water Data'!$E$5,0,10*ROW('Water Data'!E100))),'Data Summary'!BY106="Yes"),100-OFFSET('Water Data'!$E$5,0,10*ROW('Water Data'!E100)),NA())</f>
        <v>#N/A</v>
      </c>
      <c r="K106" s="57" t="e">
        <f ca="true">+IF(AND(ISNUMBER(OFFSET('Water Data'!$E$7,0,10*ROW('Water Data'!E100))),'Data Summary'!BZ106="Yes"),OFFSET('Water Data'!$E$7,0,10*ROW('Water Data'!E100)),NA())</f>
        <v>#N/A</v>
      </c>
      <c r="L106" s="57" t="e">
        <f ca="true">+IF(AND(ISNUMBER(OFFSET('Water Data'!$E$10,0,10*ROW('Water Data'!E100))),'Data Summary'!CA106="Yes"),OFFSET('Water Data'!$E$10,0,10*ROW('Water Data'!E100)),NA())</f>
        <v>#N/A</v>
      </c>
      <c r="M106" s="57" t="e">
        <f ca="true">+IF(AND(ISNUMBER(OFFSET('Water Data'!$F$5,0,10*ROW('Water Data'!F100))),'Data Summary'!CB106="Yes"),100-OFFSET('Water Data'!$F$5,0,10*ROW('Water Data'!F100)),NA())</f>
        <v>#N/A</v>
      </c>
      <c r="N106" s="57" t="e">
        <f ca="true">+IF(AND(ISNUMBER(OFFSET('Water Data'!$F$7,0,10*ROW('Water Data'!F100))),'Data Summary'!CC106="Yes"),OFFSET('Water Data'!$F$7,0,10*ROW('Water Data'!F100)),NA())</f>
        <v>#N/A</v>
      </c>
      <c r="O106" s="57" t="e">
        <f ca="true">+IF(AND(ISNUMBER(OFFSET('Water Data'!$F$10,0,10*ROW('Water Data'!F100))),'Data Summary'!CD106="Yes"),OFFSET('Water Data'!$F$10,0,10*ROW('Water Data'!F100)),NA())</f>
        <v>#N/A</v>
      </c>
      <c r="P106" s="57" t="e">
        <f ca="true">+IF(AND(ISNUMBER(OFFSET('Water Data'!$G$5,0,10*ROW('Water Data'!G100))),'Data Summary'!CE106="Yes"),100-OFFSET('Water Data'!$G$5,0,10*ROW('Water Data'!G100)),NA())</f>
        <v>#N/A</v>
      </c>
      <c r="Q106" s="57" t="e">
        <f ca="true">+IF(AND(ISNUMBER(OFFSET('Water Data'!$G$7,0,10*ROW('Water Data'!G100))),'Data Summary'!CF106="Yes"),OFFSET('Water Data'!$G$7,0,10*ROW('Water Data'!G100)),NA())</f>
        <v>#N/A</v>
      </c>
      <c r="R106" s="57" t="e">
        <f ca="true">+IF(AND(ISNUMBER(OFFSET('Water Data'!$G$10,0,10*ROW('Water Data'!G100))),'Data Summary'!CG106="Yes"),OFFSET('Water Data'!$G$10,0,10*ROW('Water Data'!G100)),NA())</f>
        <v>#N/A</v>
      </c>
      <c r="S106" s="57" t="e">
        <f ca="true">+IF(AND(ISNUMBER(OFFSET('Water Data'!$H$5,0,10*ROW('Water Data'!H100))),'Data Summary'!CH106="Yes"),100-OFFSET('Water Data'!$H$5,0,10*ROW('Water Data'!H100)),NA())</f>
        <v>#N/A</v>
      </c>
      <c r="T106" s="57" t="e">
        <f ca="true">+IF(AND(ISNUMBER(OFFSET('Water Data'!$H$7,0,10*ROW('Water Data'!H100))),'Data Summary'!CI106="Yes"),OFFSET('Water Data'!$H$7,0,10*ROW('Water Data'!H100)),NA())</f>
        <v>#N/A</v>
      </c>
      <c r="U106" s="57" t="e">
        <f ca="true">+IF(AND(ISNUMBER(OFFSET('Water Data'!$H$10,0,10*ROW('Water Data'!H100))),'Data Summary'!CJ106="Yes"),OFFSET('Water Data'!$H$10,0,10*ROW('Water Data'!H100)),NA())</f>
        <v>#N/A</v>
      </c>
      <c r="V106" s="103" t="e">
        <f ca="true">+IF(AND(ISNUMBER(OFFSET('Sanitation Data'!$C$5,0,10*ROW('Sanitation Data'!C100))),'Data Summary'!CK106="Yes"),100-OFFSET('Sanitation Data'!$C$5,0,10*ROW('Sanitation Data'!C100)),NA())</f>
        <v>#N/A</v>
      </c>
      <c r="W106" s="103" t="e">
        <f ca="true">+IF(AND(ISNUMBER(OFFSET('Sanitation Data'!$C$7,0,10*ROW('Sanitation Data'!C100))),'Data Summary'!CL106="Yes"),OFFSET('Sanitation Data'!$C$7,0,10*ROW('Sanitation Data'!C100)),NA())</f>
        <v>#N/A</v>
      </c>
      <c r="X106" s="103" t="e">
        <f ca="true">+IF(AND(ISNUMBER(OFFSET('Sanitation Data'!$C$11,0,10*ROW('Sanitation Data'!C100))),'Data Summary'!CM106="Yes"),OFFSET('Sanitation Data'!$C$11,0,10*ROW('Sanitation Data'!C100)),NA())</f>
        <v>#N/A</v>
      </c>
      <c r="Y106" s="103" t="e">
        <f ca="true">+IF(AND(ISNUMBER(OFFSET('Sanitation Data'!$C$12,0,10*ROW('Sanitation Data'!C100))),'Data Summary'!CN106="Yes"),OFFSET('Sanitation Data'!$C$12,0,10*ROW('Sanitation Data'!C100)),NA())</f>
        <v>#N/A</v>
      </c>
      <c r="Z106" s="103" t="e">
        <f ca="true">+IF(AND(ISNUMBER(OFFSET('Sanitation Data'!$C$13,0,10*ROW('Sanitation Data'!C100))),'Data Summary'!CO106="Yes"),OFFSET('Sanitation Data'!$C$13,0,10*ROW('Sanitation Data'!C100)),NA())</f>
        <v>#N/A</v>
      </c>
      <c r="AA106" s="103" t="e">
        <f ca="true">+IF(AND(ISNUMBER(OFFSET('Sanitation Data'!$D$5,0,10*ROW('Sanitation Data'!D100))),'Data Summary'!CP106="Yes"),100-OFFSET('Sanitation Data'!$D$5,0,10*ROW('Sanitation Data'!D100)),NA())</f>
        <v>#N/A</v>
      </c>
      <c r="AB106" s="103" t="e">
        <f ca="true">+IF(AND(ISNUMBER(OFFSET('Sanitation Data'!$D$7,0,10*ROW('Sanitation Data'!D100))),'Data Summary'!CQ106="Yes"),OFFSET('Sanitation Data'!$D$7,0,10*ROW('Sanitation Data'!D100)),NA())</f>
        <v>#N/A</v>
      </c>
      <c r="AC106" s="103" t="e">
        <f ca="true">+IF(AND(ISNUMBER(OFFSET('Sanitation Data'!$D$11,0,10*ROW('Sanitation Data'!D100))),'Data Summary'!CR106="Yes"),OFFSET('Sanitation Data'!$D$11,0,10*ROW('Sanitation Data'!D100)),NA())</f>
        <v>#N/A</v>
      </c>
      <c r="AD106" s="103" t="e">
        <f ca="true">+IF(AND(ISNUMBER(OFFSET('Sanitation Data'!$D$12,0,10*ROW('Sanitation Data'!D100))),'Data Summary'!CS106="Yes"),OFFSET('Sanitation Data'!$D$12,0,10*ROW('Sanitation Data'!D100)),NA())</f>
        <v>#N/A</v>
      </c>
      <c r="AE106" s="103" t="e">
        <f ca="true">+IF(AND(ISNUMBER(OFFSET('Sanitation Data'!$D$13,0,10*ROW('Sanitation Data'!D100))),'Data Summary'!CT106="Yes"),OFFSET('Sanitation Data'!$D$13,0,10*ROW('Sanitation Data'!D100)),NA())</f>
        <v>#N/A</v>
      </c>
      <c r="AF106" s="103" t="e">
        <f ca="true">+IF(AND(ISNUMBER(OFFSET('Sanitation Data'!$E$5,0,10*ROW('Sanitation Data'!E100))),'Data Summary'!CU106="Yes"),100-OFFSET('Sanitation Data'!$E$5,0,10*ROW('Sanitation Data'!E100)),NA())</f>
        <v>#N/A</v>
      </c>
      <c r="AG106" s="103" t="e">
        <f ca="true">+IF(AND(ISNUMBER(OFFSET('Sanitation Data'!$E$7,0,10*ROW('Sanitation Data'!E100))),'Data Summary'!CV106="Yes"),OFFSET('Sanitation Data'!$E$7,0,10*ROW('Sanitation Data'!E100)),NA())</f>
        <v>#N/A</v>
      </c>
      <c r="AH106" s="103" t="e">
        <f ca="true">+IF(AND(ISNUMBER(OFFSET('Sanitation Data'!$E$11,0,10*ROW('Sanitation Data'!E100))),'Data Summary'!CW106="Yes"),OFFSET('Sanitation Data'!$E$11,0,10*ROW('Sanitation Data'!E100)),NA())</f>
        <v>#N/A</v>
      </c>
      <c r="AI106" s="103" t="e">
        <f ca="true">+IF(AND(ISNUMBER(OFFSET('Sanitation Data'!$E$12,0,10*ROW('Sanitation Data'!E100))),'Data Summary'!CX106="Yes"),OFFSET('Sanitation Data'!$E$12,0,10*ROW('Sanitation Data'!E100)),NA())</f>
        <v>#N/A</v>
      </c>
      <c r="AJ106" s="103" t="e">
        <f ca="true">+IF(AND(ISNUMBER(OFFSET('Sanitation Data'!$E$13,0,10*ROW('Sanitation Data'!E100))),'Data Summary'!CY106="Yes"),OFFSET('Sanitation Data'!$E$13,0,10*ROW('Sanitation Data'!E100)),NA())</f>
        <v>#N/A</v>
      </c>
      <c r="AK106" s="103" t="e">
        <f ca="true">+IF(AND(ISNUMBER(OFFSET('Sanitation Data'!$F$5,0,10*ROW('Sanitation Data'!F100))),'Data Summary'!CZ106="Yes"),100-OFFSET('Sanitation Data'!$F$5,0,10*ROW('Sanitation Data'!F100)),NA())</f>
        <v>#N/A</v>
      </c>
      <c r="AL106" s="103" t="e">
        <f ca="true">+IF(AND(ISNUMBER(OFFSET('Sanitation Data'!$F$7,0,10*ROW('Sanitation Data'!F100))),'Data Summary'!DA106="Yes"),OFFSET('Sanitation Data'!$F$7,0,10*ROW('Sanitation Data'!F100)),NA())</f>
        <v>#N/A</v>
      </c>
      <c r="AM106" s="103" t="e">
        <f ca="true">+IF(AND(ISNUMBER(OFFSET('Sanitation Data'!$F$11,0,10*ROW('Sanitation Data'!F100))),'Data Summary'!DB106="Yes"),OFFSET('Sanitation Data'!$F$11,0,10*ROW('Sanitation Data'!F100)),NA())</f>
        <v>#N/A</v>
      </c>
      <c r="AN106" s="103" t="e">
        <f ca="true">+IF(AND(ISNUMBER(OFFSET('Sanitation Data'!$F$12,0,10*ROW('Sanitation Data'!F100))),'Data Summary'!DC106="Yes"),OFFSET('Sanitation Data'!$F$12,0,10*ROW('Sanitation Data'!F100)),NA())</f>
        <v>#N/A</v>
      </c>
      <c r="AO106" s="103" t="e">
        <f ca="true">+IF(AND(ISNUMBER(OFFSET('Sanitation Data'!$F$13,0,10*ROW('Sanitation Data'!F100))),'Data Summary'!DD106="Yes"),OFFSET('Sanitation Data'!$F$13,0,10*ROW('Sanitation Data'!F100)),NA())</f>
        <v>#N/A</v>
      </c>
      <c r="AP106" s="103" t="e">
        <f ca="true">+IF(AND(ISNUMBER(OFFSET('Sanitation Data'!$G$5,0,10*ROW('Sanitation Data'!G100))),'Data Summary'!DE106="Yes"),100-OFFSET('Sanitation Data'!$G$5,0,10*ROW('Sanitation Data'!G100)),NA())</f>
        <v>#N/A</v>
      </c>
      <c r="AQ106" s="103" t="e">
        <f ca="true">+IF(AND(ISNUMBER(OFFSET('Sanitation Data'!$G$7,0,10*ROW('Sanitation Data'!G100))),'Data Summary'!DF106="Yes"),OFFSET('Sanitation Data'!$G$7,0,10*ROW('Sanitation Data'!G100)),NA())</f>
        <v>#N/A</v>
      </c>
      <c r="AR106" s="103" t="e">
        <f ca="true">+IF(AND(ISNUMBER(OFFSET('Sanitation Data'!$G$11,0,10*ROW('Sanitation Data'!G100))),'Data Summary'!DG106="Yes"),OFFSET('Sanitation Data'!$G$11,0,10*ROW('Sanitation Data'!G100)),NA())</f>
        <v>#N/A</v>
      </c>
      <c r="AS106" s="103" t="e">
        <f ca="true">+IF(AND(ISNUMBER(OFFSET('Sanitation Data'!$G$12,0,10*ROW('Sanitation Data'!G100))),'Data Summary'!DH106="Yes"),OFFSET('Sanitation Data'!$G$12,0,10*ROW('Sanitation Data'!G100)),NA())</f>
        <v>#N/A</v>
      </c>
      <c r="AT106" s="103" t="e">
        <f ca="true">+IF(AND(ISNUMBER(OFFSET('Sanitation Data'!$G$13,0,10*ROW('Sanitation Data'!G100))),'Data Summary'!DI106="Yes"),OFFSET('Sanitation Data'!$G$13,0,10*ROW('Sanitation Data'!G100)),NA())</f>
        <v>#N/A</v>
      </c>
      <c r="AU106" s="103" t="e">
        <f ca="true">+IF(AND(ISNUMBER(OFFSET('Sanitation Data'!$H$5,0,10*ROW('Sanitation Data'!H100))),'Data Summary'!DJ106="Yes"),100-OFFSET('Sanitation Data'!$H$5,0,10*ROW('Sanitation Data'!H100)),NA())</f>
        <v>#N/A</v>
      </c>
      <c r="AV106" s="103" t="e">
        <f ca="true">+IF(AND(ISNUMBER(OFFSET('Sanitation Data'!$H$7,0,10*ROW('Sanitation Data'!H100))),'Data Summary'!DK106="Yes"),OFFSET('Sanitation Data'!$H$7,0,10*ROW('Sanitation Data'!H100)),NA())</f>
        <v>#N/A</v>
      </c>
      <c r="AW106" s="103" t="e">
        <f ca="true">+IF(AND(ISNUMBER(OFFSET('Sanitation Data'!$H$11,0,10*ROW('Sanitation Data'!H100))),'Data Summary'!DL106="Yes"),OFFSET('Sanitation Data'!$H$11,0,10*ROW('Sanitation Data'!H100)),NA())</f>
        <v>#N/A</v>
      </c>
      <c r="AX106" s="103" t="e">
        <f ca="true">+IF(AND(ISNUMBER(OFFSET('Sanitation Data'!$H$12,0,10*ROW('Sanitation Data'!H100))),'Data Summary'!DM106="Yes"),OFFSET('Sanitation Data'!$H$12,0,10*ROW('Sanitation Data'!H100)),NA())</f>
        <v>#N/A</v>
      </c>
      <c r="AY106" s="103" t="e">
        <f ca="true">+IF(AND(ISNUMBER(OFFSET('Sanitation Data'!$H$13,0,10*ROW('Sanitation Data'!H100))),'Data Summary'!DN106="Yes"),OFFSET('Sanitation Data'!$H$13,0,10*ROW('Sanitation Data'!H100)),NA())</f>
        <v>#N/A</v>
      </c>
      <c r="AZ106" s="108" t="e">
        <f ca="true">+IF(AND(ISNUMBER(OFFSET('Hygiene Data'!$C$6,0,10*ROW('Hygiene Data'!C100))),'Data Summary'!DO106="Yes"),OFFSET('Hygiene Data'!$C$6,0,10*ROW('Hygiene Data'!C100)),NA())</f>
        <v>#N/A</v>
      </c>
      <c r="BA106" s="108" t="e">
        <f ca="true">+IF(AND(ISNUMBER(OFFSET('Hygiene Data'!$C$8,0,10*ROW('Hygiene Data'!C100))),'Data Summary'!DP106="Yes"),OFFSET('Hygiene Data'!$C$8,0,10*ROW('Hygiene Data'!C100)),NA())</f>
        <v>#N/A</v>
      </c>
      <c r="BB106" s="108" t="e">
        <f ca="true">+IF(AND(ISNUMBER(OFFSET('Hygiene Data'!$C$10,0,10*ROW('Hygiene Data'!C100))),'Data Summary'!DQ106="Yes"),OFFSET('Hygiene Data'!$C$10,0,10*ROW('Hygiene Data'!C100)),NA())</f>
        <v>#N/A</v>
      </c>
      <c r="BC106" s="108" t="e">
        <f ca="true">+IF(AND(ISNUMBER(OFFSET('Hygiene Data'!$D$6,0,10*ROW('Hygiene Data'!D100))),'Data Summary'!DR106="Yes"),OFFSET('Hygiene Data'!$D$6,0,10*ROW('Hygiene Data'!D100)),NA())</f>
        <v>#N/A</v>
      </c>
      <c r="BD106" s="108" t="e">
        <f ca="true">+IF(AND(ISNUMBER(OFFSET('Hygiene Data'!$D$8,0,10*ROW('Hygiene Data'!D100))),'Data Summary'!DS106="Yes"),OFFSET('Hygiene Data'!$D$8,0,10*ROW('Hygiene Data'!D100)),NA())</f>
        <v>#N/A</v>
      </c>
      <c r="BE106" s="108" t="e">
        <f ca="true">+IF(AND(ISNUMBER(OFFSET('Hygiene Data'!$D$10,0,10*ROW('Hygiene Data'!D100))),'Data Summary'!DT106="Yes"),OFFSET('Hygiene Data'!$D$10,0,10*ROW('Hygiene Data'!D100)),NA())</f>
        <v>#N/A</v>
      </c>
      <c r="BF106" s="108" t="e">
        <f ca="true">+IF(AND(ISNUMBER(OFFSET('Hygiene Data'!$E$6,0,10*ROW('Hygiene Data'!E100))),'Data Summary'!DU106="Yes"),OFFSET('Hygiene Data'!$E$6,0,10*ROW('Hygiene Data'!E100)),NA())</f>
        <v>#N/A</v>
      </c>
      <c r="BG106" s="108" t="e">
        <f ca="true">+IF(AND(ISNUMBER(OFFSET('Hygiene Data'!$E$8,0,10*ROW('Hygiene Data'!E100))),'Data Summary'!DV106="Yes"),OFFSET('Hygiene Data'!$E$8,0,10*ROW('Hygiene Data'!E100)),NA())</f>
        <v>#N/A</v>
      </c>
      <c r="BH106" s="108" t="e">
        <f ca="true">+IF(AND(ISNUMBER(OFFSET('Hygiene Data'!$E$10,0,10*ROW('Hygiene Data'!E100))),'Data Summary'!DW106="Yes"),OFFSET('Hygiene Data'!$E$10,0,10*ROW('Hygiene Data'!E100)),NA())</f>
        <v>#N/A</v>
      </c>
      <c r="BI106" s="108" t="e">
        <f ca="true">+IF(AND(ISNUMBER(OFFSET('Hygiene Data'!$F$6,0,10*ROW('Hygiene Data'!F100))),'Data Summary'!DX106="Yes"),OFFSET('Hygiene Data'!$F$6,0,10*ROW('Hygiene Data'!F100)),NA())</f>
        <v>#N/A</v>
      </c>
      <c r="BJ106" s="108" t="e">
        <f ca="true">+IF(AND(ISNUMBER(OFFSET('Hygiene Data'!$F$8,0,10*ROW('Hygiene Data'!F100))),'Data Summary'!DY106="Yes"),OFFSET('Hygiene Data'!$F$8,0,10*ROW('Hygiene Data'!F100)),NA())</f>
        <v>#N/A</v>
      </c>
      <c r="BK106" s="108" t="e">
        <f ca="true">+IF(AND(ISNUMBER(OFFSET('Hygiene Data'!$F$10,0,10*ROW('Hygiene Data'!F100))),'Data Summary'!DZ106="Yes"),OFFSET('Hygiene Data'!$F$10,0,10*ROW('Hygiene Data'!F100)),NA())</f>
        <v>#N/A</v>
      </c>
      <c r="BL106" s="108" t="e">
        <f ca="true">+IF(AND(ISNUMBER(OFFSET('Hygiene Data'!$G$6,0,10*ROW('Hygiene Data'!G100))),'Data Summary'!EA106="Yes"),OFFSET('Hygiene Data'!$G$6,0,10*ROW('Hygiene Data'!G100)),NA())</f>
        <v>#N/A</v>
      </c>
      <c r="BM106" s="108" t="e">
        <f ca="true">+IF(AND(ISNUMBER(OFFSET('Hygiene Data'!$G$8,0,10*ROW('Hygiene Data'!G100))),'Data Summary'!EB106="Yes"),OFFSET('Hygiene Data'!$G$8,0,10*ROW('Hygiene Data'!G100)),NA())</f>
        <v>#N/A</v>
      </c>
      <c r="BN106" s="108" t="e">
        <f ca="true">+IF(AND(ISNUMBER(OFFSET('Hygiene Data'!$G$10,0,10*ROW('Hygiene Data'!G100))),'Data Summary'!EC106="Yes"),OFFSET('Hygiene Data'!$G$10,0,10*ROW('Hygiene Data'!G100)),NA())</f>
        <v>#N/A</v>
      </c>
      <c r="BO106" s="108" t="e">
        <f ca="true">+IF(AND(ISNUMBER(OFFSET('Hygiene Data'!$H$6,0,10*ROW('Hygiene Data'!H100))),'Data Summary'!ED106="Yes"),OFFSET('Hygiene Data'!$H$6,0,10*ROW('Hygiene Data'!H100)),NA())</f>
        <v>#N/A</v>
      </c>
      <c r="BP106" s="108" t="e">
        <f ca="true">+IF(AND(ISNUMBER(OFFSET('Hygiene Data'!$H$8,0,10*ROW('Hygiene Data'!H100))),'Data Summary'!EE106="Yes"),OFFSET('Hygiene Data'!$H$8,0,10*ROW('Hygiene Data'!H100)),NA())</f>
        <v>#N/A</v>
      </c>
      <c r="BQ106" s="108" t="e">
        <f ca="true">+IF(AND(ISNUMBER(OFFSET('Hygiene Data'!$H$10,0,10*ROW('Hygiene Data'!H100))),'Data Summary'!EF106="Yes"),OFFSET('Hygiene Data'!$H$10,0,10*ROW('Hygiene Data'!H100)),NA())</f>
        <v>#N/A</v>
      </c>
    </row>
    <row r="107" x14ac:dyDescent="0.2">
      <c r="A107" s="56" t="e">
        <f ca="true">+IF(OFFSET('Water Data'!$B$1,0,10*ROW('Water Data'!B101))="",NA(),OFFSET('Water Data'!$B$1,0,10*ROW('Water Data'!B101)))</f>
        <v>#N/A</v>
      </c>
      <c r="B107" s="56" t="e">
        <f ca="true">+IF(OFFSET('Water Data'!$A$3,0,10*ROW('Water Data'!A104))="",NA(),OFFSET('Water Data'!$A$3,0,10*ROW('Water Data'!A104)))</f>
        <v>#N/A</v>
      </c>
      <c r="C107" s="56" t="e">
        <f ca="true">+IF(OFFSET('Water Data'!$C$3,0,10*ROW('Water Data'!C104))="",NA(),OFFSET('Water Data'!$C$3,0,10*ROW('Water Data'!C104)))</f>
        <v>#N/A</v>
      </c>
      <c r="D107" s="57" t="e">
        <f ca="true">+IF(AND(ISNUMBER(OFFSET('Water Data'!$C$5,0,10*ROW('Water Data'!C101))),'Data Summary'!BS107="Yes"),100-OFFSET('Water Data'!$C$5,0,10*ROW('Water Data'!C101)),NA())</f>
        <v>#N/A</v>
      </c>
      <c r="E107" s="57" t="e">
        <f ca="true">+IF(AND(ISNUMBER(OFFSET('Water Data'!$C$7,0,10*ROW('Water Data'!C101))),'Data Summary'!BT107="Yes"),OFFSET('Water Data'!$C$7,0,10*ROW('Water Data'!C101)),NA())</f>
        <v>#N/A</v>
      </c>
      <c r="F107" s="57" t="e">
        <f ca="true">+IF(AND(ISNUMBER(OFFSET('Water Data'!$C$10,0,10*ROW('Water Data'!C101))),'Data Summary'!BU107="Yes"),OFFSET('Water Data'!$C$10,0,10*ROW('Water Data'!C101)),NA())</f>
        <v>#N/A</v>
      </c>
      <c r="G107" s="57" t="e">
        <f ca="true">+IF(AND(ISNUMBER(OFFSET('Water Data'!$D$5,0,10*ROW('Water Data'!D101))),'Data Summary'!BV107="Yes"),100-OFFSET('Water Data'!$D$5,0,10*ROW('Water Data'!D101)),NA())</f>
        <v>#N/A</v>
      </c>
      <c r="H107" s="57" t="e">
        <f ca="true">+IF(AND(ISNUMBER(OFFSET('Water Data'!$D$7,0,10*ROW('Water Data'!D101))),'Data Summary'!BW107="Yes"),OFFSET('Water Data'!$D$7,0,10*ROW('Water Data'!D101)),NA())</f>
        <v>#N/A</v>
      </c>
      <c r="I107" s="57" t="e">
        <f ca="true">+IF(AND(ISNUMBER(OFFSET('Water Data'!$D$10,0,10*ROW('Water Data'!D101))),'Data Summary'!BX107="Yes"),OFFSET('Water Data'!$D$10,0,10*ROW('Water Data'!D101)),NA())</f>
        <v>#N/A</v>
      </c>
      <c r="J107" s="57" t="e">
        <f ca="true">+IF(AND(ISNUMBER(OFFSET('Water Data'!$E$5,0,10*ROW('Water Data'!E101))),'Data Summary'!BY107="Yes"),100-OFFSET('Water Data'!$E$5,0,10*ROW('Water Data'!E101)),NA())</f>
        <v>#N/A</v>
      </c>
      <c r="K107" s="57" t="e">
        <f ca="true">+IF(AND(ISNUMBER(OFFSET('Water Data'!$E$7,0,10*ROW('Water Data'!E101))),'Data Summary'!BZ107="Yes"),OFFSET('Water Data'!$E$7,0,10*ROW('Water Data'!E101)),NA())</f>
        <v>#N/A</v>
      </c>
      <c r="L107" s="57" t="e">
        <f ca="true">+IF(AND(ISNUMBER(OFFSET('Water Data'!$E$10,0,10*ROW('Water Data'!E101))),'Data Summary'!CA107="Yes"),OFFSET('Water Data'!$E$10,0,10*ROW('Water Data'!E101)),NA())</f>
        <v>#N/A</v>
      </c>
      <c r="M107" s="57" t="e">
        <f ca="true">+IF(AND(ISNUMBER(OFFSET('Water Data'!$F$5,0,10*ROW('Water Data'!F101))),'Data Summary'!CB107="Yes"),100-OFFSET('Water Data'!$F$5,0,10*ROW('Water Data'!F101)),NA())</f>
        <v>#N/A</v>
      </c>
      <c r="N107" s="57" t="e">
        <f ca="true">+IF(AND(ISNUMBER(OFFSET('Water Data'!$F$7,0,10*ROW('Water Data'!F101))),'Data Summary'!CC107="Yes"),OFFSET('Water Data'!$F$7,0,10*ROW('Water Data'!F101)),NA())</f>
        <v>#N/A</v>
      </c>
      <c r="O107" s="57" t="e">
        <f ca="true">+IF(AND(ISNUMBER(OFFSET('Water Data'!$F$10,0,10*ROW('Water Data'!F101))),'Data Summary'!CD107="Yes"),OFFSET('Water Data'!$F$10,0,10*ROW('Water Data'!F101)),NA())</f>
        <v>#N/A</v>
      </c>
      <c r="P107" s="57" t="e">
        <f ca="true">+IF(AND(ISNUMBER(OFFSET('Water Data'!$G$5,0,10*ROW('Water Data'!G101))),'Data Summary'!CE107="Yes"),100-OFFSET('Water Data'!$G$5,0,10*ROW('Water Data'!G101)),NA())</f>
        <v>#N/A</v>
      </c>
      <c r="Q107" s="57" t="e">
        <f ca="true">+IF(AND(ISNUMBER(OFFSET('Water Data'!$G$7,0,10*ROW('Water Data'!G101))),'Data Summary'!CF107="Yes"),OFFSET('Water Data'!$G$7,0,10*ROW('Water Data'!G101)),NA())</f>
        <v>#N/A</v>
      </c>
      <c r="R107" s="57" t="e">
        <f ca="true">+IF(AND(ISNUMBER(OFFSET('Water Data'!$G$10,0,10*ROW('Water Data'!G101))),'Data Summary'!CG107="Yes"),OFFSET('Water Data'!$G$10,0,10*ROW('Water Data'!G101)),NA())</f>
        <v>#N/A</v>
      </c>
      <c r="S107" s="57" t="e">
        <f ca="true">+IF(AND(ISNUMBER(OFFSET('Water Data'!$H$5,0,10*ROW('Water Data'!H101))),'Data Summary'!CH107="Yes"),100-OFFSET('Water Data'!$H$5,0,10*ROW('Water Data'!H101)),NA())</f>
        <v>#N/A</v>
      </c>
      <c r="T107" s="57" t="e">
        <f ca="true">+IF(AND(ISNUMBER(OFFSET('Water Data'!$H$7,0,10*ROW('Water Data'!H101))),'Data Summary'!CI107="Yes"),OFFSET('Water Data'!$H$7,0,10*ROW('Water Data'!H101)),NA())</f>
        <v>#N/A</v>
      </c>
      <c r="U107" s="57" t="e">
        <f ca="true">+IF(AND(ISNUMBER(OFFSET('Water Data'!$H$10,0,10*ROW('Water Data'!H101))),'Data Summary'!CJ107="Yes"),OFFSET('Water Data'!$H$10,0,10*ROW('Water Data'!H101)),NA())</f>
        <v>#N/A</v>
      </c>
      <c r="V107" s="103" t="e">
        <f ca="true">+IF(AND(ISNUMBER(OFFSET('Sanitation Data'!$C$5,0,10*ROW('Sanitation Data'!C101))),'Data Summary'!CK107="Yes"),100-OFFSET('Sanitation Data'!$C$5,0,10*ROW('Sanitation Data'!C101)),NA())</f>
        <v>#N/A</v>
      </c>
      <c r="W107" s="103" t="e">
        <f ca="true">+IF(AND(ISNUMBER(OFFSET('Sanitation Data'!$C$7,0,10*ROW('Sanitation Data'!C101))),'Data Summary'!CL107="Yes"),OFFSET('Sanitation Data'!$C$7,0,10*ROW('Sanitation Data'!C101)),NA())</f>
        <v>#N/A</v>
      </c>
      <c r="X107" s="103" t="e">
        <f ca="true">+IF(AND(ISNUMBER(OFFSET('Sanitation Data'!$C$11,0,10*ROW('Sanitation Data'!C101))),'Data Summary'!CM107="Yes"),OFFSET('Sanitation Data'!$C$11,0,10*ROW('Sanitation Data'!C101)),NA())</f>
        <v>#N/A</v>
      </c>
      <c r="Y107" s="103" t="e">
        <f ca="true">+IF(AND(ISNUMBER(OFFSET('Sanitation Data'!$C$12,0,10*ROW('Sanitation Data'!C101))),'Data Summary'!CN107="Yes"),OFFSET('Sanitation Data'!$C$12,0,10*ROW('Sanitation Data'!C101)),NA())</f>
        <v>#N/A</v>
      </c>
      <c r="Z107" s="103" t="e">
        <f ca="true">+IF(AND(ISNUMBER(OFFSET('Sanitation Data'!$C$13,0,10*ROW('Sanitation Data'!C101))),'Data Summary'!CO107="Yes"),OFFSET('Sanitation Data'!$C$13,0,10*ROW('Sanitation Data'!C101)),NA())</f>
        <v>#N/A</v>
      </c>
      <c r="AA107" s="103" t="e">
        <f ca="true">+IF(AND(ISNUMBER(OFFSET('Sanitation Data'!$D$5,0,10*ROW('Sanitation Data'!D101))),'Data Summary'!CP107="Yes"),100-OFFSET('Sanitation Data'!$D$5,0,10*ROW('Sanitation Data'!D101)),NA())</f>
        <v>#N/A</v>
      </c>
      <c r="AB107" s="103" t="e">
        <f ca="true">+IF(AND(ISNUMBER(OFFSET('Sanitation Data'!$D$7,0,10*ROW('Sanitation Data'!D101))),'Data Summary'!CQ107="Yes"),OFFSET('Sanitation Data'!$D$7,0,10*ROW('Sanitation Data'!D101)),NA())</f>
        <v>#N/A</v>
      </c>
      <c r="AC107" s="103" t="e">
        <f ca="true">+IF(AND(ISNUMBER(OFFSET('Sanitation Data'!$D$11,0,10*ROW('Sanitation Data'!D101))),'Data Summary'!CR107="Yes"),OFFSET('Sanitation Data'!$D$11,0,10*ROW('Sanitation Data'!D101)),NA())</f>
        <v>#N/A</v>
      </c>
      <c r="AD107" s="103" t="e">
        <f ca="true">+IF(AND(ISNUMBER(OFFSET('Sanitation Data'!$D$12,0,10*ROW('Sanitation Data'!D101))),'Data Summary'!CS107="Yes"),OFFSET('Sanitation Data'!$D$12,0,10*ROW('Sanitation Data'!D101)),NA())</f>
        <v>#N/A</v>
      </c>
      <c r="AE107" s="103" t="e">
        <f ca="true">+IF(AND(ISNUMBER(OFFSET('Sanitation Data'!$D$13,0,10*ROW('Sanitation Data'!D101))),'Data Summary'!CT107="Yes"),OFFSET('Sanitation Data'!$D$13,0,10*ROW('Sanitation Data'!D101)),NA())</f>
        <v>#N/A</v>
      </c>
      <c r="AF107" s="103" t="e">
        <f ca="true">+IF(AND(ISNUMBER(OFFSET('Sanitation Data'!$E$5,0,10*ROW('Sanitation Data'!E101))),'Data Summary'!CU107="Yes"),100-OFFSET('Sanitation Data'!$E$5,0,10*ROW('Sanitation Data'!E101)),NA())</f>
        <v>#N/A</v>
      </c>
      <c r="AG107" s="103" t="e">
        <f ca="true">+IF(AND(ISNUMBER(OFFSET('Sanitation Data'!$E$7,0,10*ROW('Sanitation Data'!E101))),'Data Summary'!CV107="Yes"),OFFSET('Sanitation Data'!$E$7,0,10*ROW('Sanitation Data'!E101)),NA())</f>
        <v>#N/A</v>
      </c>
      <c r="AH107" s="103" t="e">
        <f ca="true">+IF(AND(ISNUMBER(OFFSET('Sanitation Data'!$E$11,0,10*ROW('Sanitation Data'!E101))),'Data Summary'!CW107="Yes"),OFFSET('Sanitation Data'!$E$11,0,10*ROW('Sanitation Data'!E101)),NA())</f>
        <v>#N/A</v>
      </c>
      <c r="AI107" s="103" t="e">
        <f ca="true">+IF(AND(ISNUMBER(OFFSET('Sanitation Data'!$E$12,0,10*ROW('Sanitation Data'!E101))),'Data Summary'!CX107="Yes"),OFFSET('Sanitation Data'!$E$12,0,10*ROW('Sanitation Data'!E101)),NA())</f>
        <v>#N/A</v>
      </c>
      <c r="AJ107" s="103" t="e">
        <f ca="true">+IF(AND(ISNUMBER(OFFSET('Sanitation Data'!$E$13,0,10*ROW('Sanitation Data'!E101))),'Data Summary'!CY107="Yes"),OFFSET('Sanitation Data'!$E$13,0,10*ROW('Sanitation Data'!E101)),NA())</f>
        <v>#N/A</v>
      </c>
      <c r="AK107" s="103" t="e">
        <f ca="true">+IF(AND(ISNUMBER(OFFSET('Sanitation Data'!$F$5,0,10*ROW('Sanitation Data'!F101))),'Data Summary'!CZ107="Yes"),100-OFFSET('Sanitation Data'!$F$5,0,10*ROW('Sanitation Data'!F101)),NA())</f>
        <v>#N/A</v>
      </c>
      <c r="AL107" s="103" t="e">
        <f ca="true">+IF(AND(ISNUMBER(OFFSET('Sanitation Data'!$F$7,0,10*ROW('Sanitation Data'!F101))),'Data Summary'!DA107="Yes"),OFFSET('Sanitation Data'!$F$7,0,10*ROW('Sanitation Data'!F101)),NA())</f>
        <v>#N/A</v>
      </c>
      <c r="AM107" s="103" t="e">
        <f ca="true">+IF(AND(ISNUMBER(OFFSET('Sanitation Data'!$F$11,0,10*ROW('Sanitation Data'!F101))),'Data Summary'!DB107="Yes"),OFFSET('Sanitation Data'!$F$11,0,10*ROW('Sanitation Data'!F101)),NA())</f>
        <v>#N/A</v>
      </c>
      <c r="AN107" s="103" t="e">
        <f ca="true">+IF(AND(ISNUMBER(OFFSET('Sanitation Data'!$F$12,0,10*ROW('Sanitation Data'!F101))),'Data Summary'!DC107="Yes"),OFFSET('Sanitation Data'!$F$12,0,10*ROW('Sanitation Data'!F101)),NA())</f>
        <v>#N/A</v>
      </c>
      <c r="AO107" s="103" t="e">
        <f ca="true">+IF(AND(ISNUMBER(OFFSET('Sanitation Data'!$F$13,0,10*ROW('Sanitation Data'!F101))),'Data Summary'!DD107="Yes"),OFFSET('Sanitation Data'!$F$13,0,10*ROW('Sanitation Data'!F101)),NA())</f>
        <v>#N/A</v>
      </c>
      <c r="AP107" s="103" t="e">
        <f ca="true">+IF(AND(ISNUMBER(OFFSET('Sanitation Data'!$G$5,0,10*ROW('Sanitation Data'!G101))),'Data Summary'!DE107="Yes"),100-OFFSET('Sanitation Data'!$G$5,0,10*ROW('Sanitation Data'!G101)),NA())</f>
        <v>#N/A</v>
      </c>
      <c r="AQ107" s="103" t="e">
        <f ca="true">+IF(AND(ISNUMBER(OFFSET('Sanitation Data'!$G$7,0,10*ROW('Sanitation Data'!G101))),'Data Summary'!DF107="Yes"),OFFSET('Sanitation Data'!$G$7,0,10*ROW('Sanitation Data'!G101)),NA())</f>
        <v>#N/A</v>
      </c>
      <c r="AR107" s="103" t="e">
        <f ca="true">+IF(AND(ISNUMBER(OFFSET('Sanitation Data'!$G$11,0,10*ROW('Sanitation Data'!G101))),'Data Summary'!DG107="Yes"),OFFSET('Sanitation Data'!$G$11,0,10*ROW('Sanitation Data'!G101)),NA())</f>
        <v>#N/A</v>
      </c>
      <c r="AS107" s="103" t="e">
        <f ca="true">+IF(AND(ISNUMBER(OFFSET('Sanitation Data'!$G$12,0,10*ROW('Sanitation Data'!G101))),'Data Summary'!DH107="Yes"),OFFSET('Sanitation Data'!$G$12,0,10*ROW('Sanitation Data'!G101)),NA())</f>
        <v>#N/A</v>
      </c>
      <c r="AT107" s="103" t="e">
        <f ca="true">+IF(AND(ISNUMBER(OFFSET('Sanitation Data'!$G$13,0,10*ROW('Sanitation Data'!G101))),'Data Summary'!DI107="Yes"),OFFSET('Sanitation Data'!$G$13,0,10*ROW('Sanitation Data'!G101)),NA())</f>
        <v>#N/A</v>
      </c>
      <c r="AU107" s="103" t="e">
        <f ca="true">+IF(AND(ISNUMBER(OFFSET('Sanitation Data'!$H$5,0,10*ROW('Sanitation Data'!H101))),'Data Summary'!DJ107="Yes"),100-OFFSET('Sanitation Data'!$H$5,0,10*ROW('Sanitation Data'!H101)),NA())</f>
        <v>#N/A</v>
      </c>
      <c r="AV107" s="103" t="e">
        <f ca="true">+IF(AND(ISNUMBER(OFFSET('Sanitation Data'!$H$7,0,10*ROW('Sanitation Data'!H101))),'Data Summary'!DK107="Yes"),OFFSET('Sanitation Data'!$H$7,0,10*ROW('Sanitation Data'!H101)),NA())</f>
        <v>#N/A</v>
      </c>
      <c r="AW107" s="103" t="e">
        <f ca="true">+IF(AND(ISNUMBER(OFFSET('Sanitation Data'!$H$11,0,10*ROW('Sanitation Data'!H101))),'Data Summary'!DL107="Yes"),OFFSET('Sanitation Data'!$H$11,0,10*ROW('Sanitation Data'!H101)),NA())</f>
        <v>#N/A</v>
      </c>
      <c r="AX107" s="103" t="e">
        <f ca="true">+IF(AND(ISNUMBER(OFFSET('Sanitation Data'!$H$12,0,10*ROW('Sanitation Data'!H101))),'Data Summary'!DM107="Yes"),OFFSET('Sanitation Data'!$H$12,0,10*ROW('Sanitation Data'!H101)),NA())</f>
        <v>#N/A</v>
      </c>
      <c r="AY107" s="103" t="e">
        <f ca="true">+IF(AND(ISNUMBER(OFFSET('Sanitation Data'!$H$13,0,10*ROW('Sanitation Data'!H101))),'Data Summary'!DN107="Yes"),OFFSET('Sanitation Data'!$H$13,0,10*ROW('Sanitation Data'!H101)),NA())</f>
        <v>#N/A</v>
      </c>
      <c r="AZ107" s="108" t="e">
        <f ca="true">+IF(AND(ISNUMBER(OFFSET('Hygiene Data'!$C$6,0,10*ROW('Hygiene Data'!C101))),'Data Summary'!DO107="Yes"),OFFSET('Hygiene Data'!$C$6,0,10*ROW('Hygiene Data'!C101)),NA())</f>
        <v>#N/A</v>
      </c>
      <c r="BA107" s="108" t="e">
        <f ca="true">+IF(AND(ISNUMBER(OFFSET('Hygiene Data'!$C$8,0,10*ROW('Hygiene Data'!C101))),'Data Summary'!DP107="Yes"),OFFSET('Hygiene Data'!$C$8,0,10*ROW('Hygiene Data'!C101)),NA())</f>
        <v>#N/A</v>
      </c>
      <c r="BB107" s="108" t="e">
        <f ca="true">+IF(AND(ISNUMBER(OFFSET('Hygiene Data'!$C$10,0,10*ROW('Hygiene Data'!C101))),'Data Summary'!DQ107="Yes"),OFFSET('Hygiene Data'!$C$10,0,10*ROW('Hygiene Data'!C101)),NA())</f>
        <v>#N/A</v>
      </c>
      <c r="BC107" s="108" t="e">
        <f ca="true">+IF(AND(ISNUMBER(OFFSET('Hygiene Data'!$D$6,0,10*ROW('Hygiene Data'!D101))),'Data Summary'!DR107="Yes"),OFFSET('Hygiene Data'!$D$6,0,10*ROW('Hygiene Data'!D101)),NA())</f>
        <v>#N/A</v>
      </c>
      <c r="BD107" s="108" t="e">
        <f ca="true">+IF(AND(ISNUMBER(OFFSET('Hygiene Data'!$D$8,0,10*ROW('Hygiene Data'!D101))),'Data Summary'!DS107="Yes"),OFFSET('Hygiene Data'!$D$8,0,10*ROW('Hygiene Data'!D101)),NA())</f>
        <v>#N/A</v>
      </c>
      <c r="BE107" s="108" t="e">
        <f ca="true">+IF(AND(ISNUMBER(OFFSET('Hygiene Data'!$D$10,0,10*ROW('Hygiene Data'!D101))),'Data Summary'!DT107="Yes"),OFFSET('Hygiene Data'!$D$10,0,10*ROW('Hygiene Data'!D101)),NA())</f>
        <v>#N/A</v>
      </c>
      <c r="BF107" s="108" t="e">
        <f ca="true">+IF(AND(ISNUMBER(OFFSET('Hygiene Data'!$E$6,0,10*ROW('Hygiene Data'!E101))),'Data Summary'!DU107="Yes"),OFFSET('Hygiene Data'!$E$6,0,10*ROW('Hygiene Data'!E101)),NA())</f>
        <v>#N/A</v>
      </c>
      <c r="BG107" s="108" t="e">
        <f ca="true">+IF(AND(ISNUMBER(OFFSET('Hygiene Data'!$E$8,0,10*ROW('Hygiene Data'!E101))),'Data Summary'!DV107="Yes"),OFFSET('Hygiene Data'!$E$8,0,10*ROW('Hygiene Data'!E101)),NA())</f>
        <v>#N/A</v>
      </c>
      <c r="BH107" s="108" t="e">
        <f ca="true">+IF(AND(ISNUMBER(OFFSET('Hygiene Data'!$E$10,0,10*ROW('Hygiene Data'!E101))),'Data Summary'!DW107="Yes"),OFFSET('Hygiene Data'!$E$10,0,10*ROW('Hygiene Data'!E101)),NA())</f>
        <v>#N/A</v>
      </c>
      <c r="BI107" s="108" t="e">
        <f ca="true">+IF(AND(ISNUMBER(OFFSET('Hygiene Data'!$F$6,0,10*ROW('Hygiene Data'!F101))),'Data Summary'!DX107="Yes"),OFFSET('Hygiene Data'!$F$6,0,10*ROW('Hygiene Data'!F101)),NA())</f>
        <v>#N/A</v>
      </c>
      <c r="BJ107" s="108" t="e">
        <f ca="true">+IF(AND(ISNUMBER(OFFSET('Hygiene Data'!$F$8,0,10*ROW('Hygiene Data'!F101))),'Data Summary'!DY107="Yes"),OFFSET('Hygiene Data'!$F$8,0,10*ROW('Hygiene Data'!F101)),NA())</f>
        <v>#N/A</v>
      </c>
      <c r="BK107" s="108" t="e">
        <f ca="true">+IF(AND(ISNUMBER(OFFSET('Hygiene Data'!$F$10,0,10*ROW('Hygiene Data'!F101))),'Data Summary'!DZ107="Yes"),OFFSET('Hygiene Data'!$F$10,0,10*ROW('Hygiene Data'!F101)),NA())</f>
        <v>#N/A</v>
      </c>
      <c r="BL107" s="108" t="e">
        <f ca="true">+IF(AND(ISNUMBER(OFFSET('Hygiene Data'!$G$6,0,10*ROW('Hygiene Data'!G101))),'Data Summary'!EA107="Yes"),OFFSET('Hygiene Data'!$G$6,0,10*ROW('Hygiene Data'!G101)),NA())</f>
        <v>#N/A</v>
      </c>
      <c r="BM107" s="108" t="e">
        <f ca="true">+IF(AND(ISNUMBER(OFFSET('Hygiene Data'!$G$8,0,10*ROW('Hygiene Data'!G101))),'Data Summary'!EB107="Yes"),OFFSET('Hygiene Data'!$G$8,0,10*ROW('Hygiene Data'!G101)),NA())</f>
        <v>#N/A</v>
      </c>
      <c r="BN107" s="108" t="e">
        <f ca="true">+IF(AND(ISNUMBER(OFFSET('Hygiene Data'!$G$10,0,10*ROW('Hygiene Data'!G101))),'Data Summary'!EC107="Yes"),OFFSET('Hygiene Data'!$G$10,0,10*ROW('Hygiene Data'!G101)),NA())</f>
        <v>#N/A</v>
      </c>
      <c r="BO107" s="108" t="e">
        <f ca="true">+IF(AND(ISNUMBER(OFFSET('Hygiene Data'!$H$6,0,10*ROW('Hygiene Data'!H101))),'Data Summary'!ED107="Yes"),OFFSET('Hygiene Data'!$H$6,0,10*ROW('Hygiene Data'!H101)),NA())</f>
        <v>#N/A</v>
      </c>
      <c r="BP107" s="108" t="e">
        <f ca="true">+IF(AND(ISNUMBER(OFFSET('Hygiene Data'!$H$8,0,10*ROW('Hygiene Data'!H101))),'Data Summary'!EE107="Yes"),OFFSET('Hygiene Data'!$H$8,0,10*ROW('Hygiene Data'!H101)),NA())</f>
        <v>#N/A</v>
      </c>
      <c r="BQ107" s="108" t="e">
        <f ca="true">+IF(AND(ISNUMBER(OFFSET('Hygiene Data'!$H$10,0,10*ROW('Hygiene Data'!H101))),'Data Summary'!EF107="Yes"),OFFSET('Hygiene Data'!$H$10,0,10*ROW('Hygiene Data'!H101)),NA())</f>
        <v>#N/A</v>
      </c>
    </row>
    <row r="108" x14ac:dyDescent="0.2">
      <c r="A108" s="56" t="e">
        <f ca="true">+IF(OFFSET('Water Data'!$B$1,0,10*ROW('Water Data'!B102))="",NA(),OFFSET('Water Data'!$B$1,0,10*ROW('Water Data'!B102)))</f>
        <v>#N/A</v>
      </c>
      <c r="B108" s="56" t="e">
        <f ca="true">+IF(OFFSET('Water Data'!$A$3,0,10*ROW('Water Data'!A105))="",NA(),OFFSET('Water Data'!$A$3,0,10*ROW('Water Data'!A105)))</f>
        <v>#N/A</v>
      </c>
      <c r="C108" s="56" t="e">
        <f ca="true">+IF(OFFSET('Water Data'!$C$3,0,10*ROW('Water Data'!C105))="",NA(),OFFSET('Water Data'!$C$3,0,10*ROW('Water Data'!C105)))</f>
        <v>#N/A</v>
      </c>
      <c r="D108" s="57" t="e">
        <f ca="true">+IF(AND(ISNUMBER(OFFSET('Water Data'!$C$5,0,10*ROW('Water Data'!C102))),'Data Summary'!BS108="Yes"),100-OFFSET('Water Data'!$C$5,0,10*ROW('Water Data'!C102)),NA())</f>
        <v>#N/A</v>
      </c>
      <c r="E108" s="57" t="e">
        <f ca="true">+IF(AND(ISNUMBER(OFFSET('Water Data'!$C$7,0,10*ROW('Water Data'!C102))),'Data Summary'!BT108="Yes"),OFFSET('Water Data'!$C$7,0,10*ROW('Water Data'!C102)),NA())</f>
        <v>#N/A</v>
      </c>
      <c r="F108" s="57" t="e">
        <f ca="true">+IF(AND(ISNUMBER(OFFSET('Water Data'!$C$10,0,10*ROW('Water Data'!C102))),'Data Summary'!BU108="Yes"),OFFSET('Water Data'!$C$10,0,10*ROW('Water Data'!C102)),NA())</f>
        <v>#N/A</v>
      </c>
      <c r="G108" s="57" t="e">
        <f ca="true">+IF(AND(ISNUMBER(OFFSET('Water Data'!$D$5,0,10*ROW('Water Data'!D102))),'Data Summary'!BV108="Yes"),100-OFFSET('Water Data'!$D$5,0,10*ROW('Water Data'!D102)),NA())</f>
        <v>#N/A</v>
      </c>
      <c r="H108" s="57" t="e">
        <f ca="true">+IF(AND(ISNUMBER(OFFSET('Water Data'!$D$7,0,10*ROW('Water Data'!D102))),'Data Summary'!BW108="Yes"),OFFSET('Water Data'!$D$7,0,10*ROW('Water Data'!D102)),NA())</f>
        <v>#N/A</v>
      </c>
      <c r="I108" s="57" t="e">
        <f ca="true">+IF(AND(ISNUMBER(OFFSET('Water Data'!$D$10,0,10*ROW('Water Data'!D102))),'Data Summary'!BX108="Yes"),OFFSET('Water Data'!$D$10,0,10*ROW('Water Data'!D102)),NA())</f>
        <v>#N/A</v>
      </c>
      <c r="J108" s="57" t="e">
        <f ca="true">+IF(AND(ISNUMBER(OFFSET('Water Data'!$E$5,0,10*ROW('Water Data'!E102))),'Data Summary'!BY108="Yes"),100-OFFSET('Water Data'!$E$5,0,10*ROW('Water Data'!E102)),NA())</f>
        <v>#N/A</v>
      </c>
      <c r="K108" s="57" t="e">
        <f ca="true">+IF(AND(ISNUMBER(OFFSET('Water Data'!$E$7,0,10*ROW('Water Data'!E102))),'Data Summary'!BZ108="Yes"),OFFSET('Water Data'!$E$7,0,10*ROW('Water Data'!E102)),NA())</f>
        <v>#N/A</v>
      </c>
      <c r="L108" s="57" t="e">
        <f ca="true">+IF(AND(ISNUMBER(OFFSET('Water Data'!$E$10,0,10*ROW('Water Data'!E102))),'Data Summary'!CA108="Yes"),OFFSET('Water Data'!$E$10,0,10*ROW('Water Data'!E102)),NA())</f>
        <v>#N/A</v>
      </c>
      <c r="M108" s="57" t="e">
        <f ca="true">+IF(AND(ISNUMBER(OFFSET('Water Data'!$F$5,0,10*ROW('Water Data'!F102))),'Data Summary'!CB108="Yes"),100-OFFSET('Water Data'!$F$5,0,10*ROW('Water Data'!F102)),NA())</f>
        <v>#N/A</v>
      </c>
      <c r="N108" s="57" t="e">
        <f ca="true">+IF(AND(ISNUMBER(OFFSET('Water Data'!$F$7,0,10*ROW('Water Data'!F102))),'Data Summary'!CC108="Yes"),OFFSET('Water Data'!$F$7,0,10*ROW('Water Data'!F102)),NA())</f>
        <v>#N/A</v>
      </c>
      <c r="O108" s="57" t="e">
        <f ca="true">+IF(AND(ISNUMBER(OFFSET('Water Data'!$F$10,0,10*ROW('Water Data'!F102))),'Data Summary'!CD108="Yes"),OFFSET('Water Data'!$F$10,0,10*ROW('Water Data'!F102)),NA())</f>
        <v>#N/A</v>
      </c>
      <c r="P108" s="57" t="e">
        <f ca="true">+IF(AND(ISNUMBER(OFFSET('Water Data'!$G$5,0,10*ROW('Water Data'!G102))),'Data Summary'!CE108="Yes"),100-OFFSET('Water Data'!$G$5,0,10*ROW('Water Data'!G102)),NA())</f>
        <v>#N/A</v>
      </c>
      <c r="Q108" s="57" t="e">
        <f ca="true">+IF(AND(ISNUMBER(OFFSET('Water Data'!$G$7,0,10*ROW('Water Data'!G102))),'Data Summary'!CF108="Yes"),OFFSET('Water Data'!$G$7,0,10*ROW('Water Data'!G102)),NA())</f>
        <v>#N/A</v>
      </c>
      <c r="R108" s="57" t="e">
        <f ca="true">+IF(AND(ISNUMBER(OFFSET('Water Data'!$G$10,0,10*ROW('Water Data'!G102))),'Data Summary'!CG108="Yes"),OFFSET('Water Data'!$G$10,0,10*ROW('Water Data'!G102)),NA())</f>
        <v>#N/A</v>
      </c>
      <c r="S108" s="57" t="e">
        <f ca="true">+IF(AND(ISNUMBER(OFFSET('Water Data'!$H$5,0,10*ROW('Water Data'!H102))),'Data Summary'!CH108="Yes"),100-OFFSET('Water Data'!$H$5,0,10*ROW('Water Data'!H102)),NA())</f>
        <v>#N/A</v>
      </c>
      <c r="T108" s="57" t="e">
        <f ca="true">+IF(AND(ISNUMBER(OFFSET('Water Data'!$H$7,0,10*ROW('Water Data'!H102))),'Data Summary'!CI108="Yes"),OFFSET('Water Data'!$H$7,0,10*ROW('Water Data'!H102)),NA())</f>
        <v>#N/A</v>
      </c>
      <c r="U108" s="57" t="e">
        <f ca="true">+IF(AND(ISNUMBER(OFFSET('Water Data'!$H$10,0,10*ROW('Water Data'!H102))),'Data Summary'!CJ108="Yes"),OFFSET('Water Data'!$H$10,0,10*ROW('Water Data'!H102)),NA())</f>
        <v>#N/A</v>
      </c>
      <c r="V108" s="103" t="e">
        <f ca="true">+IF(AND(ISNUMBER(OFFSET('Sanitation Data'!$C$5,0,10*ROW('Sanitation Data'!C102))),'Data Summary'!CK108="Yes"),100-OFFSET('Sanitation Data'!$C$5,0,10*ROW('Sanitation Data'!C102)),NA())</f>
        <v>#N/A</v>
      </c>
      <c r="W108" s="103" t="e">
        <f ca="true">+IF(AND(ISNUMBER(OFFSET('Sanitation Data'!$C$7,0,10*ROW('Sanitation Data'!C102))),'Data Summary'!CL108="Yes"),OFFSET('Sanitation Data'!$C$7,0,10*ROW('Sanitation Data'!C102)),NA())</f>
        <v>#N/A</v>
      </c>
      <c r="X108" s="103" t="e">
        <f ca="true">+IF(AND(ISNUMBER(OFFSET('Sanitation Data'!$C$11,0,10*ROW('Sanitation Data'!C102))),'Data Summary'!CM108="Yes"),OFFSET('Sanitation Data'!$C$11,0,10*ROW('Sanitation Data'!C102)),NA())</f>
        <v>#N/A</v>
      </c>
      <c r="Y108" s="103" t="e">
        <f ca="true">+IF(AND(ISNUMBER(OFFSET('Sanitation Data'!$C$12,0,10*ROW('Sanitation Data'!C102))),'Data Summary'!CN108="Yes"),OFFSET('Sanitation Data'!$C$12,0,10*ROW('Sanitation Data'!C102)),NA())</f>
        <v>#N/A</v>
      </c>
      <c r="Z108" s="103" t="e">
        <f ca="true">+IF(AND(ISNUMBER(OFFSET('Sanitation Data'!$C$13,0,10*ROW('Sanitation Data'!C102))),'Data Summary'!CO108="Yes"),OFFSET('Sanitation Data'!$C$13,0,10*ROW('Sanitation Data'!C102)),NA())</f>
        <v>#N/A</v>
      </c>
      <c r="AA108" s="103" t="e">
        <f ca="true">+IF(AND(ISNUMBER(OFFSET('Sanitation Data'!$D$5,0,10*ROW('Sanitation Data'!D102))),'Data Summary'!CP108="Yes"),100-OFFSET('Sanitation Data'!$D$5,0,10*ROW('Sanitation Data'!D102)),NA())</f>
        <v>#N/A</v>
      </c>
      <c r="AB108" s="103" t="e">
        <f ca="true">+IF(AND(ISNUMBER(OFFSET('Sanitation Data'!$D$7,0,10*ROW('Sanitation Data'!D102))),'Data Summary'!CQ108="Yes"),OFFSET('Sanitation Data'!$D$7,0,10*ROW('Sanitation Data'!D102)),NA())</f>
        <v>#N/A</v>
      </c>
      <c r="AC108" s="103" t="e">
        <f ca="true">+IF(AND(ISNUMBER(OFFSET('Sanitation Data'!$D$11,0,10*ROW('Sanitation Data'!D102))),'Data Summary'!CR108="Yes"),OFFSET('Sanitation Data'!$D$11,0,10*ROW('Sanitation Data'!D102)),NA())</f>
        <v>#N/A</v>
      </c>
      <c r="AD108" s="103" t="e">
        <f ca="true">+IF(AND(ISNUMBER(OFFSET('Sanitation Data'!$D$12,0,10*ROW('Sanitation Data'!D102))),'Data Summary'!CS108="Yes"),OFFSET('Sanitation Data'!$D$12,0,10*ROW('Sanitation Data'!D102)),NA())</f>
        <v>#N/A</v>
      </c>
      <c r="AE108" s="103" t="e">
        <f ca="true">+IF(AND(ISNUMBER(OFFSET('Sanitation Data'!$D$13,0,10*ROW('Sanitation Data'!D102))),'Data Summary'!CT108="Yes"),OFFSET('Sanitation Data'!$D$13,0,10*ROW('Sanitation Data'!D102)),NA())</f>
        <v>#N/A</v>
      </c>
      <c r="AF108" s="103" t="e">
        <f ca="true">+IF(AND(ISNUMBER(OFFSET('Sanitation Data'!$E$5,0,10*ROW('Sanitation Data'!E102))),'Data Summary'!CU108="Yes"),100-OFFSET('Sanitation Data'!$E$5,0,10*ROW('Sanitation Data'!E102)),NA())</f>
        <v>#N/A</v>
      </c>
      <c r="AG108" s="103" t="e">
        <f ca="true">+IF(AND(ISNUMBER(OFFSET('Sanitation Data'!$E$7,0,10*ROW('Sanitation Data'!E102))),'Data Summary'!CV108="Yes"),OFFSET('Sanitation Data'!$E$7,0,10*ROW('Sanitation Data'!E102)),NA())</f>
        <v>#N/A</v>
      </c>
      <c r="AH108" s="103" t="e">
        <f ca="true">+IF(AND(ISNUMBER(OFFSET('Sanitation Data'!$E$11,0,10*ROW('Sanitation Data'!E102))),'Data Summary'!CW108="Yes"),OFFSET('Sanitation Data'!$E$11,0,10*ROW('Sanitation Data'!E102)),NA())</f>
        <v>#N/A</v>
      </c>
      <c r="AI108" s="103" t="e">
        <f ca="true">+IF(AND(ISNUMBER(OFFSET('Sanitation Data'!$E$12,0,10*ROW('Sanitation Data'!E102))),'Data Summary'!CX108="Yes"),OFFSET('Sanitation Data'!$E$12,0,10*ROW('Sanitation Data'!E102)),NA())</f>
        <v>#N/A</v>
      </c>
      <c r="AJ108" s="103" t="e">
        <f ca="true">+IF(AND(ISNUMBER(OFFSET('Sanitation Data'!$E$13,0,10*ROW('Sanitation Data'!E102))),'Data Summary'!CY108="Yes"),OFFSET('Sanitation Data'!$E$13,0,10*ROW('Sanitation Data'!E102)),NA())</f>
        <v>#N/A</v>
      </c>
      <c r="AK108" s="103" t="e">
        <f ca="true">+IF(AND(ISNUMBER(OFFSET('Sanitation Data'!$F$5,0,10*ROW('Sanitation Data'!F102))),'Data Summary'!CZ108="Yes"),100-OFFSET('Sanitation Data'!$F$5,0,10*ROW('Sanitation Data'!F102)),NA())</f>
        <v>#N/A</v>
      </c>
      <c r="AL108" s="103" t="e">
        <f ca="true">+IF(AND(ISNUMBER(OFFSET('Sanitation Data'!$F$7,0,10*ROW('Sanitation Data'!F102))),'Data Summary'!DA108="Yes"),OFFSET('Sanitation Data'!$F$7,0,10*ROW('Sanitation Data'!F102)),NA())</f>
        <v>#N/A</v>
      </c>
      <c r="AM108" s="103" t="e">
        <f ca="true">+IF(AND(ISNUMBER(OFFSET('Sanitation Data'!$F$11,0,10*ROW('Sanitation Data'!F102))),'Data Summary'!DB108="Yes"),OFFSET('Sanitation Data'!$F$11,0,10*ROW('Sanitation Data'!F102)),NA())</f>
        <v>#N/A</v>
      </c>
      <c r="AN108" s="103" t="e">
        <f ca="true">+IF(AND(ISNUMBER(OFFSET('Sanitation Data'!$F$12,0,10*ROW('Sanitation Data'!F102))),'Data Summary'!DC108="Yes"),OFFSET('Sanitation Data'!$F$12,0,10*ROW('Sanitation Data'!F102)),NA())</f>
        <v>#N/A</v>
      </c>
      <c r="AO108" s="103" t="e">
        <f ca="true">+IF(AND(ISNUMBER(OFFSET('Sanitation Data'!$F$13,0,10*ROW('Sanitation Data'!F102))),'Data Summary'!DD108="Yes"),OFFSET('Sanitation Data'!$F$13,0,10*ROW('Sanitation Data'!F102)),NA())</f>
        <v>#N/A</v>
      </c>
      <c r="AP108" s="103" t="e">
        <f ca="true">+IF(AND(ISNUMBER(OFFSET('Sanitation Data'!$G$5,0,10*ROW('Sanitation Data'!G102))),'Data Summary'!DE108="Yes"),100-OFFSET('Sanitation Data'!$G$5,0,10*ROW('Sanitation Data'!G102)),NA())</f>
        <v>#N/A</v>
      </c>
      <c r="AQ108" s="103" t="e">
        <f ca="true">+IF(AND(ISNUMBER(OFFSET('Sanitation Data'!$G$7,0,10*ROW('Sanitation Data'!G102))),'Data Summary'!DF108="Yes"),OFFSET('Sanitation Data'!$G$7,0,10*ROW('Sanitation Data'!G102)),NA())</f>
        <v>#N/A</v>
      </c>
      <c r="AR108" s="103" t="e">
        <f ca="true">+IF(AND(ISNUMBER(OFFSET('Sanitation Data'!$G$11,0,10*ROW('Sanitation Data'!G102))),'Data Summary'!DG108="Yes"),OFFSET('Sanitation Data'!$G$11,0,10*ROW('Sanitation Data'!G102)),NA())</f>
        <v>#N/A</v>
      </c>
      <c r="AS108" s="103" t="e">
        <f ca="true">+IF(AND(ISNUMBER(OFFSET('Sanitation Data'!$G$12,0,10*ROW('Sanitation Data'!G102))),'Data Summary'!DH108="Yes"),OFFSET('Sanitation Data'!$G$12,0,10*ROW('Sanitation Data'!G102)),NA())</f>
        <v>#N/A</v>
      </c>
      <c r="AT108" s="103" t="e">
        <f ca="true">+IF(AND(ISNUMBER(OFFSET('Sanitation Data'!$G$13,0,10*ROW('Sanitation Data'!G102))),'Data Summary'!DI108="Yes"),OFFSET('Sanitation Data'!$G$13,0,10*ROW('Sanitation Data'!G102)),NA())</f>
        <v>#N/A</v>
      </c>
      <c r="AU108" s="103" t="e">
        <f ca="true">+IF(AND(ISNUMBER(OFFSET('Sanitation Data'!$H$5,0,10*ROW('Sanitation Data'!H102))),'Data Summary'!DJ108="Yes"),100-OFFSET('Sanitation Data'!$H$5,0,10*ROW('Sanitation Data'!H102)),NA())</f>
        <v>#N/A</v>
      </c>
      <c r="AV108" s="103" t="e">
        <f ca="true">+IF(AND(ISNUMBER(OFFSET('Sanitation Data'!$H$7,0,10*ROW('Sanitation Data'!H102))),'Data Summary'!DK108="Yes"),OFFSET('Sanitation Data'!$H$7,0,10*ROW('Sanitation Data'!H102)),NA())</f>
        <v>#N/A</v>
      </c>
      <c r="AW108" s="103" t="e">
        <f ca="true">+IF(AND(ISNUMBER(OFFSET('Sanitation Data'!$H$11,0,10*ROW('Sanitation Data'!H102))),'Data Summary'!DL108="Yes"),OFFSET('Sanitation Data'!$H$11,0,10*ROW('Sanitation Data'!H102)),NA())</f>
        <v>#N/A</v>
      </c>
      <c r="AX108" s="103" t="e">
        <f ca="true">+IF(AND(ISNUMBER(OFFSET('Sanitation Data'!$H$12,0,10*ROW('Sanitation Data'!H102))),'Data Summary'!DM108="Yes"),OFFSET('Sanitation Data'!$H$12,0,10*ROW('Sanitation Data'!H102)),NA())</f>
        <v>#N/A</v>
      </c>
      <c r="AY108" s="103" t="e">
        <f ca="true">+IF(AND(ISNUMBER(OFFSET('Sanitation Data'!$H$13,0,10*ROW('Sanitation Data'!H102))),'Data Summary'!DN108="Yes"),OFFSET('Sanitation Data'!$H$13,0,10*ROW('Sanitation Data'!H102)),NA())</f>
        <v>#N/A</v>
      </c>
      <c r="AZ108" s="108" t="e">
        <f ca="true">+IF(AND(ISNUMBER(OFFSET('Hygiene Data'!$C$6,0,10*ROW('Hygiene Data'!C102))),'Data Summary'!DO108="Yes"),OFFSET('Hygiene Data'!$C$6,0,10*ROW('Hygiene Data'!C102)),NA())</f>
        <v>#N/A</v>
      </c>
      <c r="BA108" s="108" t="e">
        <f ca="true">+IF(AND(ISNUMBER(OFFSET('Hygiene Data'!$C$8,0,10*ROW('Hygiene Data'!C102))),'Data Summary'!DP108="Yes"),OFFSET('Hygiene Data'!$C$8,0,10*ROW('Hygiene Data'!C102)),NA())</f>
        <v>#N/A</v>
      </c>
      <c r="BB108" s="108" t="e">
        <f ca="true">+IF(AND(ISNUMBER(OFFSET('Hygiene Data'!$C$10,0,10*ROW('Hygiene Data'!C102))),'Data Summary'!DQ108="Yes"),OFFSET('Hygiene Data'!$C$10,0,10*ROW('Hygiene Data'!C102)),NA())</f>
        <v>#N/A</v>
      </c>
      <c r="BC108" s="108" t="e">
        <f ca="true">+IF(AND(ISNUMBER(OFFSET('Hygiene Data'!$D$6,0,10*ROW('Hygiene Data'!D102))),'Data Summary'!DR108="Yes"),OFFSET('Hygiene Data'!$D$6,0,10*ROW('Hygiene Data'!D102)),NA())</f>
        <v>#N/A</v>
      </c>
      <c r="BD108" s="108" t="e">
        <f ca="true">+IF(AND(ISNUMBER(OFFSET('Hygiene Data'!$D$8,0,10*ROW('Hygiene Data'!D102))),'Data Summary'!DS108="Yes"),OFFSET('Hygiene Data'!$D$8,0,10*ROW('Hygiene Data'!D102)),NA())</f>
        <v>#N/A</v>
      </c>
      <c r="BE108" s="108" t="e">
        <f ca="true">+IF(AND(ISNUMBER(OFFSET('Hygiene Data'!$D$10,0,10*ROW('Hygiene Data'!D102))),'Data Summary'!DT108="Yes"),OFFSET('Hygiene Data'!$D$10,0,10*ROW('Hygiene Data'!D102)),NA())</f>
        <v>#N/A</v>
      </c>
      <c r="BF108" s="108" t="e">
        <f ca="true">+IF(AND(ISNUMBER(OFFSET('Hygiene Data'!$E$6,0,10*ROW('Hygiene Data'!E102))),'Data Summary'!DU108="Yes"),OFFSET('Hygiene Data'!$E$6,0,10*ROW('Hygiene Data'!E102)),NA())</f>
        <v>#N/A</v>
      </c>
      <c r="BG108" s="108" t="e">
        <f ca="true">+IF(AND(ISNUMBER(OFFSET('Hygiene Data'!$E$8,0,10*ROW('Hygiene Data'!E102))),'Data Summary'!DV108="Yes"),OFFSET('Hygiene Data'!$E$8,0,10*ROW('Hygiene Data'!E102)),NA())</f>
        <v>#N/A</v>
      </c>
      <c r="BH108" s="108" t="e">
        <f ca="true">+IF(AND(ISNUMBER(OFFSET('Hygiene Data'!$E$10,0,10*ROW('Hygiene Data'!E102))),'Data Summary'!DW108="Yes"),OFFSET('Hygiene Data'!$E$10,0,10*ROW('Hygiene Data'!E102)),NA())</f>
        <v>#N/A</v>
      </c>
      <c r="BI108" s="108" t="e">
        <f ca="true">+IF(AND(ISNUMBER(OFFSET('Hygiene Data'!$F$6,0,10*ROW('Hygiene Data'!F102))),'Data Summary'!DX108="Yes"),OFFSET('Hygiene Data'!$F$6,0,10*ROW('Hygiene Data'!F102)),NA())</f>
        <v>#N/A</v>
      </c>
      <c r="BJ108" s="108" t="e">
        <f ca="true">+IF(AND(ISNUMBER(OFFSET('Hygiene Data'!$F$8,0,10*ROW('Hygiene Data'!F102))),'Data Summary'!DY108="Yes"),OFFSET('Hygiene Data'!$F$8,0,10*ROW('Hygiene Data'!F102)),NA())</f>
        <v>#N/A</v>
      </c>
      <c r="BK108" s="108" t="e">
        <f ca="true">+IF(AND(ISNUMBER(OFFSET('Hygiene Data'!$F$10,0,10*ROW('Hygiene Data'!F102))),'Data Summary'!DZ108="Yes"),OFFSET('Hygiene Data'!$F$10,0,10*ROW('Hygiene Data'!F102)),NA())</f>
        <v>#N/A</v>
      </c>
      <c r="BL108" s="108" t="e">
        <f ca="true">+IF(AND(ISNUMBER(OFFSET('Hygiene Data'!$G$6,0,10*ROW('Hygiene Data'!G102))),'Data Summary'!EA108="Yes"),OFFSET('Hygiene Data'!$G$6,0,10*ROW('Hygiene Data'!G102)),NA())</f>
        <v>#N/A</v>
      </c>
      <c r="BM108" s="108" t="e">
        <f ca="true">+IF(AND(ISNUMBER(OFFSET('Hygiene Data'!$G$8,0,10*ROW('Hygiene Data'!G102))),'Data Summary'!EB108="Yes"),OFFSET('Hygiene Data'!$G$8,0,10*ROW('Hygiene Data'!G102)),NA())</f>
        <v>#N/A</v>
      </c>
      <c r="BN108" s="108" t="e">
        <f ca="true">+IF(AND(ISNUMBER(OFFSET('Hygiene Data'!$G$10,0,10*ROW('Hygiene Data'!G102))),'Data Summary'!EC108="Yes"),OFFSET('Hygiene Data'!$G$10,0,10*ROW('Hygiene Data'!G102)),NA())</f>
        <v>#N/A</v>
      </c>
      <c r="BO108" s="108" t="e">
        <f ca="true">+IF(AND(ISNUMBER(OFFSET('Hygiene Data'!$H$6,0,10*ROW('Hygiene Data'!H102))),'Data Summary'!ED108="Yes"),OFFSET('Hygiene Data'!$H$6,0,10*ROW('Hygiene Data'!H102)),NA())</f>
        <v>#N/A</v>
      </c>
      <c r="BP108" s="108" t="e">
        <f ca="true">+IF(AND(ISNUMBER(OFFSET('Hygiene Data'!$H$8,0,10*ROW('Hygiene Data'!H102))),'Data Summary'!EE108="Yes"),OFFSET('Hygiene Data'!$H$8,0,10*ROW('Hygiene Data'!H102)),NA())</f>
        <v>#N/A</v>
      </c>
      <c r="BQ108" s="108" t="e">
        <f ca="true">+IF(AND(ISNUMBER(OFFSET('Hygiene Data'!$H$10,0,10*ROW('Hygiene Data'!H102))),'Data Summary'!EF108="Yes"),OFFSET('Hygiene Data'!$H$10,0,10*ROW('Hygiene Data'!H102)),NA())</f>
        <v>#N/A</v>
      </c>
    </row>
    <row r="109" x14ac:dyDescent="0.2">
      <c r="A109" s="56" t="e">
        <f ca="true">+IF(OFFSET('Water Data'!$B$1,0,10*ROW('Water Data'!B103))="",NA(),OFFSET('Water Data'!$B$1,0,10*ROW('Water Data'!B103)))</f>
        <v>#N/A</v>
      </c>
      <c r="B109" s="56" t="e">
        <f ca="true">+IF(OFFSET('Water Data'!$A$3,0,10*ROW('Water Data'!A106))="",NA(),OFFSET('Water Data'!$A$3,0,10*ROW('Water Data'!A106)))</f>
        <v>#N/A</v>
      </c>
      <c r="C109" s="56" t="e">
        <f ca="true">+IF(OFFSET('Water Data'!$C$3,0,10*ROW('Water Data'!C106))="",NA(),OFFSET('Water Data'!$C$3,0,10*ROW('Water Data'!C106)))</f>
        <v>#N/A</v>
      </c>
      <c r="D109" s="57" t="e">
        <f ca="true">+IF(AND(ISNUMBER(OFFSET('Water Data'!$C$5,0,10*ROW('Water Data'!C103))),'Data Summary'!BS109="Yes"),100-OFFSET('Water Data'!$C$5,0,10*ROW('Water Data'!C103)),NA())</f>
        <v>#N/A</v>
      </c>
      <c r="E109" s="57" t="e">
        <f ca="true">+IF(AND(ISNUMBER(OFFSET('Water Data'!$C$7,0,10*ROW('Water Data'!C103))),'Data Summary'!BT109="Yes"),OFFSET('Water Data'!$C$7,0,10*ROW('Water Data'!C103)),NA())</f>
        <v>#N/A</v>
      </c>
      <c r="F109" s="57" t="e">
        <f ca="true">+IF(AND(ISNUMBER(OFFSET('Water Data'!$C$10,0,10*ROW('Water Data'!C103))),'Data Summary'!BU109="Yes"),OFFSET('Water Data'!$C$10,0,10*ROW('Water Data'!C103)),NA())</f>
        <v>#N/A</v>
      </c>
      <c r="G109" s="57" t="e">
        <f ca="true">+IF(AND(ISNUMBER(OFFSET('Water Data'!$D$5,0,10*ROW('Water Data'!D103))),'Data Summary'!BV109="Yes"),100-OFFSET('Water Data'!$D$5,0,10*ROW('Water Data'!D103)),NA())</f>
        <v>#N/A</v>
      </c>
      <c r="H109" s="57" t="e">
        <f ca="true">+IF(AND(ISNUMBER(OFFSET('Water Data'!$D$7,0,10*ROW('Water Data'!D103))),'Data Summary'!BW109="Yes"),OFFSET('Water Data'!$D$7,0,10*ROW('Water Data'!D103)),NA())</f>
        <v>#N/A</v>
      </c>
      <c r="I109" s="57" t="e">
        <f ca="true">+IF(AND(ISNUMBER(OFFSET('Water Data'!$D$10,0,10*ROW('Water Data'!D103))),'Data Summary'!BX109="Yes"),OFFSET('Water Data'!$D$10,0,10*ROW('Water Data'!D103)),NA())</f>
        <v>#N/A</v>
      </c>
      <c r="J109" s="57" t="e">
        <f ca="true">+IF(AND(ISNUMBER(OFFSET('Water Data'!$E$5,0,10*ROW('Water Data'!E103))),'Data Summary'!BY109="Yes"),100-OFFSET('Water Data'!$E$5,0,10*ROW('Water Data'!E103)),NA())</f>
        <v>#N/A</v>
      </c>
      <c r="K109" s="57" t="e">
        <f ca="true">+IF(AND(ISNUMBER(OFFSET('Water Data'!$E$7,0,10*ROW('Water Data'!E103))),'Data Summary'!BZ109="Yes"),OFFSET('Water Data'!$E$7,0,10*ROW('Water Data'!E103)),NA())</f>
        <v>#N/A</v>
      </c>
      <c r="L109" s="57" t="e">
        <f ca="true">+IF(AND(ISNUMBER(OFFSET('Water Data'!$E$10,0,10*ROW('Water Data'!E103))),'Data Summary'!CA109="Yes"),OFFSET('Water Data'!$E$10,0,10*ROW('Water Data'!E103)),NA())</f>
        <v>#N/A</v>
      </c>
      <c r="M109" s="57" t="e">
        <f ca="true">+IF(AND(ISNUMBER(OFFSET('Water Data'!$F$5,0,10*ROW('Water Data'!F103))),'Data Summary'!CB109="Yes"),100-OFFSET('Water Data'!$F$5,0,10*ROW('Water Data'!F103)),NA())</f>
        <v>#N/A</v>
      </c>
      <c r="N109" s="57" t="e">
        <f ca="true">+IF(AND(ISNUMBER(OFFSET('Water Data'!$F$7,0,10*ROW('Water Data'!F103))),'Data Summary'!CC109="Yes"),OFFSET('Water Data'!$F$7,0,10*ROW('Water Data'!F103)),NA())</f>
        <v>#N/A</v>
      </c>
      <c r="O109" s="57" t="e">
        <f ca="true">+IF(AND(ISNUMBER(OFFSET('Water Data'!$F$10,0,10*ROW('Water Data'!F103))),'Data Summary'!CD109="Yes"),OFFSET('Water Data'!$F$10,0,10*ROW('Water Data'!F103)),NA())</f>
        <v>#N/A</v>
      </c>
      <c r="P109" s="57" t="e">
        <f ca="true">+IF(AND(ISNUMBER(OFFSET('Water Data'!$G$5,0,10*ROW('Water Data'!G103))),'Data Summary'!CE109="Yes"),100-OFFSET('Water Data'!$G$5,0,10*ROW('Water Data'!G103)),NA())</f>
        <v>#N/A</v>
      </c>
      <c r="Q109" s="57" t="e">
        <f ca="true">+IF(AND(ISNUMBER(OFFSET('Water Data'!$G$7,0,10*ROW('Water Data'!G103))),'Data Summary'!CF109="Yes"),OFFSET('Water Data'!$G$7,0,10*ROW('Water Data'!G103)),NA())</f>
        <v>#N/A</v>
      </c>
      <c r="R109" s="57" t="e">
        <f ca="true">+IF(AND(ISNUMBER(OFFSET('Water Data'!$G$10,0,10*ROW('Water Data'!G103))),'Data Summary'!CG109="Yes"),OFFSET('Water Data'!$G$10,0,10*ROW('Water Data'!G103)),NA())</f>
        <v>#N/A</v>
      </c>
      <c r="S109" s="57" t="e">
        <f ca="true">+IF(AND(ISNUMBER(OFFSET('Water Data'!$H$5,0,10*ROW('Water Data'!H103))),'Data Summary'!CH109="Yes"),100-OFFSET('Water Data'!$H$5,0,10*ROW('Water Data'!H103)),NA())</f>
        <v>#N/A</v>
      </c>
      <c r="T109" s="57" t="e">
        <f ca="true">+IF(AND(ISNUMBER(OFFSET('Water Data'!$H$7,0,10*ROW('Water Data'!H103))),'Data Summary'!CI109="Yes"),OFFSET('Water Data'!$H$7,0,10*ROW('Water Data'!H103)),NA())</f>
        <v>#N/A</v>
      </c>
      <c r="U109" s="57" t="e">
        <f ca="true">+IF(AND(ISNUMBER(OFFSET('Water Data'!$H$10,0,10*ROW('Water Data'!H103))),'Data Summary'!CJ109="Yes"),OFFSET('Water Data'!$H$10,0,10*ROW('Water Data'!H103)),NA())</f>
        <v>#N/A</v>
      </c>
      <c r="V109" s="103" t="e">
        <f ca="true">+IF(AND(ISNUMBER(OFFSET('Sanitation Data'!$C$5,0,10*ROW('Sanitation Data'!C103))),'Data Summary'!CK109="Yes"),100-OFFSET('Sanitation Data'!$C$5,0,10*ROW('Sanitation Data'!C103)),NA())</f>
        <v>#N/A</v>
      </c>
      <c r="W109" s="103" t="e">
        <f ca="true">+IF(AND(ISNUMBER(OFFSET('Sanitation Data'!$C$7,0,10*ROW('Sanitation Data'!C103))),'Data Summary'!CL109="Yes"),OFFSET('Sanitation Data'!$C$7,0,10*ROW('Sanitation Data'!C103)),NA())</f>
        <v>#N/A</v>
      </c>
      <c r="X109" s="103" t="e">
        <f ca="true">+IF(AND(ISNUMBER(OFFSET('Sanitation Data'!$C$11,0,10*ROW('Sanitation Data'!C103))),'Data Summary'!CM109="Yes"),OFFSET('Sanitation Data'!$C$11,0,10*ROW('Sanitation Data'!C103)),NA())</f>
        <v>#N/A</v>
      </c>
      <c r="Y109" s="103" t="e">
        <f ca="true">+IF(AND(ISNUMBER(OFFSET('Sanitation Data'!$C$12,0,10*ROW('Sanitation Data'!C103))),'Data Summary'!CN109="Yes"),OFFSET('Sanitation Data'!$C$12,0,10*ROW('Sanitation Data'!C103)),NA())</f>
        <v>#N/A</v>
      </c>
      <c r="Z109" s="103" t="e">
        <f ca="true">+IF(AND(ISNUMBER(OFFSET('Sanitation Data'!$C$13,0,10*ROW('Sanitation Data'!C103))),'Data Summary'!CO109="Yes"),OFFSET('Sanitation Data'!$C$13,0,10*ROW('Sanitation Data'!C103)),NA())</f>
        <v>#N/A</v>
      </c>
      <c r="AA109" s="103" t="e">
        <f ca="true">+IF(AND(ISNUMBER(OFFSET('Sanitation Data'!$D$5,0,10*ROW('Sanitation Data'!D103))),'Data Summary'!CP109="Yes"),100-OFFSET('Sanitation Data'!$D$5,0,10*ROW('Sanitation Data'!D103)),NA())</f>
        <v>#N/A</v>
      </c>
      <c r="AB109" s="103" t="e">
        <f ca="true">+IF(AND(ISNUMBER(OFFSET('Sanitation Data'!$D$7,0,10*ROW('Sanitation Data'!D103))),'Data Summary'!CQ109="Yes"),OFFSET('Sanitation Data'!$D$7,0,10*ROW('Sanitation Data'!D103)),NA())</f>
        <v>#N/A</v>
      </c>
      <c r="AC109" s="103" t="e">
        <f ca="true">+IF(AND(ISNUMBER(OFFSET('Sanitation Data'!$D$11,0,10*ROW('Sanitation Data'!D103))),'Data Summary'!CR109="Yes"),OFFSET('Sanitation Data'!$D$11,0,10*ROW('Sanitation Data'!D103)),NA())</f>
        <v>#N/A</v>
      </c>
      <c r="AD109" s="103" t="e">
        <f ca="true">+IF(AND(ISNUMBER(OFFSET('Sanitation Data'!$D$12,0,10*ROW('Sanitation Data'!D103))),'Data Summary'!CS109="Yes"),OFFSET('Sanitation Data'!$D$12,0,10*ROW('Sanitation Data'!D103)),NA())</f>
        <v>#N/A</v>
      </c>
      <c r="AE109" s="103" t="e">
        <f ca="true">+IF(AND(ISNUMBER(OFFSET('Sanitation Data'!$D$13,0,10*ROW('Sanitation Data'!D103))),'Data Summary'!CT109="Yes"),OFFSET('Sanitation Data'!$D$13,0,10*ROW('Sanitation Data'!D103)),NA())</f>
        <v>#N/A</v>
      </c>
      <c r="AF109" s="103" t="e">
        <f ca="true">+IF(AND(ISNUMBER(OFFSET('Sanitation Data'!$E$5,0,10*ROW('Sanitation Data'!E103))),'Data Summary'!CU109="Yes"),100-OFFSET('Sanitation Data'!$E$5,0,10*ROW('Sanitation Data'!E103)),NA())</f>
        <v>#N/A</v>
      </c>
      <c r="AG109" s="103" t="e">
        <f ca="true">+IF(AND(ISNUMBER(OFFSET('Sanitation Data'!$E$7,0,10*ROW('Sanitation Data'!E103))),'Data Summary'!CV109="Yes"),OFFSET('Sanitation Data'!$E$7,0,10*ROW('Sanitation Data'!E103)),NA())</f>
        <v>#N/A</v>
      </c>
      <c r="AH109" s="103" t="e">
        <f ca="true">+IF(AND(ISNUMBER(OFFSET('Sanitation Data'!$E$11,0,10*ROW('Sanitation Data'!E103))),'Data Summary'!CW109="Yes"),OFFSET('Sanitation Data'!$E$11,0,10*ROW('Sanitation Data'!E103)),NA())</f>
        <v>#N/A</v>
      </c>
      <c r="AI109" s="103" t="e">
        <f ca="true">+IF(AND(ISNUMBER(OFFSET('Sanitation Data'!$E$12,0,10*ROW('Sanitation Data'!E103))),'Data Summary'!CX109="Yes"),OFFSET('Sanitation Data'!$E$12,0,10*ROW('Sanitation Data'!E103)),NA())</f>
        <v>#N/A</v>
      </c>
      <c r="AJ109" s="103" t="e">
        <f ca="true">+IF(AND(ISNUMBER(OFFSET('Sanitation Data'!$E$13,0,10*ROW('Sanitation Data'!E103))),'Data Summary'!CY109="Yes"),OFFSET('Sanitation Data'!$E$13,0,10*ROW('Sanitation Data'!E103)),NA())</f>
        <v>#N/A</v>
      </c>
      <c r="AK109" s="103" t="e">
        <f ca="true">+IF(AND(ISNUMBER(OFFSET('Sanitation Data'!$F$5,0,10*ROW('Sanitation Data'!F103))),'Data Summary'!CZ109="Yes"),100-OFFSET('Sanitation Data'!$F$5,0,10*ROW('Sanitation Data'!F103)),NA())</f>
        <v>#N/A</v>
      </c>
      <c r="AL109" s="103" t="e">
        <f ca="true">+IF(AND(ISNUMBER(OFFSET('Sanitation Data'!$F$7,0,10*ROW('Sanitation Data'!F103))),'Data Summary'!DA109="Yes"),OFFSET('Sanitation Data'!$F$7,0,10*ROW('Sanitation Data'!F103)),NA())</f>
        <v>#N/A</v>
      </c>
      <c r="AM109" s="103" t="e">
        <f ca="true">+IF(AND(ISNUMBER(OFFSET('Sanitation Data'!$F$11,0,10*ROW('Sanitation Data'!F103))),'Data Summary'!DB109="Yes"),OFFSET('Sanitation Data'!$F$11,0,10*ROW('Sanitation Data'!F103)),NA())</f>
        <v>#N/A</v>
      </c>
      <c r="AN109" s="103" t="e">
        <f ca="true">+IF(AND(ISNUMBER(OFFSET('Sanitation Data'!$F$12,0,10*ROW('Sanitation Data'!F103))),'Data Summary'!DC109="Yes"),OFFSET('Sanitation Data'!$F$12,0,10*ROW('Sanitation Data'!F103)),NA())</f>
        <v>#N/A</v>
      </c>
      <c r="AO109" s="103" t="e">
        <f ca="true">+IF(AND(ISNUMBER(OFFSET('Sanitation Data'!$F$13,0,10*ROW('Sanitation Data'!F103))),'Data Summary'!DD109="Yes"),OFFSET('Sanitation Data'!$F$13,0,10*ROW('Sanitation Data'!F103)),NA())</f>
        <v>#N/A</v>
      </c>
      <c r="AP109" s="103" t="e">
        <f ca="true">+IF(AND(ISNUMBER(OFFSET('Sanitation Data'!$G$5,0,10*ROW('Sanitation Data'!G103))),'Data Summary'!DE109="Yes"),100-OFFSET('Sanitation Data'!$G$5,0,10*ROW('Sanitation Data'!G103)),NA())</f>
        <v>#N/A</v>
      </c>
      <c r="AQ109" s="103" t="e">
        <f ca="true">+IF(AND(ISNUMBER(OFFSET('Sanitation Data'!$G$7,0,10*ROW('Sanitation Data'!G103))),'Data Summary'!DF109="Yes"),OFFSET('Sanitation Data'!$G$7,0,10*ROW('Sanitation Data'!G103)),NA())</f>
        <v>#N/A</v>
      </c>
      <c r="AR109" s="103" t="e">
        <f ca="true">+IF(AND(ISNUMBER(OFFSET('Sanitation Data'!$G$11,0,10*ROW('Sanitation Data'!G103))),'Data Summary'!DG109="Yes"),OFFSET('Sanitation Data'!$G$11,0,10*ROW('Sanitation Data'!G103)),NA())</f>
        <v>#N/A</v>
      </c>
      <c r="AS109" s="103" t="e">
        <f ca="true">+IF(AND(ISNUMBER(OFFSET('Sanitation Data'!$G$12,0,10*ROW('Sanitation Data'!G103))),'Data Summary'!DH109="Yes"),OFFSET('Sanitation Data'!$G$12,0,10*ROW('Sanitation Data'!G103)),NA())</f>
        <v>#N/A</v>
      </c>
      <c r="AT109" s="103" t="e">
        <f ca="true">+IF(AND(ISNUMBER(OFFSET('Sanitation Data'!$G$13,0,10*ROW('Sanitation Data'!G103))),'Data Summary'!DI109="Yes"),OFFSET('Sanitation Data'!$G$13,0,10*ROW('Sanitation Data'!G103)),NA())</f>
        <v>#N/A</v>
      </c>
      <c r="AU109" s="103" t="e">
        <f ca="true">+IF(AND(ISNUMBER(OFFSET('Sanitation Data'!$H$5,0,10*ROW('Sanitation Data'!H103))),'Data Summary'!DJ109="Yes"),100-OFFSET('Sanitation Data'!$H$5,0,10*ROW('Sanitation Data'!H103)),NA())</f>
        <v>#N/A</v>
      </c>
      <c r="AV109" s="103" t="e">
        <f ca="true">+IF(AND(ISNUMBER(OFFSET('Sanitation Data'!$H$7,0,10*ROW('Sanitation Data'!H103))),'Data Summary'!DK109="Yes"),OFFSET('Sanitation Data'!$H$7,0,10*ROW('Sanitation Data'!H103)),NA())</f>
        <v>#N/A</v>
      </c>
      <c r="AW109" s="103" t="e">
        <f ca="true">+IF(AND(ISNUMBER(OFFSET('Sanitation Data'!$H$11,0,10*ROW('Sanitation Data'!H103))),'Data Summary'!DL109="Yes"),OFFSET('Sanitation Data'!$H$11,0,10*ROW('Sanitation Data'!H103)),NA())</f>
        <v>#N/A</v>
      </c>
      <c r="AX109" s="103" t="e">
        <f ca="true">+IF(AND(ISNUMBER(OFFSET('Sanitation Data'!$H$12,0,10*ROW('Sanitation Data'!H103))),'Data Summary'!DM109="Yes"),OFFSET('Sanitation Data'!$H$12,0,10*ROW('Sanitation Data'!H103)),NA())</f>
        <v>#N/A</v>
      </c>
      <c r="AY109" s="103" t="e">
        <f ca="true">+IF(AND(ISNUMBER(OFFSET('Sanitation Data'!$H$13,0,10*ROW('Sanitation Data'!H103))),'Data Summary'!DN109="Yes"),OFFSET('Sanitation Data'!$H$13,0,10*ROW('Sanitation Data'!H103)),NA())</f>
        <v>#N/A</v>
      </c>
      <c r="AZ109" s="108" t="e">
        <f ca="true">+IF(AND(ISNUMBER(OFFSET('Hygiene Data'!$C$6,0,10*ROW('Hygiene Data'!C103))),'Data Summary'!DO109="Yes"),OFFSET('Hygiene Data'!$C$6,0,10*ROW('Hygiene Data'!C103)),NA())</f>
        <v>#N/A</v>
      </c>
      <c r="BA109" s="108" t="e">
        <f ca="true">+IF(AND(ISNUMBER(OFFSET('Hygiene Data'!$C$8,0,10*ROW('Hygiene Data'!C103))),'Data Summary'!DP109="Yes"),OFFSET('Hygiene Data'!$C$8,0,10*ROW('Hygiene Data'!C103)),NA())</f>
        <v>#N/A</v>
      </c>
      <c r="BB109" s="108" t="e">
        <f ca="true">+IF(AND(ISNUMBER(OFFSET('Hygiene Data'!$C$10,0,10*ROW('Hygiene Data'!C103))),'Data Summary'!DQ109="Yes"),OFFSET('Hygiene Data'!$C$10,0,10*ROW('Hygiene Data'!C103)),NA())</f>
        <v>#N/A</v>
      </c>
      <c r="BC109" s="108" t="e">
        <f ca="true">+IF(AND(ISNUMBER(OFFSET('Hygiene Data'!$D$6,0,10*ROW('Hygiene Data'!D103))),'Data Summary'!DR109="Yes"),OFFSET('Hygiene Data'!$D$6,0,10*ROW('Hygiene Data'!D103)),NA())</f>
        <v>#N/A</v>
      </c>
      <c r="BD109" s="108" t="e">
        <f ca="true">+IF(AND(ISNUMBER(OFFSET('Hygiene Data'!$D$8,0,10*ROW('Hygiene Data'!D103))),'Data Summary'!DS109="Yes"),OFFSET('Hygiene Data'!$D$8,0,10*ROW('Hygiene Data'!D103)),NA())</f>
        <v>#N/A</v>
      </c>
      <c r="BE109" s="108" t="e">
        <f ca="true">+IF(AND(ISNUMBER(OFFSET('Hygiene Data'!$D$10,0,10*ROW('Hygiene Data'!D103))),'Data Summary'!DT109="Yes"),OFFSET('Hygiene Data'!$D$10,0,10*ROW('Hygiene Data'!D103)),NA())</f>
        <v>#N/A</v>
      </c>
      <c r="BF109" s="108" t="e">
        <f ca="true">+IF(AND(ISNUMBER(OFFSET('Hygiene Data'!$E$6,0,10*ROW('Hygiene Data'!E103))),'Data Summary'!DU109="Yes"),OFFSET('Hygiene Data'!$E$6,0,10*ROW('Hygiene Data'!E103)),NA())</f>
        <v>#N/A</v>
      </c>
      <c r="BG109" s="108" t="e">
        <f ca="true">+IF(AND(ISNUMBER(OFFSET('Hygiene Data'!$E$8,0,10*ROW('Hygiene Data'!E103))),'Data Summary'!DV109="Yes"),OFFSET('Hygiene Data'!$E$8,0,10*ROW('Hygiene Data'!E103)),NA())</f>
        <v>#N/A</v>
      </c>
      <c r="BH109" s="108" t="e">
        <f ca="true">+IF(AND(ISNUMBER(OFFSET('Hygiene Data'!$E$10,0,10*ROW('Hygiene Data'!E103))),'Data Summary'!DW109="Yes"),OFFSET('Hygiene Data'!$E$10,0,10*ROW('Hygiene Data'!E103)),NA())</f>
        <v>#N/A</v>
      </c>
      <c r="BI109" s="108" t="e">
        <f ca="true">+IF(AND(ISNUMBER(OFFSET('Hygiene Data'!$F$6,0,10*ROW('Hygiene Data'!F103))),'Data Summary'!DX109="Yes"),OFFSET('Hygiene Data'!$F$6,0,10*ROW('Hygiene Data'!F103)),NA())</f>
        <v>#N/A</v>
      </c>
      <c r="BJ109" s="108" t="e">
        <f ca="true">+IF(AND(ISNUMBER(OFFSET('Hygiene Data'!$F$8,0,10*ROW('Hygiene Data'!F103))),'Data Summary'!DY109="Yes"),OFFSET('Hygiene Data'!$F$8,0,10*ROW('Hygiene Data'!F103)),NA())</f>
        <v>#N/A</v>
      </c>
      <c r="BK109" s="108" t="e">
        <f ca="true">+IF(AND(ISNUMBER(OFFSET('Hygiene Data'!$F$10,0,10*ROW('Hygiene Data'!F103))),'Data Summary'!DZ109="Yes"),OFFSET('Hygiene Data'!$F$10,0,10*ROW('Hygiene Data'!F103)),NA())</f>
        <v>#N/A</v>
      </c>
      <c r="BL109" s="108" t="e">
        <f ca="true">+IF(AND(ISNUMBER(OFFSET('Hygiene Data'!$G$6,0,10*ROW('Hygiene Data'!G103))),'Data Summary'!EA109="Yes"),OFFSET('Hygiene Data'!$G$6,0,10*ROW('Hygiene Data'!G103)),NA())</f>
        <v>#N/A</v>
      </c>
      <c r="BM109" s="108" t="e">
        <f ca="true">+IF(AND(ISNUMBER(OFFSET('Hygiene Data'!$G$8,0,10*ROW('Hygiene Data'!G103))),'Data Summary'!EB109="Yes"),OFFSET('Hygiene Data'!$G$8,0,10*ROW('Hygiene Data'!G103)),NA())</f>
        <v>#N/A</v>
      </c>
      <c r="BN109" s="108" t="e">
        <f ca="true">+IF(AND(ISNUMBER(OFFSET('Hygiene Data'!$G$10,0,10*ROW('Hygiene Data'!G103))),'Data Summary'!EC109="Yes"),OFFSET('Hygiene Data'!$G$10,0,10*ROW('Hygiene Data'!G103)),NA())</f>
        <v>#N/A</v>
      </c>
      <c r="BO109" s="108" t="e">
        <f ca="true">+IF(AND(ISNUMBER(OFFSET('Hygiene Data'!$H$6,0,10*ROW('Hygiene Data'!H103))),'Data Summary'!ED109="Yes"),OFFSET('Hygiene Data'!$H$6,0,10*ROW('Hygiene Data'!H103)),NA())</f>
        <v>#N/A</v>
      </c>
      <c r="BP109" s="108" t="e">
        <f ca="true">+IF(AND(ISNUMBER(OFFSET('Hygiene Data'!$H$8,0,10*ROW('Hygiene Data'!H103))),'Data Summary'!EE109="Yes"),OFFSET('Hygiene Data'!$H$8,0,10*ROW('Hygiene Data'!H103)),NA())</f>
        <v>#N/A</v>
      </c>
      <c r="BQ109" s="108" t="e">
        <f ca="true">+IF(AND(ISNUMBER(OFFSET('Hygiene Data'!$H$10,0,10*ROW('Hygiene Data'!H103))),'Data Summary'!EF109="Yes"),OFFSET('Hygiene Data'!$H$10,0,10*ROW('Hygiene Data'!H103)),NA())</f>
        <v>#N/A</v>
      </c>
    </row>
    <row r="110" x14ac:dyDescent="0.2">
      <c r="A110" s="56" t="e">
        <f ca="true">+IF(OFFSET('Water Data'!$B$1,0,10*ROW('Water Data'!B104))="",NA(),OFFSET('Water Data'!$B$1,0,10*ROW('Water Data'!B104)))</f>
        <v>#N/A</v>
      </c>
      <c r="B110" s="56" t="e">
        <f ca="true">+IF(OFFSET('Water Data'!$A$3,0,10*ROW('Water Data'!A107))="",NA(),OFFSET('Water Data'!$A$3,0,10*ROW('Water Data'!A107)))</f>
        <v>#N/A</v>
      </c>
      <c r="C110" s="56" t="e">
        <f ca="true">+IF(OFFSET('Water Data'!$C$3,0,10*ROW('Water Data'!C107))="",NA(),OFFSET('Water Data'!$C$3,0,10*ROW('Water Data'!C107)))</f>
        <v>#N/A</v>
      </c>
      <c r="D110" s="57" t="e">
        <f ca="true">+IF(AND(ISNUMBER(OFFSET('Water Data'!$C$5,0,10*ROW('Water Data'!C104))),'Data Summary'!BS110="Yes"),100-OFFSET('Water Data'!$C$5,0,10*ROW('Water Data'!C104)),NA())</f>
        <v>#N/A</v>
      </c>
      <c r="E110" s="57" t="e">
        <f ca="true">+IF(AND(ISNUMBER(OFFSET('Water Data'!$C$7,0,10*ROW('Water Data'!C104))),'Data Summary'!BT110="Yes"),OFFSET('Water Data'!$C$7,0,10*ROW('Water Data'!C104)),NA())</f>
        <v>#N/A</v>
      </c>
      <c r="F110" s="57" t="e">
        <f ca="true">+IF(AND(ISNUMBER(OFFSET('Water Data'!$C$10,0,10*ROW('Water Data'!C104))),'Data Summary'!BU110="Yes"),OFFSET('Water Data'!$C$10,0,10*ROW('Water Data'!C104)),NA())</f>
        <v>#N/A</v>
      </c>
      <c r="G110" s="57" t="e">
        <f ca="true">+IF(AND(ISNUMBER(OFFSET('Water Data'!$D$5,0,10*ROW('Water Data'!D104))),'Data Summary'!BV110="Yes"),100-OFFSET('Water Data'!$D$5,0,10*ROW('Water Data'!D104)),NA())</f>
        <v>#N/A</v>
      </c>
      <c r="H110" s="57" t="e">
        <f ca="true">+IF(AND(ISNUMBER(OFFSET('Water Data'!$D$7,0,10*ROW('Water Data'!D104))),'Data Summary'!BW110="Yes"),OFFSET('Water Data'!$D$7,0,10*ROW('Water Data'!D104)),NA())</f>
        <v>#N/A</v>
      </c>
      <c r="I110" s="57" t="e">
        <f ca="true">+IF(AND(ISNUMBER(OFFSET('Water Data'!$D$10,0,10*ROW('Water Data'!D104))),'Data Summary'!BX110="Yes"),OFFSET('Water Data'!$D$10,0,10*ROW('Water Data'!D104)),NA())</f>
        <v>#N/A</v>
      </c>
      <c r="J110" s="57" t="e">
        <f ca="true">+IF(AND(ISNUMBER(OFFSET('Water Data'!$E$5,0,10*ROW('Water Data'!E104))),'Data Summary'!BY110="Yes"),100-OFFSET('Water Data'!$E$5,0,10*ROW('Water Data'!E104)),NA())</f>
        <v>#N/A</v>
      </c>
      <c r="K110" s="57" t="e">
        <f ca="true">+IF(AND(ISNUMBER(OFFSET('Water Data'!$E$7,0,10*ROW('Water Data'!E104))),'Data Summary'!BZ110="Yes"),OFFSET('Water Data'!$E$7,0,10*ROW('Water Data'!E104)),NA())</f>
        <v>#N/A</v>
      </c>
      <c r="L110" s="57" t="e">
        <f ca="true">+IF(AND(ISNUMBER(OFFSET('Water Data'!$E$10,0,10*ROW('Water Data'!E104))),'Data Summary'!CA110="Yes"),OFFSET('Water Data'!$E$10,0,10*ROW('Water Data'!E104)),NA())</f>
        <v>#N/A</v>
      </c>
      <c r="M110" s="57" t="e">
        <f ca="true">+IF(AND(ISNUMBER(OFFSET('Water Data'!$F$5,0,10*ROW('Water Data'!F104))),'Data Summary'!CB110="Yes"),100-OFFSET('Water Data'!$F$5,0,10*ROW('Water Data'!F104)),NA())</f>
        <v>#N/A</v>
      </c>
      <c r="N110" s="57" t="e">
        <f ca="true">+IF(AND(ISNUMBER(OFFSET('Water Data'!$F$7,0,10*ROW('Water Data'!F104))),'Data Summary'!CC110="Yes"),OFFSET('Water Data'!$F$7,0,10*ROW('Water Data'!F104)),NA())</f>
        <v>#N/A</v>
      </c>
      <c r="O110" s="57" t="e">
        <f ca="true">+IF(AND(ISNUMBER(OFFSET('Water Data'!$F$10,0,10*ROW('Water Data'!F104))),'Data Summary'!CD110="Yes"),OFFSET('Water Data'!$F$10,0,10*ROW('Water Data'!F104)),NA())</f>
        <v>#N/A</v>
      </c>
      <c r="P110" s="57" t="e">
        <f ca="true">+IF(AND(ISNUMBER(OFFSET('Water Data'!$G$5,0,10*ROW('Water Data'!G104))),'Data Summary'!CE110="Yes"),100-OFFSET('Water Data'!$G$5,0,10*ROW('Water Data'!G104)),NA())</f>
        <v>#N/A</v>
      </c>
      <c r="Q110" s="57" t="e">
        <f ca="true">+IF(AND(ISNUMBER(OFFSET('Water Data'!$G$7,0,10*ROW('Water Data'!G104))),'Data Summary'!CF110="Yes"),OFFSET('Water Data'!$G$7,0,10*ROW('Water Data'!G104)),NA())</f>
        <v>#N/A</v>
      </c>
      <c r="R110" s="57" t="e">
        <f ca="true">+IF(AND(ISNUMBER(OFFSET('Water Data'!$G$10,0,10*ROW('Water Data'!G104))),'Data Summary'!CG110="Yes"),OFFSET('Water Data'!$G$10,0,10*ROW('Water Data'!G104)),NA())</f>
        <v>#N/A</v>
      </c>
      <c r="S110" s="57" t="e">
        <f ca="true">+IF(AND(ISNUMBER(OFFSET('Water Data'!$H$5,0,10*ROW('Water Data'!H104))),'Data Summary'!CH110="Yes"),100-OFFSET('Water Data'!$H$5,0,10*ROW('Water Data'!H104)),NA())</f>
        <v>#N/A</v>
      </c>
      <c r="T110" s="57" t="e">
        <f ca="true">+IF(AND(ISNUMBER(OFFSET('Water Data'!$H$7,0,10*ROW('Water Data'!H104))),'Data Summary'!CI110="Yes"),OFFSET('Water Data'!$H$7,0,10*ROW('Water Data'!H104)),NA())</f>
        <v>#N/A</v>
      </c>
      <c r="U110" s="57" t="e">
        <f ca="true">+IF(AND(ISNUMBER(OFFSET('Water Data'!$H$10,0,10*ROW('Water Data'!H104))),'Data Summary'!CJ110="Yes"),OFFSET('Water Data'!$H$10,0,10*ROW('Water Data'!H104)),NA())</f>
        <v>#N/A</v>
      </c>
      <c r="V110" s="103" t="e">
        <f ca="true">+IF(AND(ISNUMBER(OFFSET('Sanitation Data'!$C$5,0,10*ROW('Sanitation Data'!C104))),'Data Summary'!CK110="Yes"),100-OFFSET('Sanitation Data'!$C$5,0,10*ROW('Sanitation Data'!C104)),NA())</f>
        <v>#N/A</v>
      </c>
      <c r="W110" s="103" t="e">
        <f ca="true">+IF(AND(ISNUMBER(OFFSET('Sanitation Data'!$C$7,0,10*ROW('Sanitation Data'!C104))),'Data Summary'!CL110="Yes"),OFFSET('Sanitation Data'!$C$7,0,10*ROW('Sanitation Data'!C104)),NA())</f>
        <v>#N/A</v>
      </c>
      <c r="X110" s="103" t="e">
        <f ca="true">+IF(AND(ISNUMBER(OFFSET('Sanitation Data'!$C$11,0,10*ROW('Sanitation Data'!C104))),'Data Summary'!CM110="Yes"),OFFSET('Sanitation Data'!$C$11,0,10*ROW('Sanitation Data'!C104)),NA())</f>
        <v>#N/A</v>
      </c>
      <c r="Y110" s="103" t="e">
        <f ca="true">+IF(AND(ISNUMBER(OFFSET('Sanitation Data'!$C$12,0,10*ROW('Sanitation Data'!C104))),'Data Summary'!CN110="Yes"),OFFSET('Sanitation Data'!$C$12,0,10*ROW('Sanitation Data'!C104)),NA())</f>
        <v>#N/A</v>
      </c>
      <c r="Z110" s="103" t="e">
        <f ca="true">+IF(AND(ISNUMBER(OFFSET('Sanitation Data'!$C$13,0,10*ROW('Sanitation Data'!C104))),'Data Summary'!CO110="Yes"),OFFSET('Sanitation Data'!$C$13,0,10*ROW('Sanitation Data'!C104)),NA())</f>
        <v>#N/A</v>
      </c>
      <c r="AA110" s="103" t="e">
        <f ca="true">+IF(AND(ISNUMBER(OFFSET('Sanitation Data'!$D$5,0,10*ROW('Sanitation Data'!D104))),'Data Summary'!CP110="Yes"),100-OFFSET('Sanitation Data'!$D$5,0,10*ROW('Sanitation Data'!D104)),NA())</f>
        <v>#N/A</v>
      </c>
      <c r="AB110" s="103" t="e">
        <f ca="true">+IF(AND(ISNUMBER(OFFSET('Sanitation Data'!$D$7,0,10*ROW('Sanitation Data'!D104))),'Data Summary'!CQ110="Yes"),OFFSET('Sanitation Data'!$D$7,0,10*ROW('Sanitation Data'!D104)),NA())</f>
        <v>#N/A</v>
      </c>
      <c r="AC110" s="103" t="e">
        <f ca="true">+IF(AND(ISNUMBER(OFFSET('Sanitation Data'!$D$11,0,10*ROW('Sanitation Data'!D104))),'Data Summary'!CR110="Yes"),OFFSET('Sanitation Data'!$D$11,0,10*ROW('Sanitation Data'!D104)),NA())</f>
        <v>#N/A</v>
      </c>
      <c r="AD110" s="103" t="e">
        <f ca="true">+IF(AND(ISNUMBER(OFFSET('Sanitation Data'!$D$12,0,10*ROW('Sanitation Data'!D104))),'Data Summary'!CS110="Yes"),OFFSET('Sanitation Data'!$D$12,0,10*ROW('Sanitation Data'!D104)),NA())</f>
        <v>#N/A</v>
      </c>
      <c r="AE110" s="103" t="e">
        <f ca="true">+IF(AND(ISNUMBER(OFFSET('Sanitation Data'!$D$13,0,10*ROW('Sanitation Data'!D104))),'Data Summary'!CT110="Yes"),OFFSET('Sanitation Data'!$D$13,0,10*ROW('Sanitation Data'!D104)),NA())</f>
        <v>#N/A</v>
      </c>
      <c r="AF110" s="103" t="e">
        <f ca="true">+IF(AND(ISNUMBER(OFFSET('Sanitation Data'!$E$5,0,10*ROW('Sanitation Data'!E104))),'Data Summary'!CU110="Yes"),100-OFFSET('Sanitation Data'!$E$5,0,10*ROW('Sanitation Data'!E104)),NA())</f>
        <v>#N/A</v>
      </c>
      <c r="AG110" s="103" t="e">
        <f ca="true">+IF(AND(ISNUMBER(OFFSET('Sanitation Data'!$E$7,0,10*ROW('Sanitation Data'!E104))),'Data Summary'!CV110="Yes"),OFFSET('Sanitation Data'!$E$7,0,10*ROW('Sanitation Data'!E104)),NA())</f>
        <v>#N/A</v>
      </c>
      <c r="AH110" s="103" t="e">
        <f ca="true">+IF(AND(ISNUMBER(OFFSET('Sanitation Data'!$E$11,0,10*ROW('Sanitation Data'!E104))),'Data Summary'!CW110="Yes"),OFFSET('Sanitation Data'!$E$11,0,10*ROW('Sanitation Data'!E104)),NA())</f>
        <v>#N/A</v>
      </c>
      <c r="AI110" s="103" t="e">
        <f ca="true">+IF(AND(ISNUMBER(OFFSET('Sanitation Data'!$E$12,0,10*ROW('Sanitation Data'!E104))),'Data Summary'!CX110="Yes"),OFFSET('Sanitation Data'!$E$12,0,10*ROW('Sanitation Data'!E104)),NA())</f>
        <v>#N/A</v>
      </c>
      <c r="AJ110" s="103" t="e">
        <f ca="true">+IF(AND(ISNUMBER(OFFSET('Sanitation Data'!$E$13,0,10*ROW('Sanitation Data'!E104))),'Data Summary'!CY110="Yes"),OFFSET('Sanitation Data'!$E$13,0,10*ROW('Sanitation Data'!E104)),NA())</f>
        <v>#N/A</v>
      </c>
      <c r="AK110" s="103" t="e">
        <f ca="true">+IF(AND(ISNUMBER(OFFSET('Sanitation Data'!$F$5,0,10*ROW('Sanitation Data'!F104))),'Data Summary'!CZ110="Yes"),100-OFFSET('Sanitation Data'!$F$5,0,10*ROW('Sanitation Data'!F104)),NA())</f>
        <v>#N/A</v>
      </c>
      <c r="AL110" s="103" t="e">
        <f ca="true">+IF(AND(ISNUMBER(OFFSET('Sanitation Data'!$F$7,0,10*ROW('Sanitation Data'!F104))),'Data Summary'!DA110="Yes"),OFFSET('Sanitation Data'!$F$7,0,10*ROW('Sanitation Data'!F104)),NA())</f>
        <v>#N/A</v>
      </c>
      <c r="AM110" s="103" t="e">
        <f ca="true">+IF(AND(ISNUMBER(OFFSET('Sanitation Data'!$F$11,0,10*ROW('Sanitation Data'!F104))),'Data Summary'!DB110="Yes"),OFFSET('Sanitation Data'!$F$11,0,10*ROW('Sanitation Data'!F104)),NA())</f>
        <v>#N/A</v>
      </c>
      <c r="AN110" s="103" t="e">
        <f ca="true">+IF(AND(ISNUMBER(OFFSET('Sanitation Data'!$F$12,0,10*ROW('Sanitation Data'!F104))),'Data Summary'!DC110="Yes"),OFFSET('Sanitation Data'!$F$12,0,10*ROW('Sanitation Data'!F104)),NA())</f>
        <v>#N/A</v>
      </c>
      <c r="AO110" s="103" t="e">
        <f ca="true">+IF(AND(ISNUMBER(OFFSET('Sanitation Data'!$F$13,0,10*ROW('Sanitation Data'!F104))),'Data Summary'!DD110="Yes"),OFFSET('Sanitation Data'!$F$13,0,10*ROW('Sanitation Data'!F104)),NA())</f>
        <v>#N/A</v>
      </c>
      <c r="AP110" s="103" t="e">
        <f ca="true">+IF(AND(ISNUMBER(OFFSET('Sanitation Data'!$G$5,0,10*ROW('Sanitation Data'!G104))),'Data Summary'!DE110="Yes"),100-OFFSET('Sanitation Data'!$G$5,0,10*ROW('Sanitation Data'!G104)),NA())</f>
        <v>#N/A</v>
      </c>
      <c r="AQ110" s="103" t="e">
        <f ca="true">+IF(AND(ISNUMBER(OFFSET('Sanitation Data'!$G$7,0,10*ROW('Sanitation Data'!G104))),'Data Summary'!DF110="Yes"),OFFSET('Sanitation Data'!$G$7,0,10*ROW('Sanitation Data'!G104)),NA())</f>
        <v>#N/A</v>
      </c>
      <c r="AR110" s="103" t="e">
        <f ca="true">+IF(AND(ISNUMBER(OFFSET('Sanitation Data'!$G$11,0,10*ROW('Sanitation Data'!G104))),'Data Summary'!DG110="Yes"),OFFSET('Sanitation Data'!$G$11,0,10*ROW('Sanitation Data'!G104)),NA())</f>
        <v>#N/A</v>
      </c>
      <c r="AS110" s="103" t="e">
        <f ca="true">+IF(AND(ISNUMBER(OFFSET('Sanitation Data'!$G$12,0,10*ROW('Sanitation Data'!G104))),'Data Summary'!DH110="Yes"),OFFSET('Sanitation Data'!$G$12,0,10*ROW('Sanitation Data'!G104)),NA())</f>
        <v>#N/A</v>
      </c>
      <c r="AT110" s="103" t="e">
        <f ca="true">+IF(AND(ISNUMBER(OFFSET('Sanitation Data'!$G$13,0,10*ROW('Sanitation Data'!G104))),'Data Summary'!DI110="Yes"),OFFSET('Sanitation Data'!$G$13,0,10*ROW('Sanitation Data'!G104)),NA())</f>
        <v>#N/A</v>
      </c>
      <c r="AU110" s="103" t="e">
        <f ca="true">+IF(AND(ISNUMBER(OFFSET('Sanitation Data'!$H$5,0,10*ROW('Sanitation Data'!H104))),'Data Summary'!DJ110="Yes"),100-OFFSET('Sanitation Data'!$H$5,0,10*ROW('Sanitation Data'!H104)),NA())</f>
        <v>#N/A</v>
      </c>
      <c r="AV110" s="103" t="e">
        <f ca="true">+IF(AND(ISNUMBER(OFFSET('Sanitation Data'!$H$7,0,10*ROW('Sanitation Data'!H104))),'Data Summary'!DK110="Yes"),OFFSET('Sanitation Data'!$H$7,0,10*ROW('Sanitation Data'!H104)),NA())</f>
        <v>#N/A</v>
      </c>
      <c r="AW110" s="103" t="e">
        <f ca="true">+IF(AND(ISNUMBER(OFFSET('Sanitation Data'!$H$11,0,10*ROW('Sanitation Data'!H104))),'Data Summary'!DL110="Yes"),OFFSET('Sanitation Data'!$H$11,0,10*ROW('Sanitation Data'!H104)),NA())</f>
        <v>#N/A</v>
      </c>
      <c r="AX110" s="103" t="e">
        <f ca="true">+IF(AND(ISNUMBER(OFFSET('Sanitation Data'!$H$12,0,10*ROW('Sanitation Data'!H104))),'Data Summary'!DM110="Yes"),OFFSET('Sanitation Data'!$H$12,0,10*ROW('Sanitation Data'!H104)),NA())</f>
        <v>#N/A</v>
      </c>
      <c r="AY110" s="103" t="e">
        <f ca="true">+IF(AND(ISNUMBER(OFFSET('Sanitation Data'!$H$13,0,10*ROW('Sanitation Data'!H104))),'Data Summary'!DN110="Yes"),OFFSET('Sanitation Data'!$H$13,0,10*ROW('Sanitation Data'!H104)),NA())</f>
        <v>#N/A</v>
      </c>
      <c r="AZ110" s="108" t="e">
        <f ca="true">+IF(AND(ISNUMBER(OFFSET('Hygiene Data'!$C$6,0,10*ROW('Hygiene Data'!C104))),'Data Summary'!DO110="Yes"),OFFSET('Hygiene Data'!$C$6,0,10*ROW('Hygiene Data'!C104)),NA())</f>
        <v>#N/A</v>
      </c>
      <c r="BA110" s="108" t="e">
        <f ca="true">+IF(AND(ISNUMBER(OFFSET('Hygiene Data'!$C$8,0,10*ROW('Hygiene Data'!C104))),'Data Summary'!DP110="Yes"),OFFSET('Hygiene Data'!$C$8,0,10*ROW('Hygiene Data'!C104)),NA())</f>
        <v>#N/A</v>
      </c>
      <c r="BB110" s="108" t="e">
        <f ca="true">+IF(AND(ISNUMBER(OFFSET('Hygiene Data'!$C$10,0,10*ROW('Hygiene Data'!C104))),'Data Summary'!DQ110="Yes"),OFFSET('Hygiene Data'!$C$10,0,10*ROW('Hygiene Data'!C104)),NA())</f>
        <v>#N/A</v>
      </c>
      <c r="BC110" s="108" t="e">
        <f ca="true">+IF(AND(ISNUMBER(OFFSET('Hygiene Data'!$D$6,0,10*ROW('Hygiene Data'!D104))),'Data Summary'!DR110="Yes"),OFFSET('Hygiene Data'!$D$6,0,10*ROW('Hygiene Data'!D104)),NA())</f>
        <v>#N/A</v>
      </c>
      <c r="BD110" s="108" t="e">
        <f ca="true">+IF(AND(ISNUMBER(OFFSET('Hygiene Data'!$D$8,0,10*ROW('Hygiene Data'!D104))),'Data Summary'!DS110="Yes"),OFFSET('Hygiene Data'!$D$8,0,10*ROW('Hygiene Data'!D104)),NA())</f>
        <v>#N/A</v>
      </c>
      <c r="BE110" s="108" t="e">
        <f ca="true">+IF(AND(ISNUMBER(OFFSET('Hygiene Data'!$D$10,0,10*ROW('Hygiene Data'!D104))),'Data Summary'!DT110="Yes"),OFFSET('Hygiene Data'!$D$10,0,10*ROW('Hygiene Data'!D104)),NA())</f>
        <v>#N/A</v>
      </c>
      <c r="BF110" s="108" t="e">
        <f ca="true">+IF(AND(ISNUMBER(OFFSET('Hygiene Data'!$E$6,0,10*ROW('Hygiene Data'!E104))),'Data Summary'!DU110="Yes"),OFFSET('Hygiene Data'!$E$6,0,10*ROW('Hygiene Data'!E104)),NA())</f>
        <v>#N/A</v>
      </c>
      <c r="BG110" s="108" t="e">
        <f ca="true">+IF(AND(ISNUMBER(OFFSET('Hygiene Data'!$E$8,0,10*ROW('Hygiene Data'!E104))),'Data Summary'!DV110="Yes"),OFFSET('Hygiene Data'!$E$8,0,10*ROW('Hygiene Data'!E104)),NA())</f>
        <v>#N/A</v>
      </c>
      <c r="BH110" s="108" t="e">
        <f ca="true">+IF(AND(ISNUMBER(OFFSET('Hygiene Data'!$E$10,0,10*ROW('Hygiene Data'!E104))),'Data Summary'!DW110="Yes"),OFFSET('Hygiene Data'!$E$10,0,10*ROW('Hygiene Data'!E104)),NA())</f>
        <v>#N/A</v>
      </c>
      <c r="BI110" s="108" t="e">
        <f ca="true">+IF(AND(ISNUMBER(OFFSET('Hygiene Data'!$F$6,0,10*ROW('Hygiene Data'!F104))),'Data Summary'!DX110="Yes"),OFFSET('Hygiene Data'!$F$6,0,10*ROW('Hygiene Data'!F104)),NA())</f>
        <v>#N/A</v>
      </c>
      <c r="BJ110" s="108" t="e">
        <f ca="true">+IF(AND(ISNUMBER(OFFSET('Hygiene Data'!$F$8,0,10*ROW('Hygiene Data'!F104))),'Data Summary'!DY110="Yes"),OFFSET('Hygiene Data'!$F$8,0,10*ROW('Hygiene Data'!F104)),NA())</f>
        <v>#N/A</v>
      </c>
      <c r="BK110" s="108" t="e">
        <f ca="true">+IF(AND(ISNUMBER(OFFSET('Hygiene Data'!$F$10,0,10*ROW('Hygiene Data'!F104))),'Data Summary'!DZ110="Yes"),OFFSET('Hygiene Data'!$F$10,0,10*ROW('Hygiene Data'!F104)),NA())</f>
        <v>#N/A</v>
      </c>
      <c r="BL110" s="108" t="e">
        <f ca="true">+IF(AND(ISNUMBER(OFFSET('Hygiene Data'!$G$6,0,10*ROW('Hygiene Data'!G104))),'Data Summary'!EA110="Yes"),OFFSET('Hygiene Data'!$G$6,0,10*ROW('Hygiene Data'!G104)),NA())</f>
        <v>#N/A</v>
      </c>
      <c r="BM110" s="108" t="e">
        <f ca="true">+IF(AND(ISNUMBER(OFFSET('Hygiene Data'!$G$8,0,10*ROW('Hygiene Data'!G104))),'Data Summary'!EB110="Yes"),OFFSET('Hygiene Data'!$G$8,0,10*ROW('Hygiene Data'!G104)),NA())</f>
        <v>#N/A</v>
      </c>
      <c r="BN110" s="108" t="e">
        <f ca="true">+IF(AND(ISNUMBER(OFFSET('Hygiene Data'!$G$10,0,10*ROW('Hygiene Data'!G104))),'Data Summary'!EC110="Yes"),OFFSET('Hygiene Data'!$G$10,0,10*ROW('Hygiene Data'!G104)),NA())</f>
        <v>#N/A</v>
      </c>
      <c r="BO110" s="108" t="e">
        <f ca="true">+IF(AND(ISNUMBER(OFFSET('Hygiene Data'!$H$6,0,10*ROW('Hygiene Data'!H104))),'Data Summary'!ED110="Yes"),OFFSET('Hygiene Data'!$H$6,0,10*ROW('Hygiene Data'!H104)),NA())</f>
        <v>#N/A</v>
      </c>
      <c r="BP110" s="108" t="e">
        <f ca="true">+IF(AND(ISNUMBER(OFFSET('Hygiene Data'!$H$8,0,10*ROW('Hygiene Data'!H104))),'Data Summary'!EE110="Yes"),OFFSET('Hygiene Data'!$H$8,0,10*ROW('Hygiene Data'!H104)),NA())</f>
        <v>#N/A</v>
      </c>
      <c r="BQ110" s="108" t="e">
        <f ca="true">+IF(AND(ISNUMBER(OFFSET('Hygiene Data'!$H$10,0,10*ROW('Hygiene Data'!H104))),'Data Summary'!EF110="Yes"),OFFSET('Hygiene Data'!$H$10,0,10*ROW('Hygiene Data'!H104)),NA())</f>
        <v>#N/A</v>
      </c>
    </row>
    <row r="111" x14ac:dyDescent="0.2">
      <c r="A111" s="56" t="e">
        <f ca="true">+IF(OFFSET('Water Data'!$B$1,0,10*ROW('Water Data'!B105))="",NA(),OFFSET('Water Data'!$B$1,0,10*ROW('Water Data'!B105)))</f>
        <v>#N/A</v>
      </c>
      <c r="B111" s="56" t="e">
        <f ca="true">+IF(OFFSET('Water Data'!$A$3,0,10*ROW('Water Data'!A108))="",NA(),OFFSET('Water Data'!$A$3,0,10*ROW('Water Data'!A108)))</f>
        <v>#N/A</v>
      </c>
      <c r="C111" s="56" t="e">
        <f ca="true">+IF(OFFSET('Water Data'!$C$3,0,10*ROW('Water Data'!C108))="",NA(),OFFSET('Water Data'!$C$3,0,10*ROW('Water Data'!C108)))</f>
        <v>#N/A</v>
      </c>
      <c r="D111" s="57" t="e">
        <f ca="true">+IF(AND(ISNUMBER(OFFSET('Water Data'!$C$5,0,10*ROW('Water Data'!C105))),'Data Summary'!BS111="Yes"),100-OFFSET('Water Data'!$C$5,0,10*ROW('Water Data'!C105)),NA())</f>
        <v>#N/A</v>
      </c>
      <c r="E111" s="57" t="e">
        <f ca="true">+IF(AND(ISNUMBER(OFFSET('Water Data'!$C$7,0,10*ROW('Water Data'!C105))),'Data Summary'!BT111="Yes"),OFFSET('Water Data'!$C$7,0,10*ROW('Water Data'!C105)),NA())</f>
        <v>#N/A</v>
      </c>
      <c r="F111" s="57" t="e">
        <f ca="true">+IF(AND(ISNUMBER(OFFSET('Water Data'!$C$10,0,10*ROW('Water Data'!C105))),'Data Summary'!BU111="Yes"),OFFSET('Water Data'!$C$10,0,10*ROW('Water Data'!C105)),NA())</f>
        <v>#N/A</v>
      </c>
      <c r="G111" s="57" t="e">
        <f ca="true">+IF(AND(ISNUMBER(OFFSET('Water Data'!$D$5,0,10*ROW('Water Data'!D105))),'Data Summary'!BV111="Yes"),100-OFFSET('Water Data'!$D$5,0,10*ROW('Water Data'!D105)),NA())</f>
        <v>#N/A</v>
      </c>
      <c r="H111" s="57" t="e">
        <f ca="true">+IF(AND(ISNUMBER(OFFSET('Water Data'!$D$7,0,10*ROW('Water Data'!D105))),'Data Summary'!BW111="Yes"),OFFSET('Water Data'!$D$7,0,10*ROW('Water Data'!D105)),NA())</f>
        <v>#N/A</v>
      </c>
      <c r="I111" s="57" t="e">
        <f ca="true">+IF(AND(ISNUMBER(OFFSET('Water Data'!$D$10,0,10*ROW('Water Data'!D105))),'Data Summary'!BX111="Yes"),OFFSET('Water Data'!$D$10,0,10*ROW('Water Data'!D105)),NA())</f>
        <v>#N/A</v>
      </c>
      <c r="J111" s="57" t="e">
        <f ca="true">+IF(AND(ISNUMBER(OFFSET('Water Data'!$E$5,0,10*ROW('Water Data'!E105))),'Data Summary'!BY111="Yes"),100-OFFSET('Water Data'!$E$5,0,10*ROW('Water Data'!E105)),NA())</f>
        <v>#N/A</v>
      </c>
      <c r="K111" s="57" t="e">
        <f ca="true">+IF(AND(ISNUMBER(OFFSET('Water Data'!$E$7,0,10*ROW('Water Data'!E105))),'Data Summary'!BZ111="Yes"),OFFSET('Water Data'!$E$7,0,10*ROW('Water Data'!E105)),NA())</f>
        <v>#N/A</v>
      </c>
      <c r="L111" s="57" t="e">
        <f ca="true">+IF(AND(ISNUMBER(OFFSET('Water Data'!$E$10,0,10*ROW('Water Data'!E105))),'Data Summary'!CA111="Yes"),OFFSET('Water Data'!$E$10,0,10*ROW('Water Data'!E105)),NA())</f>
        <v>#N/A</v>
      </c>
      <c r="M111" s="57" t="e">
        <f ca="true">+IF(AND(ISNUMBER(OFFSET('Water Data'!$F$5,0,10*ROW('Water Data'!F105))),'Data Summary'!CB111="Yes"),100-OFFSET('Water Data'!$F$5,0,10*ROW('Water Data'!F105)),NA())</f>
        <v>#N/A</v>
      </c>
      <c r="N111" s="57" t="e">
        <f ca="true">+IF(AND(ISNUMBER(OFFSET('Water Data'!$F$7,0,10*ROW('Water Data'!F105))),'Data Summary'!CC111="Yes"),OFFSET('Water Data'!$F$7,0,10*ROW('Water Data'!F105)),NA())</f>
        <v>#N/A</v>
      </c>
      <c r="O111" s="57" t="e">
        <f ca="true">+IF(AND(ISNUMBER(OFFSET('Water Data'!$F$10,0,10*ROW('Water Data'!F105))),'Data Summary'!CD111="Yes"),OFFSET('Water Data'!$F$10,0,10*ROW('Water Data'!F105)),NA())</f>
        <v>#N/A</v>
      </c>
      <c r="P111" s="57" t="e">
        <f ca="true">+IF(AND(ISNUMBER(OFFSET('Water Data'!$G$5,0,10*ROW('Water Data'!G105))),'Data Summary'!CE111="Yes"),100-OFFSET('Water Data'!$G$5,0,10*ROW('Water Data'!G105)),NA())</f>
        <v>#N/A</v>
      </c>
      <c r="Q111" s="57" t="e">
        <f ca="true">+IF(AND(ISNUMBER(OFFSET('Water Data'!$G$7,0,10*ROW('Water Data'!G105))),'Data Summary'!CF111="Yes"),OFFSET('Water Data'!$G$7,0,10*ROW('Water Data'!G105)),NA())</f>
        <v>#N/A</v>
      </c>
      <c r="R111" s="57" t="e">
        <f ca="true">+IF(AND(ISNUMBER(OFFSET('Water Data'!$G$10,0,10*ROW('Water Data'!G105))),'Data Summary'!CG111="Yes"),OFFSET('Water Data'!$G$10,0,10*ROW('Water Data'!G105)),NA())</f>
        <v>#N/A</v>
      </c>
      <c r="S111" s="57" t="e">
        <f ca="true">+IF(AND(ISNUMBER(OFFSET('Water Data'!$H$5,0,10*ROW('Water Data'!H105))),'Data Summary'!CH111="Yes"),100-OFFSET('Water Data'!$H$5,0,10*ROW('Water Data'!H105)),NA())</f>
        <v>#N/A</v>
      </c>
      <c r="T111" s="57" t="e">
        <f ca="true">+IF(AND(ISNUMBER(OFFSET('Water Data'!$H$7,0,10*ROW('Water Data'!H105))),'Data Summary'!CI111="Yes"),OFFSET('Water Data'!$H$7,0,10*ROW('Water Data'!H105)),NA())</f>
        <v>#N/A</v>
      </c>
      <c r="U111" s="57" t="e">
        <f ca="true">+IF(AND(ISNUMBER(OFFSET('Water Data'!$H$10,0,10*ROW('Water Data'!H105))),'Data Summary'!CJ111="Yes"),OFFSET('Water Data'!$H$10,0,10*ROW('Water Data'!H105)),NA())</f>
        <v>#N/A</v>
      </c>
      <c r="V111" s="103" t="e">
        <f ca="true">+IF(AND(ISNUMBER(OFFSET('Sanitation Data'!$C$5,0,10*ROW('Sanitation Data'!C105))),'Data Summary'!CK111="Yes"),100-OFFSET('Sanitation Data'!$C$5,0,10*ROW('Sanitation Data'!C105)),NA())</f>
        <v>#N/A</v>
      </c>
      <c r="W111" s="103" t="e">
        <f ca="true">+IF(AND(ISNUMBER(OFFSET('Sanitation Data'!$C$7,0,10*ROW('Sanitation Data'!C105))),'Data Summary'!CL111="Yes"),OFFSET('Sanitation Data'!$C$7,0,10*ROW('Sanitation Data'!C105)),NA())</f>
        <v>#N/A</v>
      </c>
      <c r="X111" s="103" t="e">
        <f ca="true">+IF(AND(ISNUMBER(OFFSET('Sanitation Data'!$C$11,0,10*ROW('Sanitation Data'!C105))),'Data Summary'!CM111="Yes"),OFFSET('Sanitation Data'!$C$11,0,10*ROW('Sanitation Data'!C105)),NA())</f>
        <v>#N/A</v>
      </c>
      <c r="Y111" s="103" t="e">
        <f ca="true">+IF(AND(ISNUMBER(OFFSET('Sanitation Data'!$C$12,0,10*ROW('Sanitation Data'!C105))),'Data Summary'!CN111="Yes"),OFFSET('Sanitation Data'!$C$12,0,10*ROW('Sanitation Data'!C105)),NA())</f>
        <v>#N/A</v>
      </c>
      <c r="Z111" s="103" t="e">
        <f ca="true">+IF(AND(ISNUMBER(OFFSET('Sanitation Data'!$C$13,0,10*ROW('Sanitation Data'!C105))),'Data Summary'!CO111="Yes"),OFFSET('Sanitation Data'!$C$13,0,10*ROW('Sanitation Data'!C105)),NA())</f>
        <v>#N/A</v>
      </c>
      <c r="AA111" s="103" t="e">
        <f ca="true">+IF(AND(ISNUMBER(OFFSET('Sanitation Data'!$D$5,0,10*ROW('Sanitation Data'!D105))),'Data Summary'!CP111="Yes"),100-OFFSET('Sanitation Data'!$D$5,0,10*ROW('Sanitation Data'!D105)),NA())</f>
        <v>#N/A</v>
      </c>
      <c r="AB111" s="103" t="e">
        <f ca="true">+IF(AND(ISNUMBER(OFFSET('Sanitation Data'!$D$7,0,10*ROW('Sanitation Data'!D105))),'Data Summary'!CQ111="Yes"),OFFSET('Sanitation Data'!$D$7,0,10*ROW('Sanitation Data'!D105)),NA())</f>
        <v>#N/A</v>
      </c>
      <c r="AC111" s="103" t="e">
        <f ca="true">+IF(AND(ISNUMBER(OFFSET('Sanitation Data'!$D$11,0,10*ROW('Sanitation Data'!D105))),'Data Summary'!CR111="Yes"),OFFSET('Sanitation Data'!$D$11,0,10*ROW('Sanitation Data'!D105)),NA())</f>
        <v>#N/A</v>
      </c>
      <c r="AD111" s="103" t="e">
        <f ca="true">+IF(AND(ISNUMBER(OFFSET('Sanitation Data'!$D$12,0,10*ROW('Sanitation Data'!D105))),'Data Summary'!CS111="Yes"),OFFSET('Sanitation Data'!$D$12,0,10*ROW('Sanitation Data'!D105)),NA())</f>
        <v>#N/A</v>
      </c>
      <c r="AE111" s="103" t="e">
        <f ca="true">+IF(AND(ISNUMBER(OFFSET('Sanitation Data'!$D$13,0,10*ROW('Sanitation Data'!D105))),'Data Summary'!CT111="Yes"),OFFSET('Sanitation Data'!$D$13,0,10*ROW('Sanitation Data'!D105)),NA())</f>
        <v>#N/A</v>
      </c>
      <c r="AF111" s="103" t="e">
        <f ca="true">+IF(AND(ISNUMBER(OFFSET('Sanitation Data'!$E$5,0,10*ROW('Sanitation Data'!E105))),'Data Summary'!CU111="Yes"),100-OFFSET('Sanitation Data'!$E$5,0,10*ROW('Sanitation Data'!E105)),NA())</f>
        <v>#N/A</v>
      </c>
      <c r="AG111" s="103" t="e">
        <f ca="true">+IF(AND(ISNUMBER(OFFSET('Sanitation Data'!$E$7,0,10*ROW('Sanitation Data'!E105))),'Data Summary'!CV111="Yes"),OFFSET('Sanitation Data'!$E$7,0,10*ROW('Sanitation Data'!E105)),NA())</f>
        <v>#N/A</v>
      </c>
      <c r="AH111" s="103" t="e">
        <f ca="true">+IF(AND(ISNUMBER(OFFSET('Sanitation Data'!$E$11,0,10*ROW('Sanitation Data'!E105))),'Data Summary'!CW111="Yes"),OFFSET('Sanitation Data'!$E$11,0,10*ROW('Sanitation Data'!E105)),NA())</f>
        <v>#N/A</v>
      </c>
      <c r="AI111" s="103" t="e">
        <f ca="true">+IF(AND(ISNUMBER(OFFSET('Sanitation Data'!$E$12,0,10*ROW('Sanitation Data'!E105))),'Data Summary'!CX111="Yes"),OFFSET('Sanitation Data'!$E$12,0,10*ROW('Sanitation Data'!E105)),NA())</f>
        <v>#N/A</v>
      </c>
      <c r="AJ111" s="103" t="e">
        <f ca="true">+IF(AND(ISNUMBER(OFFSET('Sanitation Data'!$E$13,0,10*ROW('Sanitation Data'!E105))),'Data Summary'!CY111="Yes"),OFFSET('Sanitation Data'!$E$13,0,10*ROW('Sanitation Data'!E105)),NA())</f>
        <v>#N/A</v>
      </c>
      <c r="AK111" s="103" t="e">
        <f ca="true">+IF(AND(ISNUMBER(OFFSET('Sanitation Data'!$F$5,0,10*ROW('Sanitation Data'!F105))),'Data Summary'!CZ111="Yes"),100-OFFSET('Sanitation Data'!$F$5,0,10*ROW('Sanitation Data'!F105)),NA())</f>
        <v>#N/A</v>
      </c>
      <c r="AL111" s="103" t="e">
        <f ca="true">+IF(AND(ISNUMBER(OFFSET('Sanitation Data'!$F$7,0,10*ROW('Sanitation Data'!F105))),'Data Summary'!DA111="Yes"),OFFSET('Sanitation Data'!$F$7,0,10*ROW('Sanitation Data'!F105)),NA())</f>
        <v>#N/A</v>
      </c>
      <c r="AM111" s="103" t="e">
        <f ca="true">+IF(AND(ISNUMBER(OFFSET('Sanitation Data'!$F$11,0,10*ROW('Sanitation Data'!F105))),'Data Summary'!DB111="Yes"),OFFSET('Sanitation Data'!$F$11,0,10*ROW('Sanitation Data'!F105)),NA())</f>
        <v>#N/A</v>
      </c>
      <c r="AN111" s="103" t="e">
        <f ca="true">+IF(AND(ISNUMBER(OFFSET('Sanitation Data'!$F$12,0,10*ROW('Sanitation Data'!F105))),'Data Summary'!DC111="Yes"),OFFSET('Sanitation Data'!$F$12,0,10*ROW('Sanitation Data'!F105)),NA())</f>
        <v>#N/A</v>
      </c>
      <c r="AO111" s="103" t="e">
        <f ca="true">+IF(AND(ISNUMBER(OFFSET('Sanitation Data'!$F$13,0,10*ROW('Sanitation Data'!F105))),'Data Summary'!DD111="Yes"),OFFSET('Sanitation Data'!$F$13,0,10*ROW('Sanitation Data'!F105)),NA())</f>
        <v>#N/A</v>
      </c>
      <c r="AP111" s="103" t="e">
        <f ca="true">+IF(AND(ISNUMBER(OFFSET('Sanitation Data'!$G$5,0,10*ROW('Sanitation Data'!G105))),'Data Summary'!DE111="Yes"),100-OFFSET('Sanitation Data'!$G$5,0,10*ROW('Sanitation Data'!G105)),NA())</f>
        <v>#N/A</v>
      </c>
      <c r="AQ111" s="103" t="e">
        <f ca="true">+IF(AND(ISNUMBER(OFFSET('Sanitation Data'!$G$7,0,10*ROW('Sanitation Data'!G105))),'Data Summary'!DF111="Yes"),OFFSET('Sanitation Data'!$G$7,0,10*ROW('Sanitation Data'!G105)),NA())</f>
        <v>#N/A</v>
      </c>
      <c r="AR111" s="103" t="e">
        <f ca="true">+IF(AND(ISNUMBER(OFFSET('Sanitation Data'!$G$11,0,10*ROW('Sanitation Data'!G105))),'Data Summary'!DG111="Yes"),OFFSET('Sanitation Data'!$G$11,0,10*ROW('Sanitation Data'!G105)),NA())</f>
        <v>#N/A</v>
      </c>
      <c r="AS111" s="103" t="e">
        <f ca="true">+IF(AND(ISNUMBER(OFFSET('Sanitation Data'!$G$12,0,10*ROW('Sanitation Data'!G105))),'Data Summary'!DH111="Yes"),OFFSET('Sanitation Data'!$G$12,0,10*ROW('Sanitation Data'!G105)),NA())</f>
        <v>#N/A</v>
      </c>
      <c r="AT111" s="103" t="e">
        <f ca="true">+IF(AND(ISNUMBER(OFFSET('Sanitation Data'!$G$13,0,10*ROW('Sanitation Data'!G105))),'Data Summary'!DI111="Yes"),OFFSET('Sanitation Data'!$G$13,0,10*ROW('Sanitation Data'!G105)),NA())</f>
        <v>#N/A</v>
      </c>
      <c r="AU111" s="103" t="e">
        <f ca="true">+IF(AND(ISNUMBER(OFFSET('Sanitation Data'!$H$5,0,10*ROW('Sanitation Data'!H105))),'Data Summary'!DJ111="Yes"),100-OFFSET('Sanitation Data'!$H$5,0,10*ROW('Sanitation Data'!H105)),NA())</f>
        <v>#N/A</v>
      </c>
      <c r="AV111" s="103" t="e">
        <f ca="true">+IF(AND(ISNUMBER(OFFSET('Sanitation Data'!$H$7,0,10*ROW('Sanitation Data'!H105))),'Data Summary'!DK111="Yes"),OFFSET('Sanitation Data'!$H$7,0,10*ROW('Sanitation Data'!H105)),NA())</f>
        <v>#N/A</v>
      </c>
      <c r="AW111" s="103" t="e">
        <f ca="true">+IF(AND(ISNUMBER(OFFSET('Sanitation Data'!$H$11,0,10*ROW('Sanitation Data'!H105))),'Data Summary'!DL111="Yes"),OFFSET('Sanitation Data'!$H$11,0,10*ROW('Sanitation Data'!H105)),NA())</f>
        <v>#N/A</v>
      </c>
      <c r="AX111" s="103" t="e">
        <f ca="true">+IF(AND(ISNUMBER(OFFSET('Sanitation Data'!$H$12,0,10*ROW('Sanitation Data'!H105))),'Data Summary'!DM111="Yes"),OFFSET('Sanitation Data'!$H$12,0,10*ROW('Sanitation Data'!H105)),NA())</f>
        <v>#N/A</v>
      </c>
      <c r="AY111" s="103" t="e">
        <f ca="true">+IF(AND(ISNUMBER(OFFSET('Sanitation Data'!$H$13,0,10*ROW('Sanitation Data'!H105))),'Data Summary'!DN111="Yes"),OFFSET('Sanitation Data'!$H$13,0,10*ROW('Sanitation Data'!H105)),NA())</f>
        <v>#N/A</v>
      </c>
      <c r="AZ111" s="108" t="e">
        <f ca="true">+IF(AND(ISNUMBER(OFFSET('Hygiene Data'!$C$6,0,10*ROW('Hygiene Data'!C105))),'Data Summary'!DO111="Yes"),OFFSET('Hygiene Data'!$C$6,0,10*ROW('Hygiene Data'!C105)),NA())</f>
        <v>#N/A</v>
      </c>
      <c r="BA111" s="108" t="e">
        <f ca="true">+IF(AND(ISNUMBER(OFFSET('Hygiene Data'!$C$8,0,10*ROW('Hygiene Data'!C105))),'Data Summary'!DP111="Yes"),OFFSET('Hygiene Data'!$C$8,0,10*ROW('Hygiene Data'!C105)),NA())</f>
        <v>#N/A</v>
      </c>
      <c r="BB111" s="108" t="e">
        <f ca="true">+IF(AND(ISNUMBER(OFFSET('Hygiene Data'!$C$10,0,10*ROW('Hygiene Data'!C105))),'Data Summary'!DQ111="Yes"),OFFSET('Hygiene Data'!$C$10,0,10*ROW('Hygiene Data'!C105)),NA())</f>
        <v>#N/A</v>
      </c>
      <c r="BC111" s="108" t="e">
        <f ca="true">+IF(AND(ISNUMBER(OFFSET('Hygiene Data'!$D$6,0,10*ROW('Hygiene Data'!D105))),'Data Summary'!DR111="Yes"),OFFSET('Hygiene Data'!$D$6,0,10*ROW('Hygiene Data'!D105)),NA())</f>
        <v>#N/A</v>
      </c>
      <c r="BD111" s="108" t="e">
        <f ca="true">+IF(AND(ISNUMBER(OFFSET('Hygiene Data'!$D$8,0,10*ROW('Hygiene Data'!D105))),'Data Summary'!DS111="Yes"),OFFSET('Hygiene Data'!$D$8,0,10*ROW('Hygiene Data'!D105)),NA())</f>
        <v>#N/A</v>
      </c>
      <c r="BE111" s="108" t="e">
        <f ca="true">+IF(AND(ISNUMBER(OFFSET('Hygiene Data'!$D$10,0,10*ROW('Hygiene Data'!D105))),'Data Summary'!DT111="Yes"),OFFSET('Hygiene Data'!$D$10,0,10*ROW('Hygiene Data'!D105)),NA())</f>
        <v>#N/A</v>
      </c>
      <c r="BF111" s="108" t="e">
        <f ca="true">+IF(AND(ISNUMBER(OFFSET('Hygiene Data'!$E$6,0,10*ROW('Hygiene Data'!E105))),'Data Summary'!DU111="Yes"),OFFSET('Hygiene Data'!$E$6,0,10*ROW('Hygiene Data'!E105)),NA())</f>
        <v>#N/A</v>
      </c>
      <c r="BG111" s="108" t="e">
        <f ca="true">+IF(AND(ISNUMBER(OFFSET('Hygiene Data'!$E$8,0,10*ROW('Hygiene Data'!E105))),'Data Summary'!DV111="Yes"),OFFSET('Hygiene Data'!$E$8,0,10*ROW('Hygiene Data'!E105)),NA())</f>
        <v>#N/A</v>
      </c>
      <c r="BH111" s="108" t="e">
        <f ca="true">+IF(AND(ISNUMBER(OFFSET('Hygiene Data'!$E$10,0,10*ROW('Hygiene Data'!E105))),'Data Summary'!DW111="Yes"),OFFSET('Hygiene Data'!$E$10,0,10*ROW('Hygiene Data'!E105)),NA())</f>
        <v>#N/A</v>
      </c>
      <c r="BI111" s="108" t="e">
        <f ca="true">+IF(AND(ISNUMBER(OFFSET('Hygiene Data'!$F$6,0,10*ROW('Hygiene Data'!F105))),'Data Summary'!DX111="Yes"),OFFSET('Hygiene Data'!$F$6,0,10*ROW('Hygiene Data'!F105)),NA())</f>
        <v>#N/A</v>
      </c>
      <c r="BJ111" s="108" t="e">
        <f ca="true">+IF(AND(ISNUMBER(OFFSET('Hygiene Data'!$F$8,0,10*ROW('Hygiene Data'!F105))),'Data Summary'!DY111="Yes"),OFFSET('Hygiene Data'!$F$8,0,10*ROW('Hygiene Data'!F105)),NA())</f>
        <v>#N/A</v>
      </c>
      <c r="BK111" s="108" t="e">
        <f ca="true">+IF(AND(ISNUMBER(OFFSET('Hygiene Data'!$F$10,0,10*ROW('Hygiene Data'!F105))),'Data Summary'!DZ111="Yes"),OFFSET('Hygiene Data'!$F$10,0,10*ROW('Hygiene Data'!F105)),NA())</f>
        <v>#N/A</v>
      </c>
      <c r="BL111" s="108" t="e">
        <f ca="true">+IF(AND(ISNUMBER(OFFSET('Hygiene Data'!$G$6,0,10*ROW('Hygiene Data'!G105))),'Data Summary'!EA111="Yes"),OFFSET('Hygiene Data'!$G$6,0,10*ROW('Hygiene Data'!G105)),NA())</f>
        <v>#N/A</v>
      </c>
      <c r="BM111" s="108" t="e">
        <f ca="true">+IF(AND(ISNUMBER(OFFSET('Hygiene Data'!$G$8,0,10*ROW('Hygiene Data'!G105))),'Data Summary'!EB111="Yes"),OFFSET('Hygiene Data'!$G$8,0,10*ROW('Hygiene Data'!G105)),NA())</f>
        <v>#N/A</v>
      </c>
      <c r="BN111" s="108" t="e">
        <f ca="true">+IF(AND(ISNUMBER(OFFSET('Hygiene Data'!$G$10,0,10*ROW('Hygiene Data'!G105))),'Data Summary'!EC111="Yes"),OFFSET('Hygiene Data'!$G$10,0,10*ROW('Hygiene Data'!G105)),NA())</f>
        <v>#N/A</v>
      </c>
      <c r="BO111" s="108" t="e">
        <f ca="true">+IF(AND(ISNUMBER(OFFSET('Hygiene Data'!$H$6,0,10*ROW('Hygiene Data'!H105))),'Data Summary'!ED111="Yes"),OFFSET('Hygiene Data'!$H$6,0,10*ROW('Hygiene Data'!H105)),NA())</f>
        <v>#N/A</v>
      </c>
      <c r="BP111" s="108" t="e">
        <f ca="true">+IF(AND(ISNUMBER(OFFSET('Hygiene Data'!$H$8,0,10*ROW('Hygiene Data'!H105))),'Data Summary'!EE111="Yes"),OFFSET('Hygiene Data'!$H$8,0,10*ROW('Hygiene Data'!H105)),NA())</f>
        <v>#N/A</v>
      </c>
      <c r="BQ111" s="108" t="e">
        <f ca="true">+IF(AND(ISNUMBER(OFFSET('Hygiene Data'!$H$10,0,10*ROW('Hygiene Data'!H105))),'Data Summary'!EF111="Yes"),OFFSET('Hygiene Data'!$H$10,0,10*ROW('Hygiene Data'!H105)),NA())</f>
        <v>#N/A</v>
      </c>
    </row>
    <row r="112" x14ac:dyDescent="0.2">
      <c r="A112" s="56" t="e">
        <f ca="true">+IF(OFFSET('Water Data'!$B$1,0,10*ROW('Water Data'!B106))="",NA(),OFFSET('Water Data'!$B$1,0,10*ROW('Water Data'!B106)))</f>
        <v>#N/A</v>
      </c>
      <c r="B112" s="56" t="e">
        <f ca="true">+IF(OFFSET('Water Data'!$A$3,0,10*ROW('Water Data'!A109))="",NA(),OFFSET('Water Data'!$A$3,0,10*ROW('Water Data'!A109)))</f>
        <v>#N/A</v>
      </c>
      <c r="C112" s="56" t="e">
        <f ca="true">+IF(OFFSET('Water Data'!$C$3,0,10*ROW('Water Data'!C109))="",NA(),OFFSET('Water Data'!$C$3,0,10*ROW('Water Data'!C109)))</f>
        <v>#N/A</v>
      </c>
      <c r="D112" s="57" t="e">
        <f ca="true">+IF(AND(ISNUMBER(OFFSET('Water Data'!$C$5,0,10*ROW('Water Data'!C106))),'Data Summary'!BS112="Yes"),100-OFFSET('Water Data'!$C$5,0,10*ROW('Water Data'!C106)),NA())</f>
        <v>#N/A</v>
      </c>
      <c r="E112" s="57" t="e">
        <f ca="true">+IF(AND(ISNUMBER(OFFSET('Water Data'!$C$7,0,10*ROW('Water Data'!C106))),'Data Summary'!BT112="Yes"),OFFSET('Water Data'!$C$7,0,10*ROW('Water Data'!C106)),NA())</f>
        <v>#N/A</v>
      </c>
      <c r="F112" s="57" t="e">
        <f ca="true">+IF(AND(ISNUMBER(OFFSET('Water Data'!$C$10,0,10*ROW('Water Data'!C106))),'Data Summary'!BU112="Yes"),OFFSET('Water Data'!$C$10,0,10*ROW('Water Data'!C106)),NA())</f>
        <v>#N/A</v>
      </c>
      <c r="G112" s="57" t="e">
        <f ca="true">+IF(AND(ISNUMBER(OFFSET('Water Data'!$D$5,0,10*ROW('Water Data'!D106))),'Data Summary'!BV112="Yes"),100-OFFSET('Water Data'!$D$5,0,10*ROW('Water Data'!D106)),NA())</f>
        <v>#N/A</v>
      </c>
      <c r="H112" s="57" t="e">
        <f ca="true">+IF(AND(ISNUMBER(OFFSET('Water Data'!$D$7,0,10*ROW('Water Data'!D106))),'Data Summary'!BW112="Yes"),OFFSET('Water Data'!$D$7,0,10*ROW('Water Data'!D106)),NA())</f>
        <v>#N/A</v>
      </c>
      <c r="I112" s="57" t="e">
        <f ca="true">+IF(AND(ISNUMBER(OFFSET('Water Data'!$D$10,0,10*ROW('Water Data'!D106))),'Data Summary'!BX112="Yes"),OFFSET('Water Data'!$D$10,0,10*ROW('Water Data'!D106)),NA())</f>
        <v>#N/A</v>
      </c>
      <c r="J112" s="57" t="e">
        <f ca="true">+IF(AND(ISNUMBER(OFFSET('Water Data'!$E$5,0,10*ROW('Water Data'!E106))),'Data Summary'!BY112="Yes"),100-OFFSET('Water Data'!$E$5,0,10*ROW('Water Data'!E106)),NA())</f>
        <v>#N/A</v>
      </c>
      <c r="K112" s="57" t="e">
        <f ca="true">+IF(AND(ISNUMBER(OFFSET('Water Data'!$E$7,0,10*ROW('Water Data'!E106))),'Data Summary'!BZ112="Yes"),OFFSET('Water Data'!$E$7,0,10*ROW('Water Data'!E106)),NA())</f>
        <v>#N/A</v>
      </c>
      <c r="L112" s="57" t="e">
        <f ca="true">+IF(AND(ISNUMBER(OFFSET('Water Data'!$E$10,0,10*ROW('Water Data'!E106))),'Data Summary'!CA112="Yes"),OFFSET('Water Data'!$E$10,0,10*ROW('Water Data'!E106)),NA())</f>
        <v>#N/A</v>
      </c>
      <c r="M112" s="57" t="e">
        <f ca="true">+IF(AND(ISNUMBER(OFFSET('Water Data'!$F$5,0,10*ROW('Water Data'!F106))),'Data Summary'!CB112="Yes"),100-OFFSET('Water Data'!$F$5,0,10*ROW('Water Data'!F106)),NA())</f>
        <v>#N/A</v>
      </c>
      <c r="N112" s="57" t="e">
        <f ca="true">+IF(AND(ISNUMBER(OFFSET('Water Data'!$F$7,0,10*ROW('Water Data'!F106))),'Data Summary'!CC112="Yes"),OFFSET('Water Data'!$F$7,0,10*ROW('Water Data'!F106)),NA())</f>
        <v>#N/A</v>
      </c>
      <c r="O112" s="57" t="e">
        <f ca="true">+IF(AND(ISNUMBER(OFFSET('Water Data'!$F$10,0,10*ROW('Water Data'!F106))),'Data Summary'!CD112="Yes"),OFFSET('Water Data'!$F$10,0,10*ROW('Water Data'!F106)),NA())</f>
        <v>#N/A</v>
      </c>
      <c r="P112" s="57" t="e">
        <f ca="true">+IF(AND(ISNUMBER(OFFSET('Water Data'!$G$5,0,10*ROW('Water Data'!G106))),'Data Summary'!CE112="Yes"),100-OFFSET('Water Data'!$G$5,0,10*ROW('Water Data'!G106)),NA())</f>
        <v>#N/A</v>
      </c>
      <c r="Q112" s="57" t="e">
        <f ca="true">+IF(AND(ISNUMBER(OFFSET('Water Data'!$G$7,0,10*ROW('Water Data'!G106))),'Data Summary'!CF112="Yes"),OFFSET('Water Data'!$G$7,0,10*ROW('Water Data'!G106)),NA())</f>
        <v>#N/A</v>
      </c>
      <c r="R112" s="57" t="e">
        <f ca="true">+IF(AND(ISNUMBER(OFFSET('Water Data'!$G$10,0,10*ROW('Water Data'!G106))),'Data Summary'!CG112="Yes"),OFFSET('Water Data'!$G$10,0,10*ROW('Water Data'!G106)),NA())</f>
        <v>#N/A</v>
      </c>
      <c r="S112" s="57" t="e">
        <f ca="true">+IF(AND(ISNUMBER(OFFSET('Water Data'!$H$5,0,10*ROW('Water Data'!H106))),'Data Summary'!CH112="Yes"),100-OFFSET('Water Data'!$H$5,0,10*ROW('Water Data'!H106)),NA())</f>
        <v>#N/A</v>
      </c>
      <c r="T112" s="57" t="e">
        <f ca="true">+IF(AND(ISNUMBER(OFFSET('Water Data'!$H$7,0,10*ROW('Water Data'!H106))),'Data Summary'!CI112="Yes"),OFFSET('Water Data'!$H$7,0,10*ROW('Water Data'!H106)),NA())</f>
        <v>#N/A</v>
      </c>
      <c r="U112" s="57" t="e">
        <f ca="true">+IF(AND(ISNUMBER(OFFSET('Water Data'!$H$10,0,10*ROW('Water Data'!H106))),'Data Summary'!CJ112="Yes"),OFFSET('Water Data'!$H$10,0,10*ROW('Water Data'!H106)),NA())</f>
        <v>#N/A</v>
      </c>
      <c r="V112" s="103" t="e">
        <f ca="true">+IF(AND(ISNUMBER(OFFSET('Sanitation Data'!$C$5,0,10*ROW('Sanitation Data'!C106))),'Data Summary'!CK112="Yes"),100-OFFSET('Sanitation Data'!$C$5,0,10*ROW('Sanitation Data'!C106)),NA())</f>
        <v>#N/A</v>
      </c>
      <c r="W112" s="103" t="e">
        <f ca="true">+IF(AND(ISNUMBER(OFFSET('Sanitation Data'!$C$7,0,10*ROW('Sanitation Data'!C106))),'Data Summary'!CL112="Yes"),OFFSET('Sanitation Data'!$C$7,0,10*ROW('Sanitation Data'!C106)),NA())</f>
        <v>#N/A</v>
      </c>
      <c r="X112" s="103" t="e">
        <f ca="true">+IF(AND(ISNUMBER(OFFSET('Sanitation Data'!$C$11,0,10*ROW('Sanitation Data'!C106))),'Data Summary'!CM112="Yes"),OFFSET('Sanitation Data'!$C$11,0,10*ROW('Sanitation Data'!C106)),NA())</f>
        <v>#N/A</v>
      </c>
      <c r="Y112" s="103" t="e">
        <f ca="true">+IF(AND(ISNUMBER(OFFSET('Sanitation Data'!$C$12,0,10*ROW('Sanitation Data'!C106))),'Data Summary'!CN112="Yes"),OFFSET('Sanitation Data'!$C$12,0,10*ROW('Sanitation Data'!C106)),NA())</f>
        <v>#N/A</v>
      </c>
      <c r="Z112" s="103" t="e">
        <f ca="true">+IF(AND(ISNUMBER(OFFSET('Sanitation Data'!$C$13,0,10*ROW('Sanitation Data'!C106))),'Data Summary'!CO112="Yes"),OFFSET('Sanitation Data'!$C$13,0,10*ROW('Sanitation Data'!C106)),NA())</f>
        <v>#N/A</v>
      </c>
      <c r="AA112" s="103" t="e">
        <f ca="true">+IF(AND(ISNUMBER(OFFSET('Sanitation Data'!$D$5,0,10*ROW('Sanitation Data'!D106))),'Data Summary'!CP112="Yes"),100-OFFSET('Sanitation Data'!$D$5,0,10*ROW('Sanitation Data'!D106)),NA())</f>
        <v>#N/A</v>
      </c>
      <c r="AB112" s="103" t="e">
        <f ca="true">+IF(AND(ISNUMBER(OFFSET('Sanitation Data'!$D$7,0,10*ROW('Sanitation Data'!D106))),'Data Summary'!CQ112="Yes"),OFFSET('Sanitation Data'!$D$7,0,10*ROW('Sanitation Data'!D106)),NA())</f>
        <v>#N/A</v>
      </c>
      <c r="AC112" s="103" t="e">
        <f ca="true">+IF(AND(ISNUMBER(OFFSET('Sanitation Data'!$D$11,0,10*ROW('Sanitation Data'!D106))),'Data Summary'!CR112="Yes"),OFFSET('Sanitation Data'!$D$11,0,10*ROW('Sanitation Data'!D106)),NA())</f>
        <v>#N/A</v>
      </c>
      <c r="AD112" s="103" t="e">
        <f ca="true">+IF(AND(ISNUMBER(OFFSET('Sanitation Data'!$D$12,0,10*ROW('Sanitation Data'!D106))),'Data Summary'!CS112="Yes"),OFFSET('Sanitation Data'!$D$12,0,10*ROW('Sanitation Data'!D106)),NA())</f>
        <v>#N/A</v>
      </c>
      <c r="AE112" s="103" t="e">
        <f ca="true">+IF(AND(ISNUMBER(OFFSET('Sanitation Data'!$D$13,0,10*ROW('Sanitation Data'!D106))),'Data Summary'!CT112="Yes"),OFFSET('Sanitation Data'!$D$13,0,10*ROW('Sanitation Data'!D106)),NA())</f>
        <v>#N/A</v>
      </c>
      <c r="AF112" s="103" t="e">
        <f ca="true">+IF(AND(ISNUMBER(OFFSET('Sanitation Data'!$E$5,0,10*ROW('Sanitation Data'!E106))),'Data Summary'!CU112="Yes"),100-OFFSET('Sanitation Data'!$E$5,0,10*ROW('Sanitation Data'!E106)),NA())</f>
        <v>#N/A</v>
      </c>
      <c r="AG112" s="103" t="e">
        <f ca="true">+IF(AND(ISNUMBER(OFFSET('Sanitation Data'!$E$7,0,10*ROW('Sanitation Data'!E106))),'Data Summary'!CV112="Yes"),OFFSET('Sanitation Data'!$E$7,0,10*ROW('Sanitation Data'!E106)),NA())</f>
        <v>#N/A</v>
      </c>
      <c r="AH112" s="103" t="e">
        <f ca="true">+IF(AND(ISNUMBER(OFFSET('Sanitation Data'!$E$11,0,10*ROW('Sanitation Data'!E106))),'Data Summary'!CW112="Yes"),OFFSET('Sanitation Data'!$E$11,0,10*ROW('Sanitation Data'!E106)),NA())</f>
        <v>#N/A</v>
      </c>
      <c r="AI112" s="103" t="e">
        <f ca="true">+IF(AND(ISNUMBER(OFFSET('Sanitation Data'!$E$12,0,10*ROW('Sanitation Data'!E106))),'Data Summary'!CX112="Yes"),OFFSET('Sanitation Data'!$E$12,0,10*ROW('Sanitation Data'!E106)),NA())</f>
        <v>#N/A</v>
      </c>
      <c r="AJ112" s="103" t="e">
        <f ca="true">+IF(AND(ISNUMBER(OFFSET('Sanitation Data'!$E$13,0,10*ROW('Sanitation Data'!E106))),'Data Summary'!CY112="Yes"),OFFSET('Sanitation Data'!$E$13,0,10*ROW('Sanitation Data'!E106)),NA())</f>
        <v>#N/A</v>
      </c>
      <c r="AK112" s="103" t="e">
        <f ca="true">+IF(AND(ISNUMBER(OFFSET('Sanitation Data'!$F$5,0,10*ROW('Sanitation Data'!F106))),'Data Summary'!CZ112="Yes"),100-OFFSET('Sanitation Data'!$F$5,0,10*ROW('Sanitation Data'!F106)),NA())</f>
        <v>#N/A</v>
      </c>
      <c r="AL112" s="103" t="e">
        <f ca="true">+IF(AND(ISNUMBER(OFFSET('Sanitation Data'!$F$7,0,10*ROW('Sanitation Data'!F106))),'Data Summary'!DA112="Yes"),OFFSET('Sanitation Data'!$F$7,0,10*ROW('Sanitation Data'!F106)),NA())</f>
        <v>#N/A</v>
      </c>
      <c r="AM112" s="103" t="e">
        <f ca="true">+IF(AND(ISNUMBER(OFFSET('Sanitation Data'!$F$11,0,10*ROW('Sanitation Data'!F106))),'Data Summary'!DB112="Yes"),OFFSET('Sanitation Data'!$F$11,0,10*ROW('Sanitation Data'!F106)),NA())</f>
        <v>#N/A</v>
      </c>
      <c r="AN112" s="103" t="e">
        <f ca="true">+IF(AND(ISNUMBER(OFFSET('Sanitation Data'!$F$12,0,10*ROW('Sanitation Data'!F106))),'Data Summary'!DC112="Yes"),OFFSET('Sanitation Data'!$F$12,0,10*ROW('Sanitation Data'!F106)),NA())</f>
        <v>#N/A</v>
      </c>
      <c r="AO112" s="103" t="e">
        <f ca="true">+IF(AND(ISNUMBER(OFFSET('Sanitation Data'!$F$13,0,10*ROW('Sanitation Data'!F106))),'Data Summary'!DD112="Yes"),OFFSET('Sanitation Data'!$F$13,0,10*ROW('Sanitation Data'!F106)),NA())</f>
        <v>#N/A</v>
      </c>
      <c r="AP112" s="103" t="e">
        <f ca="true">+IF(AND(ISNUMBER(OFFSET('Sanitation Data'!$G$5,0,10*ROW('Sanitation Data'!G106))),'Data Summary'!DE112="Yes"),100-OFFSET('Sanitation Data'!$G$5,0,10*ROW('Sanitation Data'!G106)),NA())</f>
        <v>#N/A</v>
      </c>
      <c r="AQ112" s="103" t="e">
        <f ca="true">+IF(AND(ISNUMBER(OFFSET('Sanitation Data'!$G$7,0,10*ROW('Sanitation Data'!G106))),'Data Summary'!DF112="Yes"),OFFSET('Sanitation Data'!$G$7,0,10*ROW('Sanitation Data'!G106)),NA())</f>
        <v>#N/A</v>
      </c>
      <c r="AR112" s="103" t="e">
        <f ca="true">+IF(AND(ISNUMBER(OFFSET('Sanitation Data'!$G$11,0,10*ROW('Sanitation Data'!G106))),'Data Summary'!DG112="Yes"),OFFSET('Sanitation Data'!$G$11,0,10*ROW('Sanitation Data'!G106)),NA())</f>
        <v>#N/A</v>
      </c>
      <c r="AS112" s="103" t="e">
        <f ca="true">+IF(AND(ISNUMBER(OFFSET('Sanitation Data'!$G$12,0,10*ROW('Sanitation Data'!G106))),'Data Summary'!DH112="Yes"),OFFSET('Sanitation Data'!$G$12,0,10*ROW('Sanitation Data'!G106)),NA())</f>
        <v>#N/A</v>
      </c>
      <c r="AT112" s="103" t="e">
        <f ca="true">+IF(AND(ISNUMBER(OFFSET('Sanitation Data'!$G$13,0,10*ROW('Sanitation Data'!G106))),'Data Summary'!DI112="Yes"),OFFSET('Sanitation Data'!$G$13,0,10*ROW('Sanitation Data'!G106)),NA())</f>
        <v>#N/A</v>
      </c>
      <c r="AU112" s="103" t="e">
        <f ca="true">+IF(AND(ISNUMBER(OFFSET('Sanitation Data'!$H$5,0,10*ROW('Sanitation Data'!H106))),'Data Summary'!DJ112="Yes"),100-OFFSET('Sanitation Data'!$H$5,0,10*ROW('Sanitation Data'!H106)),NA())</f>
        <v>#N/A</v>
      </c>
      <c r="AV112" s="103" t="e">
        <f ca="true">+IF(AND(ISNUMBER(OFFSET('Sanitation Data'!$H$7,0,10*ROW('Sanitation Data'!H106))),'Data Summary'!DK112="Yes"),OFFSET('Sanitation Data'!$H$7,0,10*ROW('Sanitation Data'!H106)),NA())</f>
        <v>#N/A</v>
      </c>
      <c r="AW112" s="103" t="e">
        <f ca="true">+IF(AND(ISNUMBER(OFFSET('Sanitation Data'!$H$11,0,10*ROW('Sanitation Data'!H106))),'Data Summary'!DL112="Yes"),OFFSET('Sanitation Data'!$H$11,0,10*ROW('Sanitation Data'!H106)),NA())</f>
        <v>#N/A</v>
      </c>
      <c r="AX112" s="103" t="e">
        <f ca="true">+IF(AND(ISNUMBER(OFFSET('Sanitation Data'!$H$12,0,10*ROW('Sanitation Data'!H106))),'Data Summary'!DM112="Yes"),OFFSET('Sanitation Data'!$H$12,0,10*ROW('Sanitation Data'!H106)),NA())</f>
        <v>#N/A</v>
      </c>
      <c r="AY112" s="103" t="e">
        <f ca="true">+IF(AND(ISNUMBER(OFFSET('Sanitation Data'!$H$13,0,10*ROW('Sanitation Data'!H106))),'Data Summary'!DN112="Yes"),OFFSET('Sanitation Data'!$H$13,0,10*ROW('Sanitation Data'!H106)),NA())</f>
        <v>#N/A</v>
      </c>
      <c r="AZ112" s="108" t="e">
        <f ca="true">+IF(AND(ISNUMBER(OFFSET('Hygiene Data'!$C$6,0,10*ROW('Hygiene Data'!C106))),'Data Summary'!DO112="Yes"),OFFSET('Hygiene Data'!$C$6,0,10*ROW('Hygiene Data'!C106)),NA())</f>
        <v>#N/A</v>
      </c>
      <c r="BA112" s="108" t="e">
        <f ca="true">+IF(AND(ISNUMBER(OFFSET('Hygiene Data'!$C$8,0,10*ROW('Hygiene Data'!C106))),'Data Summary'!DP112="Yes"),OFFSET('Hygiene Data'!$C$8,0,10*ROW('Hygiene Data'!C106)),NA())</f>
        <v>#N/A</v>
      </c>
      <c r="BB112" s="108" t="e">
        <f ca="true">+IF(AND(ISNUMBER(OFFSET('Hygiene Data'!$C$10,0,10*ROW('Hygiene Data'!C106))),'Data Summary'!DQ112="Yes"),OFFSET('Hygiene Data'!$C$10,0,10*ROW('Hygiene Data'!C106)),NA())</f>
        <v>#N/A</v>
      </c>
      <c r="BC112" s="108" t="e">
        <f ca="true">+IF(AND(ISNUMBER(OFFSET('Hygiene Data'!$D$6,0,10*ROW('Hygiene Data'!D106))),'Data Summary'!DR112="Yes"),OFFSET('Hygiene Data'!$D$6,0,10*ROW('Hygiene Data'!D106)),NA())</f>
        <v>#N/A</v>
      </c>
      <c r="BD112" s="108" t="e">
        <f ca="true">+IF(AND(ISNUMBER(OFFSET('Hygiene Data'!$D$8,0,10*ROW('Hygiene Data'!D106))),'Data Summary'!DS112="Yes"),OFFSET('Hygiene Data'!$D$8,0,10*ROW('Hygiene Data'!D106)),NA())</f>
        <v>#N/A</v>
      </c>
      <c r="BE112" s="108" t="e">
        <f ca="true">+IF(AND(ISNUMBER(OFFSET('Hygiene Data'!$D$10,0,10*ROW('Hygiene Data'!D106))),'Data Summary'!DT112="Yes"),OFFSET('Hygiene Data'!$D$10,0,10*ROW('Hygiene Data'!D106)),NA())</f>
        <v>#N/A</v>
      </c>
      <c r="BF112" s="108" t="e">
        <f ca="true">+IF(AND(ISNUMBER(OFFSET('Hygiene Data'!$E$6,0,10*ROW('Hygiene Data'!E106))),'Data Summary'!DU112="Yes"),OFFSET('Hygiene Data'!$E$6,0,10*ROW('Hygiene Data'!E106)),NA())</f>
        <v>#N/A</v>
      </c>
      <c r="BG112" s="108" t="e">
        <f ca="true">+IF(AND(ISNUMBER(OFFSET('Hygiene Data'!$E$8,0,10*ROW('Hygiene Data'!E106))),'Data Summary'!DV112="Yes"),OFFSET('Hygiene Data'!$E$8,0,10*ROW('Hygiene Data'!E106)),NA())</f>
        <v>#N/A</v>
      </c>
      <c r="BH112" s="108" t="e">
        <f ca="true">+IF(AND(ISNUMBER(OFFSET('Hygiene Data'!$E$10,0,10*ROW('Hygiene Data'!E106))),'Data Summary'!DW112="Yes"),OFFSET('Hygiene Data'!$E$10,0,10*ROW('Hygiene Data'!E106)),NA())</f>
        <v>#N/A</v>
      </c>
      <c r="BI112" s="108" t="e">
        <f ca="true">+IF(AND(ISNUMBER(OFFSET('Hygiene Data'!$F$6,0,10*ROW('Hygiene Data'!F106))),'Data Summary'!DX112="Yes"),OFFSET('Hygiene Data'!$F$6,0,10*ROW('Hygiene Data'!F106)),NA())</f>
        <v>#N/A</v>
      </c>
      <c r="BJ112" s="108" t="e">
        <f ca="true">+IF(AND(ISNUMBER(OFFSET('Hygiene Data'!$F$8,0,10*ROW('Hygiene Data'!F106))),'Data Summary'!DY112="Yes"),OFFSET('Hygiene Data'!$F$8,0,10*ROW('Hygiene Data'!F106)),NA())</f>
        <v>#N/A</v>
      </c>
      <c r="BK112" s="108" t="e">
        <f ca="true">+IF(AND(ISNUMBER(OFFSET('Hygiene Data'!$F$10,0,10*ROW('Hygiene Data'!F106))),'Data Summary'!DZ112="Yes"),OFFSET('Hygiene Data'!$F$10,0,10*ROW('Hygiene Data'!F106)),NA())</f>
        <v>#N/A</v>
      </c>
      <c r="BL112" s="108" t="e">
        <f ca="true">+IF(AND(ISNUMBER(OFFSET('Hygiene Data'!$G$6,0,10*ROW('Hygiene Data'!G106))),'Data Summary'!EA112="Yes"),OFFSET('Hygiene Data'!$G$6,0,10*ROW('Hygiene Data'!G106)),NA())</f>
        <v>#N/A</v>
      </c>
      <c r="BM112" s="108" t="e">
        <f ca="true">+IF(AND(ISNUMBER(OFFSET('Hygiene Data'!$G$8,0,10*ROW('Hygiene Data'!G106))),'Data Summary'!EB112="Yes"),OFFSET('Hygiene Data'!$G$8,0,10*ROW('Hygiene Data'!G106)),NA())</f>
        <v>#N/A</v>
      </c>
      <c r="BN112" s="108" t="e">
        <f ca="true">+IF(AND(ISNUMBER(OFFSET('Hygiene Data'!$G$10,0,10*ROW('Hygiene Data'!G106))),'Data Summary'!EC112="Yes"),OFFSET('Hygiene Data'!$G$10,0,10*ROW('Hygiene Data'!G106)),NA())</f>
        <v>#N/A</v>
      </c>
      <c r="BO112" s="108" t="e">
        <f ca="true">+IF(AND(ISNUMBER(OFFSET('Hygiene Data'!$H$6,0,10*ROW('Hygiene Data'!H106))),'Data Summary'!ED112="Yes"),OFFSET('Hygiene Data'!$H$6,0,10*ROW('Hygiene Data'!H106)),NA())</f>
        <v>#N/A</v>
      </c>
      <c r="BP112" s="108" t="e">
        <f ca="true">+IF(AND(ISNUMBER(OFFSET('Hygiene Data'!$H$8,0,10*ROW('Hygiene Data'!H106))),'Data Summary'!EE112="Yes"),OFFSET('Hygiene Data'!$H$8,0,10*ROW('Hygiene Data'!H106)),NA())</f>
        <v>#N/A</v>
      </c>
      <c r="BQ112" s="108" t="e">
        <f ca="true">+IF(AND(ISNUMBER(OFFSET('Hygiene Data'!$H$10,0,10*ROW('Hygiene Data'!H106))),'Data Summary'!EF112="Yes"),OFFSET('Hygiene Data'!$H$10,0,10*ROW('Hygiene Data'!H106)),NA())</f>
        <v>#N/A</v>
      </c>
    </row>
    <row r="113" x14ac:dyDescent="0.2">
      <c r="A113" s="56" t="e">
        <f ca="true">+IF(OFFSET('Water Data'!$B$1,0,10*ROW('Water Data'!B107))="",NA(),OFFSET('Water Data'!$B$1,0,10*ROW('Water Data'!B107)))</f>
        <v>#N/A</v>
      </c>
      <c r="B113" s="56" t="e">
        <f ca="true">+IF(OFFSET('Water Data'!$A$3,0,10*ROW('Water Data'!A110))="",NA(),OFFSET('Water Data'!$A$3,0,10*ROW('Water Data'!A110)))</f>
        <v>#N/A</v>
      </c>
      <c r="C113" s="56" t="e">
        <f ca="true">+IF(OFFSET('Water Data'!$C$3,0,10*ROW('Water Data'!C110))="",NA(),OFFSET('Water Data'!$C$3,0,10*ROW('Water Data'!C110)))</f>
        <v>#N/A</v>
      </c>
      <c r="D113" s="57" t="e">
        <f ca="true">+IF(AND(ISNUMBER(OFFSET('Water Data'!$C$5,0,10*ROW('Water Data'!C107))),'Data Summary'!BS113="Yes"),100-OFFSET('Water Data'!$C$5,0,10*ROW('Water Data'!C107)),NA())</f>
        <v>#N/A</v>
      </c>
      <c r="E113" s="57" t="e">
        <f ca="true">+IF(AND(ISNUMBER(OFFSET('Water Data'!$C$7,0,10*ROW('Water Data'!C107))),'Data Summary'!BT113="Yes"),OFFSET('Water Data'!$C$7,0,10*ROW('Water Data'!C107)),NA())</f>
        <v>#N/A</v>
      </c>
      <c r="F113" s="57" t="e">
        <f ca="true">+IF(AND(ISNUMBER(OFFSET('Water Data'!$C$10,0,10*ROW('Water Data'!C107))),'Data Summary'!BU113="Yes"),OFFSET('Water Data'!$C$10,0,10*ROW('Water Data'!C107)),NA())</f>
        <v>#N/A</v>
      </c>
      <c r="G113" s="57" t="e">
        <f ca="true">+IF(AND(ISNUMBER(OFFSET('Water Data'!$D$5,0,10*ROW('Water Data'!D107))),'Data Summary'!BV113="Yes"),100-OFFSET('Water Data'!$D$5,0,10*ROW('Water Data'!D107)),NA())</f>
        <v>#N/A</v>
      </c>
      <c r="H113" s="57" t="e">
        <f ca="true">+IF(AND(ISNUMBER(OFFSET('Water Data'!$D$7,0,10*ROW('Water Data'!D107))),'Data Summary'!BW113="Yes"),OFFSET('Water Data'!$D$7,0,10*ROW('Water Data'!D107)),NA())</f>
        <v>#N/A</v>
      </c>
      <c r="I113" s="57" t="e">
        <f ca="true">+IF(AND(ISNUMBER(OFFSET('Water Data'!$D$10,0,10*ROW('Water Data'!D107))),'Data Summary'!BX113="Yes"),OFFSET('Water Data'!$D$10,0,10*ROW('Water Data'!D107)),NA())</f>
        <v>#N/A</v>
      </c>
      <c r="J113" s="57" t="e">
        <f ca="true">+IF(AND(ISNUMBER(OFFSET('Water Data'!$E$5,0,10*ROW('Water Data'!E107))),'Data Summary'!BY113="Yes"),100-OFFSET('Water Data'!$E$5,0,10*ROW('Water Data'!E107)),NA())</f>
        <v>#N/A</v>
      </c>
      <c r="K113" s="57" t="e">
        <f ca="true">+IF(AND(ISNUMBER(OFFSET('Water Data'!$E$7,0,10*ROW('Water Data'!E107))),'Data Summary'!BZ113="Yes"),OFFSET('Water Data'!$E$7,0,10*ROW('Water Data'!E107)),NA())</f>
        <v>#N/A</v>
      </c>
      <c r="L113" s="57" t="e">
        <f ca="true">+IF(AND(ISNUMBER(OFFSET('Water Data'!$E$10,0,10*ROW('Water Data'!E107))),'Data Summary'!CA113="Yes"),OFFSET('Water Data'!$E$10,0,10*ROW('Water Data'!E107)),NA())</f>
        <v>#N/A</v>
      </c>
      <c r="M113" s="57" t="e">
        <f ca="true">+IF(AND(ISNUMBER(OFFSET('Water Data'!$F$5,0,10*ROW('Water Data'!F107))),'Data Summary'!CB113="Yes"),100-OFFSET('Water Data'!$F$5,0,10*ROW('Water Data'!F107)),NA())</f>
        <v>#N/A</v>
      </c>
      <c r="N113" s="57" t="e">
        <f ca="true">+IF(AND(ISNUMBER(OFFSET('Water Data'!$F$7,0,10*ROW('Water Data'!F107))),'Data Summary'!CC113="Yes"),OFFSET('Water Data'!$F$7,0,10*ROW('Water Data'!F107)),NA())</f>
        <v>#N/A</v>
      </c>
      <c r="O113" s="57" t="e">
        <f ca="true">+IF(AND(ISNUMBER(OFFSET('Water Data'!$F$10,0,10*ROW('Water Data'!F107))),'Data Summary'!CD113="Yes"),OFFSET('Water Data'!$F$10,0,10*ROW('Water Data'!F107)),NA())</f>
        <v>#N/A</v>
      </c>
      <c r="P113" s="57" t="e">
        <f ca="true">+IF(AND(ISNUMBER(OFFSET('Water Data'!$G$5,0,10*ROW('Water Data'!G107))),'Data Summary'!CE113="Yes"),100-OFFSET('Water Data'!$G$5,0,10*ROW('Water Data'!G107)),NA())</f>
        <v>#N/A</v>
      </c>
      <c r="Q113" s="57" t="e">
        <f ca="true">+IF(AND(ISNUMBER(OFFSET('Water Data'!$G$7,0,10*ROW('Water Data'!G107))),'Data Summary'!CF113="Yes"),OFFSET('Water Data'!$G$7,0,10*ROW('Water Data'!G107)),NA())</f>
        <v>#N/A</v>
      </c>
      <c r="R113" s="57" t="e">
        <f ca="true">+IF(AND(ISNUMBER(OFFSET('Water Data'!$G$10,0,10*ROW('Water Data'!G107))),'Data Summary'!CG113="Yes"),OFFSET('Water Data'!$G$10,0,10*ROW('Water Data'!G107)),NA())</f>
        <v>#N/A</v>
      </c>
      <c r="S113" s="57" t="e">
        <f ca="true">+IF(AND(ISNUMBER(OFFSET('Water Data'!$H$5,0,10*ROW('Water Data'!H107))),'Data Summary'!CH113="Yes"),100-OFFSET('Water Data'!$H$5,0,10*ROW('Water Data'!H107)),NA())</f>
        <v>#N/A</v>
      </c>
      <c r="T113" s="57" t="e">
        <f ca="true">+IF(AND(ISNUMBER(OFFSET('Water Data'!$H$7,0,10*ROW('Water Data'!H107))),'Data Summary'!CI113="Yes"),OFFSET('Water Data'!$H$7,0,10*ROW('Water Data'!H107)),NA())</f>
        <v>#N/A</v>
      </c>
      <c r="U113" s="57" t="e">
        <f ca="true">+IF(AND(ISNUMBER(OFFSET('Water Data'!$H$10,0,10*ROW('Water Data'!H107))),'Data Summary'!CJ113="Yes"),OFFSET('Water Data'!$H$10,0,10*ROW('Water Data'!H107)),NA())</f>
        <v>#N/A</v>
      </c>
      <c r="V113" s="103" t="e">
        <f ca="true">+IF(AND(ISNUMBER(OFFSET('Sanitation Data'!$C$5,0,10*ROW('Sanitation Data'!C107))),'Data Summary'!CK113="Yes"),100-OFFSET('Sanitation Data'!$C$5,0,10*ROW('Sanitation Data'!C107)),NA())</f>
        <v>#N/A</v>
      </c>
      <c r="W113" s="103" t="e">
        <f ca="true">+IF(AND(ISNUMBER(OFFSET('Sanitation Data'!$C$7,0,10*ROW('Sanitation Data'!C107))),'Data Summary'!CL113="Yes"),OFFSET('Sanitation Data'!$C$7,0,10*ROW('Sanitation Data'!C107)),NA())</f>
        <v>#N/A</v>
      </c>
      <c r="X113" s="103" t="e">
        <f ca="true">+IF(AND(ISNUMBER(OFFSET('Sanitation Data'!$C$11,0,10*ROW('Sanitation Data'!C107))),'Data Summary'!CM113="Yes"),OFFSET('Sanitation Data'!$C$11,0,10*ROW('Sanitation Data'!C107)),NA())</f>
        <v>#N/A</v>
      </c>
      <c r="Y113" s="103" t="e">
        <f ca="true">+IF(AND(ISNUMBER(OFFSET('Sanitation Data'!$C$12,0,10*ROW('Sanitation Data'!C107))),'Data Summary'!CN113="Yes"),OFFSET('Sanitation Data'!$C$12,0,10*ROW('Sanitation Data'!C107)),NA())</f>
        <v>#N/A</v>
      </c>
      <c r="Z113" s="103" t="e">
        <f ca="true">+IF(AND(ISNUMBER(OFFSET('Sanitation Data'!$C$13,0,10*ROW('Sanitation Data'!C107))),'Data Summary'!CO113="Yes"),OFFSET('Sanitation Data'!$C$13,0,10*ROW('Sanitation Data'!C107)),NA())</f>
        <v>#N/A</v>
      </c>
      <c r="AA113" s="103" t="e">
        <f ca="true">+IF(AND(ISNUMBER(OFFSET('Sanitation Data'!$D$5,0,10*ROW('Sanitation Data'!D107))),'Data Summary'!CP113="Yes"),100-OFFSET('Sanitation Data'!$D$5,0,10*ROW('Sanitation Data'!D107)),NA())</f>
        <v>#N/A</v>
      </c>
      <c r="AB113" s="103" t="e">
        <f ca="true">+IF(AND(ISNUMBER(OFFSET('Sanitation Data'!$D$7,0,10*ROW('Sanitation Data'!D107))),'Data Summary'!CQ113="Yes"),OFFSET('Sanitation Data'!$D$7,0,10*ROW('Sanitation Data'!D107)),NA())</f>
        <v>#N/A</v>
      </c>
      <c r="AC113" s="103" t="e">
        <f ca="true">+IF(AND(ISNUMBER(OFFSET('Sanitation Data'!$D$11,0,10*ROW('Sanitation Data'!D107))),'Data Summary'!CR113="Yes"),OFFSET('Sanitation Data'!$D$11,0,10*ROW('Sanitation Data'!D107)),NA())</f>
        <v>#N/A</v>
      </c>
      <c r="AD113" s="103" t="e">
        <f ca="true">+IF(AND(ISNUMBER(OFFSET('Sanitation Data'!$D$12,0,10*ROW('Sanitation Data'!D107))),'Data Summary'!CS113="Yes"),OFFSET('Sanitation Data'!$D$12,0,10*ROW('Sanitation Data'!D107)),NA())</f>
        <v>#N/A</v>
      </c>
      <c r="AE113" s="103" t="e">
        <f ca="true">+IF(AND(ISNUMBER(OFFSET('Sanitation Data'!$D$13,0,10*ROW('Sanitation Data'!D107))),'Data Summary'!CT113="Yes"),OFFSET('Sanitation Data'!$D$13,0,10*ROW('Sanitation Data'!D107)),NA())</f>
        <v>#N/A</v>
      </c>
      <c r="AF113" s="103" t="e">
        <f ca="true">+IF(AND(ISNUMBER(OFFSET('Sanitation Data'!$E$5,0,10*ROW('Sanitation Data'!E107))),'Data Summary'!CU113="Yes"),100-OFFSET('Sanitation Data'!$E$5,0,10*ROW('Sanitation Data'!E107)),NA())</f>
        <v>#N/A</v>
      </c>
      <c r="AG113" s="103" t="e">
        <f ca="true">+IF(AND(ISNUMBER(OFFSET('Sanitation Data'!$E$7,0,10*ROW('Sanitation Data'!E107))),'Data Summary'!CV113="Yes"),OFFSET('Sanitation Data'!$E$7,0,10*ROW('Sanitation Data'!E107)),NA())</f>
        <v>#N/A</v>
      </c>
      <c r="AH113" s="103" t="e">
        <f ca="true">+IF(AND(ISNUMBER(OFFSET('Sanitation Data'!$E$11,0,10*ROW('Sanitation Data'!E107))),'Data Summary'!CW113="Yes"),OFFSET('Sanitation Data'!$E$11,0,10*ROW('Sanitation Data'!E107)),NA())</f>
        <v>#N/A</v>
      </c>
      <c r="AI113" s="103" t="e">
        <f ca="true">+IF(AND(ISNUMBER(OFFSET('Sanitation Data'!$E$12,0,10*ROW('Sanitation Data'!E107))),'Data Summary'!CX113="Yes"),OFFSET('Sanitation Data'!$E$12,0,10*ROW('Sanitation Data'!E107)),NA())</f>
        <v>#N/A</v>
      </c>
      <c r="AJ113" s="103" t="e">
        <f ca="true">+IF(AND(ISNUMBER(OFFSET('Sanitation Data'!$E$13,0,10*ROW('Sanitation Data'!E107))),'Data Summary'!CY113="Yes"),OFFSET('Sanitation Data'!$E$13,0,10*ROW('Sanitation Data'!E107)),NA())</f>
        <v>#N/A</v>
      </c>
      <c r="AK113" s="103" t="e">
        <f ca="true">+IF(AND(ISNUMBER(OFFSET('Sanitation Data'!$F$5,0,10*ROW('Sanitation Data'!F107))),'Data Summary'!CZ113="Yes"),100-OFFSET('Sanitation Data'!$F$5,0,10*ROW('Sanitation Data'!F107)),NA())</f>
        <v>#N/A</v>
      </c>
      <c r="AL113" s="103" t="e">
        <f ca="true">+IF(AND(ISNUMBER(OFFSET('Sanitation Data'!$F$7,0,10*ROW('Sanitation Data'!F107))),'Data Summary'!DA113="Yes"),OFFSET('Sanitation Data'!$F$7,0,10*ROW('Sanitation Data'!F107)),NA())</f>
        <v>#N/A</v>
      </c>
      <c r="AM113" s="103" t="e">
        <f ca="true">+IF(AND(ISNUMBER(OFFSET('Sanitation Data'!$F$11,0,10*ROW('Sanitation Data'!F107))),'Data Summary'!DB113="Yes"),OFFSET('Sanitation Data'!$F$11,0,10*ROW('Sanitation Data'!F107)),NA())</f>
        <v>#N/A</v>
      </c>
      <c r="AN113" s="103" t="e">
        <f ca="true">+IF(AND(ISNUMBER(OFFSET('Sanitation Data'!$F$12,0,10*ROW('Sanitation Data'!F107))),'Data Summary'!DC113="Yes"),OFFSET('Sanitation Data'!$F$12,0,10*ROW('Sanitation Data'!F107)),NA())</f>
        <v>#N/A</v>
      </c>
      <c r="AO113" s="103" t="e">
        <f ca="true">+IF(AND(ISNUMBER(OFFSET('Sanitation Data'!$F$13,0,10*ROW('Sanitation Data'!F107))),'Data Summary'!DD113="Yes"),OFFSET('Sanitation Data'!$F$13,0,10*ROW('Sanitation Data'!F107)),NA())</f>
        <v>#N/A</v>
      </c>
      <c r="AP113" s="103" t="e">
        <f ca="true">+IF(AND(ISNUMBER(OFFSET('Sanitation Data'!$G$5,0,10*ROW('Sanitation Data'!G107))),'Data Summary'!DE113="Yes"),100-OFFSET('Sanitation Data'!$G$5,0,10*ROW('Sanitation Data'!G107)),NA())</f>
        <v>#N/A</v>
      </c>
      <c r="AQ113" s="103" t="e">
        <f ca="true">+IF(AND(ISNUMBER(OFFSET('Sanitation Data'!$G$7,0,10*ROW('Sanitation Data'!G107))),'Data Summary'!DF113="Yes"),OFFSET('Sanitation Data'!$G$7,0,10*ROW('Sanitation Data'!G107)),NA())</f>
        <v>#N/A</v>
      </c>
      <c r="AR113" s="103" t="e">
        <f ca="true">+IF(AND(ISNUMBER(OFFSET('Sanitation Data'!$G$11,0,10*ROW('Sanitation Data'!G107))),'Data Summary'!DG113="Yes"),OFFSET('Sanitation Data'!$G$11,0,10*ROW('Sanitation Data'!G107)),NA())</f>
        <v>#N/A</v>
      </c>
      <c r="AS113" s="103" t="e">
        <f ca="true">+IF(AND(ISNUMBER(OFFSET('Sanitation Data'!$G$12,0,10*ROW('Sanitation Data'!G107))),'Data Summary'!DH113="Yes"),OFFSET('Sanitation Data'!$G$12,0,10*ROW('Sanitation Data'!G107)),NA())</f>
        <v>#N/A</v>
      </c>
      <c r="AT113" s="103" t="e">
        <f ca="true">+IF(AND(ISNUMBER(OFFSET('Sanitation Data'!$G$13,0,10*ROW('Sanitation Data'!G107))),'Data Summary'!DI113="Yes"),OFFSET('Sanitation Data'!$G$13,0,10*ROW('Sanitation Data'!G107)),NA())</f>
        <v>#N/A</v>
      </c>
      <c r="AU113" s="103" t="e">
        <f ca="true">+IF(AND(ISNUMBER(OFFSET('Sanitation Data'!$H$5,0,10*ROW('Sanitation Data'!H107))),'Data Summary'!DJ113="Yes"),100-OFFSET('Sanitation Data'!$H$5,0,10*ROW('Sanitation Data'!H107)),NA())</f>
        <v>#N/A</v>
      </c>
      <c r="AV113" s="103" t="e">
        <f ca="true">+IF(AND(ISNUMBER(OFFSET('Sanitation Data'!$H$7,0,10*ROW('Sanitation Data'!H107))),'Data Summary'!DK113="Yes"),OFFSET('Sanitation Data'!$H$7,0,10*ROW('Sanitation Data'!H107)),NA())</f>
        <v>#N/A</v>
      </c>
      <c r="AW113" s="103" t="e">
        <f ca="true">+IF(AND(ISNUMBER(OFFSET('Sanitation Data'!$H$11,0,10*ROW('Sanitation Data'!H107))),'Data Summary'!DL113="Yes"),OFFSET('Sanitation Data'!$H$11,0,10*ROW('Sanitation Data'!H107)),NA())</f>
        <v>#N/A</v>
      </c>
      <c r="AX113" s="103" t="e">
        <f ca="true">+IF(AND(ISNUMBER(OFFSET('Sanitation Data'!$H$12,0,10*ROW('Sanitation Data'!H107))),'Data Summary'!DM113="Yes"),OFFSET('Sanitation Data'!$H$12,0,10*ROW('Sanitation Data'!H107)),NA())</f>
        <v>#N/A</v>
      </c>
      <c r="AY113" s="103" t="e">
        <f ca="true">+IF(AND(ISNUMBER(OFFSET('Sanitation Data'!$H$13,0,10*ROW('Sanitation Data'!H107))),'Data Summary'!DN113="Yes"),OFFSET('Sanitation Data'!$H$13,0,10*ROW('Sanitation Data'!H107)),NA())</f>
        <v>#N/A</v>
      </c>
      <c r="AZ113" s="108" t="e">
        <f ca="true">+IF(AND(ISNUMBER(OFFSET('Hygiene Data'!$C$6,0,10*ROW('Hygiene Data'!C107))),'Data Summary'!DO113="Yes"),OFFSET('Hygiene Data'!$C$6,0,10*ROW('Hygiene Data'!C107)),NA())</f>
        <v>#N/A</v>
      </c>
      <c r="BA113" s="108" t="e">
        <f ca="true">+IF(AND(ISNUMBER(OFFSET('Hygiene Data'!$C$8,0,10*ROW('Hygiene Data'!C107))),'Data Summary'!DP113="Yes"),OFFSET('Hygiene Data'!$C$8,0,10*ROW('Hygiene Data'!C107)),NA())</f>
        <v>#N/A</v>
      </c>
      <c r="BB113" s="108" t="e">
        <f ca="true">+IF(AND(ISNUMBER(OFFSET('Hygiene Data'!$C$10,0,10*ROW('Hygiene Data'!C107))),'Data Summary'!DQ113="Yes"),OFFSET('Hygiene Data'!$C$10,0,10*ROW('Hygiene Data'!C107)),NA())</f>
        <v>#N/A</v>
      </c>
      <c r="BC113" s="108" t="e">
        <f ca="true">+IF(AND(ISNUMBER(OFFSET('Hygiene Data'!$D$6,0,10*ROW('Hygiene Data'!D107))),'Data Summary'!DR113="Yes"),OFFSET('Hygiene Data'!$D$6,0,10*ROW('Hygiene Data'!D107)),NA())</f>
        <v>#N/A</v>
      </c>
      <c r="BD113" s="108" t="e">
        <f ca="true">+IF(AND(ISNUMBER(OFFSET('Hygiene Data'!$D$8,0,10*ROW('Hygiene Data'!D107))),'Data Summary'!DS113="Yes"),OFFSET('Hygiene Data'!$D$8,0,10*ROW('Hygiene Data'!D107)),NA())</f>
        <v>#N/A</v>
      </c>
      <c r="BE113" s="108" t="e">
        <f ca="true">+IF(AND(ISNUMBER(OFFSET('Hygiene Data'!$D$10,0,10*ROW('Hygiene Data'!D107))),'Data Summary'!DT113="Yes"),OFFSET('Hygiene Data'!$D$10,0,10*ROW('Hygiene Data'!D107)),NA())</f>
        <v>#N/A</v>
      </c>
      <c r="BF113" s="108" t="e">
        <f ca="true">+IF(AND(ISNUMBER(OFFSET('Hygiene Data'!$E$6,0,10*ROW('Hygiene Data'!E107))),'Data Summary'!DU113="Yes"),OFFSET('Hygiene Data'!$E$6,0,10*ROW('Hygiene Data'!E107)),NA())</f>
        <v>#N/A</v>
      </c>
      <c r="BG113" s="108" t="e">
        <f ca="true">+IF(AND(ISNUMBER(OFFSET('Hygiene Data'!$E$8,0,10*ROW('Hygiene Data'!E107))),'Data Summary'!DV113="Yes"),OFFSET('Hygiene Data'!$E$8,0,10*ROW('Hygiene Data'!E107)),NA())</f>
        <v>#N/A</v>
      </c>
      <c r="BH113" s="108" t="e">
        <f ca="true">+IF(AND(ISNUMBER(OFFSET('Hygiene Data'!$E$10,0,10*ROW('Hygiene Data'!E107))),'Data Summary'!DW113="Yes"),OFFSET('Hygiene Data'!$E$10,0,10*ROW('Hygiene Data'!E107)),NA())</f>
        <v>#N/A</v>
      </c>
      <c r="BI113" s="108" t="e">
        <f ca="true">+IF(AND(ISNUMBER(OFFSET('Hygiene Data'!$F$6,0,10*ROW('Hygiene Data'!F107))),'Data Summary'!DX113="Yes"),OFFSET('Hygiene Data'!$F$6,0,10*ROW('Hygiene Data'!F107)),NA())</f>
        <v>#N/A</v>
      </c>
      <c r="BJ113" s="108" t="e">
        <f ca="true">+IF(AND(ISNUMBER(OFFSET('Hygiene Data'!$F$8,0,10*ROW('Hygiene Data'!F107))),'Data Summary'!DY113="Yes"),OFFSET('Hygiene Data'!$F$8,0,10*ROW('Hygiene Data'!F107)),NA())</f>
        <v>#N/A</v>
      </c>
      <c r="BK113" s="108" t="e">
        <f ca="true">+IF(AND(ISNUMBER(OFFSET('Hygiene Data'!$F$10,0,10*ROW('Hygiene Data'!F107))),'Data Summary'!DZ113="Yes"),OFFSET('Hygiene Data'!$F$10,0,10*ROW('Hygiene Data'!F107)),NA())</f>
        <v>#N/A</v>
      </c>
      <c r="BL113" s="108" t="e">
        <f ca="true">+IF(AND(ISNUMBER(OFFSET('Hygiene Data'!$G$6,0,10*ROW('Hygiene Data'!G107))),'Data Summary'!EA113="Yes"),OFFSET('Hygiene Data'!$G$6,0,10*ROW('Hygiene Data'!G107)),NA())</f>
        <v>#N/A</v>
      </c>
      <c r="BM113" s="108" t="e">
        <f ca="true">+IF(AND(ISNUMBER(OFFSET('Hygiene Data'!$G$8,0,10*ROW('Hygiene Data'!G107))),'Data Summary'!EB113="Yes"),OFFSET('Hygiene Data'!$G$8,0,10*ROW('Hygiene Data'!G107)),NA())</f>
        <v>#N/A</v>
      </c>
      <c r="BN113" s="108" t="e">
        <f ca="true">+IF(AND(ISNUMBER(OFFSET('Hygiene Data'!$G$10,0,10*ROW('Hygiene Data'!G107))),'Data Summary'!EC113="Yes"),OFFSET('Hygiene Data'!$G$10,0,10*ROW('Hygiene Data'!G107)),NA())</f>
        <v>#N/A</v>
      </c>
      <c r="BO113" s="108" t="e">
        <f ca="true">+IF(AND(ISNUMBER(OFFSET('Hygiene Data'!$H$6,0,10*ROW('Hygiene Data'!H107))),'Data Summary'!ED113="Yes"),OFFSET('Hygiene Data'!$H$6,0,10*ROW('Hygiene Data'!H107)),NA())</f>
        <v>#N/A</v>
      </c>
      <c r="BP113" s="108" t="e">
        <f ca="true">+IF(AND(ISNUMBER(OFFSET('Hygiene Data'!$H$8,0,10*ROW('Hygiene Data'!H107))),'Data Summary'!EE113="Yes"),OFFSET('Hygiene Data'!$H$8,0,10*ROW('Hygiene Data'!H107)),NA())</f>
        <v>#N/A</v>
      </c>
      <c r="BQ113" s="108" t="e">
        <f ca="true">+IF(AND(ISNUMBER(OFFSET('Hygiene Data'!$H$10,0,10*ROW('Hygiene Data'!H107))),'Data Summary'!EF113="Yes"),OFFSET('Hygiene Data'!$H$10,0,10*ROW('Hygiene Data'!H107)),NA())</f>
        <v>#N/A</v>
      </c>
    </row>
    <row r="114" x14ac:dyDescent="0.2">
      <c r="A114" s="56" t="e">
        <f ca="true">+IF(OFFSET('Water Data'!$B$1,0,10*ROW('Water Data'!B108))="",NA(),OFFSET('Water Data'!$B$1,0,10*ROW('Water Data'!B108)))</f>
        <v>#N/A</v>
      </c>
      <c r="B114" s="56" t="e">
        <f ca="true">+IF(OFFSET('Water Data'!$A$3,0,10*ROW('Water Data'!A111))="",NA(),OFFSET('Water Data'!$A$3,0,10*ROW('Water Data'!A111)))</f>
        <v>#N/A</v>
      </c>
      <c r="C114" s="56" t="e">
        <f ca="true">+IF(OFFSET('Water Data'!$C$3,0,10*ROW('Water Data'!C111))="",NA(),OFFSET('Water Data'!$C$3,0,10*ROW('Water Data'!C111)))</f>
        <v>#N/A</v>
      </c>
      <c r="D114" s="57" t="e">
        <f ca="true">+IF(AND(ISNUMBER(OFFSET('Water Data'!$C$5,0,10*ROW('Water Data'!C108))),'Data Summary'!BS114="Yes"),100-OFFSET('Water Data'!$C$5,0,10*ROW('Water Data'!C108)),NA())</f>
        <v>#N/A</v>
      </c>
      <c r="E114" s="57" t="e">
        <f ca="true">+IF(AND(ISNUMBER(OFFSET('Water Data'!$C$7,0,10*ROW('Water Data'!C108))),'Data Summary'!BT114="Yes"),OFFSET('Water Data'!$C$7,0,10*ROW('Water Data'!C108)),NA())</f>
        <v>#N/A</v>
      </c>
      <c r="F114" s="57" t="e">
        <f ca="true">+IF(AND(ISNUMBER(OFFSET('Water Data'!$C$10,0,10*ROW('Water Data'!C108))),'Data Summary'!BU114="Yes"),OFFSET('Water Data'!$C$10,0,10*ROW('Water Data'!C108)),NA())</f>
        <v>#N/A</v>
      </c>
      <c r="G114" s="57" t="e">
        <f ca="true">+IF(AND(ISNUMBER(OFFSET('Water Data'!$D$5,0,10*ROW('Water Data'!D108))),'Data Summary'!BV114="Yes"),100-OFFSET('Water Data'!$D$5,0,10*ROW('Water Data'!D108)),NA())</f>
        <v>#N/A</v>
      </c>
      <c r="H114" s="57" t="e">
        <f ca="true">+IF(AND(ISNUMBER(OFFSET('Water Data'!$D$7,0,10*ROW('Water Data'!D108))),'Data Summary'!BW114="Yes"),OFFSET('Water Data'!$D$7,0,10*ROW('Water Data'!D108)),NA())</f>
        <v>#N/A</v>
      </c>
      <c r="I114" s="57" t="e">
        <f ca="true">+IF(AND(ISNUMBER(OFFSET('Water Data'!$D$10,0,10*ROW('Water Data'!D108))),'Data Summary'!BX114="Yes"),OFFSET('Water Data'!$D$10,0,10*ROW('Water Data'!D108)),NA())</f>
        <v>#N/A</v>
      </c>
      <c r="J114" s="57" t="e">
        <f ca="true">+IF(AND(ISNUMBER(OFFSET('Water Data'!$E$5,0,10*ROW('Water Data'!E108))),'Data Summary'!BY114="Yes"),100-OFFSET('Water Data'!$E$5,0,10*ROW('Water Data'!E108)),NA())</f>
        <v>#N/A</v>
      </c>
      <c r="K114" s="57" t="e">
        <f ca="true">+IF(AND(ISNUMBER(OFFSET('Water Data'!$E$7,0,10*ROW('Water Data'!E108))),'Data Summary'!BZ114="Yes"),OFFSET('Water Data'!$E$7,0,10*ROW('Water Data'!E108)),NA())</f>
        <v>#N/A</v>
      </c>
      <c r="L114" s="57" t="e">
        <f ca="true">+IF(AND(ISNUMBER(OFFSET('Water Data'!$E$10,0,10*ROW('Water Data'!E108))),'Data Summary'!CA114="Yes"),OFFSET('Water Data'!$E$10,0,10*ROW('Water Data'!E108)),NA())</f>
        <v>#N/A</v>
      </c>
      <c r="M114" s="57" t="e">
        <f ca="true">+IF(AND(ISNUMBER(OFFSET('Water Data'!$F$5,0,10*ROW('Water Data'!F108))),'Data Summary'!CB114="Yes"),100-OFFSET('Water Data'!$F$5,0,10*ROW('Water Data'!F108)),NA())</f>
        <v>#N/A</v>
      </c>
      <c r="N114" s="57" t="e">
        <f ca="true">+IF(AND(ISNUMBER(OFFSET('Water Data'!$F$7,0,10*ROW('Water Data'!F108))),'Data Summary'!CC114="Yes"),OFFSET('Water Data'!$F$7,0,10*ROW('Water Data'!F108)),NA())</f>
        <v>#N/A</v>
      </c>
      <c r="O114" s="57" t="e">
        <f ca="true">+IF(AND(ISNUMBER(OFFSET('Water Data'!$F$10,0,10*ROW('Water Data'!F108))),'Data Summary'!CD114="Yes"),OFFSET('Water Data'!$F$10,0,10*ROW('Water Data'!F108)),NA())</f>
        <v>#N/A</v>
      </c>
      <c r="P114" s="57" t="e">
        <f ca="true">+IF(AND(ISNUMBER(OFFSET('Water Data'!$G$5,0,10*ROW('Water Data'!G108))),'Data Summary'!CE114="Yes"),100-OFFSET('Water Data'!$G$5,0,10*ROW('Water Data'!G108)),NA())</f>
        <v>#N/A</v>
      </c>
      <c r="Q114" s="57" t="e">
        <f ca="true">+IF(AND(ISNUMBER(OFFSET('Water Data'!$G$7,0,10*ROW('Water Data'!G108))),'Data Summary'!CF114="Yes"),OFFSET('Water Data'!$G$7,0,10*ROW('Water Data'!G108)),NA())</f>
        <v>#N/A</v>
      </c>
      <c r="R114" s="57" t="e">
        <f ca="true">+IF(AND(ISNUMBER(OFFSET('Water Data'!$G$10,0,10*ROW('Water Data'!G108))),'Data Summary'!CG114="Yes"),OFFSET('Water Data'!$G$10,0,10*ROW('Water Data'!G108)),NA())</f>
        <v>#N/A</v>
      </c>
      <c r="S114" s="57" t="e">
        <f ca="true">+IF(AND(ISNUMBER(OFFSET('Water Data'!$H$5,0,10*ROW('Water Data'!H108))),'Data Summary'!CH114="Yes"),100-OFFSET('Water Data'!$H$5,0,10*ROW('Water Data'!H108)),NA())</f>
        <v>#N/A</v>
      </c>
      <c r="T114" s="57" t="e">
        <f ca="true">+IF(AND(ISNUMBER(OFFSET('Water Data'!$H$7,0,10*ROW('Water Data'!H108))),'Data Summary'!CI114="Yes"),OFFSET('Water Data'!$H$7,0,10*ROW('Water Data'!H108)),NA())</f>
        <v>#N/A</v>
      </c>
      <c r="U114" s="57" t="e">
        <f ca="true">+IF(AND(ISNUMBER(OFFSET('Water Data'!$H$10,0,10*ROW('Water Data'!H108))),'Data Summary'!CJ114="Yes"),OFFSET('Water Data'!$H$10,0,10*ROW('Water Data'!H108)),NA())</f>
        <v>#N/A</v>
      </c>
      <c r="V114" s="103" t="e">
        <f ca="true">+IF(AND(ISNUMBER(OFFSET('Sanitation Data'!$C$5,0,10*ROW('Sanitation Data'!C108))),'Data Summary'!CK114="Yes"),100-OFFSET('Sanitation Data'!$C$5,0,10*ROW('Sanitation Data'!C108)),NA())</f>
        <v>#N/A</v>
      </c>
      <c r="W114" s="103" t="e">
        <f ca="true">+IF(AND(ISNUMBER(OFFSET('Sanitation Data'!$C$7,0,10*ROW('Sanitation Data'!C108))),'Data Summary'!CL114="Yes"),OFFSET('Sanitation Data'!$C$7,0,10*ROW('Sanitation Data'!C108)),NA())</f>
        <v>#N/A</v>
      </c>
      <c r="X114" s="103" t="e">
        <f ca="true">+IF(AND(ISNUMBER(OFFSET('Sanitation Data'!$C$11,0,10*ROW('Sanitation Data'!C108))),'Data Summary'!CM114="Yes"),OFFSET('Sanitation Data'!$C$11,0,10*ROW('Sanitation Data'!C108)),NA())</f>
        <v>#N/A</v>
      </c>
      <c r="Y114" s="103" t="e">
        <f ca="true">+IF(AND(ISNUMBER(OFFSET('Sanitation Data'!$C$12,0,10*ROW('Sanitation Data'!C108))),'Data Summary'!CN114="Yes"),OFFSET('Sanitation Data'!$C$12,0,10*ROW('Sanitation Data'!C108)),NA())</f>
        <v>#N/A</v>
      </c>
      <c r="Z114" s="103" t="e">
        <f ca="true">+IF(AND(ISNUMBER(OFFSET('Sanitation Data'!$C$13,0,10*ROW('Sanitation Data'!C108))),'Data Summary'!CO114="Yes"),OFFSET('Sanitation Data'!$C$13,0,10*ROW('Sanitation Data'!C108)),NA())</f>
        <v>#N/A</v>
      </c>
      <c r="AA114" s="103" t="e">
        <f ca="true">+IF(AND(ISNUMBER(OFFSET('Sanitation Data'!$D$5,0,10*ROW('Sanitation Data'!D108))),'Data Summary'!CP114="Yes"),100-OFFSET('Sanitation Data'!$D$5,0,10*ROW('Sanitation Data'!D108)),NA())</f>
        <v>#N/A</v>
      </c>
      <c r="AB114" s="103" t="e">
        <f ca="true">+IF(AND(ISNUMBER(OFFSET('Sanitation Data'!$D$7,0,10*ROW('Sanitation Data'!D108))),'Data Summary'!CQ114="Yes"),OFFSET('Sanitation Data'!$D$7,0,10*ROW('Sanitation Data'!D108)),NA())</f>
        <v>#N/A</v>
      </c>
      <c r="AC114" s="103" t="e">
        <f ca="true">+IF(AND(ISNUMBER(OFFSET('Sanitation Data'!$D$11,0,10*ROW('Sanitation Data'!D108))),'Data Summary'!CR114="Yes"),OFFSET('Sanitation Data'!$D$11,0,10*ROW('Sanitation Data'!D108)),NA())</f>
        <v>#N/A</v>
      </c>
      <c r="AD114" s="103" t="e">
        <f ca="true">+IF(AND(ISNUMBER(OFFSET('Sanitation Data'!$D$12,0,10*ROW('Sanitation Data'!D108))),'Data Summary'!CS114="Yes"),OFFSET('Sanitation Data'!$D$12,0,10*ROW('Sanitation Data'!D108)),NA())</f>
        <v>#N/A</v>
      </c>
      <c r="AE114" s="103" t="e">
        <f ca="true">+IF(AND(ISNUMBER(OFFSET('Sanitation Data'!$D$13,0,10*ROW('Sanitation Data'!D108))),'Data Summary'!CT114="Yes"),OFFSET('Sanitation Data'!$D$13,0,10*ROW('Sanitation Data'!D108)),NA())</f>
        <v>#N/A</v>
      </c>
      <c r="AF114" s="103" t="e">
        <f ca="true">+IF(AND(ISNUMBER(OFFSET('Sanitation Data'!$E$5,0,10*ROW('Sanitation Data'!E108))),'Data Summary'!CU114="Yes"),100-OFFSET('Sanitation Data'!$E$5,0,10*ROW('Sanitation Data'!E108)),NA())</f>
        <v>#N/A</v>
      </c>
      <c r="AG114" s="103" t="e">
        <f ca="true">+IF(AND(ISNUMBER(OFFSET('Sanitation Data'!$E$7,0,10*ROW('Sanitation Data'!E108))),'Data Summary'!CV114="Yes"),OFFSET('Sanitation Data'!$E$7,0,10*ROW('Sanitation Data'!E108)),NA())</f>
        <v>#N/A</v>
      </c>
      <c r="AH114" s="103" t="e">
        <f ca="true">+IF(AND(ISNUMBER(OFFSET('Sanitation Data'!$E$11,0,10*ROW('Sanitation Data'!E108))),'Data Summary'!CW114="Yes"),OFFSET('Sanitation Data'!$E$11,0,10*ROW('Sanitation Data'!E108)),NA())</f>
        <v>#N/A</v>
      </c>
      <c r="AI114" s="103" t="e">
        <f ca="true">+IF(AND(ISNUMBER(OFFSET('Sanitation Data'!$E$12,0,10*ROW('Sanitation Data'!E108))),'Data Summary'!CX114="Yes"),OFFSET('Sanitation Data'!$E$12,0,10*ROW('Sanitation Data'!E108)),NA())</f>
        <v>#N/A</v>
      </c>
      <c r="AJ114" s="103" t="e">
        <f ca="true">+IF(AND(ISNUMBER(OFFSET('Sanitation Data'!$E$13,0,10*ROW('Sanitation Data'!E108))),'Data Summary'!CY114="Yes"),OFFSET('Sanitation Data'!$E$13,0,10*ROW('Sanitation Data'!E108)),NA())</f>
        <v>#N/A</v>
      </c>
      <c r="AK114" s="103" t="e">
        <f ca="true">+IF(AND(ISNUMBER(OFFSET('Sanitation Data'!$F$5,0,10*ROW('Sanitation Data'!F108))),'Data Summary'!CZ114="Yes"),100-OFFSET('Sanitation Data'!$F$5,0,10*ROW('Sanitation Data'!F108)),NA())</f>
        <v>#N/A</v>
      </c>
      <c r="AL114" s="103" t="e">
        <f ca="true">+IF(AND(ISNUMBER(OFFSET('Sanitation Data'!$F$7,0,10*ROW('Sanitation Data'!F108))),'Data Summary'!DA114="Yes"),OFFSET('Sanitation Data'!$F$7,0,10*ROW('Sanitation Data'!F108)),NA())</f>
        <v>#N/A</v>
      </c>
      <c r="AM114" s="103" t="e">
        <f ca="true">+IF(AND(ISNUMBER(OFFSET('Sanitation Data'!$F$11,0,10*ROW('Sanitation Data'!F108))),'Data Summary'!DB114="Yes"),OFFSET('Sanitation Data'!$F$11,0,10*ROW('Sanitation Data'!F108)),NA())</f>
        <v>#N/A</v>
      </c>
      <c r="AN114" s="103" t="e">
        <f ca="true">+IF(AND(ISNUMBER(OFFSET('Sanitation Data'!$F$12,0,10*ROW('Sanitation Data'!F108))),'Data Summary'!DC114="Yes"),OFFSET('Sanitation Data'!$F$12,0,10*ROW('Sanitation Data'!F108)),NA())</f>
        <v>#N/A</v>
      </c>
      <c r="AO114" s="103" t="e">
        <f ca="true">+IF(AND(ISNUMBER(OFFSET('Sanitation Data'!$F$13,0,10*ROW('Sanitation Data'!F108))),'Data Summary'!DD114="Yes"),OFFSET('Sanitation Data'!$F$13,0,10*ROW('Sanitation Data'!F108)),NA())</f>
        <v>#N/A</v>
      </c>
      <c r="AP114" s="103" t="e">
        <f ca="true">+IF(AND(ISNUMBER(OFFSET('Sanitation Data'!$G$5,0,10*ROW('Sanitation Data'!G108))),'Data Summary'!DE114="Yes"),100-OFFSET('Sanitation Data'!$G$5,0,10*ROW('Sanitation Data'!G108)),NA())</f>
        <v>#N/A</v>
      </c>
      <c r="AQ114" s="103" t="e">
        <f ca="true">+IF(AND(ISNUMBER(OFFSET('Sanitation Data'!$G$7,0,10*ROW('Sanitation Data'!G108))),'Data Summary'!DF114="Yes"),OFFSET('Sanitation Data'!$G$7,0,10*ROW('Sanitation Data'!G108)),NA())</f>
        <v>#N/A</v>
      </c>
      <c r="AR114" s="103" t="e">
        <f ca="true">+IF(AND(ISNUMBER(OFFSET('Sanitation Data'!$G$11,0,10*ROW('Sanitation Data'!G108))),'Data Summary'!DG114="Yes"),OFFSET('Sanitation Data'!$G$11,0,10*ROW('Sanitation Data'!G108)),NA())</f>
        <v>#N/A</v>
      </c>
      <c r="AS114" s="103" t="e">
        <f ca="true">+IF(AND(ISNUMBER(OFFSET('Sanitation Data'!$G$12,0,10*ROW('Sanitation Data'!G108))),'Data Summary'!DH114="Yes"),OFFSET('Sanitation Data'!$G$12,0,10*ROW('Sanitation Data'!G108)),NA())</f>
        <v>#N/A</v>
      </c>
      <c r="AT114" s="103" t="e">
        <f ca="true">+IF(AND(ISNUMBER(OFFSET('Sanitation Data'!$G$13,0,10*ROW('Sanitation Data'!G108))),'Data Summary'!DI114="Yes"),OFFSET('Sanitation Data'!$G$13,0,10*ROW('Sanitation Data'!G108)),NA())</f>
        <v>#N/A</v>
      </c>
      <c r="AU114" s="103" t="e">
        <f ca="true">+IF(AND(ISNUMBER(OFFSET('Sanitation Data'!$H$5,0,10*ROW('Sanitation Data'!H108))),'Data Summary'!DJ114="Yes"),100-OFFSET('Sanitation Data'!$H$5,0,10*ROW('Sanitation Data'!H108)),NA())</f>
        <v>#N/A</v>
      </c>
      <c r="AV114" s="103" t="e">
        <f ca="true">+IF(AND(ISNUMBER(OFFSET('Sanitation Data'!$H$7,0,10*ROW('Sanitation Data'!H108))),'Data Summary'!DK114="Yes"),OFFSET('Sanitation Data'!$H$7,0,10*ROW('Sanitation Data'!H108)),NA())</f>
        <v>#N/A</v>
      </c>
      <c r="AW114" s="103" t="e">
        <f ca="true">+IF(AND(ISNUMBER(OFFSET('Sanitation Data'!$H$11,0,10*ROW('Sanitation Data'!H108))),'Data Summary'!DL114="Yes"),OFFSET('Sanitation Data'!$H$11,0,10*ROW('Sanitation Data'!H108)),NA())</f>
        <v>#N/A</v>
      </c>
      <c r="AX114" s="103" t="e">
        <f ca="true">+IF(AND(ISNUMBER(OFFSET('Sanitation Data'!$H$12,0,10*ROW('Sanitation Data'!H108))),'Data Summary'!DM114="Yes"),OFFSET('Sanitation Data'!$H$12,0,10*ROW('Sanitation Data'!H108)),NA())</f>
        <v>#N/A</v>
      </c>
      <c r="AY114" s="103" t="e">
        <f ca="true">+IF(AND(ISNUMBER(OFFSET('Sanitation Data'!$H$13,0,10*ROW('Sanitation Data'!H108))),'Data Summary'!DN114="Yes"),OFFSET('Sanitation Data'!$H$13,0,10*ROW('Sanitation Data'!H108)),NA())</f>
        <v>#N/A</v>
      </c>
      <c r="AZ114" s="108" t="e">
        <f ca="true">+IF(AND(ISNUMBER(OFFSET('Hygiene Data'!$C$6,0,10*ROW('Hygiene Data'!C108))),'Data Summary'!DO114="Yes"),OFFSET('Hygiene Data'!$C$6,0,10*ROW('Hygiene Data'!C108)),NA())</f>
        <v>#N/A</v>
      </c>
      <c r="BA114" s="108" t="e">
        <f ca="true">+IF(AND(ISNUMBER(OFFSET('Hygiene Data'!$C$8,0,10*ROW('Hygiene Data'!C108))),'Data Summary'!DP114="Yes"),OFFSET('Hygiene Data'!$C$8,0,10*ROW('Hygiene Data'!C108)),NA())</f>
        <v>#N/A</v>
      </c>
      <c r="BB114" s="108" t="e">
        <f ca="true">+IF(AND(ISNUMBER(OFFSET('Hygiene Data'!$C$10,0,10*ROW('Hygiene Data'!C108))),'Data Summary'!DQ114="Yes"),OFFSET('Hygiene Data'!$C$10,0,10*ROW('Hygiene Data'!C108)),NA())</f>
        <v>#N/A</v>
      </c>
      <c r="BC114" s="108" t="e">
        <f ca="true">+IF(AND(ISNUMBER(OFFSET('Hygiene Data'!$D$6,0,10*ROW('Hygiene Data'!D108))),'Data Summary'!DR114="Yes"),OFFSET('Hygiene Data'!$D$6,0,10*ROW('Hygiene Data'!D108)),NA())</f>
        <v>#N/A</v>
      </c>
      <c r="BD114" s="108" t="e">
        <f ca="true">+IF(AND(ISNUMBER(OFFSET('Hygiene Data'!$D$8,0,10*ROW('Hygiene Data'!D108))),'Data Summary'!DS114="Yes"),OFFSET('Hygiene Data'!$D$8,0,10*ROW('Hygiene Data'!D108)),NA())</f>
        <v>#N/A</v>
      </c>
      <c r="BE114" s="108" t="e">
        <f ca="true">+IF(AND(ISNUMBER(OFFSET('Hygiene Data'!$D$10,0,10*ROW('Hygiene Data'!D108))),'Data Summary'!DT114="Yes"),OFFSET('Hygiene Data'!$D$10,0,10*ROW('Hygiene Data'!D108)),NA())</f>
        <v>#N/A</v>
      </c>
      <c r="BF114" s="108" t="e">
        <f ca="true">+IF(AND(ISNUMBER(OFFSET('Hygiene Data'!$E$6,0,10*ROW('Hygiene Data'!E108))),'Data Summary'!DU114="Yes"),OFFSET('Hygiene Data'!$E$6,0,10*ROW('Hygiene Data'!E108)),NA())</f>
        <v>#N/A</v>
      </c>
      <c r="BG114" s="108" t="e">
        <f ca="true">+IF(AND(ISNUMBER(OFFSET('Hygiene Data'!$E$8,0,10*ROW('Hygiene Data'!E108))),'Data Summary'!DV114="Yes"),OFFSET('Hygiene Data'!$E$8,0,10*ROW('Hygiene Data'!E108)),NA())</f>
        <v>#N/A</v>
      </c>
      <c r="BH114" s="108" t="e">
        <f ca="true">+IF(AND(ISNUMBER(OFFSET('Hygiene Data'!$E$10,0,10*ROW('Hygiene Data'!E108))),'Data Summary'!DW114="Yes"),OFFSET('Hygiene Data'!$E$10,0,10*ROW('Hygiene Data'!E108)),NA())</f>
        <v>#N/A</v>
      </c>
      <c r="BI114" s="108" t="e">
        <f ca="true">+IF(AND(ISNUMBER(OFFSET('Hygiene Data'!$F$6,0,10*ROW('Hygiene Data'!F108))),'Data Summary'!DX114="Yes"),OFFSET('Hygiene Data'!$F$6,0,10*ROW('Hygiene Data'!F108)),NA())</f>
        <v>#N/A</v>
      </c>
      <c r="BJ114" s="108" t="e">
        <f ca="true">+IF(AND(ISNUMBER(OFFSET('Hygiene Data'!$F$8,0,10*ROW('Hygiene Data'!F108))),'Data Summary'!DY114="Yes"),OFFSET('Hygiene Data'!$F$8,0,10*ROW('Hygiene Data'!F108)),NA())</f>
        <v>#N/A</v>
      </c>
      <c r="BK114" s="108" t="e">
        <f ca="true">+IF(AND(ISNUMBER(OFFSET('Hygiene Data'!$F$10,0,10*ROW('Hygiene Data'!F108))),'Data Summary'!DZ114="Yes"),OFFSET('Hygiene Data'!$F$10,0,10*ROW('Hygiene Data'!F108)),NA())</f>
        <v>#N/A</v>
      </c>
      <c r="BL114" s="108" t="e">
        <f ca="true">+IF(AND(ISNUMBER(OFFSET('Hygiene Data'!$G$6,0,10*ROW('Hygiene Data'!G108))),'Data Summary'!EA114="Yes"),OFFSET('Hygiene Data'!$G$6,0,10*ROW('Hygiene Data'!G108)),NA())</f>
        <v>#N/A</v>
      </c>
      <c r="BM114" s="108" t="e">
        <f ca="true">+IF(AND(ISNUMBER(OFFSET('Hygiene Data'!$G$8,0,10*ROW('Hygiene Data'!G108))),'Data Summary'!EB114="Yes"),OFFSET('Hygiene Data'!$G$8,0,10*ROW('Hygiene Data'!G108)),NA())</f>
        <v>#N/A</v>
      </c>
      <c r="BN114" s="108" t="e">
        <f ca="true">+IF(AND(ISNUMBER(OFFSET('Hygiene Data'!$G$10,0,10*ROW('Hygiene Data'!G108))),'Data Summary'!EC114="Yes"),OFFSET('Hygiene Data'!$G$10,0,10*ROW('Hygiene Data'!G108)),NA())</f>
        <v>#N/A</v>
      </c>
      <c r="BO114" s="108" t="e">
        <f ca="true">+IF(AND(ISNUMBER(OFFSET('Hygiene Data'!$H$6,0,10*ROW('Hygiene Data'!H108))),'Data Summary'!ED114="Yes"),OFFSET('Hygiene Data'!$H$6,0,10*ROW('Hygiene Data'!H108)),NA())</f>
        <v>#N/A</v>
      </c>
      <c r="BP114" s="108" t="e">
        <f ca="true">+IF(AND(ISNUMBER(OFFSET('Hygiene Data'!$H$8,0,10*ROW('Hygiene Data'!H108))),'Data Summary'!EE114="Yes"),OFFSET('Hygiene Data'!$H$8,0,10*ROW('Hygiene Data'!H108)),NA())</f>
        <v>#N/A</v>
      </c>
      <c r="BQ114" s="108" t="e">
        <f ca="true">+IF(AND(ISNUMBER(OFFSET('Hygiene Data'!$H$10,0,10*ROW('Hygiene Data'!H108))),'Data Summary'!EF114="Yes"),OFFSET('Hygiene Data'!$H$10,0,10*ROW('Hygiene Data'!H108)),NA())</f>
        <v>#N/A</v>
      </c>
    </row>
    <row r="115" x14ac:dyDescent="0.2">
      <c r="A115" s="56" t="e">
        <f ca="true">+IF(OFFSET('Water Data'!$B$1,0,10*ROW('Water Data'!B109))="",NA(),OFFSET('Water Data'!$B$1,0,10*ROW('Water Data'!B109)))</f>
        <v>#N/A</v>
      </c>
      <c r="B115" s="56" t="e">
        <f ca="true">+IF(OFFSET('Water Data'!$A$3,0,10*ROW('Water Data'!A112))="",NA(),OFFSET('Water Data'!$A$3,0,10*ROW('Water Data'!A112)))</f>
        <v>#N/A</v>
      </c>
      <c r="C115" s="56" t="e">
        <f ca="true">+IF(OFFSET('Water Data'!$C$3,0,10*ROW('Water Data'!C112))="",NA(),OFFSET('Water Data'!$C$3,0,10*ROW('Water Data'!C112)))</f>
        <v>#N/A</v>
      </c>
      <c r="D115" s="57" t="e">
        <f ca="true">+IF(AND(ISNUMBER(OFFSET('Water Data'!$C$5,0,10*ROW('Water Data'!C109))),'Data Summary'!BS115="Yes"),100-OFFSET('Water Data'!$C$5,0,10*ROW('Water Data'!C109)),NA())</f>
        <v>#N/A</v>
      </c>
      <c r="E115" s="57" t="e">
        <f ca="true">+IF(AND(ISNUMBER(OFFSET('Water Data'!$C$7,0,10*ROW('Water Data'!C109))),'Data Summary'!BT115="Yes"),OFFSET('Water Data'!$C$7,0,10*ROW('Water Data'!C109)),NA())</f>
        <v>#N/A</v>
      </c>
      <c r="F115" s="57" t="e">
        <f ca="true">+IF(AND(ISNUMBER(OFFSET('Water Data'!$C$10,0,10*ROW('Water Data'!C109))),'Data Summary'!BU115="Yes"),OFFSET('Water Data'!$C$10,0,10*ROW('Water Data'!C109)),NA())</f>
        <v>#N/A</v>
      </c>
      <c r="G115" s="57" t="e">
        <f ca="true">+IF(AND(ISNUMBER(OFFSET('Water Data'!$D$5,0,10*ROW('Water Data'!D109))),'Data Summary'!BV115="Yes"),100-OFFSET('Water Data'!$D$5,0,10*ROW('Water Data'!D109)),NA())</f>
        <v>#N/A</v>
      </c>
      <c r="H115" s="57" t="e">
        <f ca="true">+IF(AND(ISNUMBER(OFFSET('Water Data'!$D$7,0,10*ROW('Water Data'!D109))),'Data Summary'!BW115="Yes"),OFFSET('Water Data'!$D$7,0,10*ROW('Water Data'!D109)),NA())</f>
        <v>#N/A</v>
      </c>
      <c r="I115" s="57" t="e">
        <f ca="true">+IF(AND(ISNUMBER(OFFSET('Water Data'!$D$10,0,10*ROW('Water Data'!D109))),'Data Summary'!BX115="Yes"),OFFSET('Water Data'!$D$10,0,10*ROW('Water Data'!D109)),NA())</f>
        <v>#N/A</v>
      </c>
      <c r="J115" s="57" t="e">
        <f ca="true">+IF(AND(ISNUMBER(OFFSET('Water Data'!$E$5,0,10*ROW('Water Data'!E109))),'Data Summary'!BY115="Yes"),100-OFFSET('Water Data'!$E$5,0,10*ROW('Water Data'!E109)),NA())</f>
        <v>#N/A</v>
      </c>
      <c r="K115" s="57" t="e">
        <f ca="true">+IF(AND(ISNUMBER(OFFSET('Water Data'!$E$7,0,10*ROW('Water Data'!E109))),'Data Summary'!BZ115="Yes"),OFFSET('Water Data'!$E$7,0,10*ROW('Water Data'!E109)),NA())</f>
        <v>#N/A</v>
      </c>
      <c r="L115" s="57" t="e">
        <f ca="true">+IF(AND(ISNUMBER(OFFSET('Water Data'!$E$10,0,10*ROW('Water Data'!E109))),'Data Summary'!CA115="Yes"),OFFSET('Water Data'!$E$10,0,10*ROW('Water Data'!E109)),NA())</f>
        <v>#N/A</v>
      </c>
      <c r="M115" s="57" t="e">
        <f ca="true">+IF(AND(ISNUMBER(OFFSET('Water Data'!$F$5,0,10*ROW('Water Data'!F109))),'Data Summary'!CB115="Yes"),100-OFFSET('Water Data'!$F$5,0,10*ROW('Water Data'!F109)),NA())</f>
        <v>#N/A</v>
      </c>
      <c r="N115" s="57" t="e">
        <f ca="true">+IF(AND(ISNUMBER(OFFSET('Water Data'!$F$7,0,10*ROW('Water Data'!F109))),'Data Summary'!CC115="Yes"),OFFSET('Water Data'!$F$7,0,10*ROW('Water Data'!F109)),NA())</f>
        <v>#N/A</v>
      </c>
      <c r="O115" s="57" t="e">
        <f ca="true">+IF(AND(ISNUMBER(OFFSET('Water Data'!$F$10,0,10*ROW('Water Data'!F109))),'Data Summary'!CD115="Yes"),OFFSET('Water Data'!$F$10,0,10*ROW('Water Data'!F109)),NA())</f>
        <v>#N/A</v>
      </c>
      <c r="P115" s="57" t="e">
        <f ca="true">+IF(AND(ISNUMBER(OFFSET('Water Data'!$G$5,0,10*ROW('Water Data'!G109))),'Data Summary'!CE115="Yes"),100-OFFSET('Water Data'!$G$5,0,10*ROW('Water Data'!G109)),NA())</f>
        <v>#N/A</v>
      </c>
      <c r="Q115" s="57" t="e">
        <f ca="true">+IF(AND(ISNUMBER(OFFSET('Water Data'!$G$7,0,10*ROW('Water Data'!G109))),'Data Summary'!CF115="Yes"),OFFSET('Water Data'!$G$7,0,10*ROW('Water Data'!G109)),NA())</f>
        <v>#N/A</v>
      </c>
      <c r="R115" s="57" t="e">
        <f ca="true">+IF(AND(ISNUMBER(OFFSET('Water Data'!$G$10,0,10*ROW('Water Data'!G109))),'Data Summary'!CG115="Yes"),OFFSET('Water Data'!$G$10,0,10*ROW('Water Data'!G109)),NA())</f>
        <v>#N/A</v>
      </c>
      <c r="S115" s="57" t="e">
        <f ca="true">+IF(AND(ISNUMBER(OFFSET('Water Data'!$H$5,0,10*ROW('Water Data'!H109))),'Data Summary'!CH115="Yes"),100-OFFSET('Water Data'!$H$5,0,10*ROW('Water Data'!H109)),NA())</f>
        <v>#N/A</v>
      </c>
      <c r="T115" s="57" t="e">
        <f ca="true">+IF(AND(ISNUMBER(OFFSET('Water Data'!$H$7,0,10*ROW('Water Data'!H109))),'Data Summary'!CI115="Yes"),OFFSET('Water Data'!$H$7,0,10*ROW('Water Data'!H109)),NA())</f>
        <v>#N/A</v>
      </c>
      <c r="U115" s="57" t="e">
        <f ca="true">+IF(AND(ISNUMBER(OFFSET('Water Data'!$H$10,0,10*ROW('Water Data'!H109))),'Data Summary'!CJ115="Yes"),OFFSET('Water Data'!$H$10,0,10*ROW('Water Data'!H109)),NA())</f>
        <v>#N/A</v>
      </c>
      <c r="V115" s="103" t="e">
        <f ca="true">+IF(AND(ISNUMBER(OFFSET('Sanitation Data'!$C$5,0,10*ROW('Sanitation Data'!C109))),'Data Summary'!CK115="Yes"),100-OFFSET('Sanitation Data'!$C$5,0,10*ROW('Sanitation Data'!C109)),NA())</f>
        <v>#N/A</v>
      </c>
      <c r="W115" s="103" t="e">
        <f ca="true">+IF(AND(ISNUMBER(OFFSET('Sanitation Data'!$C$7,0,10*ROW('Sanitation Data'!C109))),'Data Summary'!CL115="Yes"),OFFSET('Sanitation Data'!$C$7,0,10*ROW('Sanitation Data'!C109)),NA())</f>
        <v>#N/A</v>
      </c>
      <c r="X115" s="103" t="e">
        <f ca="true">+IF(AND(ISNUMBER(OFFSET('Sanitation Data'!$C$11,0,10*ROW('Sanitation Data'!C109))),'Data Summary'!CM115="Yes"),OFFSET('Sanitation Data'!$C$11,0,10*ROW('Sanitation Data'!C109)),NA())</f>
        <v>#N/A</v>
      </c>
      <c r="Y115" s="103" t="e">
        <f ca="true">+IF(AND(ISNUMBER(OFFSET('Sanitation Data'!$C$12,0,10*ROW('Sanitation Data'!C109))),'Data Summary'!CN115="Yes"),OFFSET('Sanitation Data'!$C$12,0,10*ROW('Sanitation Data'!C109)),NA())</f>
        <v>#N/A</v>
      </c>
      <c r="Z115" s="103" t="e">
        <f ca="true">+IF(AND(ISNUMBER(OFFSET('Sanitation Data'!$C$13,0,10*ROW('Sanitation Data'!C109))),'Data Summary'!CO115="Yes"),OFFSET('Sanitation Data'!$C$13,0,10*ROW('Sanitation Data'!C109)),NA())</f>
        <v>#N/A</v>
      </c>
      <c r="AA115" s="103" t="e">
        <f ca="true">+IF(AND(ISNUMBER(OFFSET('Sanitation Data'!$D$5,0,10*ROW('Sanitation Data'!D109))),'Data Summary'!CP115="Yes"),100-OFFSET('Sanitation Data'!$D$5,0,10*ROW('Sanitation Data'!D109)),NA())</f>
        <v>#N/A</v>
      </c>
      <c r="AB115" s="103" t="e">
        <f ca="true">+IF(AND(ISNUMBER(OFFSET('Sanitation Data'!$D$7,0,10*ROW('Sanitation Data'!D109))),'Data Summary'!CQ115="Yes"),OFFSET('Sanitation Data'!$D$7,0,10*ROW('Sanitation Data'!D109)),NA())</f>
        <v>#N/A</v>
      </c>
      <c r="AC115" s="103" t="e">
        <f ca="true">+IF(AND(ISNUMBER(OFFSET('Sanitation Data'!$D$11,0,10*ROW('Sanitation Data'!D109))),'Data Summary'!CR115="Yes"),OFFSET('Sanitation Data'!$D$11,0,10*ROW('Sanitation Data'!D109)),NA())</f>
        <v>#N/A</v>
      </c>
      <c r="AD115" s="103" t="e">
        <f ca="true">+IF(AND(ISNUMBER(OFFSET('Sanitation Data'!$D$12,0,10*ROW('Sanitation Data'!D109))),'Data Summary'!CS115="Yes"),OFFSET('Sanitation Data'!$D$12,0,10*ROW('Sanitation Data'!D109)),NA())</f>
        <v>#N/A</v>
      </c>
      <c r="AE115" s="103" t="e">
        <f ca="true">+IF(AND(ISNUMBER(OFFSET('Sanitation Data'!$D$13,0,10*ROW('Sanitation Data'!D109))),'Data Summary'!CT115="Yes"),OFFSET('Sanitation Data'!$D$13,0,10*ROW('Sanitation Data'!D109)),NA())</f>
        <v>#N/A</v>
      </c>
      <c r="AF115" s="103" t="e">
        <f ca="true">+IF(AND(ISNUMBER(OFFSET('Sanitation Data'!$E$5,0,10*ROW('Sanitation Data'!E109))),'Data Summary'!CU115="Yes"),100-OFFSET('Sanitation Data'!$E$5,0,10*ROW('Sanitation Data'!E109)),NA())</f>
        <v>#N/A</v>
      </c>
      <c r="AG115" s="103" t="e">
        <f ca="true">+IF(AND(ISNUMBER(OFFSET('Sanitation Data'!$E$7,0,10*ROW('Sanitation Data'!E109))),'Data Summary'!CV115="Yes"),OFFSET('Sanitation Data'!$E$7,0,10*ROW('Sanitation Data'!E109)),NA())</f>
        <v>#N/A</v>
      </c>
      <c r="AH115" s="103" t="e">
        <f ca="true">+IF(AND(ISNUMBER(OFFSET('Sanitation Data'!$E$11,0,10*ROW('Sanitation Data'!E109))),'Data Summary'!CW115="Yes"),OFFSET('Sanitation Data'!$E$11,0,10*ROW('Sanitation Data'!E109)),NA())</f>
        <v>#N/A</v>
      </c>
      <c r="AI115" s="103" t="e">
        <f ca="true">+IF(AND(ISNUMBER(OFFSET('Sanitation Data'!$E$12,0,10*ROW('Sanitation Data'!E109))),'Data Summary'!CX115="Yes"),OFFSET('Sanitation Data'!$E$12,0,10*ROW('Sanitation Data'!E109)),NA())</f>
        <v>#N/A</v>
      </c>
      <c r="AJ115" s="103" t="e">
        <f ca="true">+IF(AND(ISNUMBER(OFFSET('Sanitation Data'!$E$13,0,10*ROW('Sanitation Data'!E109))),'Data Summary'!CY115="Yes"),OFFSET('Sanitation Data'!$E$13,0,10*ROW('Sanitation Data'!E109)),NA())</f>
        <v>#N/A</v>
      </c>
      <c r="AK115" s="103" t="e">
        <f ca="true">+IF(AND(ISNUMBER(OFFSET('Sanitation Data'!$F$5,0,10*ROW('Sanitation Data'!F109))),'Data Summary'!CZ115="Yes"),100-OFFSET('Sanitation Data'!$F$5,0,10*ROW('Sanitation Data'!F109)),NA())</f>
        <v>#N/A</v>
      </c>
      <c r="AL115" s="103" t="e">
        <f ca="true">+IF(AND(ISNUMBER(OFFSET('Sanitation Data'!$F$7,0,10*ROW('Sanitation Data'!F109))),'Data Summary'!DA115="Yes"),OFFSET('Sanitation Data'!$F$7,0,10*ROW('Sanitation Data'!F109)),NA())</f>
        <v>#N/A</v>
      </c>
      <c r="AM115" s="103" t="e">
        <f ca="true">+IF(AND(ISNUMBER(OFFSET('Sanitation Data'!$F$11,0,10*ROW('Sanitation Data'!F109))),'Data Summary'!DB115="Yes"),OFFSET('Sanitation Data'!$F$11,0,10*ROW('Sanitation Data'!F109)),NA())</f>
        <v>#N/A</v>
      </c>
      <c r="AN115" s="103" t="e">
        <f ca="true">+IF(AND(ISNUMBER(OFFSET('Sanitation Data'!$F$12,0,10*ROW('Sanitation Data'!F109))),'Data Summary'!DC115="Yes"),OFFSET('Sanitation Data'!$F$12,0,10*ROW('Sanitation Data'!F109)),NA())</f>
        <v>#N/A</v>
      </c>
      <c r="AO115" s="103" t="e">
        <f ca="true">+IF(AND(ISNUMBER(OFFSET('Sanitation Data'!$F$13,0,10*ROW('Sanitation Data'!F109))),'Data Summary'!DD115="Yes"),OFFSET('Sanitation Data'!$F$13,0,10*ROW('Sanitation Data'!F109)),NA())</f>
        <v>#N/A</v>
      </c>
      <c r="AP115" s="103" t="e">
        <f ca="true">+IF(AND(ISNUMBER(OFFSET('Sanitation Data'!$G$5,0,10*ROW('Sanitation Data'!G109))),'Data Summary'!DE115="Yes"),100-OFFSET('Sanitation Data'!$G$5,0,10*ROW('Sanitation Data'!G109)),NA())</f>
        <v>#N/A</v>
      </c>
      <c r="AQ115" s="103" t="e">
        <f ca="true">+IF(AND(ISNUMBER(OFFSET('Sanitation Data'!$G$7,0,10*ROW('Sanitation Data'!G109))),'Data Summary'!DF115="Yes"),OFFSET('Sanitation Data'!$G$7,0,10*ROW('Sanitation Data'!G109)),NA())</f>
        <v>#N/A</v>
      </c>
      <c r="AR115" s="103" t="e">
        <f ca="true">+IF(AND(ISNUMBER(OFFSET('Sanitation Data'!$G$11,0,10*ROW('Sanitation Data'!G109))),'Data Summary'!DG115="Yes"),OFFSET('Sanitation Data'!$G$11,0,10*ROW('Sanitation Data'!G109)),NA())</f>
        <v>#N/A</v>
      </c>
      <c r="AS115" s="103" t="e">
        <f ca="true">+IF(AND(ISNUMBER(OFFSET('Sanitation Data'!$G$12,0,10*ROW('Sanitation Data'!G109))),'Data Summary'!DH115="Yes"),OFFSET('Sanitation Data'!$G$12,0,10*ROW('Sanitation Data'!G109)),NA())</f>
        <v>#N/A</v>
      </c>
      <c r="AT115" s="103" t="e">
        <f ca="true">+IF(AND(ISNUMBER(OFFSET('Sanitation Data'!$G$13,0,10*ROW('Sanitation Data'!G109))),'Data Summary'!DI115="Yes"),OFFSET('Sanitation Data'!$G$13,0,10*ROW('Sanitation Data'!G109)),NA())</f>
        <v>#N/A</v>
      </c>
      <c r="AU115" s="103" t="e">
        <f ca="true">+IF(AND(ISNUMBER(OFFSET('Sanitation Data'!$H$5,0,10*ROW('Sanitation Data'!H109))),'Data Summary'!DJ115="Yes"),100-OFFSET('Sanitation Data'!$H$5,0,10*ROW('Sanitation Data'!H109)),NA())</f>
        <v>#N/A</v>
      </c>
      <c r="AV115" s="103" t="e">
        <f ca="true">+IF(AND(ISNUMBER(OFFSET('Sanitation Data'!$H$7,0,10*ROW('Sanitation Data'!H109))),'Data Summary'!DK115="Yes"),OFFSET('Sanitation Data'!$H$7,0,10*ROW('Sanitation Data'!H109)),NA())</f>
        <v>#N/A</v>
      </c>
      <c r="AW115" s="103" t="e">
        <f ca="true">+IF(AND(ISNUMBER(OFFSET('Sanitation Data'!$H$11,0,10*ROW('Sanitation Data'!H109))),'Data Summary'!DL115="Yes"),OFFSET('Sanitation Data'!$H$11,0,10*ROW('Sanitation Data'!H109)),NA())</f>
        <v>#N/A</v>
      </c>
      <c r="AX115" s="103" t="e">
        <f ca="true">+IF(AND(ISNUMBER(OFFSET('Sanitation Data'!$H$12,0,10*ROW('Sanitation Data'!H109))),'Data Summary'!DM115="Yes"),OFFSET('Sanitation Data'!$H$12,0,10*ROW('Sanitation Data'!H109)),NA())</f>
        <v>#N/A</v>
      </c>
      <c r="AY115" s="103" t="e">
        <f ca="true">+IF(AND(ISNUMBER(OFFSET('Sanitation Data'!$H$13,0,10*ROW('Sanitation Data'!H109))),'Data Summary'!DN115="Yes"),OFFSET('Sanitation Data'!$H$13,0,10*ROW('Sanitation Data'!H109)),NA())</f>
        <v>#N/A</v>
      </c>
      <c r="AZ115" s="108" t="e">
        <f ca="true">+IF(AND(ISNUMBER(OFFSET('Hygiene Data'!$C$6,0,10*ROW('Hygiene Data'!C109))),'Data Summary'!DO115="Yes"),OFFSET('Hygiene Data'!$C$6,0,10*ROW('Hygiene Data'!C109)),NA())</f>
        <v>#N/A</v>
      </c>
      <c r="BA115" s="108" t="e">
        <f ca="true">+IF(AND(ISNUMBER(OFFSET('Hygiene Data'!$C$8,0,10*ROW('Hygiene Data'!C109))),'Data Summary'!DP115="Yes"),OFFSET('Hygiene Data'!$C$8,0,10*ROW('Hygiene Data'!C109)),NA())</f>
        <v>#N/A</v>
      </c>
      <c r="BB115" s="108" t="e">
        <f ca="true">+IF(AND(ISNUMBER(OFFSET('Hygiene Data'!$C$10,0,10*ROW('Hygiene Data'!C109))),'Data Summary'!DQ115="Yes"),OFFSET('Hygiene Data'!$C$10,0,10*ROW('Hygiene Data'!C109)),NA())</f>
        <v>#N/A</v>
      </c>
      <c r="BC115" s="108" t="e">
        <f ca="true">+IF(AND(ISNUMBER(OFFSET('Hygiene Data'!$D$6,0,10*ROW('Hygiene Data'!D109))),'Data Summary'!DR115="Yes"),OFFSET('Hygiene Data'!$D$6,0,10*ROW('Hygiene Data'!D109)),NA())</f>
        <v>#N/A</v>
      </c>
      <c r="BD115" s="108" t="e">
        <f ca="true">+IF(AND(ISNUMBER(OFFSET('Hygiene Data'!$D$8,0,10*ROW('Hygiene Data'!D109))),'Data Summary'!DS115="Yes"),OFFSET('Hygiene Data'!$D$8,0,10*ROW('Hygiene Data'!D109)),NA())</f>
        <v>#N/A</v>
      </c>
      <c r="BE115" s="108" t="e">
        <f ca="true">+IF(AND(ISNUMBER(OFFSET('Hygiene Data'!$D$10,0,10*ROW('Hygiene Data'!D109))),'Data Summary'!DT115="Yes"),OFFSET('Hygiene Data'!$D$10,0,10*ROW('Hygiene Data'!D109)),NA())</f>
        <v>#N/A</v>
      </c>
      <c r="BF115" s="108" t="e">
        <f ca="true">+IF(AND(ISNUMBER(OFFSET('Hygiene Data'!$E$6,0,10*ROW('Hygiene Data'!E109))),'Data Summary'!DU115="Yes"),OFFSET('Hygiene Data'!$E$6,0,10*ROW('Hygiene Data'!E109)),NA())</f>
        <v>#N/A</v>
      </c>
      <c r="BG115" s="108" t="e">
        <f ca="true">+IF(AND(ISNUMBER(OFFSET('Hygiene Data'!$E$8,0,10*ROW('Hygiene Data'!E109))),'Data Summary'!DV115="Yes"),OFFSET('Hygiene Data'!$E$8,0,10*ROW('Hygiene Data'!E109)),NA())</f>
        <v>#N/A</v>
      </c>
      <c r="BH115" s="108" t="e">
        <f ca="true">+IF(AND(ISNUMBER(OFFSET('Hygiene Data'!$E$10,0,10*ROW('Hygiene Data'!E109))),'Data Summary'!DW115="Yes"),OFFSET('Hygiene Data'!$E$10,0,10*ROW('Hygiene Data'!E109)),NA())</f>
        <v>#N/A</v>
      </c>
      <c r="BI115" s="108" t="e">
        <f ca="true">+IF(AND(ISNUMBER(OFFSET('Hygiene Data'!$F$6,0,10*ROW('Hygiene Data'!F109))),'Data Summary'!DX115="Yes"),OFFSET('Hygiene Data'!$F$6,0,10*ROW('Hygiene Data'!F109)),NA())</f>
        <v>#N/A</v>
      </c>
      <c r="BJ115" s="108" t="e">
        <f ca="true">+IF(AND(ISNUMBER(OFFSET('Hygiene Data'!$F$8,0,10*ROW('Hygiene Data'!F109))),'Data Summary'!DY115="Yes"),OFFSET('Hygiene Data'!$F$8,0,10*ROW('Hygiene Data'!F109)),NA())</f>
        <v>#N/A</v>
      </c>
      <c r="BK115" s="108" t="e">
        <f ca="true">+IF(AND(ISNUMBER(OFFSET('Hygiene Data'!$F$10,0,10*ROW('Hygiene Data'!F109))),'Data Summary'!DZ115="Yes"),OFFSET('Hygiene Data'!$F$10,0,10*ROW('Hygiene Data'!F109)),NA())</f>
        <v>#N/A</v>
      </c>
      <c r="BL115" s="108" t="e">
        <f ca="true">+IF(AND(ISNUMBER(OFFSET('Hygiene Data'!$G$6,0,10*ROW('Hygiene Data'!G109))),'Data Summary'!EA115="Yes"),OFFSET('Hygiene Data'!$G$6,0,10*ROW('Hygiene Data'!G109)),NA())</f>
        <v>#N/A</v>
      </c>
      <c r="BM115" s="108" t="e">
        <f ca="true">+IF(AND(ISNUMBER(OFFSET('Hygiene Data'!$G$8,0,10*ROW('Hygiene Data'!G109))),'Data Summary'!EB115="Yes"),OFFSET('Hygiene Data'!$G$8,0,10*ROW('Hygiene Data'!G109)),NA())</f>
        <v>#N/A</v>
      </c>
      <c r="BN115" s="108" t="e">
        <f ca="true">+IF(AND(ISNUMBER(OFFSET('Hygiene Data'!$G$10,0,10*ROW('Hygiene Data'!G109))),'Data Summary'!EC115="Yes"),OFFSET('Hygiene Data'!$G$10,0,10*ROW('Hygiene Data'!G109)),NA())</f>
        <v>#N/A</v>
      </c>
      <c r="BO115" s="108" t="e">
        <f ca="true">+IF(AND(ISNUMBER(OFFSET('Hygiene Data'!$H$6,0,10*ROW('Hygiene Data'!H109))),'Data Summary'!ED115="Yes"),OFFSET('Hygiene Data'!$H$6,0,10*ROW('Hygiene Data'!H109)),NA())</f>
        <v>#N/A</v>
      </c>
      <c r="BP115" s="108" t="e">
        <f ca="true">+IF(AND(ISNUMBER(OFFSET('Hygiene Data'!$H$8,0,10*ROW('Hygiene Data'!H109))),'Data Summary'!EE115="Yes"),OFFSET('Hygiene Data'!$H$8,0,10*ROW('Hygiene Data'!H109)),NA())</f>
        <v>#N/A</v>
      </c>
      <c r="BQ115" s="108" t="e">
        <f ca="true">+IF(AND(ISNUMBER(OFFSET('Hygiene Data'!$H$10,0,10*ROW('Hygiene Data'!H109))),'Data Summary'!EF115="Yes"),OFFSET('Hygiene Data'!$H$10,0,10*ROW('Hygiene Data'!H109)),NA())</f>
        <v>#N/A</v>
      </c>
    </row>
    <row r="116" x14ac:dyDescent="0.2">
      <c r="A116" s="56" t="e">
        <f ca="true">+IF(OFFSET('Water Data'!$B$1,0,10*ROW('Water Data'!B110))="",NA(),OFFSET('Water Data'!$B$1,0,10*ROW('Water Data'!B110)))</f>
        <v>#N/A</v>
      </c>
      <c r="B116" s="56" t="e">
        <f ca="true">+IF(OFFSET('Water Data'!$A$3,0,10*ROW('Water Data'!A113))="",NA(),OFFSET('Water Data'!$A$3,0,10*ROW('Water Data'!A113)))</f>
        <v>#N/A</v>
      </c>
      <c r="C116" s="56" t="e">
        <f ca="true">+IF(OFFSET('Water Data'!$C$3,0,10*ROW('Water Data'!C113))="",NA(),OFFSET('Water Data'!$C$3,0,10*ROW('Water Data'!C113)))</f>
        <v>#N/A</v>
      </c>
      <c r="D116" s="57" t="e">
        <f ca="true">+IF(AND(ISNUMBER(OFFSET('Water Data'!$C$5,0,10*ROW('Water Data'!C110))),'Data Summary'!BS116="Yes"),100-OFFSET('Water Data'!$C$5,0,10*ROW('Water Data'!C110)),NA())</f>
        <v>#N/A</v>
      </c>
      <c r="E116" s="57" t="e">
        <f ca="true">+IF(AND(ISNUMBER(OFFSET('Water Data'!$C$7,0,10*ROW('Water Data'!C110))),'Data Summary'!BT116="Yes"),OFFSET('Water Data'!$C$7,0,10*ROW('Water Data'!C110)),NA())</f>
        <v>#N/A</v>
      </c>
      <c r="F116" s="57" t="e">
        <f ca="true">+IF(AND(ISNUMBER(OFFSET('Water Data'!$C$10,0,10*ROW('Water Data'!C110))),'Data Summary'!BU116="Yes"),OFFSET('Water Data'!$C$10,0,10*ROW('Water Data'!C110)),NA())</f>
        <v>#N/A</v>
      </c>
      <c r="G116" s="57" t="e">
        <f ca="true">+IF(AND(ISNUMBER(OFFSET('Water Data'!$D$5,0,10*ROW('Water Data'!D110))),'Data Summary'!BV116="Yes"),100-OFFSET('Water Data'!$D$5,0,10*ROW('Water Data'!D110)),NA())</f>
        <v>#N/A</v>
      </c>
      <c r="H116" s="57" t="e">
        <f ca="true">+IF(AND(ISNUMBER(OFFSET('Water Data'!$D$7,0,10*ROW('Water Data'!D110))),'Data Summary'!BW116="Yes"),OFFSET('Water Data'!$D$7,0,10*ROW('Water Data'!D110)),NA())</f>
        <v>#N/A</v>
      </c>
      <c r="I116" s="57" t="e">
        <f ca="true">+IF(AND(ISNUMBER(OFFSET('Water Data'!$D$10,0,10*ROW('Water Data'!D110))),'Data Summary'!BX116="Yes"),OFFSET('Water Data'!$D$10,0,10*ROW('Water Data'!D110)),NA())</f>
        <v>#N/A</v>
      </c>
      <c r="J116" s="57" t="e">
        <f ca="true">+IF(AND(ISNUMBER(OFFSET('Water Data'!$E$5,0,10*ROW('Water Data'!E110))),'Data Summary'!BY116="Yes"),100-OFFSET('Water Data'!$E$5,0,10*ROW('Water Data'!E110)),NA())</f>
        <v>#N/A</v>
      </c>
      <c r="K116" s="57" t="e">
        <f ca="true">+IF(AND(ISNUMBER(OFFSET('Water Data'!$E$7,0,10*ROW('Water Data'!E110))),'Data Summary'!BZ116="Yes"),OFFSET('Water Data'!$E$7,0,10*ROW('Water Data'!E110)),NA())</f>
        <v>#N/A</v>
      </c>
      <c r="L116" s="57" t="e">
        <f ca="true">+IF(AND(ISNUMBER(OFFSET('Water Data'!$E$10,0,10*ROW('Water Data'!E110))),'Data Summary'!CA116="Yes"),OFFSET('Water Data'!$E$10,0,10*ROW('Water Data'!E110)),NA())</f>
        <v>#N/A</v>
      </c>
      <c r="M116" s="57" t="e">
        <f ca="true">+IF(AND(ISNUMBER(OFFSET('Water Data'!$F$5,0,10*ROW('Water Data'!F110))),'Data Summary'!CB116="Yes"),100-OFFSET('Water Data'!$F$5,0,10*ROW('Water Data'!F110)),NA())</f>
        <v>#N/A</v>
      </c>
      <c r="N116" s="57" t="e">
        <f ca="true">+IF(AND(ISNUMBER(OFFSET('Water Data'!$F$7,0,10*ROW('Water Data'!F110))),'Data Summary'!CC116="Yes"),OFFSET('Water Data'!$F$7,0,10*ROW('Water Data'!F110)),NA())</f>
        <v>#N/A</v>
      </c>
      <c r="O116" s="57" t="e">
        <f ca="true">+IF(AND(ISNUMBER(OFFSET('Water Data'!$F$10,0,10*ROW('Water Data'!F110))),'Data Summary'!CD116="Yes"),OFFSET('Water Data'!$F$10,0,10*ROW('Water Data'!F110)),NA())</f>
        <v>#N/A</v>
      </c>
      <c r="P116" s="57" t="e">
        <f ca="true">+IF(AND(ISNUMBER(OFFSET('Water Data'!$G$5,0,10*ROW('Water Data'!G110))),'Data Summary'!CE116="Yes"),100-OFFSET('Water Data'!$G$5,0,10*ROW('Water Data'!G110)),NA())</f>
        <v>#N/A</v>
      </c>
      <c r="Q116" s="57" t="e">
        <f ca="true">+IF(AND(ISNUMBER(OFFSET('Water Data'!$G$7,0,10*ROW('Water Data'!G110))),'Data Summary'!CF116="Yes"),OFFSET('Water Data'!$G$7,0,10*ROW('Water Data'!G110)),NA())</f>
        <v>#N/A</v>
      </c>
      <c r="R116" s="57" t="e">
        <f ca="true">+IF(AND(ISNUMBER(OFFSET('Water Data'!$G$10,0,10*ROW('Water Data'!G110))),'Data Summary'!CG116="Yes"),OFFSET('Water Data'!$G$10,0,10*ROW('Water Data'!G110)),NA())</f>
        <v>#N/A</v>
      </c>
      <c r="S116" s="57" t="e">
        <f ca="true">+IF(AND(ISNUMBER(OFFSET('Water Data'!$H$5,0,10*ROW('Water Data'!H110))),'Data Summary'!CH116="Yes"),100-OFFSET('Water Data'!$H$5,0,10*ROW('Water Data'!H110)),NA())</f>
        <v>#N/A</v>
      </c>
      <c r="T116" s="57" t="e">
        <f ca="true">+IF(AND(ISNUMBER(OFFSET('Water Data'!$H$7,0,10*ROW('Water Data'!H110))),'Data Summary'!CI116="Yes"),OFFSET('Water Data'!$H$7,0,10*ROW('Water Data'!H110)),NA())</f>
        <v>#N/A</v>
      </c>
      <c r="U116" s="57" t="e">
        <f ca="true">+IF(AND(ISNUMBER(OFFSET('Water Data'!$H$10,0,10*ROW('Water Data'!H110))),'Data Summary'!CJ116="Yes"),OFFSET('Water Data'!$H$10,0,10*ROW('Water Data'!H110)),NA())</f>
        <v>#N/A</v>
      </c>
      <c r="V116" s="103" t="e">
        <f ca="true">+IF(AND(ISNUMBER(OFFSET('Sanitation Data'!$C$5,0,10*ROW('Sanitation Data'!C110))),'Data Summary'!CK116="Yes"),100-OFFSET('Sanitation Data'!$C$5,0,10*ROW('Sanitation Data'!C110)),NA())</f>
        <v>#N/A</v>
      </c>
      <c r="W116" s="103" t="e">
        <f ca="true">+IF(AND(ISNUMBER(OFFSET('Sanitation Data'!$C$7,0,10*ROW('Sanitation Data'!C110))),'Data Summary'!CL116="Yes"),OFFSET('Sanitation Data'!$C$7,0,10*ROW('Sanitation Data'!C110)),NA())</f>
        <v>#N/A</v>
      </c>
      <c r="X116" s="103" t="e">
        <f ca="true">+IF(AND(ISNUMBER(OFFSET('Sanitation Data'!$C$11,0,10*ROW('Sanitation Data'!C110))),'Data Summary'!CM116="Yes"),OFFSET('Sanitation Data'!$C$11,0,10*ROW('Sanitation Data'!C110)),NA())</f>
        <v>#N/A</v>
      </c>
      <c r="Y116" s="103" t="e">
        <f ca="true">+IF(AND(ISNUMBER(OFFSET('Sanitation Data'!$C$12,0,10*ROW('Sanitation Data'!C110))),'Data Summary'!CN116="Yes"),OFFSET('Sanitation Data'!$C$12,0,10*ROW('Sanitation Data'!C110)),NA())</f>
        <v>#N/A</v>
      </c>
      <c r="Z116" s="103" t="e">
        <f ca="true">+IF(AND(ISNUMBER(OFFSET('Sanitation Data'!$C$13,0,10*ROW('Sanitation Data'!C110))),'Data Summary'!CO116="Yes"),OFFSET('Sanitation Data'!$C$13,0,10*ROW('Sanitation Data'!C110)),NA())</f>
        <v>#N/A</v>
      </c>
      <c r="AA116" s="103" t="e">
        <f ca="true">+IF(AND(ISNUMBER(OFFSET('Sanitation Data'!$D$5,0,10*ROW('Sanitation Data'!D110))),'Data Summary'!CP116="Yes"),100-OFFSET('Sanitation Data'!$D$5,0,10*ROW('Sanitation Data'!D110)),NA())</f>
        <v>#N/A</v>
      </c>
      <c r="AB116" s="103" t="e">
        <f ca="true">+IF(AND(ISNUMBER(OFFSET('Sanitation Data'!$D$7,0,10*ROW('Sanitation Data'!D110))),'Data Summary'!CQ116="Yes"),OFFSET('Sanitation Data'!$D$7,0,10*ROW('Sanitation Data'!D110)),NA())</f>
        <v>#N/A</v>
      </c>
      <c r="AC116" s="103" t="e">
        <f ca="true">+IF(AND(ISNUMBER(OFFSET('Sanitation Data'!$D$11,0,10*ROW('Sanitation Data'!D110))),'Data Summary'!CR116="Yes"),OFFSET('Sanitation Data'!$D$11,0,10*ROW('Sanitation Data'!D110)),NA())</f>
        <v>#N/A</v>
      </c>
      <c r="AD116" s="103" t="e">
        <f ca="true">+IF(AND(ISNUMBER(OFFSET('Sanitation Data'!$D$12,0,10*ROW('Sanitation Data'!D110))),'Data Summary'!CS116="Yes"),OFFSET('Sanitation Data'!$D$12,0,10*ROW('Sanitation Data'!D110)),NA())</f>
        <v>#N/A</v>
      </c>
      <c r="AE116" s="103" t="e">
        <f ca="true">+IF(AND(ISNUMBER(OFFSET('Sanitation Data'!$D$13,0,10*ROW('Sanitation Data'!D110))),'Data Summary'!CT116="Yes"),OFFSET('Sanitation Data'!$D$13,0,10*ROW('Sanitation Data'!D110)),NA())</f>
        <v>#N/A</v>
      </c>
      <c r="AF116" s="103" t="e">
        <f ca="true">+IF(AND(ISNUMBER(OFFSET('Sanitation Data'!$E$5,0,10*ROW('Sanitation Data'!E110))),'Data Summary'!CU116="Yes"),100-OFFSET('Sanitation Data'!$E$5,0,10*ROW('Sanitation Data'!E110)),NA())</f>
        <v>#N/A</v>
      </c>
      <c r="AG116" s="103" t="e">
        <f ca="true">+IF(AND(ISNUMBER(OFFSET('Sanitation Data'!$E$7,0,10*ROW('Sanitation Data'!E110))),'Data Summary'!CV116="Yes"),OFFSET('Sanitation Data'!$E$7,0,10*ROW('Sanitation Data'!E110)),NA())</f>
        <v>#N/A</v>
      </c>
      <c r="AH116" s="103" t="e">
        <f ca="true">+IF(AND(ISNUMBER(OFFSET('Sanitation Data'!$E$11,0,10*ROW('Sanitation Data'!E110))),'Data Summary'!CW116="Yes"),OFFSET('Sanitation Data'!$E$11,0,10*ROW('Sanitation Data'!E110)),NA())</f>
        <v>#N/A</v>
      </c>
      <c r="AI116" s="103" t="e">
        <f ca="true">+IF(AND(ISNUMBER(OFFSET('Sanitation Data'!$E$12,0,10*ROW('Sanitation Data'!E110))),'Data Summary'!CX116="Yes"),OFFSET('Sanitation Data'!$E$12,0,10*ROW('Sanitation Data'!E110)),NA())</f>
        <v>#N/A</v>
      </c>
      <c r="AJ116" s="103" t="e">
        <f ca="true">+IF(AND(ISNUMBER(OFFSET('Sanitation Data'!$E$13,0,10*ROW('Sanitation Data'!E110))),'Data Summary'!CY116="Yes"),OFFSET('Sanitation Data'!$E$13,0,10*ROW('Sanitation Data'!E110)),NA())</f>
        <v>#N/A</v>
      </c>
      <c r="AK116" s="103" t="e">
        <f ca="true">+IF(AND(ISNUMBER(OFFSET('Sanitation Data'!$F$5,0,10*ROW('Sanitation Data'!F110))),'Data Summary'!CZ116="Yes"),100-OFFSET('Sanitation Data'!$F$5,0,10*ROW('Sanitation Data'!F110)),NA())</f>
        <v>#N/A</v>
      </c>
      <c r="AL116" s="103" t="e">
        <f ca="true">+IF(AND(ISNUMBER(OFFSET('Sanitation Data'!$F$7,0,10*ROW('Sanitation Data'!F110))),'Data Summary'!DA116="Yes"),OFFSET('Sanitation Data'!$F$7,0,10*ROW('Sanitation Data'!F110)),NA())</f>
        <v>#N/A</v>
      </c>
      <c r="AM116" s="103" t="e">
        <f ca="true">+IF(AND(ISNUMBER(OFFSET('Sanitation Data'!$F$11,0,10*ROW('Sanitation Data'!F110))),'Data Summary'!DB116="Yes"),OFFSET('Sanitation Data'!$F$11,0,10*ROW('Sanitation Data'!F110)),NA())</f>
        <v>#N/A</v>
      </c>
      <c r="AN116" s="103" t="e">
        <f ca="true">+IF(AND(ISNUMBER(OFFSET('Sanitation Data'!$F$12,0,10*ROW('Sanitation Data'!F110))),'Data Summary'!DC116="Yes"),OFFSET('Sanitation Data'!$F$12,0,10*ROW('Sanitation Data'!F110)),NA())</f>
        <v>#N/A</v>
      </c>
      <c r="AO116" s="103" t="e">
        <f ca="true">+IF(AND(ISNUMBER(OFFSET('Sanitation Data'!$F$13,0,10*ROW('Sanitation Data'!F110))),'Data Summary'!DD116="Yes"),OFFSET('Sanitation Data'!$F$13,0,10*ROW('Sanitation Data'!F110)),NA())</f>
        <v>#N/A</v>
      </c>
      <c r="AP116" s="103" t="e">
        <f ca="true">+IF(AND(ISNUMBER(OFFSET('Sanitation Data'!$G$5,0,10*ROW('Sanitation Data'!G110))),'Data Summary'!DE116="Yes"),100-OFFSET('Sanitation Data'!$G$5,0,10*ROW('Sanitation Data'!G110)),NA())</f>
        <v>#N/A</v>
      </c>
      <c r="AQ116" s="103" t="e">
        <f ca="true">+IF(AND(ISNUMBER(OFFSET('Sanitation Data'!$G$7,0,10*ROW('Sanitation Data'!G110))),'Data Summary'!DF116="Yes"),OFFSET('Sanitation Data'!$G$7,0,10*ROW('Sanitation Data'!G110)),NA())</f>
        <v>#N/A</v>
      </c>
      <c r="AR116" s="103" t="e">
        <f ca="true">+IF(AND(ISNUMBER(OFFSET('Sanitation Data'!$G$11,0,10*ROW('Sanitation Data'!G110))),'Data Summary'!DG116="Yes"),OFFSET('Sanitation Data'!$G$11,0,10*ROW('Sanitation Data'!G110)),NA())</f>
        <v>#N/A</v>
      </c>
      <c r="AS116" s="103" t="e">
        <f ca="true">+IF(AND(ISNUMBER(OFFSET('Sanitation Data'!$G$12,0,10*ROW('Sanitation Data'!G110))),'Data Summary'!DH116="Yes"),OFFSET('Sanitation Data'!$G$12,0,10*ROW('Sanitation Data'!G110)),NA())</f>
        <v>#N/A</v>
      </c>
      <c r="AT116" s="103" t="e">
        <f ca="true">+IF(AND(ISNUMBER(OFFSET('Sanitation Data'!$G$13,0,10*ROW('Sanitation Data'!G110))),'Data Summary'!DI116="Yes"),OFFSET('Sanitation Data'!$G$13,0,10*ROW('Sanitation Data'!G110)),NA())</f>
        <v>#N/A</v>
      </c>
      <c r="AU116" s="103" t="e">
        <f ca="true">+IF(AND(ISNUMBER(OFFSET('Sanitation Data'!$H$5,0,10*ROW('Sanitation Data'!H110))),'Data Summary'!DJ116="Yes"),100-OFFSET('Sanitation Data'!$H$5,0,10*ROW('Sanitation Data'!H110)),NA())</f>
        <v>#N/A</v>
      </c>
      <c r="AV116" s="103" t="e">
        <f ca="true">+IF(AND(ISNUMBER(OFFSET('Sanitation Data'!$H$7,0,10*ROW('Sanitation Data'!H110))),'Data Summary'!DK116="Yes"),OFFSET('Sanitation Data'!$H$7,0,10*ROW('Sanitation Data'!H110)),NA())</f>
        <v>#N/A</v>
      </c>
      <c r="AW116" s="103" t="e">
        <f ca="true">+IF(AND(ISNUMBER(OFFSET('Sanitation Data'!$H$11,0,10*ROW('Sanitation Data'!H110))),'Data Summary'!DL116="Yes"),OFFSET('Sanitation Data'!$H$11,0,10*ROW('Sanitation Data'!H110)),NA())</f>
        <v>#N/A</v>
      </c>
      <c r="AX116" s="103" t="e">
        <f ca="true">+IF(AND(ISNUMBER(OFFSET('Sanitation Data'!$H$12,0,10*ROW('Sanitation Data'!H110))),'Data Summary'!DM116="Yes"),OFFSET('Sanitation Data'!$H$12,0,10*ROW('Sanitation Data'!H110)),NA())</f>
        <v>#N/A</v>
      </c>
      <c r="AY116" s="103" t="e">
        <f ca="true">+IF(AND(ISNUMBER(OFFSET('Sanitation Data'!$H$13,0,10*ROW('Sanitation Data'!H110))),'Data Summary'!DN116="Yes"),OFFSET('Sanitation Data'!$H$13,0,10*ROW('Sanitation Data'!H110)),NA())</f>
        <v>#N/A</v>
      </c>
      <c r="AZ116" s="108" t="e">
        <f ca="true">+IF(AND(ISNUMBER(OFFSET('Hygiene Data'!$C$6,0,10*ROW('Hygiene Data'!C110))),'Data Summary'!DO116="Yes"),OFFSET('Hygiene Data'!$C$6,0,10*ROW('Hygiene Data'!C110)),NA())</f>
        <v>#N/A</v>
      </c>
      <c r="BA116" s="108" t="e">
        <f ca="true">+IF(AND(ISNUMBER(OFFSET('Hygiene Data'!$C$8,0,10*ROW('Hygiene Data'!C110))),'Data Summary'!DP116="Yes"),OFFSET('Hygiene Data'!$C$8,0,10*ROW('Hygiene Data'!C110)),NA())</f>
        <v>#N/A</v>
      </c>
      <c r="BB116" s="108" t="e">
        <f ca="true">+IF(AND(ISNUMBER(OFFSET('Hygiene Data'!$C$10,0,10*ROW('Hygiene Data'!C110))),'Data Summary'!DQ116="Yes"),OFFSET('Hygiene Data'!$C$10,0,10*ROW('Hygiene Data'!C110)),NA())</f>
        <v>#N/A</v>
      </c>
      <c r="BC116" s="108" t="e">
        <f ca="true">+IF(AND(ISNUMBER(OFFSET('Hygiene Data'!$D$6,0,10*ROW('Hygiene Data'!D110))),'Data Summary'!DR116="Yes"),OFFSET('Hygiene Data'!$D$6,0,10*ROW('Hygiene Data'!D110)),NA())</f>
        <v>#N/A</v>
      </c>
      <c r="BD116" s="108" t="e">
        <f ca="true">+IF(AND(ISNUMBER(OFFSET('Hygiene Data'!$D$8,0,10*ROW('Hygiene Data'!D110))),'Data Summary'!DS116="Yes"),OFFSET('Hygiene Data'!$D$8,0,10*ROW('Hygiene Data'!D110)),NA())</f>
        <v>#N/A</v>
      </c>
      <c r="BE116" s="108" t="e">
        <f ca="true">+IF(AND(ISNUMBER(OFFSET('Hygiene Data'!$D$10,0,10*ROW('Hygiene Data'!D110))),'Data Summary'!DT116="Yes"),OFFSET('Hygiene Data'!$D$10,0,10*ROW('Hygiene Data'!D110)),NA())</f>
        <v>#N/A</v>
      </c>
      <c r="BF116" s="108" t="e">
        <f ca="true">+IF(AND(ISNUMBER(OFFSET('Hygiene Data'!$E$6,0,10*ROW('Hygiene Data'!E110))),'Data Summary'!DU116="Yes"),OFFSET('Hygiene Data'!$E$6,0,10*ROW('Hygiene Data'!E110)),NA())</f>
        <v>#N/A</v>
      </c>
      <c r="BG116" s="108" t="e">
        <f ca="true">+IF(AND(ISNUMBER(OFFSET('Hygiene Data'!$E$8,0,10*ROW('Hygiene Data'!E110))),'Data Summary'!DV116="Yes"),OFFSET('Hygiene Data'!$E$8,0,10*ROW('Hygiene Data'!E110)),NA())</f>
        <v>#N/A</v>
      </c>
      <c r="BH116" s="108" t="e">
        <f ca="true">+IF(AND(ISNUMBER(OFFSET('Hygiene Data'!$E$10,0,10*ROW('Hygiene Data'!E110))),'Data Summary'!DW116="Yes"),OFFSET('Hygiene Data'!$E$10,0,10*ROW('Hygiene Data'!E110)),NA())</f>
        <v>#N/A</v>
      </c>
      <c r="BI116" s="108" t="e">
        <f ca="true">+IF(AND(ISNUMBER(OFFSET('Hygiene Data'!$F$6,0,10*ROW('Hygiene Data'!F110))),'Data Summary'!DX116="Yes"),OFFSET('Hygiene Data'!$F$6,0,10*ROW('Hygiene Data'!F110)),NA())</f>
        <v>#N/A</v>
      </c>
      <c r="BJ116" s="108" t="e">
        <f ca="true">+IF(AND(ISNUMBER(OFFSET('Hygiene Data'!$F$8,0,10*ROW('Hygiene Data'!F110))),'Data Summary'!DY116="Yes"),OFFSET('Hygiene Data'!$F$8,0,10*ROW('Hygiene Data'!F110)),NA())</f>
        <v>#N/A</v>
      </c>
      <c r="BK116" s="108" t="e">
        <f ca="true">+IF(AND(ISNUMBER(OFFSET('Hygiene Data'!$F$10,0,10*ROW('Hygiene Data'!F110))),'Data Summary'!DZ116="Yes"),OFFSET('Hygiene Data'!$F$10,0,10*ROW('Hygiene Data'!F110)),NA())</f>
        <v>#N/A</v>
      </c>
      <c r="BL116" s="108" t="e">
        <f ca="true">+IF(AND(ISNUMBER(OFFSET('Hygiene Data'!$G$6,0,10*ROW('Hygiene Data'!G110))),'Data Summary'!EA116="Yes"),OFFSET('Hygiene Data'!$G$6,0,10*ROW('Hygiene Data'!G110)),NA())</f>
        <v>#N/A</v>
      </c>
      <c r="BM116" s="108" t="e">
        <f ca="true">+IF(AND(ISNUMBER(OFFSET('Hygiene Data'!$G$8,0,10*ROW('Hygiene Data'!G110))),'Data Summary'!EB116="Yes"),OFFSET('Hygiene Data'!$G$8,0,10*ROW('Hygiene Data'!G110)),NA())</f>
        <v>#N/A</v>
      </c>
      <c r="BN116" s="108" t="e">
        <f ca="true">+IF(AND(ISNUMBER(OFFSET('Hygiene Data'!$G$10,0,10*ROW('Hygiene Data'!G110))),'Data Summary'!EC116="Yes"),OFFSET('Hygiene Data'!$G$10,0,10*ROW('Hygiene Data'!G110)),NA())</f>
        <v>#N/A</v>
      </c>
      <c r="BO116" s="108" t="e">
        <f ca="true">+IF(AND(ISNUMBER(OFFSET('Hygiene Data'!$H$6,0,10*ROW('Hygiene Data'!H110))),'Data Summary'!ED116="Yes"),OFFSET('Hygiene Data'!$H$6,0,10*ROW('Hygiene Data'!H110)),NA())</f>
        <v>#N/A</v>
      </c>
      <c r="BP116" s="108" t="e">
        <f ca="true">+IF(AND(ISNUMBER(OFFSET('Hygiene Data'!$H$8,0,10*ROW('Hygiene Data'!H110))),'Data Summary'!EE116="Yes"),OFFSET('Hygiene Data'!$H$8,0,10*ROW('Hygiene Data'!H110)),NA())</f>
        <v>#N/A</v>
      </c>
      <c r="BQ116" s="108" t="e">
        <f ca="true">+IF(AND(ISNUMBER(OFFSET('Hygiene Data'!$H$10,0,10*ROW('Hygiene Data'!H110))),'Data Summary'!EF116="Yes"),OFFSET('Hygiene Data'!$H$10,0,10*ROW('Hygiene Data'!H110)),NA())</f>
        <v>#N/A</v>
      </c>
    </row>
    <row r="117" x14ac:dyDescent="0.2">
      <c r="A117" s="56" t="e">
        <f ca="true">+IF(OFFSET('Water Data'!$B$1,0,10*ROW('Water Data'!B111))="",NA(),OFFSET('Water Data'!$B$1,0,10*ROW('Water Data'!B111)))</f>
        <v>#N/A</v>
      </c>
      <c r="B117" s="56" t="e">
        <f ca="true">+IF(OFFSET('Water Data'!$A$3,0,10*ROW('Water Data'!A114))="",NA(),OFFSET('Water Data'!$A$3,0,10*ROW('Water Data'!A114)))</f>
        <v>#N/A</v>
      </c>
      <c r="C117" s="56" t="e">
        <f ca="true">+IF(OFFSET('Water Data'!$C$3,0,10*ROW('Water Data'!C114))="",NA(),OFFSET('Water Data'!$C$3,0,10*ROW('Water Data'!C114)))</f>
        <v>#N/A</v>
      </c>
      <c r="D117" s="57" t="e">
        <f ca="true">+IF(AND(ISNUMBER(OFFSET('Water Data'!$C$5,0,10*ROW('Water Data'!C111))),'Data Summary'!BS117="Yes"),100-OFFSET('Water Data'!$C$5,0,10*ROW('Water Data'!C111)),NA())</f>
        <v>#N/A</v>
      </c>
      <c r="E117" s="57" t="e">
        <f ca="true">+IF(AND(ISNUMBER(OFFSET('Water Data'!$C$7,0,10*ROW('Water Data'!C111))),'Data Summary'!BT117="Yes"),OFFSET('Water Data'!$C$7,0,10*ROW('Water Data'!C111)),NA())</f>
        <v>#N/A</v>
      </c>
      <c r="F117" s="57" t="e">
        <f ca="true">+IF(AND(ISNUMBER(OFFSET('Water Data'!$C$10,0,10*ROW('Water Data'!C111))),'Data Summary'!BU117="Yes"),OFFSET('Water Data'!$C$10,0,10*ROW('Water Data'!C111)),NA())</f>
        <v>#N/A</v>
      </c>
      <c r="G117" s="57" t="e">
        <f ca="true">+IF(AND(ISNUMBER(OFFSET('Water Data'!$D$5,0,10*ROW('Water Data'!D111))),'Data Summary'!BV117="Yes"),100-OFFSET('Water Data'!$D$5,0,10*ROW('Water Data'!D111)),NA())</f>
        <v>#N/A</v>
      </c>
      <c r="H117" s="57" t="e">
        <f ca="true">+IF(AND(ISNUMBER(OFFSET('Water Data'!$D$7,0,10*ROW('Water Data'!D111))),'Data Summary'!BW117="Yes"),OFFSET('Water Data'!$D$7,0,10*ROW('Water Data'!D111)),NA())</f>
        <v>#N/A</v>
      </c>
      <c r="I117" s="57" t="e">
        <f ca="true">+IF(AND(ISNUMBER(OFFSET('Water Data'!$D$10,0,10*ROW('Water Data'!D111))),'Data Summary'!BX117="Yes"),OFFSET('Water Data'!$D$10,0,10*ROW('Water Data'!D111)),NA())</f>
        <v>#N/A</v>
      </c>
      <c r="J117" s="57" t="e">
        <f ca="true">+IF(AND(ISNUMBER(OFFSET('Water Data'!$E$5,0,10*ROW('Water Data'!E111))),'Data Summary'!BY117="Yes"),100-OFFSET('Water Data'!$E$5,0,10*ROW('Water Data'!E111)),NA())</f>
        <v>#N/A</v>
      </c>
      <c r="K117" s="57" t="e">
        <f ca="true">+IF(AND(ISNUMBER(OFFSET('Water Data'!$E$7,0,10*ROW('Water Data'!E111))),'Data Summary'!BZ117="Yes"),OFFSET('Water Data'!$E$7,0,10*ROW('Water Data'!E111)),NA())</f>
        <v>#N/A</v>
      </c>
      <c r="L117" s="57" t="e">
        <f ca="true">+IF(AND(ISNUMBER(OFFSET('Water Data'!$E$10,0,10*ROW('Water Data'!E111))),'Data Summary'!CA117="Yes"),OFFSET('Water Data'!$E$10,0,10*ROW('Water Data'!E111)),NA())</f>
        <v>#N/A</v>
      </c>
      <c r="M117" s="57" t="e">
        <f ca="true">+IF(AND(ISNUMBER(OFFSET('Water Data'!$F$5,0,10*ROW('Water Data'!F111))),'Data Summary'!CB117="Yes"),100-OFFSET('Water Data'!$F$5,0,10*ROW('Water Data'!F111)),NA())</f>
        <v>#N/A</v>
      </c>
      <c r="N117" s="57" t="e">
        <f ca="true">+IF(AND(ISNUMBER(OFFSET('Water Data'!$F$7,0,10*ROW('Water Data'!F111))),'Data Summary'!CC117="Yes"),OFFSET('Water Data'!$F$7,0,10*ROW('Water Data'!F111)),NA())</f>
        <v>#N/A</v>
      </c>
      <c r="O117" s="57" t="e">
        <f ca="true">+IF(AND(ISNUMBER(OFFSET('Water Data'!$F$10,0,10*ROW('Water Data'!F111))),'Data Summary'!CD117="Yes"),OFFSET('Water Data'!$F$10,0,10*ROW('Water Data'!F111)),NA())</f>
        <v>#N/A</v>
      </c>
      <c r="P117" s="57" t="e">
        <f ca="true">+IF(AND(ISNUMBER(OFFSET('Water Data'!$G$5,0,10*ROW('Water Data'!G111))),'Data Summary'!CE117="Yes"),100-OFFSET('Water Data'!$G$5,0,10*ROW('Water Data'!G111)),NA())</f>
        <v>#N/A</v>
      </c>
      <c r="Q117" s="57" t="e">
        <f ca="true">+IF(AND(ISNUMBER(OFFSET('Water Data'!$G$7,0,10*ROW('Water Data'!G111))),'Data Summary'!CF117="Yes"),OFFSET('Water Data'!$G$7,0,10*ROW('Water Data'!G111)),NA())</f>
        <v>#N/A</v>
      </c>
      <c r="R117" s="57" t="e">
        <f ca="true">+IF(AND(ISNUMBER(OFFSET('Water Data'!$G$10,0,10*ROW('Water Data'!G111))),'Data Summary'!CG117="Yes"),OFFSET('Water Data'!$G$10,0,10*ROW('Water Data'!G111)),NA())</f>
        <v>#N/A</v>
      </c>
      <c r="S117" s="57" t="e">
        <f ca="true">+IF(AND(ISNUMBER(OFFSET('Water Data'!$H$5,0,10*ROW('Water Data'!H111))),'Data Summary'!CH117="Yes"),100-OFFSET('Water Data'!$H$5,0,10*ROW('Water Data'!H111)),NA())</f>
        <v>#N/A</v>
      </c>
      <c r="T117" s="57" t="e">
        <f ca="true">+IF(AND(ISNUMBER(OFFSET('Water Data'!$H$7,0,10*ROW('Water Data'!H111))),'Data Summary'!CI117="Yes"),OFFSET('Water Data'!$H$7,0,10*ROW('Water Data'!H111)),NA())</f>
        <v>#N/A</v>
      </c>
      <c r="U117" s="57" t="e">
        <f ca="true">+IF(AND(ISNUMBER(OFFSET('Water Data'!$H$10,0,10*ROW('Water Data'!H111))),'Data Summary'!CJ117="Yes"),OFFSET('Water Data'!$H$10,0,10*ROW('Water Data'!H111)),NA())</f>
        <v>#N/A</v>
      </c>
      <c r="V117" s="103" t="e">
        <f ca="true">+IF(AND(ISNUMBER(OFFSET('Sanitation Data'!$C$5,0,10*ROW('Sanitation Data'!C111))),'Data Summary'!CK117="Yes"),100-OFFSET('Sanitation Data'!$C$5,0,10*ROW('Sanitation Data'!C111)),NA())</f>
        <v>#N/A</v>
      </c>
      <c r="W117" s="103" t="e">
        <f ca="true">+IF(AND(ISNUMBER(OFFSET('Sanitation Data'!$C$7,0,10*ROW('Sanitation Data'!C111))),'Data Summary'!CL117="Yes"),OFFSET('Sanitation Data'!$C$7,0,10*ROW('Sanitation Data'!C111)),NA())</f>
        <v>#N/A</v>
      </c>
      <c r="X117" s="103" t="e">
        <f ca="true">+IF(AND(ISNUMBER(OFFSET('Sanitation Data'!$C$11,0,10*ROW('Sanitation Data'!C111))),'Data Summary'!CM117="Yes"),OFFSET('Sanitation Data'!$C$11,0,10*ROW('Sanitation Data'!C111)),NA())</f>
        <v>#N/A</v>
      </c>
      <c r="Y117" s="103" t="e">
        <f ca="true">+IF(AND(ISNUMBER(OFFSET('Sanitation Data'!$C$12,0,10*ROW('Sanitation Data'!C111))),'Data Summary'!CN117="Yes"),OFFSET('Sanitation Data'!$C$12,0,10*ROW('Sanitation Data'!C111)),NA())</f>
        <v>#N/A</v>
      </c>
      <c r="Z117" s="103" t="e">
        <f ca="true">+IF(AND(ISNUMBER(OFFSET('Sanitation Data'!$C$13,0,10*ROW('Sanitation Data'!C111))),'Data Summary'!CO117="Yes"),OFFSET('Sanitation Data'!$C$13,0,10*ROW('Sanitation Data'!C111)),NA())</f>
        <v>#N/A</v>
      </c>
      <c r="AA117" s="103" t="e">
        <f ca="true">+IF(AND(ISNUMBER(OFFSET('Sanitation Data'!$D$5,0,10*ROW('Sanitation Data'!D111))),'Data Summary'!CP117="Yes"),100-OFFSET('Sanitation Data'!$D$5,0,10*ROW('Sanitation Data'!D111)),NA())</f>
        <v>#N/A</v>
      </c>
      <c r="AB117" s="103" t="e">
        <f ca="true">+IF(AND(ISNUMBER(OFFSET('Sanitation Data'!$D$7,0,10*ROW('Sanitation Data'!D111))),'Data Summary'!CQ117="Yes"),OFFSET('Sanitation Data'!$D$7,0,10*ROW('Sanitation Data'!D111)),NA())</f>
        <v>#N/A</v>
      </c>
      <c r="AC117" s="103" t="e">
        <f ca="true">+IF(AND(ISNUMBER(OFFSET('Sanitation Data'!$D$11,0,10*ROW('Sanitation Data'!D111))),'Data Summary'!CR117="Yes"),OFFSET('Sanitation Data'!$D$11,0,10*ROW('Sanitation Data'!D111)),NA())</f>
        <v>#N/A</v>
      </c>
      <c r="AD117" s="103" t="e">
        <f ca="true">+IF(AND(ISNUMBER(OFFSET('Sanitation Data'!$D$12,0,10*ROW('Sanitation Data'!D111))),'Data Summary'!CS117="Yes"),OFFSET('Sanitation Data'!$D$12,0,10*ROW('Sanitation Data'!D111)),NA())</f>
        <v>#N/A</v>
      </c>
      <c r="AE117" s="103" t="e">
        <f ca="true">+IF(AND(ISNUMBER(OFFSET('Sanitation Data'!$D$13,0,10*ROW('Sanitation Data'!D111))),'Data Summary'!CT117="Yes"),OFFSET('Sanitation Data'!$D$13,0,10*ROW('Sanitation Data'!D111)),NA())</f>
        <v>#N/A</v>
      </c>
      <c r="AF117" s="103" t="e">
        <f ca="true">+IF(AND(ISNUMBER(OFFSET('Sanitation Data'!$E$5,0,10*ROW('Sanitation Data'!E111))),'Data Summary'!CU117="Yes"),100-OFFSET('Sanitation Data'!$E$5,0,10*ROW('Sanitation Data'!E111)),NA())</f>
        <v>#N/A</v>
      </c>
      <c r="AG117" s="103" t="e">
        <f ca="true">+IF(AND(ISNUMBER(OFFSET('Sanitation Data'!$E$7,0,10*ROW('Sanitation Data'!E111))),'Data Summary'!CV117="Yes"),OFFSET('Sanitation Data'!$E$7,0,10*ROW('Sanitation Data'!E111)),NA())</f>
        <v>#N/A</v>
      </c>
      <c r="AH117" s="103" t="e">
        <f ca="true">+IF(AND(ISNUMBER(OFFSET('Sanitation Data'!$E$11,0,10*ROW('Sanitation Data'!E111))),'Data Summary'!CW117="Yes"),OFFSET('Sanitation Data'!$E$11,0,10*ROW('Sanitation Data'!E111)),NA())</f>
        <v>#N/A</v>
      </c>
      <c r="AI117" s="103" t="e">
        <f ca="true">+IF(AND(ISNUMBER(OFFSET('Sanitation Data'!$E$12,0,10*ROW('Sanitation Data'!E111))),'Data Summary'!CX117="Yes"),OFFSET('Sanitation Data'!$E$12,0,10*ROW('Sanitation Data'!E111)),NA())</f>
        <v>#N/A</v>
      </c>
      <c r="AJ117" s="103" t="e">
        <f ca="true">+IF(AND(ISNUMBER(OFFSET('Sanitation Data'!$E$13,0,10*ROW('Sanitation Data'!E111))),'Data Summary'!CY117="Yes"),OFFSET('Sanitation Data'!$E$13,0,10*ROW('Sanitation Data'!E111)),NA())</f>
        <v>#N/A</v>
      </c>
      <c r="AK117" s="103" t="e">
        <f ca="true">+IF(AND(ISNUMBER(OFFSET('Sanitation Data'!$F$5,0,10*ROW('Sanitation Data'!F111))),'Data Summary'!CZ117="Yes"),100-OFFSET('Sanitation Data'!$F$5,0,10*ROW('Sanitation Data'!F111)),NA())</f>
        <v>#N/A</v>
      </c>
      <c r="AL117" s="103" t="e">
        <f ca="true">+IF(AND(ISNUMBER(OFFSET('Sanitation Data'!$F$7,0,10*ROW('Sanitation Data'!F111))),'Data Summary'!DA117="Yes"),OFFSET('Sanitation Data'!$F$7,0,10*ROW('Sanitation Data'!F111)),NA())</f>
        <v>#N/A</v>
      </c>
      <c r="AM117" s="103" t="e">
        <f ca="true">+IF(AND(ISNUMBER(OFFSET('Sanitation Data'!$F$11,0,10*ROW('Sanitation Data'!F111))),'Data Summary'!DB117="Yes"),OFFSET('Sanitation Data'!$F$11,0,10*ROW('Sanitation Data'!F111)),NA())</f>
        <v>#N/A</v>
      </c>
      <c r="AN117" s="103" t="e">
        <f ca="true">+IF(AND(ISNUMBER(OFFSET('Sanitation Data'!$F$12,0,10*ROW('Sanitation Data'!F111))),'Data Summary'!DC117="Yes"),OFFSET('Sanitation Data'!$F$12,0,10*ROW('Sanitation Data'!F111)),NA())</f>
        <v>#N/A</v>
      </c>
      <c r="AO117" s="103" t="e">
        <f ca="true">+IF(AND(ISNUMBER(OFFSET('Sanitation Data'!$F$13,0,10*ROW('Sanitation Data'!F111))),'Data Summary'!DD117="Yes"),OFFSET('Sanitation Data'!$F$13,0,10*ROW('Sanitation Data'!F111)),NA())</f>
        <v>#N/A</v>
      </c>
      <c r="AP117" s="103" t="e">
        <f ca="true">+IF(AND(ISNUMBER(OFFSET('Sanitation Data'!$G$5,0,10*ROW('Sanitation Data'!G111))),'Data Summary'!DE117="Yes"),100-OFFSET('Sanitation Data'!$G$5,0,10*ROW('Sanitation Data'!G111)),NA())</f>
        <v>#N/A</v>
      </c>
      <c r="AQ117" s="103" t="e">
        <f ca="true">+IF(AND(ISNUMBER(OFFSET('Sanitation Data'!$G$7,0,10*ROW('Sanitation Data'!G111))),'Data Summary'!DF117="Yes"),OFFSET('Sanitation Data'!$G$7,0,10*ROW('Sanitation Data'!G111)),NA())</f>
        <v>#N/A</v>
      </c>
      <c r="AR117" s="103" t="e">
        <f ca="true">+IF(AND(ISNUMBER(OFFSET('Sanitation Data'!$G$11,0,10*ROW('Sanitation Data'!G111))),'Data Summary'!DG117="Yes"),OFFSET('Sanitation Data'!$G$11,0,10*ROW('Sanitation Data'!G111)),NA())</f>
        <v>#N/A</v>
      </c>
      <c r="AS117" s="103" t="e">
        <f ca="true">+IF(AND(ISNUMBER(OFFSET('Sanitation Data'!$G$12,0,10*ROW('Sanitation Data'!G111))),'Data Summary'!DH117="Yes"),OFFSET('Sanitation Data'!$G$12,0,10*ROW('Sanitation Data'!G111)),NA())</f>
        <v>#N/A</v>
      </c>
      <c r="AT117" s="103" t="e">
        <f ca="true">+IF(AND(ISNUMBER(OFFSET('Sanitation Data'!$G$13,0,10*ROW('Sanitation Data'!G111))),'Data Summary'!DI117="Yes"),OFFSET('Sanitation Data'!$G$13,0,10*ROW('Sanitation Data'!G111)),NA())</f>
        <v>#N/A</v>
      </c>
      <c r="AU117" s="103" t="e">
        <f ca="true">+IF(AND(ISNUMBER(OFFSET('Sanitation Data'!$H$5,0,10*ROW('Sanitation Data'!H111))),'Data Summary'!DJ117="Yes"),100-OFFSET('Sanitation Data'!$H$5,0,10*ROW('Sanitation Data'!H111)),NA())</f>
        <v>#N/A</v>
      </c>
      <c r="AV117" s="103" t="e">
        <f ca="true">+IF(AND(ISNUMBER(OFFSET('Sanitation Data'!$H$7,0,10*ROW('Sanitation Data'!H111))),'Data Summary'!DK117="Yes"),OFFSET('Sanitation Data'!$H$7,0,10*ROW('Sanitation Data'!H111)),NA())</f>
        <v>#N/A</v>
      </c>
      <c r="AW117" s="103" t="e">
        <f ca="true">+IF(AND(ISNUMBER(OFFSET('Sanitation Data'!$H$11,0,10*ROW('Sanitation Data'!H111))),'Data Summary'!DL117="Yes"),OFFSET('Sanitation Data'!$H$11,0,10*ROW('Sanitation Data'!H111)),NA())</f>
        <v>#N/A</v>
      </c>
      <c r="AX117" s="103" t="e">
        <f ca="true">+IF(AND(ISNUMBER(OFFSET('Sanitation Data'!$H$12,0,10*ROW('Sanitation Data'!H111))),'Data Summary'!DM117="Yes"),OFFSET('Sanitation Data'!$H$12,0,10*ROW('Sanitation Data'!H111)),NA())</f>
        <v>#N/A</v>
      </c>
      <c r="AY117" s="103" t="e">
        <f ca="true">+IF(AND(ISNUMBER(OFFSET('Sanitation Data'!$H$13,0,10*ROW('Sanitation Data'!H111))),'Data Summary'!DN117="Yes"),OFFSET('Sanitation Data'!$H$13,0,10*ROW('Sanitation Data'!H111)),NA())</f>
        <v>#N/A</v>
      </c>
      <c r="AZ117" s="108" t="e">
        <f ca="true">+IF(AND(ISNUMBER(OFFSET('Hygiene Data'!$C$6,0,10*ROW('Hygiene Data'!C111))),'Data Summary'!DO117="Yes"),OFFSET('Hygiene Data'!$C$6,0,10*ROW('Hygiene Data'!C111)),NA())</f>
        <v>#N/A</v>
      </c>
      <c r="BA117" s="108" t="e">
        <f ca="true">+IF(AND(ISNUMBER(OFFSET('Hygiene Data'!$C$8,0,10*ROW('Hygiene Data'!C111))),'Data Summary'!DP117="Yes"),OFFSET('Hygiene Data'!$C$8,0,10*ROW('Hygiene Data'!C111)),NA())</f>
        <v>#N/A</v>
      </c>
      <c r="BB117" s="108" t="e">
        <f ca="true">+IF(AND(ISNUMBER(OFFSET('Hygiene Data'!$C$10,0,10*ROW('Hygiene Data'!C111))),'Data Summary'!DQ117="Yes"),OFFSET('Hygiene Data'!$C$10,0,10*ROW('Hygiene Data'!C111)),NA())</f>
        <v>#N/A</v>
      </c>
      <c r="BC117" s="108" t="e">
        <f ca="true">+IF(AND(ISNUMBER(OFFSET('Hygiene Data'!$D$6,0,10*ROW('Hygiene Data'!D111))),'Data Summary'!DR117="Yes"),OFFSET('Hygiene Data'!$D$6,0,10*ROW('Hygiene Data'!D111)),NA())</f>
        <v>#N/A</v>
      </c>
      <c r="BD117" s="108" t="e">
        <f ca="true">+IF(AND(ISNUMBER(OFFSET('Hygiene Data'!$D$8,0,10*ROW('Hygiene Data'!D111))),'Data Summary'!DS117="Yes"),OFFSET('Hygiene Data'!$D$8,0,10*ROW('Hygiene Data'!D111)),NA())</f>
        <v>#N/A</v>
      </c>
      <c r="BE117" s="108" t="e">
        <f ca="true">+IF(AND(ISNUMBER(OFFSET('Hygiene Data'!$D$10,0,10*ROW('Hygiene Data'!D111))),'Data Summary'!DT117="Yes"),OFFSET('Hygiene Data'!$D$10,0,10*ROW('Hygiene Data'!D111)),NA())</f>
        <v>#N/A</v>
      </c>
      <c r="BF117" s="108" t="e">
        <f ca="true">+IF(AND(ISNUMBER(OFFSET('Hygiene Data'!$E$6,0,10*ROW('Hygiene Data'!E111))),'Data Summary'!DU117="Yes"),OFFSET('Hygiene Data'!$E$6,0,10*ROW('Hygiene Data'!E111)),NA())</f>
        <v>#N/A</v>
      </c>
      <c r="BG117" s="108" t="e">
        <f ca="true">+IF(AND(ISNUMBER(OFFSET('Hygiene Data'!$E$8,0,10*ROW('Hygiene Data'!E111))),'Data Summary'!DV117="Yes"),OFFSET('Hygiene Data'!$E$8,0,10*ROW('Hygiene Data'!E111)),NA())</f>
        <v>#N/A</v>
      </c>
      <c r="BH117" s="108" t="e">
        <f ca="true">+IF(AND(ISNUMBER(OFFSET('Hygiene Data'!$E$10,0,10*ROW('Hygiene Data'!E111))),'Data Summary'!DW117="Yes"),OFFSET('Hygiene Data'!$E$10,0,10*ROW('Hygiene Data'!E111)),NA())</f>
        <v>#N/A</v>
      </c>
      <c r="BI117" s="108" t="e">
        <f ca="true">+IF(AND(ISNUMBER(OFFSET('Hygiene Data'!$F$6,0,10*ROW('Hygiene Data'!F111))),'Data Summary'!DX117="Yes"),OFFSET('Hygiene Data'!$F$6,0,10*ROW('Hygiene Data'!F111)),NA())</f>
        <v>#N/A</v>
      </c>
      <c r="BJ117" s="108" t="e">
        <f ca="true">+IF(AND(ISNUMBER(OFFSET('Hygiene Data'!$F$8,0,10*ROW('Hygiene Data'!F111))),'Data Summary'!DY117="Yes"),OFFSET('Hygiene Data'!$F$8,0,10*ROW('Hygiene Data'!F111)),NA())</f>
        <v>#N/A</v>
      </c>
      <c r="BK117" s="108" t="e">
        <f ca="true">+IF(AND(ISNUMBER(OFFSET('Hygiene Data'!$F$10,0,10*ROW('Hygiene Data'!F111))),'Data Summary'!DZ117="Yes"),OFFSET('Hygiene Data'!$F$10,0,10*ROW('Hygiene Data'!F111)),NA())</f>
        <v>#N/A</v>
      </c>
      <c r="BL117" s="108" t="e">
        <f ca="true">+IF(AND(ISNUMBER(OFFSET('Hygiene Data'!$G$6,0,10*ROW('Hygiene Data'!G111))),'Data Summary'!EA117="Yes"),OFFSET('Hygiene Data'!$G$6,0,10*ROW('Hygiene Data'!G111)),NA())</f>
        <v>#N/A</v>
      </c>
      <c r="BM117" s="108" t="e">
        <f ca="true">+IF(AND(ISNUMBER(OFFSET('Hygiene Data'!$G$8,0,10*ROW('Hygiene Data'!G111))),'Data Summary'!EB117="Yes"),OFFSET('Hygiene Data'!$G$8,0,10*ROW('Hygiene Data'!G111)),NA())</f>
        <v>#N/A</v>
      </c>
      <c r="BN117" s="108" t="e">
        <f ca="true">+IF(AND(ISNUMBER(OFFSET('Hygiene Data'!$G$10,0,10*ROW('Hygiene Data'!G111))),'Data Summary'!EC117="Yes"),OFFSET('Hygiene Data'!$G$10,0,10*ROW('Hygiene Data'!G111)),NA())</f>
        <v>#N/A</v>
      </c>
      <c r="BO117" s="108" t="e">
        <f ca="true">+IF(AND(ISNUMBER(OFFSET('Hygiene Data'!$H$6,0,10*ROW('Hygiene Data'!H111))),'Data Summary'!ED117="Yes"),OFFSET('Hygiene Data'!$H$6,0,10*ROW('Hygiene Data'!H111)),NA())</f>
        <v>#N/A</v>
      </c>
      <c r="BP117" s="108" t="e">
        <f ca="true">+IF(AND(ISNUMBER(OFFSET('Hygiene Data'!$H$8,0,10*ROW('Hygiene Data'!H111))),'Data Summary'!EE117="Yes"),OFFSET('Hygiene Data'!$H$8,0,10*ROW('Hygiene Data'!H111)),NA())</f>
        <v>#N/A</v>
      </c>
      <c r="BQ117" s="108" t="e">
        <f ca="true">+IF(AND(ISNUMBER(OFFSET('Hygiene Data'!$H$10,0,10*ROW('Hygiene Data'!H111))),'Data Summary'!EF117="Yes"),OFFSET('Hygiene Data'!$H$10,0,10*ROW('Hygiene Data'!H111)),NA())</f>
        <v>#N/A</v>
      </c>
    </row>
    <row r="118" x14ac:dyDescent="0.2">
      <c r="A118" s="56" t="e">
        <f ca="true">+IF(OFFSET('Water Data'!$B$1,0,10*ROW('Water Data'!B112))="",NA(),OFFSET('Water Data'!$B$1,0,10*ROW('Water Data'!B112)))</f>
        <v>#N/A</v>
      </c>
      <c r="B118" s="56" t="e">
        <f ca="true">+IF(OFFSET('Water Data'!$A$3,0,10*ROW('Water Data'!A115))="",NA(),OFFSET('Water Data'!$A$3,0,10*ROW('Water Data'!A115)))</f>
        <v>#N/A</v>
      </c>
      <c r="C118" s="56" t="e">
        <f ca="true">+IF(OFFSET('Water Data'!$C$3,0,10*ROW('Water Data'!C115))="",NA(),OFFSET('Water Data'!$C$3,0,10*ROW('Water Data'!C115)))</f>
        <v>#N/A</v>
      </c>
      <c r="D118" s="57" t="e">
        <f ca="true">+IF(AND(ISNUMBER(OFFSET('Water Data'!$C$5,0,10*ROW('Water Data'!C112))),'Data Summary'!BS118="Yes"),100-OFFSET('Water Data'!$C$5,0,10*ROW('Water Data'!C112)),NA())</f>
        <v>#N/A</v>
      </c>
      <c r="E118" s="57" t="e">
        <f ca="true">+IF(AND(ISNUMBER(OFFSET('Water Data'!$C$7,0,10*ROW('Water Data'!C112))),'Data Summary'!BT118="Yes"),OFFSET('Water Data'!$C$7,0,10*ROW('Water Data'!C112)),NA())</f>
        <v>#N/A</v>
      </c>
      <c r="F118" s="57" t="e">
        <f ca="true">+IF(AND(ISNUMBER(OFFSET('Water Data'!$C$10,0,10*ROW('Water Data'!C112))),'Data Summary'!BU118="Yes"),OFFSET('Water Data'!$C$10,0,10*ROW('Water Data'!C112)),NA())</f>
        <v>#N/A</v>
      </c>
      <c r="G118" s="57" t="e">
        <f ca="true">+IF(AND(ISNUMBER(OFFSET('Water Data'!$D$5,0,10*ROW('Water Data'!D112))),'Data Summary'!BV118="Yes"),100-OFFSET('Water Data'!$D$5,0,10*ROW('Water Data'!D112)),NA())</f>
        <v>#N/A</v>
      </c>
      <c r="H118" s="57" t="e">
        <f ca="true">+IF(AND(ISNUMBER(OFFSET('Water Data'!$D$7,0,10*ROW('Water Data'!D112))),'Data Summary'!BW118="Yes"),OFFSET('Water Data'!$D$7,0,10*ROW('Water Data'!D112)),NA())</f>
        <v>#N/A</v>
      </c>
      <c r="I118" s="57" t="e">
        <f ca="true">+IF(AND(ISNUMBER(OFFSET('Water Data'!$D$10,0,10*ROW('Water Data'!D112))),'Data Summary'!BX118="Yes"),OFFSET('Water Data'!$D$10,0,10*ROW('Water Data'!D112)),NA())</f>
        <v>#N/A</v>
      </c>
      <c r="J118" s="57" t="e">
        <f ca="true">+IF(AND(ISNUMBER(OFFSET('Water Data'!$E$5,0,10*ROW('Water Data'!E112))),'Data Summary'!BY118="Yes"),100-OFFSET('Water Data'!$E$5,0,10*ROW('Water Data'!E112)),NA())</f>
        <v>#N/A</v>
      </c>
      <c r="K118" s="57" t="e">
        <f ca="true">+IF(AND(ISNUMBER(OFFSET('Water Data'!$E$7,0,10*ROW('Water Data'!E112))),'Data Summary'!BZ118="Yes"),OFFSET('Water Data'!$E$7,0,10*ROW('Water Data'!E112)),NA())</f>
        <v>#N/A</v>
      </c>
      <c r="L118" s="57" t="e">
        <f ca="true">+IF(AND(ISNUMBER(OFFSET('Water Data'!$E$10,0,10*ROW('Water Data'!E112))),'Data Summary'!CA118="Yes"),OFFSET('Water Data'!$E$10,0,10*ROW('Water Data'!E112)),NA())</f>
        <v>#N/A</v>
      </c>
      <c r="M118" s="57" t="e">
        <f ca="true">+IF(AND(ISNUMBER(OFFSET('Water Data'!$F$5,0,10*ROW('Water Data'!F112))),'Data Summary'!CB118="Yes"),100-OFFSET('Water Data'!$F$5,0,10*ROW('Water Data'!F112)),NA())</f>
        <v>#N/A</v>
      </c>
      <c r="N118" s="57" t="e">
        <f ca="true">+IF(AND(ISNUMBER(OFFSET('Water Data'!$F$7,0,10*ROW('Water Data'!F112))),'Data Summary'!CC118="Yes"),OFFSET('Water Data'!$F$7,0,10*ROW('Water Data'!F112)),NA())</f>
        <v>#N/A</v>
      </c>
      <c r="O118" s="57" t="e">
        <f ca="true">+IF(AND(ISNUMBER(OFFSET('Water Data'!$F$10,0,10*ROW('Water Data'!F112))),'Data Summary'!CD118="Yes"),OFFSET('Water Data'!$F$10,0,10*ROW('Water Data'!F112)),NA())</f>
        <v>#N/A</v>
      </c>
      <c r="P118" s="57" t="e">
        <f ca="true">+IF(AND(ISNUMBER(OFFSET('Water Data'!$G$5,0,10*ROW('Water Data'!G112))),'Data Summary'!CE118="Yes"),100-OFFSET('Water Data'!$G$5,0,10*ROW('Water Data'!G112)),NA())</f>
        <v>#N/A</v>
      </c>
      <c r="Q118" s="57" t="e">
        <f ca="true">+IF(AND(ISNUMBER(OFFSET('Water Data'!$G$7,0,10*ROW('Water Data'!G112))),'Data Summary'!CF118="Yes"),OFFSET('Water Data'!$G$7,0,10*ROW('Water Data'!G112)),NA())</f>
        <v>#N/A</v>
      </c>
      <c r="R118" s="57" t="e">
        <f ca="true">+IF(AND(ISNUMBER(OFFSET('Water Data'!$G$10,0,10*ROW('Water Data'!G112))),'Data Summary'!CG118="Yes"),OFFSET('Water Data'!$G$10,0,10*ROW('Water Data'!G112)),NA())</f>
        <v>#N/A</v>
      </c>
      <c r="S118" s="57" t="e">
        <f ca="true">+IF(AND(ISNUMBER(OFFSET('Water Data'!$H$5,0,10*ROW('Water Data'!H112))),'Data Summary'!CH118="Yes"),100-OFFSET('Water Data'!$H$5,0,10*ROW('Water Data'!H112)),NA())</f>
        <v>#N/A</v>
      </c>
      <c r="T118" s="57" t="e">
        <f ca="true">+IF(AND(ISNUMBER(OFFSET('Water Data'!$H$7,0,10*ROW('Water Data'!H112))),'Data Summary'!CI118="Yes"),OFFSET('Water Data'!$H$7,0,10*ROW('Water Data'!H112)),NA())</f>
        <v>#N/A</v>
      </c>
      <c r="U118" s="57" t="e">
        <f ca="true">+IF(AND(ISNUMBER(OFFSET('Water Data'!$H$10,0,10*ROW('Water Data'!H112))),'Data Summary'!CJ118="Yes"),OFFSET('Water Data'!$H$10,0,10*ROW('Water Data'!H112)),NA())</f>
        <v>#N/A</v>
      </c>
      <c r="V118" s="103" t="e">
        <f ca="true">+IF(AND(ISNUMBER(OFFSET('Sanitation Data'!$C$5,0,10*ROW('Sanitation Data'!C112))),'Data Summary'!CK118="Yes"),100-OFFSET('Sanitation Data'!$C$5,0,10*ROW('Sanitation Data'!C112)),NA())</f>
        <v>#N/A</v>
      </c>
      <c r="W118" s="103" t="e">
        <f ca="true">+IF(AND(ISNUMBER(OFFSET('Sanitation Data'!$C$7,0,10*ROW('Sanitation Data'!C112))),'Data Summary'!CL118="Yes"),OFFSET('Sanitation Data'!$C$7,0,10*ROW('Sanitation Data'!C112)),NA())</f>
        <v>#N/A</v>
      </c>
      <c r="X118" s="103" t="e">
        <f ca="true">+IF(AND(ISNUMBER(OFFSET('Sanitation Data'!$C$11,0,10*ROW('Sanitation Data'!C112))),'Data Summary'!CM118="Yes"),OFFSET('Sanitation Data'!$C$11,0,10*ROW('Sanitation Data'!C112)),NA())</f>
        <v>#N/A</v>
      </c>
      <c r="Y118" s="103" t="e">
        <f ca="true">+IF(AND(ISNUMBER(OFFSET('Sanitation Data'!$C$12,0,10*ROW('Sanitation Data'!C112))),'Data Summary'!CN118="Yes"),OFFSET('Sanitation Data'!$C$12,0,10*ROW('Sanitation Data'!C112)),NA())</f>
        <v>#N/A</v>
      </c>
      <c r="Z118" s="103" t="e">
        <f ca="true">+IF(AND(ISNUMBER(OFFSET('Sanitation Data'!$C$13,0,10*ROW('Sanitation Data'!C112))),'Data Summary'!CO118="Yes"),OFFSET('Sanitation Data'!$C$13,0,10*ROW('Sanitation Data'!C112)),NA())</f>
        <v>#N/A</v>
      </c>
      <c r="AA118" s="103" t="e">
        <f ca="true">+IF(AND(ISNUMBER(OFFSET('Sanitation Data'!$D$5,0,10*ROW('Sanitation Data'!D112))),'Data Summary'!CP118="Yes"),100-OFFSET('Sanitation Data'!$D$5,0,10*ROW('Sanitation Data'!D112)),NA())</f>
        <v>#N/A</v>
      </c>
      <c r="AB118" s="103" t="e">
        <f ca="true">+IF(AND(ISNUMBER(OFFSET('Sanitation Data'!$D$7,0,10*ROW('Sanitation Data'!D112))),'Data Summary'!CQ118="Yes"),OFFSET('Sanitation Data'!$D$7,0,10*ROW('Sanitation Data'!D112)),NA())</f>
        <v>#N/A</v>
      </c>
      <c r="AC118" s="103" t="e">
        <f ca="true">+IF(AND(ISNUMBER(OFFSET('Sanitation Data'!$D$11,0,10*ROW('Sanitation Data'!D112))),'Data Summary'!CR118="Yes"),OFFSET('Sanitation Data'!$D$11,0,10*ROW('Sanitation Data'!D112)),NA())</f>
        <v>#N/A</v>
      </c>
      <c r="AD118" s="103" t="e">
        <f ca="true">+IF(AND(ISNUMBER(OFFSET('Sanitation Data'!$D$12,0,10*ROW('Sanitation Data'!D112))),'Data Summary'!CS118="Yes"),OFFSET('Sanitation Data'!$D$12,0,10*ROW('Sanitation Data'!D112)),NA())</f>
        <v>#N/A</v>
      </c>
      <c r="AE118" s="103" t="e">
        <f ca="true">+IF(AND(ISNUMBER(OFFSET('Sanitation Data'!$D$13,0,10*ROW('Sanitation Data'!D112))),'Data Summary'!CT118="Yes"),OFFSET('Sanitation Data'!$D$13,0,10*ROW('Sanitation Data'!D112)),NA())</f>
        <v>#N/A</v>
      </c>
      <c r="AF118" s="103" t="e">
        <f ca="true">+IF(AND(ISNUMBER(OFFSET('Sanitation Data'!$E$5,0,10*ROW('Sanitation Data'!E112))),'Data Summary'!CU118="Yes"),100-OFFSET('Sanitation Data'!$E$5,0,10*ROW('Sanitation Data'!E112)),NA())</f>
        <v>#N/A</v>
      </c>
      <c r="AG118" s="103" t="e">
        <f ca="true">+IF(AND(ISNUMBER(OFFSET('Sanitation Data'!$E$7,0,10*ROW('Sanitation Data'!E112))),'Data Summary'!CV118="Yes"),OFFSET('Sanitation Data'!$E$7,0,10*ROW('Sanitation Data'!E112)),NA())</f>
        <v>#N/A</v>
      </c>
      <c r="AH118" s="103" t="e">
        <f ca="true">+IF(AND(ISNUMBER(OFFSET('Sanitation Data'!$E$11,0,10*ROW('Sanitation Data'!E112))),'Data Summary'!CW118="Yes"),OFFSET('Sanitation Data'!$E$11,0,10*ROW('Sanitation Data'!E112)),NA())</f>
        <v>#N/A</v>
      </c>
      <c r="AI118" s="103" t="e">
        <f ca="true">+IF(AND(ISNUMBER(OFFSET('Sanitation Data'!$E$12,0,10*ROW('Sanitation Data'!E112))),'Data Summary'!CX118="Yes"),OFFSET('Sanitation Data'!$E$12,0,10*ROW('Sanitation Data'!E112)),NA())</f>
        <v>#N/A</v>
      </c>
      <c r="AJ118" s="103" t="e">
        <f ca="true">+IF(AND(ISNUMBER(OFFSET('Sanitation Data'!$E$13,0,10*ROW('Sanitation Data'!E112))),'Data Summary'!CY118="Yes"),OFFSET('Sanitation Data'!$E$13,0,10*ROW('Sanitation Data'!E112)),NA())</f>
        <v>#N/A</v>
      </c>
      <c r="AK118" s="103" t="e">
        <f ca="true">+IF(AND(ISNUMBER(OFFSET('Sanitation Data'!$F$5,0,10*ROW('Sanitation Data'!F112))),'Data Summary'!CZ118="Yes"),100-OFFSET('Sanitation Data'!$F$5,0,10*ROW('Sanitation Data'!F112)),NA())</f>
        <v>#N/A</v>
      </c>
      <c r="AL118" s="103" t="e">
        <f ca="true">+IF(AND(ISNUMBER(OFFSET('Sanitation Data'!$F$7,0,10*ROW('Sanitation Data'!F112))),'Data Summary'!DA118="Yes"),OFFSET('Sanitation Data'!$F$7,0,10*ROW('Sanitation Data'!F112)),NA())</f>
        <v>#N/A</v>
      </c>
      <c r="AM118" s="103" t="e">
        <f ca="true">+IF(AND(ISNUMBER(OFFSET('Sanitation Data'!$F$11,0,10*ROW('Sanitation Data'!F112))),'Data Summary'!DB118="Yes"),OFFSET('Sanitation Data'!$F$11,0,10*ROW('Sanitation Data'!F112)),NA())</f>
        <v>#N/A</v>
      </c>
      <c r="AN118" s="103" t="e">
        <f ca="true">+IF(AND(ISNUMBER(OFFSET('Sanitation Data'!$F$12,0,10*ROW('Sanitation Data'!F112))),'Data Summary'!DC118="Yes"),OFFSET('Sanitation Data'!$F$12,0,10*ROW('Sanitation Data'!F112)),NA())</f>
        <v>#N/A</v>
      </c>
      <c r="AO118" s="103" t="e">
        <f ca="true">+IF(AND(ISNUMBER(OFFSET('Sanitation Data'!$F$13,0,10*ROW('Sanitation Data'!F112))),'Data Summary'!DD118="Yes"),OFFSET('Sanitation Data'!$F$13,0,10*ROW('Sanitation Data'!F112)),NA())</f>
        <v>#N/A</v>
      </c>
      <c r="AP118" s="103" t="e">
        <f ca="true">+IF(AND(ISNUMBER(OFFSET('Sanitation Data'!$G$5,0,10*ROW('Sanitation Data'!G112))),'Data Summary'!DE118="Yes"),100-OFFSET('Sanitation Data'!$G$5,0,10*ROW('Sanitation Data'!G112)),NA())</f>
        <v>#N/A</v>
      </c>
      <c r="AQ118" s="103" t="e">
        <f ca="true">+IF(AND(ISNUMBER(OFFSET('Sanitation Data'!$G$7,0,10*ROW('Sanitation Data'!G112))),'Data Summary'!DF118="Yes"),OFFSET('Sanitation Data'!$G$7,0,10*ROW('Sanitation Data'!G112)),NA())</f>
        <v>#N/A</v>
      </c>
      <c r="AR118" s="103" t="e">
        <f ca="true">+IF(AND(ISNUMBER(OFFSET('Sanitation Data'!$G$11,0,10*ROW('Sanitation Data'!G112))),'Data Summary'!DG118="Yes"),OFFSET('Sanitation Data'!$G$11,0,10*ROW('Sanitation Data'!G112)),NA())</f>
        <v>#N/A</v>
      </c>
      <c r="AS118" s="103" t="e">
        <f ca="true">+IF(AND(ISNUMBER(OFFSET('Sanitation Data'!$G$12,0,10*ROW('Sanitation Data'!G112))),'Data Summary'!DH118="Yes"),OFFSET('Sanitation Data'!$G$12,0,10*ROW('Sanitation Data'!G112)),NA())</f>
        <v>#N/A</v>
      </c>
      <c r="AT118" s="103" t="e">
        <f ca="true">+IF(AND(ISNUMBER(OFFSET('Sanitation Data'!$G$13,0,10*ROW('Sanitation Data'!G112))),'Data Summary'!DI118="Yes"),OFFSET('Sanitation Data'!$G$13,0,10*ROW('Sanitation Data'!G112)),NA())</f>
        <v>#N/A</v>
      </c>
      <c r="AU118" s="103" t="e">
        <f ca="true">+IF(AND(ISNUMBER(OFFSET('Sanitation Data'!$H$5,0,10*ROW('Sanitation Data'!H112))),'Data Summary'!DJ118="Yes"),100-OFFSET('Sanitation Data'!$H$5,0,10*ROW('Sanitation Data'!H112)),NA())</f>
        <v>#N/A</v>
      </c>
      <c r="AV118" s="103" t="e">
        <f ca="true">+IF(AND(ISNUMBER(OFFSET('Sanitation Data'!$H$7,0,10*ROW('Sanitation Data'!H112))),'Data Summary'!DK118="Yes"),OFFSET('Sanitation Data'!$H$7,0,10*ROW('Sanitation Data'!H112)),NA())</f>
        <v>#N/A</v>
      </c>
      <c r="AW118" s="103" t="e">
        <f ca="true">+IF(AND(ISNUMBER(OFFSET('Sanitation Data'!$H$11,0,10*ROW('Sanitation Data'!H112))),'Data Summary'!DL118="Yes"),OFFSET('Sanitation Data'!$H$11,0,10*ROW('Sanitation Data'!H112)),NA())</f>
        <v>#N/A</v>
      </c>
      <c r="AX118" s="103" t="e">
        <f ca="true">+IF(AND(ISNUMBER(OFFSET('Sanitation Data'!$H$12,0,10*ROW('Sanitation Data'!H112))),'Data Summary'!DM118="Yes"),OFFSET('Sanitation Data'!$H$12,0,10*ROW('Sanitation Data'!H112)),NA())</f>
        <v>#N/A</v>
      </c>
      <c r="AY118" s="103" t="e">
        <f ca="true">+IF(AND(ISNUMBER(OFFSET('Sanitation Data'!$H$13,0,10*ROW('Sanitation Data'!H112))),'Data Summary'!DN118="Yes"),OFFSET('Sanitation Data'!$H$13,0,10*ROW('Sanitation Data'!H112)),NA())</f>
        <v>#N/A</v>
      </c>
      <c r="AZ118" s="108" t="e">
        <f ca="true">+IF(AND(ISNUMBER(OFFSET('Hygiene Data'!$C$6,0,10*ROW('Hygiene Data'!C112))),'Data Summary'!DO118="Yes"),OFFSET('Hygiene Data'!$C$6,0,10*ROW('Hygiene Data'!C112)),NA())</f>
        <v>#N/A</v>
      </c>
      <c r="BA118" s="108" t="e">
        <f ca="true">+IF(AND(ISNUMBER(OFFSET('Hygiene Data'!$C$8,0,10*ROW('Hygiene Data'!C112))),'Data Summary'!DP118="Yes"),OFFSET('Hygiene Data'!$C$8,0,10*ROW('Hygiene Data'!C112)),NA())</f>
        <v>#N/A</v>
      </c>
      <c r="BB118" s="108" t="e">
        <f ca="true">+IF(AND(ISNUMBER(OFFSET('Hygiene Data'!$C$10,0,10*ROW('Hygiene Data'!C112))),'Data Summary'!DQ118="Yes"),OFFSET('Hygiene Data'!$C$10,0,10*ROW('Hygiene Data'!C112)),NA())</f>
        <v>#N/A</v>
      </c>
      <c r="BC118" s="108" t="e">
        <f ca="true">+IF(AND(ISNUMBER(OFFSET('Hygiene Data'!$D$6,0,10*ROW('Hygiene Data'!D112))),'Data Summary'!DR118="Yes"),OFFSET('Hygiene Data'!$D$6,0,10*ROW('Hygiene Data'!D112)),NA())</f>
        <v>#N/A</v>
      </c>
      <c r="BD118" s="108" t="e">
        <f ca="true">+IF(AND(ISNUMBER(OFFSET('Hygiene Data'!$D$8,0,10*ROW('Hygiene Data'!D112))),'Data Summary'!DS118="Yes"),OFFSET('Hygiene Data'!$D$8,0,10*ROW('Hygiene Data'!D112)),NA())</f>
        <v>#N/A</v>
      </c>
      <c r="BE118" s="108" t="e">
        <f ca="true">+IF(AND(ISNUMBER(OFFSET('Hygiene Data'!$D$10,0,10*ROW('Hygiene Data'!D112))),'Data Summary'!DT118="Yes"),OFFSET('Hygiene Data'!$D$10,0,10*ROW('Hygiene Data'!D112)),NA())</f>
        <v>#N/A</v>
      </c>
      <c r="BF118" s="108" t="e">
        <f ca="true">+IF(AND(ISNUMBER(OFFSET('Hygiene Data'!$E$6,0,10*ROW('Hygiene Data'!E112))),'Data Summary'!DU118="Yes"),OFFSET('Hygiene Data'!$E$6,0,10*ROW('Hygiene Data'!E112)),NA())</f>
        <v>#N/A</v>
      </c>
      <c r="BG118" s="108" t="e">
        <f ca="true">+IF(AND(ISNUMBER(OFFSET('Hygiene Data'!$E$8,0,10*ROW('Hygiene Data'!E112))),'Data Summary'!DV118="Yes"),OFFSET('Hygiene Data'!$E$8,0,10*ROW('Hygiene Data'!E112)),NA())</f>
        <v>#N/A</v>
      </c>
      <c r="BH118" s="108" t="e">
        <f ca="true">+IF(AND(ISNUMBER(OFFSET('Hygiene Data'!$E$10,0,10*ROW('Hygiene Data'!E112))),'Data Summary'!DW118="Yes"),OFFSET('Hygiene Data'!$E$10,0,10*ROW('Hygiene Data'!E112)),NA())</f>
        <v>#N/A</v>
      </c>
      <c r="BI118" s="108" t="e">
        <f ca="true">+IF(AND(ISNUMBER(OFFSET('Hygiene Data'!$F$6,0,10*ROW('Hygiene Data'!F112))),'Data Summary'!DX118="Yes"),OFFSET('Hygiene Data'!$F$6,0,10*ROW('Hygiene Data'!F112)),NA())</f>
        <v>#N/A</v>
      </c>
      <c r="BJ118" s="108" t="e">
        <f ca="true">+IF(AND(ISNUMBER(OFFSET('Hygiene Data'!$F$8,0,10*ROW('Hygiene Data'!F112))),'Data Summary'!DY118="Yes"),OFFSET('Hygiene Data'!$F$8,0,10*ROW('Hygiene Data'!F112)),NA())</f>
        <v>#N/A</v>
      </c>
      <c r="BK118" s="108" t="e">
        <f ca="true">+IF(AND(ISNUMBER(OFFSET('Hygiene Data'!$F$10,0,10*ROW('Hygiene Data'!F112))),'Data Summary'!DZ118="Yes"),OFFSET('Hygiene Data'!$F$10,0,10*ROW('Hygiene Data'!F112)),NA())</f>
        <v>#N/A</v>
      </c>
      <c r="BL118" s="108" t="e">
        <f ca="true">+IF(AND(ISNUMBER(OFFSET('Hygiene Data'!$G$6,0,10*ROW('Hygiene Data'!G112))),'Data Summary'!EA118="Yes"),OFFSET('Hygiene Data'!$G$6,0,10*ROW('Hygiene Data'!G112)),NA())</f>
        <v>#N/A</v>
      </c>
      <c r="BM118" s="108" t="e">
        <f ca="true">+IF(AND(ISNUMBER(OFFSET('Hygiene Data'!$G$8,0,10*ROW('Hygiene Data'!G112))),'Data Summary'!EB118="Yes"),OFFSET('Hygiene Data'!$G$8,0,10*ROW('Hygiene Data'!G112)),NA())</f>
        <v>#N/A</v>
      </c>
      <c r="BN118" s="108" t="e">
        <f ca="true">+IF(AND(ISNUMBER(OFFSET('Hygiene Data'!$G$10,0,10*ROW('Hygiene Data'!G112))),'Data Summary'!EC118="Yes"),OFFSET('Hygiene Data'!$G$10,0,10*ROW('Hygiene Data'!G112)),NA())</f>
        <v>#N/A</v>
      </c>
      <c r="BO118" s="108" t="e">
        <f ca="true">+IF(AND(ISNUMBER(OFFSET('Hygiene Data'!$H$6,0,10*ROW('Hygiene Data'!H112))),'Data Summary'!ED118="Yes"),OFFSET('Hygiene Data'!$H$6,0,10*ROW('Hygiene Data'!H112)),NA())</f>
        <v>#N/A</v>
      </c>
      <c r="BP118" s="108" t="e">
        <f ca="true">+IF(AND(ISNUMBER(OFFSET('Hygiene Data'!$H$8,0,10*ROW('Hygiene Data'!H112))),'Data Summary'!EE118="Yes"),OFFSET('Hygiene Data'!$H$8,0,10*ROW('Hygiene Data'!H112)),NA())</f>
        <v>#N/A</v>
      </c>
      <c r="BQ118" s="108" t="e">
        <f ca="true">+IF(AND(ISNUMBER(OFFSET('Hygiene Data'!$H$10,0,10*ROW('Hygiene Data'!H112))),'Data Summary'!EF118="Yes"),OFFSET('Hygiene Data'!$H$10,0,10*ROW('Hygiene Data'!H112)),NA())</f>
        <v>#N/A</v>
      </c>
    </row>
    <row r="119" x14ac:dyDescent="0.2">
      <c r="A119" s="56" t="e">
        <f ca="true">+IF(OFFSET('Water Data'!$B$1,0,10*ROW('Water Data'!B113))="",NA(),OFFSET('Water Data'!$B$1,0,10*ROW('Water Data'!B113)))</f>
        <v>#N/A</v>
      </c>
      <c r="B119" s="56" t="e">
        <f ca="true">+IF(OFFSET('Water Data'!$A$3,0,10*ROW('Water Data'!A116))="",NA(),OFFSET('Water Data'!$A$3,0,10*ROW('Water Data'!A116)))</f>
        <v>#N/A</v>
      </c>
      <c r="C119" s="56" t="e">
        <f ca="true">+IF(OFFSET('Water Data'!$C$3,0,10*ROW('Water Data'!C116))="",NA(),OFFSET('Water Data'!$C$3,0,10*ROW('Water Data'!C116)))</f>
        <v>#N/A</v>
      </c>
      <c r="D119" s="57" t="e">
        <f ca="true">+IF(AND(ISNUMBER(OFFSET('Water Data'!$C$5,0,10*ROW('Water Data'!C113))),'Data Summary'!BS119="Yes"),100-OFFSET('Water Data'!$C$5,0,10*ROW('Water Data'!C113)),NA())</f>
        <v>#N/A</v>
      </c>
      <c r="E119" s="57" t="e">
        <f ca="true">+IF(AND(ISNUMBER(OFFSET('Water Data'!$C$7,0,10*ROW('Water Data'!C113))),'Data Summary'!BT119="Yes"),OFFSET('Water Data'!$C$7,0,10*ROW('Water Data'!C113)),NA())</f>
        <v>#N/A</v>
      </c>
      <c r="F119" s="57" t="e">
        <f ca="true">+IF(AND(ISNUMBER(OFFSET('Water Data'!$C$10,0,10*ROW('Water Data'!C113))),'Data Summary'!BU119="Yes"),OFFSET('Water Data'!$C$10,0,10*ROW('Water Data'!C113)),NA())</f>
        <v>#N/A</v>
      </c>
      <c r="G119" s="57" t="e">
        <f ca="true">+IF(AND(ISNUMBER(OFFSET('Water Data'!$D$5,0,10*ROW('Water Data'!D113))),'Data Summary'!BV119="Yes"),100-OFFSET('Water Data'!$D$5,0,10*ROW('Water Data'!D113)),NA())</f>
        <v>#N/A</v>
      </c>
      <c r="H119" s="57" t="e">
        <f ca="true">+IF(AND(ISNUMBER(OFFSET('Water Data'!$D$7,0,10*ROW('Water Data'!D113))),'Data Summary'!BW119="Yes"),OFFSET('Water Data'!$D$7,0,10*ROW('Water Data'!D113)),NA())</f>
        <v>#N/A</v>
      </c>
      <c r="I119" s="57" t="e">
        <f ca="true">+IF(AND(ISNUMBER(OFFSET('Water Data'!$D$10,0,10*ROW('Water Data'!D113))),'Data Summary'!BX119="Yes"),OFFSET('Water Data'!$D$10,0,10*ROW('Water Data'!D113)),NA())</f>
        <v>#N/A</v>
      </c>
      <c r="J119" s="57" t="e">
        <f ca="true">+IF(AND(ISNUMBER(OFFSET('Water Data'!$E$5,0,10*ROW('Water Data'!E113))),'Data Summary'!BY119="Yes"),100-OFFSET('Water Data'!$E$5,0,10*ROW('Water Data'!E113)),NA())</f>
        <v>#N/A</v>
      </c>
      <c r="K119" s="57" t="e">
        <f ca="true">+IF(AND(ISNUMBER(OFFSET('Water Data'!$E$7,0,10*ROW('Water Data'!E113))),'Data Summary'!BZ119="Yes"),OFFSET('Water Data'!$E$7,0,10*ROW('Water Data'!E113)),NA())</f>
        <v>#N/A</v>
      </c>
      <c r="L119" s="57" t="e">
        <f ca="true">+IF(AND(ISNUMBER(OFFSET('Water Data'!$E$10,0,10*ROW('Water Data'!E113))),'Data Summary'!CA119="Yes"),OFFSET('Water Data'!$E$10,0,10*ROW('Water Data'!E113)),NA())</f>
        <v>#N/A</v>
      </c>
      <c r="M119" s="57" t="e">
        <f ca="true">+IF(AND(ISNUMBER(OFFSET('Water Data'!$F$5,0,10*ROW('Water Data'!F113))),'Data Summary'!CB119="Yes"),100-OFFSET('Water Data'!$F$5,0,10*ROW('Water Data'!F113)),NA())</f>
        <v>#N/A</v>
      </c>
      <c r="N119" s="57" t="e">
        <f ca="true">+IF(AND(ISNUMBER(OFFSET('Water Data'!$F$7,0,10*ROW('Water Data'!F113))),'Data Summary'!CC119="Yes"),OFFSET('Water Data'!$F$7,0,10*ROW('Water Data'!F113)),NA())</f>
        <v>#N/A</v>
      </c>
      <c r="O119" s="57" t="e">
        <f ca="true">+IF(AND(ISNUMBER(OFFSET('Water Data'!$F$10,0,10*ROW('Water Data'!F113))),'Data Summary'!CD119="Yes"),OFFSET('Water Data'!$F$10,0,10*ROW('Water Data'!F113)),NA())</f>
        <v>#N/A</v>
      </c>
      <c r="P119" s="57" t="e">
        <f ca="true">+IF(AND(ISNUMBER(OFFSET('Water Data'!$G$5,0,10*ROW('Water Data'!G113))),'Data Summary'!CE119="Yes"),100-OFFSET('Water Data'!$G$5,0,10*ROW('Water Data'!G113)),NA())</f>
        <v>#N/A</v>
      </c>
      <c r="Q119" s="57" t="e">
        <f ca="true">+IF(AND(ISNUMBER(OFFSET('Water Data'!$G$7,0,10*ROW('Water Data'!G113))),'Data Summary'!CF119="Yes"),OFFSET('Water Data'!$G$7,0,10*ROW('Water Data'!G113)),NA())</f>
        <v>#N/A</v>
      </c>
      <c r="R119" s="57" t="e">
        <f ca="true">+IF(AND(ISNUMBER(OFFSET('Water Data'!$G$10,0,10*ROW('Water Data'!G113))),'Data Summary'!CG119="Yes"),OFFSET('Water Data'!$G$10,0,10*ROW('Water Data'!G113)),NA())</f>
        <v>#N/A</v>
      </c>
      <c r="S119" s="57" t="e">
        <f ca="true">+IF(AND(ISNUMBER(OFFSET('Water Data'!$H$5,0,10*ROW('Water Data'!H113))),'Data Summary'!CH119="Yes"),100-OFFSET('Water Data'!$H$5,0,10*ROW('Water Data'!H113)),NA())</f>
        <v>#N/A</v>
      </c>
      <c r="T119" s="57" t="e">
        <f ca="true">+IF(AND(ISNUMBER(OFFSET('Water Data'!$H$7,0,10*ROW('Water Data'!H113))),'Data Summary'!CI119="Yes"),OFFSET('Water Data'!$H$7,0,10*ROW('Water Data'!H113)),NA())</f>
        <v>#N/A</v>
      </c>
      <c r="U119" s="57" t="e">
        <f ca="true">+IF(AND(ISNUMBER(OFFSET('Water Data'!$H$10,0,10*ROW('Water Data'!H113))),'Data Summary'!CJ119="Yes"),OFFSET('Water Data'!$H$10,0,10*ROW('Water Data'!H113)),NA())</f>
        <v>#N/A</v>
      </c>
      <c r="V119" s="103" t="e">
        <f ca="true">+IF(AND(ISNUMBER(OFFSET('Sanitation Data'!$C$5,0,10*ROW('Sanitation Data'!C113))),'Data Summary'!CK119="Yes"),100-OFFSET('Sanitation Data'!$C$5,0,10*ROW('Sanitation Data'!C113)),NA())</f>
        <v>#N/A</v>
      </c>
      <c r="W119" s="103" t="e">
        <f ca="true">+IF(AND(ISNUMBER(OFFSET('Sanitation Data'!$C$7,0,10*ROW('Sanitation Data'!C113))),'Data Summary'!CL119="Yes"),OFFSET('Sanitation Data'!$C$7,0,10*ROW('Sanitation Data'!C113)),NA())</f>
        <v>#N/A</v>
      </c>
      <c r="X119" s="103" t="e">
        <f ca="true">+IF(AND(ISNUMBER(OFFSET('Sanitation Data'!$C$11,0,10*ROW('Sanitation Data'!C113))),'Data Summary'!CM119="Yes"),OFFSET('Sanitation Data'!$C$11,0,10*ROW('Sanitation Data'!C113)),NA())</f>
        <v>#N/A</v>
      </c>
      <c r="Y119" s="103" t="e">
        <f ca="true">+IF(AND(ISNUMBER(OFFSET('Sanitation Data'!$C$12,0,10*ROW('Sanitation Data'!C113))),'Data Summary'!CN119="Yes"),OFFSET('Sanitation Data'!$C$12,0,10*ROW('Sanitation Data'!C113)),NA())</f>
        <v>#N/A</v>
      </c>
      <c r="Z119" s="103" t="e">
        <f ca="true">+IF(AND(ISNUMBER(OFFSET('Sanitation Data'!$C$13,0,10*ROW('Sanitation Data'!C113))),'Data Summary'!CO119="Yes"),OFFSET('Sanitation Data'!$C$13,0,10*ROW('Sanitation Data'!C113)),NA())</f>
        <v>#N/A</v>
      </c>
      <c r="AA119" s="103" t="e">
        <f ca="true">+IF(AND(ISNUMBER(OFFSET('Sanitation Data'!$D$5,0,10*ROW('Sanitation Data'!D113))),'Data Summary'!CP119="Yes"),100-OFFSET('Sanitation Data'!$D$5,0,10*ROW('Sanitation Data'!D113)),NA())</f>
        <v>#N/A</v>
      </c>
      <c r="AB119" s="103" t="e">
        <f ca="true">+IF(AND(ISNUMBER(OFFSET('Sanitation Data'!$D$7,0,10*ROW('Sanitation Data'!D113))),'Data Summary'!CQ119="Yes"),OFFSET('Sanitation Data'!$D$7,0,10*ROW('Sanitation Data'!D113)),NA())</f>
        <v>#N/A</v>
      </c>
      <c r="AC119" s="103" t="e">
        <f ca="true">+IF(AND(ISNUMBER(OFFSET('Sanitation Data'!$D$11,0,10*ROW('Sanitation Data'!D113))),'Data Summary'!CR119="Yes"),OFFSET('Sanitation Data'!$D$11,0,10*ROW('Sanitation Data'!D113)),NA())</f>
        <v>#N/A</v>
      </c>
      <c r="AD119" s="103" t="e">
        <f ca="true">+IF(AND(ISNUMBER(OFFSET('Sanitation Data'!$D$12,0,10*ROW('Sanitation Data'!D113))),'Data Summary'!CS119="Yes"),OFFSET('Sanitation Data'!$D$12,0,10*ROW('Sanitation Data'!D113)),NA())</f>
        <v>#N/A</v>
      </c>
      <c r="AE119" s="103" t="e">
        <f ca="true">+IF(AND(ISNUMBER(OFFSET('Sanitation Data'!$D$13,0,10*ROW('Sanitation Data'!D113))),'Data Summary'!CT119="Yes"),OFFSET('Sanitation Data'!$D$13,0,10*ROW('Sanitation Data'!D113)),NA())</f>
        <v>#N/A</v>
      </c>
      <c r="AF119" s="103" t="e">
        <f ca="true">+IF(AND(ISNUMBER(OFFSET('Sanitation Data'!$E$5,0,10*ROW('Sanitation Data'!E113))),'Data Summary'!CU119="Yes"),100-OFFSET('Sanitation Data'!$E$5,0,10*ROW('Sanitation Data'!E113)),NA())</f>
        <v>#N/A</v>
      </c>
      <c r="AG119" s="103" t="e">
        <f ca="true">+IF(AND(ISNUMBER(OFFSET('Sanitation Data'!$E$7,0,10*ROW('Sanitation Data'!E113))),'Data Summary'!CV119="Yes"),OFFSET('Sanitation Data'!$E$7,0,10*ROW('Sanitation Data'!E113)),NA())</f>
        <v>#N/A</v>
      </c>
      <c r="AH119" s="103" t="e">
        <f ca="true">+IF(AND(ISNUMBER(OFFSET('Sanitation Data'!$E$11,0,10*ROW('Sanitation Data'!E113))),'Data Summary'!CW119="Yes"),OFFSET('Sanitation Data'!$E$11,0,10*ROW('Sanitation Data'!E113)),NA())</f>
        <v>#N/A</v>
      </c>
      <c r="AI119" s="103" t="e">
        <f ca="true">+IF(AND(ISNUMBER(OFFSET('Sanitation Data'!$E$12,0,10*ROW('Sanitation Data'!E113))),'Data Summary'!CX119="Yes"),OFFSET('Sanitation Data'!$E$12,0,10*ROW('Sanitation Data'!E113)),NA())</f>
        <v>#N/A</v>
      </c>
      <c r="AJ119" s="103" t="e">
        <f ca="true">+IF(AND(ISNUMBER(OFFSET('Sanitation Data'!$E$13,0,10*ROW('Sanitation Data'!E113))),'Data Summary'!CY119="Yes"),OFFSET('Sanitation Data'!$E$13,0,10*ROW('Sanitation Data'!E113)),NA())</f>
        <v>#N/A</v>
      </c>
      <c r="AK119" s="103" t="e">
        <f ca="true">+IF(AND(ISNUMBER(OFFSET('Sanitation Data'!$F$5,0,10*ROW('Sanitation Data'!F113))),'Data Summary'!CZ119="Yes"),100-OFFSET('Sanitation Data'!$F$5,0,10*ROW('Sanitation Data'!F113)),NA())</f>
        <v>#N/A</v>
      </c>
      <c r="AL119" s="103" t="e">
        <f ca="true">+IF(AND(ISNUMBER(OFFSET('Sanitation Data'!$F$7,0,10*ROW('Sanitation Data'!F113))),'Data Summary'!DA119="Yes"),OFFSET('Sanitation Data'!$F$7,0,10*ROW('Sanitation Data'!F113)),NA())</f>
        <v>#N/A</v>
      </c>
      <c r="AM119" s="103" t="e">
        <f ca="true">+IF(AND(ISNUMBER(OFFSET('Sanitation Data'!$F$11,0,10*ROW('Sanitation Data'!F113))),'Data Summary'!DB119="Yes"),OFFSET('Sanitation Data'!$F$11,0,10*ROW('Sanitation Data'!F113)),NA())</f>
        <v>#N/A</v>
      </c>
      <c r="AN119" s="103" t="e">
        <f ca="true">+IF(AND(ISNUMBER(OFFSET('Sanitation Data'!$F$12,0,10*ROW('Sanitation Data'!F113))),'Data Summary'!DC119="Yes"),OFFSET('Sanitation Data'!$F$12,0,10*ROW('Sanitation Data'!F113)),NA())</f>
        <v>#N/A</v>
      </c>
      <c r="AO119" s="103" t="e">
        <f ca="true">+IF(AND(ISNUMBER(OFFSET('Sanitation Data'!$F$13,0,10*ROW('Sanitation Data'!F113))),'Data Summary'!DD119="Yes"),OFFSET('Sanitation Data'!$F$13,0,10*ROW('Sanitation Data'!F113)),NA())</f>
        <v>#N/A</v>
      </c>
      <c r="AP119" s="103" t="e">
        <f ca="true">+IF(AND(ISNUMBER(OFFSET('Sanitation Data'!$G$5,0,10*ROW('Sanitation Data'!G113))),'Data Summary'!DE119="Yes"),100-OFFSET('Sanitation Data'!$G$5,0,10*ROW('Sanitation Data'!G113)),NA())</f>
        <v>#N/A</v>
      </c>
      <c r="AQ119" s="103" t="e">
        <f ca="true">+IF(AND(ISNUMBER(OFFSET('Sanitation Data'!$G$7,0,10*ROW('Sanitation Data'!G113))),'Data Summary'!DF119="Yes"),OFFSET('Sanitation Data'!$G$7,0,10*ROW('Sanitation Data'!G113)),NA())</f>
        <v>#N/A</v>
      </c>
      <c r="AR119" s="103" t="e">
        <f ca="true">+IF(AND(ISNUMBER(OFFSET('Sanitation Data'!$G$11,0,10*ROW('Sanitation Data'!G113))),'Data Summary'!DG119="Yes"),OFFSET('Sanitation Data'!$G$11,0,10*ROW('Sanitation Data'!G113)),NA())</f>
        <v>#N/A</v>
      </c>
      <c r="AS119" s="103" t="e">
        <f ca="true">+IF(AND(ISNUMBER(OFFSET('Sanitation Data'!$G$12,0,10*ROW('Sanitation Data'!G113))),'Data Summary'!DH119="Yes"),OFFSET('Sanitation Data'!$G$12,0,10*ROW('Sanitation Data'!G113)),NA())</f>
        <v>#N/A</v>
      </c>
      <c r="AT119" s="103" t="e">
        <f ca="true">+IF(AND(ISNUMBER(OFFSET('Sanitation Data'!$G$13,0,10*ROW('Sanitation Data'!G113))),'Data Summary'!DI119="Yes"),OFFSET('Sanitation Data'!$G$13,0,10*ROW('Sanitation Data'!G113)),NA())</f>
        <v>#N/A</v>
      </c>
      <c r="AU119" s="103" t="e">
        <f ca="true">+IF(AND(ISNUMBER(OFFSET('Sanitation Data'!$H$5,0,10*ROW('Sanitation Data'!H113))),'Data Summary'!DJ119="Yes"),100-OFFSET('Sanitation Data'!$H$5,0,10*ROW('Sanitation Data'!H113)),NA())</f>
        <v>#N/A</v>
      </c>
      <c r="AV119" s="103" t="e">
        <f ca="true">+IF(AND(ISNUMBER(OFFSET('Sanitation Data'!$H$7,0,10*ROW('Sanitation Data'!H113))),'Data Summary'!DK119="Yes"),OFFSET('Sanitation Data'!$H$7,0,10*ROW('Sanitation Data'!H113)),NA())</f>
        <v>#N/A</v>
      </c>
      <c r="AW119" s="103" t="e">
        <f ca="true">+IF(AND(ISNUMBER(OFFSET('Sanitation Data'!$H$11,0,10*ROW('Sanitation Data'!H113))),'Data Summary'!DL119="Yes"),OFFSET('Sanitation Data'!$H$11,0,10*ROW('Sanitation Data'!H113)),NA())</f>
        <v>#N/A</v>
      </c>
      <c r="AX119" s="103" t="e">
        <f ca="true">+IF(AND(ISNUMBER(OFFSET('Sanitation Data'!$H$12,0,10*ROW('Sanitation Data'!H113))),'Data Summary'!DM119="Yes"),OFFSET('Sanitation Data'!$H$12,0,10*ROW('Sanitation Data'!H113)),NA())</f>
        <v>#N/A</v>
      </c>
      <c r="AY119" s="103" t="e">
        <f ca="true">+IF(AND(ISNUMBER(OFFSET('Sanitation Data'!$H$13,0,10*ROW('Sanitation Data'!H113))),'Data Summary'!DN119="Yes"),OFFSET('Sanitation Data'!$H$13,0,10*ROW('Sanitation Data'!H113)),NA())</f>
        <v>#N/A</v>
      </c>
      <c r="AZ119" s="108" t="e">
        <f ca="true">+IF(AND(ISNUMBER(OFFSET('Hygiene Data'!$C$6,0,10*ROW('Hygiene Data'!C113))),'Data Summary'!DO119="Yes"),OFFSET('Hygiene Data'!$C$6,0,10*ROW('Hygiene Data'!C113)),NA())</f>
        <v>#N/A</v>
      </c>
      <c r="BA119" s="108" t="e">
        <f ca="true">+IF(AND(ISNUMBER(OFFSET('Hygiene Data'!$C$8,0,10*ROW('Hygiene Data'!C113))),'Data Summary'!DP119="Yes"),OFFSET('Hygiene Data'!$C$8,0,10*ROW('Hygiene Data'!C113)),NA())</f>
        <v>#N/A</v>
      </c>
      <c r="BB119" s="108" t="e">
        <f ca="true">+IF(AND(ISNUMBER(OFFSET('Hygiene Data'!$C$10,0,10*ROW('Hygiene Data'!C113))),'Data Summary'!DQ119="Yes"),OFFSET('Hygiene Data'!$C$10,0,10*ROW('Hygiene Data'!C113)),NA())</f>
        <v>#N/A</v>
      </c>
      <c r="BC119" s="108" t="e">
        <f ca="true">+IF(AND(ISNUMBER(OFFSET('Hygiene Data'!$D$6,0,10*ROW('Hygiene Data'!D113))),'Data Summary'!DR119="Yes"),OFFSET('Hygiene Data'!$D$6,0,10*ROW('Hygiene Data'!D113)),NA())</f>
        <v>#N/A</v>
      </c>
      <c r="BD119" s="108" t="e">
        <f ca="true">+IF(AND(ISNUMBER(OFFSET('Hygiene Data'!$D$8,0,10*ROW('Hygiene Data'!D113))),'Data Summary'!DS119="Yes"),OFFSET('Hygiene Data'!$D$8,0,10*ROW('Hygiene Data'!D113)),NA())</f>
        <v>#N/A</v>
      </c>
      <c r="BE119" s="108" t="e">
        <f ca="true">+IF(AND(ISNUMBER(OFFSET('Hygiene Data'!$D$10,0,10*ROW('Hygiene Data'!D113))),'Data Summary'!DT119="Yes"),OFFSET('Hygiene Data'!$D$10,0,10*ROW('Hygiene Data'!D113)),NA())</f>
        <v>#N/A</v>
      </c>
      <c r="BF119" s="108" t="e">
        <f ca="true">+IF(AND(ISNUMBER(OFFSET('Hygiene Data'!$E$6,0,10*ROW('Hygiene Data'!E113))),'Data Summary'!DU119="Yes"),OFFSET('Hygiene Data'!$E$6,0,10*ROW('Hygiene Data'!E113)),NA())</f>
        <v>#N/A</v>
      </c>
      <c r="BG119" s="108" t="e">
        <f ca="true">+IF(AND(ISNUMBER(OFFSET('Hygiene Data'!$E$8,0,10*ROW('Hygiene Data'!E113))),'Data Summary'!DV119="Yes"),OFFSET('Hygiene Data'!$E$8,0,10*ROW('Hygiene Data'!E113)),NA())</f>
        <v>#N/A</v>
      </c>
      <c r="BH119" s="108" t="e">
        <f ca="true">+IF(AND(ISNUMBER(OFFSET('Hygiene Data'!$E$10,0,10*ROW('Hygiene Data'!E113))),'Data Summary'!DW119="Yes"),OFFSET('Hygiene Data'!$E$10,0,10*ROW('Hygiene Data'!E113)),NA())</f>
        <v>#N/A</v>
      </c>
      <c r="BI119" s="108" t="e">
        <f ca="true">+IF(AND(ISNUMBER(OFFSET('Hygiene Data'!$F$6,0,10*ROW('Hygiene Data'!F113))),'Data Summary'!DX119="Yes"),OFFSET('Hygiene Data'!$F$6,0,10*ROW('Hygiene Data'!F113)),NA())</f>
        <v>#N/A</v>
      </c>
      <c r="BJ119" s="108" t="e">
        <f ca="true">+IF(AND(ISNUMBER(OFFSET('Hygiene Data'!$F$8,0,10*ROW('Hygiene Data'!F113))),'Data Summary'!DY119="Yes"),OFFSET('Hygiene Data'!$F$8,0,10*ROW('Hygiene Data'!F113)),NA())</f>
        <v>#N/A</v>
      </c>
      <c r="BK119" s="108" t="e">
        <f ca="true">+IF(AND(ISNUMBER(OFFSET('Hygiene Data'!$F$10,0,10*ROW('Hygiene Data'!F113))),'Data Summary'!DZ119="Yes"),OFFSET('Hygiene Data'!$F$10,0,10*ROW('Hygiene Data'!F113)),NA())</f>
        <v>#N/A</v>
      </c>
      <c r="BL119" s="108" t="e">
        <f ca="true">+IF(AND(ISNUMBER(OFFSET('Hygiene Data'!$G$6,0,10*ROW('Hygiene Data'!G113))),'Data Summary'!EA119="Yes"),OFFSET('Hygiene Data'!$G$6,0,10*ROW('Hygiene Data'!G113)),NA())</f>
        <v>#N/A</v>
      </c>
      <c r="BM119" s="108" t="e">
        <f ca="true">+IF(AND(ISNUMBER(OFFSET('Hygiene Data'!$G$8,0,10*ROW('Hygiene Data'!G113))),'Data Summary'!EB119="Yes"),OFFSET('Hygiene Data'!$G$8,0,10*ROW('Hygiene Data'!G113)),NA())</f>
        <v>#N/A</v>
      </c>
      <c r="BN119" s="108" t="e">
        <f ca="true">+IF(AND(ISNUMBER(OFFSET('Hygiene Data'!$G$10,0,10*ROW('Hygiene Data'!G113))),'Data Summary'!EC119="Yes"),OFFSET('Hygiene Data'!$G$10,0,10*ROW('Hygiene Data'!G113)),NA())</f>
        <v>#N/A</v>
      </c>
      <c r="BO119" s="108" t="e">
        <f ca="true">+IF(AND(ISNUMBER(OFFSET('Hygiene Data'!$H$6,0,10*ROW('Hygiene Data'!H113))),'Data Summary'!ED119="Yes"),OFFSET('Hygiene Data'!$H$6,0,10*ROW('Hygiene Data'!H113)),NA())</f>
        <v>#N/A</v>
      </c>
      <c r="BP119" s="108" t="e">
        <f ca="true">+IF(AND(ISNUMBER(OFFSET('Hygiene Data'!$H$8,0,10*ROW('Hygiene Data'!H113))),'Data Summary'!EE119="Yes"),OFFSET('Hygiene Data'!$H$8,0,10*ROW('Hygiene Data'!H113)),NA())</f>
        <v>#N/A</v>
      </c>
      <c r="BQ119" s="108" t="e">
        <f ca="true">+IF(AND(ISNUMBER(OFFSET('Hygiene Data'!$H$10,0,10*ROW('Hygiene Data'!H113))),'Data Summary'!EF119="Yes"),OFFSET('Hygiene Data'!$H$10,0,10*ROW('Hygiene Data'!H113)),NA())</f>
        <v>#N/A</v>
      </c>
    </row>
    <row r="120" x14ac:dyDescent="0.2">
      <c r="A120" s="56" t="e">
        <f ca="true">+IF(OFFSET('Water Data'!$B$1,0,10*ROW('Water Data'!B114))="",NA(),OFFSET('Water Data'!$B$1,0,10*ROW('Water Data'!B114)))</f>
        <v>#N/A</v>
      </c>
      <c r="B120" s="56" t="e">
        <f ca="true">+IF(OFFSET('Water Data'!$A$3,0,10*ROW('Water Data'!A117))="",NA(),OFFSET('Water Data'!$A$3,0,10*ROW('Water Data'!A117)))</f>
        <v>#N/A</v>
      </c>
      <c r="C120" s="56" t="e">
        <f ca="true">+IF(OFFSET('Water Data'!$C$3,0,10*ROW('Water Data'!C117))="",NA(),OFFSET('Water Data'!$C$3,0,10*ROW('Water Data'!C117)))</f>
        <v>#N/A</v>
      </c>
      <c r="D120" s="57" t="e">
        <f ca="true">+IF(AND(ISNUMBER(OFFSET('Water Data'!$C$5,0,10*ROW('Water Data'!C114))),'Data Summary'!BS120="Yes"),100-OFFSET('Water Data'!$C$5,0,10*ROW('Water Data'!C114)),NA())</f>
        <v>#N/A</v>
      </c>
      <c r="E120" s="57" t="e">
        <f ca="true">+IF(AND(ISNUMBER(OFFSET('Water Data'!$C$7,0,10*ROW('Water Data'!C114))),'Data Summary'!BT120="Yes"),OFFSET('Water Data'!$C$7,0,10*ROW('Water Data'!C114)),NA())</f>
        <v>#N/A</v>
      </c>
      <c r="F120" s="57" t="e">
        <f ca="true">+IF(AND(ISNUMBER(OFFSET('Water Data'!$C$10,0,10*ROW('Water Data'!C114))),'Data Summary'!BU120="Yes"),OFFSET('Water Data'!$C$10,0,10*ROW('Water Data'!C114)),NA())</f>
        <v>#N/A</v>
      </c>
      <c r="G120" s="57" t="e">
        <f ca="true">+IF(AND(ISNUMBER(OFFSET('Water Data'!$D$5,0,10*ROW('Water Data'!D114))),'Data Summary'!BV120="Yes"),100-OFFSET('Water Data'!$D$5,0,10*ROW('Water Data'!D114)),NA())</f>
        <v>#N/A</v>
      </c>
      <c r="H120" s="57" t="e">
        <f ca="true">+IF(AND(ISNUMBER(OFFSET('Water Data'!$D$7,0,10*ROW('Water Data'!D114))),'Data Summary'!BW120="Yes"),OFFSET('Water Data'!$D$7,0,10*ROW('Water Data'!D114)),NA())</f>
        <v>#N/A</v>
      </c>
      <c r="I120" s="57" t="e">
        <f ca="true">+IF(AND(ISNUMBER(OFFSET('Water Data'!$D$10,0,10*ROW('Water Data'!D114))),'Data Summary'!BX120="Yes"),OFFSET('Water Data'!$D$10,0,10*ROW('Water Data'!D114)),NA())</f>
        <v>#N/A</v>
      </c>
      <c r="J120" s="57" t="e">
        <f ca="true">+IF(AND(ISNUMBER(OFFSET('Water Data'!$E$5,0,10*ROW('Water Data'!E114))),'Data Summary'!BY120="Yes"),100-OFFSET('Water Data'!$E$5,0,10*ROW('Water Data'!E114)),NA())</f>
        <v>#N/A</v>
      </c>
      <c r="K120" s="57" t="e">
        <f ca="true">+IF(AND(ISNUMBER(OFFSET('Water Data'!$E$7,0,10*ROW('Water Data'!E114))),'Data Summary'!BZ120="Yes"),OFFSET('Water Data'!$E$7,0,10*ROW('Water Data'!E114)),NA())</f>
        <v>#N/A</v>
      </c>
      <c r="L120" s="57" t="e">
        <f ca="true">+IF(AND(ISNUMBER(OFFSET('Water Data'!$E$10,0,10*ROW('Water Data'!E114))),'Data Summary'!CA120="Yes"),OFFSET('Water Data'!$E$10,0,10*ROW('Water Data'!E114)),NA())</f>
        <v>#N/A</v>
      </c>
      <c r="M120" s="57" t="e">
        <f ca="true">+IF(AND(ISNUMBER(OFFSET('Water Data'!$F$5,0,10*ROW('Water Data'!F114))),'Data Summary'!CB120="Yes"),100-OFFSET('Water Data'!$F$5,0,10*ROW('Water Data'!F114)),NA())</f>
        <v>#N/A</v>
      </c>
      <c r="N120" s="57" t="e">
        <f ca="true">+IF(AND(ISNUMBER(OFFSET('Water Data'!$F$7,0,10*ROW('Water Data'!F114))),'Data Summary'!CC120="Yes"),OFFSET('Water Data'!$F$7,0,10*ROW('Water Data'!F114)),NA())</f>
        <v>#N/A</v>
      </c>
      <c r="O120" s="57" t="e">
        <f ca="true">+IF(AND(ISNUMBER(OFFSET('Water Data'!$F$10,0,10*ROW('Water Data'!F114))),'Data Summary'!CD120="Yes"),OFFSET('Water Data'!$F$10,0,10*ROW('Water Data'!F114)),NA())</f>
        <v>#N/A</v>
      </c>
      <c r="P120" s="57" t="e">
        <f ca="true">+IF(AND(ISNUMBER(OFFSET('Water Data'!$G$5,0,10*ROW('Water Data'!G114))),'Data Summary'!CE120="Yes"),100-OFFSET('Water Data'!$G$5,0,10*ROW('Water Data'!G114)),NA())</f>
        <v>#N/A</v>
      </c>
      <c r="Q120" s="57" t="e">
        <f ca="true">+IF(AND(ISNUMBER(OFFSET('Water Data'!$G$7,0,10*ROW('Water Data'!G114))),'Data Summary'!CF120="Yes"),OFFSET('Water Data'!$G$7,0,10*ROW('Water Data'!G114)),NA())</f>
        <v>#N/A</v>
      </c>
      <c r="R120" s="57" t="e">
        <f ca="true">+IF(AND(ISNUMBER(OFFSET('Water Data'!$G$10,0,10*ROW('Water Data'!G114))),'Data Summary'!CG120="Yes"),OFFSET('Water Data'!$G$10,0,10*ROW('Water Data'!G114)),NA())</f>
        <v>#N/A</v>
      </c>
      <c r="S120" s="57" t="e">
        <f ca="true">+IF(AND(ISNUMBER(OFFSET('Water Data'!$H$5,0,10*ROW('Water Data'!H114))),'Data Summary'!CH120="Yes"),100-OFFSET('Water Data'!$H$5,0,10*ROW('Water Data'!H114)),NA())</f>
        <v>#N/A</v>
      </c>
      <c r="T120" s="57" t="e">
        <f ca="true">+IF(AND(ISNUMBER(OFFSET('Water Data'!$H$7,0,10*ROW('Water Data'!H114))),'Data Summary'!CI120="Yes"),OFFSET('Water Data'!$H$7,0,10*ROW('Water Data'!H114)),NA())</f>
        <v>#N/A</v>
      </c>
      <c r="U120" s="57" t="e">
        <f ca="true">+IF(AND(ISNUMBER(OFFSET('Water Data'!$H$10,0,10*ROW('Water Data'!H114))),'Data Summary'!CJ120="Yes"),OFFSET('Water Data'!$H$10,0,10*ROW('Water Data'!H114)),NA())</f>
        <v>#N/A</v>
      </c>
      <c r="V120" s="103" t="e">
        <f ca="true">+IF(AND(ISNUMBER(OFFSET('Sanitation Data'!$C$5,0,10*ROW('Sanitation Data'!C114))),'Data Summary'!CK120="Yes"),100-OFFSET('Sanitation Data'!$C$5,0,10*ROW('Sanitation Data'!C114)),NA())</f>
        <v>#N/A</v>
      </c>
      <c r="W120" s="103" t="e">
        <f ca="true">+IF(AND(ISNUMBER(OFFSET('Sanitation Data'!$C$7,0,10*ROW('Sanitation Data'!C114))),'Data Summary'!CL120="Yes"),OFFSET('Sanitation Data'!$C$7,0,10*ROW('Sanitation Data'!C114)),NA())</f>
        <v>#N/A</v>
      </c>
      <c r="X120" s="103" t="e">
        <f ca="true">+IF(AND(ISNUMBER(OFFSET('Sanitation Data'!$C$11,0,10*ROW('Sanitation Data'!C114))),'Data Summary'!CM120="Yes"),OFFSET('Sanitation Data'!$C$11,0,10*ROW('Sanitation Data'!C114)),NA())</f>
        <v>#N/A</v>
      </c>
      <c r="Y120" s="103" t="e">
        <f ca="true">+IF(AND(ISNUMBER(OFFSET('Sanitation Data'!$C$12,0,10*ROW('Sanitation Data'!C114))),'Data Summary'!CN120="Yes"),OFFSET('Sanitation Data'!$C$12,0,10*ROW('Sanitation Data'!C114)),NA())</f>
        <v>#N/A</v>
      </c>
      <c r="Z120" s="103" t="e">
        <f ca="true">+IF(AND(ISNUMBER(OFFSET('Sanitation Data'!$C$13,0,10*ROW('Sanitation Data'!C114))),'Data Summary'!CO120="Yes"),OFFSET('Sanitation Data'!$C$13,0,10*ROW('Sanitation Data'!C114)),NA())</f>
        <v>#N/A</v>
      </c>
      <c r="AA120" s="103" t="e">
        <f ca="true">+IF(AND(ISNUMBER(OFFSET('Sanitation Data'!$D$5,0,10*ROW('Sanitation Data'!D114))),'Data Summary'!CP120="Yes"),100-OFFSET('Sanitation Data'!$D$5,0,10*ROW('Sanitation Data'!D114)),NA())</f>
        <v>#N/A</v>
      </c>
      <c r="AB120" s="103" t="e">
        <f ca="true">+IF(AND(ISNUMBER(OFFSET('Sanitation Data'!$D$7,0,10*ROW('Sanitation Data'!D114))),'Data Summary'!CQ120="Yes"),OFFSET('Sanitation Data'!$D$7,0,10*ROW('Sanitation Data'!D114)),NA())</f>
        <v>#N/A</v>
      </c>
      <c r="AC120" s="103" t="e">
        <f ca="true">+IF(AND(ISNUMBER(OFFSET('Sanitation Data'!$D$11,0,10*ROW('Sanitation Data'!D114))),'Data Summary'!CR120="Yes"),OFFSET('Sanitation Data'!$D$11,0,10*ROW('Sanitation Data'!D114)),NA())</f>
        <v>#N/A</v>
      </c>
      <c r="AD120" s="103" t="e">
        <f ca="true">+IF(AND(ISNUMBER(OFFSET('Sanitation Data'!$D$12,0,10*ROW('Sanitation Data'!D114))),'Data Summary'!CS120="Yes"),OFFSET('Sanitation Data'!$D$12,0,10*ROW('Sanitation Data'!D114)),NA())</f>
        <v>#N/A</v>
      </c>
      <c r="AE120" s="103" t="e">
        <f ca="true">+IF(AND(ISNUMBER(OFFSET('Sanitation Data'!$D$13,0,10*ROW('Sanitation Data'!D114))),'Data Summary'!CT120="Yes"),OFFSET('Sanitation Data'!$D$13,0,10*ROW('Sanitation Data'!D114)),NA())</f>
        <v>#N/A</v>
      </c>
      <c r="AF120" s="103" t="e">
        <f ca="true">+IF(AND(ISNUMBER(OFFSET('Sanitation Data'!$E$5,0,10*ROW('Sanitation Data'!E114))),'Data Summary'!CU120="Yes"),100-OFFSET('Sanitation Data'!$E$5,0,10*ROW('Sanitation Data'!E114)),NA())</f>
        <v>#N/A</v>
      </c>
      <c r="AG120" s="103" t="e">
        <f ca="true">+IF(AND(ISNUMBER(OFFSET('Sanitation Data'!$E$7,0,10*ROW('Sanitation Data'!E114))),'Data Summary'!CV120="Yes"),OFFSET('Sanitation Data'!$E$7,0,10*ROW('Sanitation Data'!E114)),NA())</f>
        <v>#N/A</v>
      </c>
      <c r="AH120" s="103" t="e">
        <f ca="true">+IF(AND(ISNUMBER(OFFSET('Sanitation Data'!$E$11,0,10*ROW('Sanitation Data'!E114))),'Data Summary'!CW120="Yes"),OFFSET('Sanitation Data'!$E$11,0,10*ROW('Sanitation Data'!E114)),NA())</f>
        <v>#N/A</v>
      </c>
      <c r="AI120" s="103" t="e">
        <f ca="true">+IF(AND(ISNUMBER(OFFSET('Sanitation Data'!$E$12,0,10*ROW('Sanitation Data'!E114))),'Data Summary'!CX120="Yes"),OFFSET('Sanitation Data'!$E$12,0,10*ROW('Sanitation Data'!E114)),NA())</f>
        <v>#N/A</v>
      </c>
      <c r="AJ120" s="103" t="e">
        <f ca="true">+IF(AND(ISNUMBER(OFFSET('Sanitation Data'!$E$13,0,10*ROW('Sanitation Data'!E114))),'Data Summary'!CY120="Yes"),OFFSET('Sanitation Data'!$E$13,0,10*ROW('Sanitation Data'!E114)),NA())</f>
        <v>#N/A</v>
      </c>
      <c r="AK120" s="103" t="e">
        <f ca="true">+IF(AND(ISNUMBER(OFFSET('Sanitation Data'!$F$5,0,10*ROW('Sanitation Data'!F114))),'Data Summary'!CZ120="Yes"),100-OFFSET('Sanitation Data'!$F$5,0,10*ROW('Sanitation Data'!F114)),NA())</f>
        <v>#N/A</v>
      </c>
      <c r="AL120" s="103" t="e">
        <f ca="true">+IF(AND(ISNUMBER(OFFSET('Sanitation Data'!$F$7,0,10*ROW('Sanitation Data'!F114))),'Data Summary'!DA120="Yes"),OFFSET('Sanitation Data'!$F$7,0,10*ROW('Sanitation Data'!F114)),NA())</f>
        <v>#N/A</v>
      </c>
      <c r="AM120" s="103" t="e">
        <f ca="true">+IF(AND(ISNUMBER(OFFSET('Sanitation Data'!$F$11,0,10*ROW('Sanitation Data'!F114))),'Data Summary'!DB120="Yes"),OFFSET('Sanitation Data'!$F$11,0,10*ROW('Sanitation Data'!F114)),NA())</f>
        <v>#N/A</v>
      </c>
      <c r="AN120" s="103" t="e">
        <f ca="true">+IF(AND(ISNUMBER(OFFSET('Sanitation Data'!$F$12,0,10*ROW('Sanitation Data'!F114))),'Data Summary'!DC120="Yes"),OFFSET('Sanitation Data'!$F$12,0,10*ROW('Sanitation Data'!F114)),NA())</f>
        <v>#N/A</v>
      </c>
      <c r="AO120" s="103" t="e">
        <f ca="true">+IF(AND(ISNUMBER(OFFSET('Sanitation Data'!$F$13,0,10*ROW('Sanitation Data'!F114))),'Data Summary'!DD120="Yes"),OFFSET('Sanitation Data'!$F$13,0,10*ROW('Sanitation Data'!F114)),NA())</f>
        <v>#N/A</v>
      </c>
      <c r="AP120" s="103" t="e">
        <f ca="true">+IF(AND(ISNUMBER(OFFSET('Sanitation Data'!$G$5,0,10*ROW('Sanitation Data'!G114))),'Data Summary'!DE120="Yes"),100-OFFSET('Sanitation Data'!$G$5,0,10*ROW('Sanitation Data'!G114)),NA())</f>
        <v>#N/A</v>
      </c>
      <c r="AQ120" s="103" t="e">
        <f ca="true">+IF(AND(ISNUMBER(OFFSET('Sanitation Data'!$G$7,0,10*ROW('Sanitation Data'!G114))),'Data Summary'!DF120="Yes"),OFFSET('Sanitation Data'!$G$7,0,10*ROW('Sanitation Data'!G114)),NA())</f>
        <v>#N/A</v>
      </c>
      <c r="AR120" s="103" t="e">
        <f ca="true">+IF(AND(ISNUMBER(OFFSET('Sanitation Data'!$G$11,0,10*ROW('Sanitation Data'!G114))),'Data Summary'!DG120="Yes"),OFFSET('Sanitation Data'!$G$11,0,10*ROW('Sanitation Data'!G114)),NA())</f>
        <v>#N/A</v>
      </c>
      <c r="AS120" s="103" t="e">
        <f ca="true">+IF(AND(ISNUMBER(OFFSET('Sanitation Data'!$G$12,0,10*ROW('Sanitation Data'!G114))),'Data Summary'!DH120="Yes"),OFFSET('Sanitation Data'!$G$12,0,10*ROW('Sanitation Data'!G114)),NA())</f>
        <v>#N/A</v>
      </c>
      <c r="AT120" s="103" t="e">
        <f ca="true">+IF(AND(ISNUMBER(OFFSET('Sanitation Data'!$G$13,0,10*ROW('Sanitation Data'!G114))),'Data Summary'!DI120="Yes"),OFFSET('Sanitation Data'!$G$13,0,10*ROW('Sanitation Data'!G114)),NA())</f>
        <v>#N/A</v>
      </c>
      <c r="AU120" s="103" t="e">
        <f ca="true">+IF(AND(ISNUMBER(OFFSET('Sanitation Data'!$H$5,0,10*ROW('Sanitation Data'!H114))),'Data Summary'!DJ120="Yes"),100-OFFSET('Sanitation Data'!$H$5,0,10*ROW('Sanitation Data'!H114)),NA())</f>
        <v>#N/A</v>
      </c>
      <c r="AV120" s="103" t="e">
        <f ca="true">+IF(AND(ISNUMBER(OFFSET('Sanitation Data'!$H$7,0,10*ROW('Sanitation Data'!H114))),'Data Summary'!DK120="Yes"),OFFSET('Sanitation Data'!$H$7,0,10*ROW('Sanitation Data'!H114)),NA())</f>
        <v>#N/A</v>
      </c>
      <c r="AW120" s="103" t="e">
        <f ca="true">+IF(AND(ISNUMBER(OFFSET('Sanitation Data'!$H$11,0,10*ROW('Sanitation Data'!H114))),'Data Summary'!DL120="Yes"),OFFSET('Sanitation Data'!$H$11,0,10*ROW('Sanitation Data'!H114)),NA())</f>
        <v>#N/A</v>
      </c>
      <c r="AX120" s="103" t="e">
        <f ca="true">+IF(AND(ISNUMBER(OFFSET('Sanitation Data'!$H$12,0,10*ROW('Sanitation Data'!H114))),'Data Summary'!DM120="Yes"),OFFSET('Sanitation Data'!$H$12,0,10*ROW('Sanitation Data'!H114)),NA())</f>
        <v>#N/A</v>
      </c>
      <c r="AY120" s="103" t="e">
        <f ca="true">+IF(AND(ISNUMBER(OFFSET('Sanitation Data'!$H$13,0,10*ROW('Sanitation Data'!H114))),'Data Summary'!DN120="Yes"),OFFSET('Sanitation Data'!$H$13,0,10*ROW('Sanitation Data'!H114)),NA())</f>
        <v>#N/A</v>
      </c>
      <c r="AZ120" s="108" t="e">
        <f ca="true">+IF(AND(ISNUMBER(OFFSET('Hygiene Data'!$C$6,0,10*ROW('Hygiene Data'!C114))),'Data Summary'!DO120="Yes"),OFFSET('Hygiene Data'!$C$6,0,10*ROW('Hygiene Data'!C114)),NA())</f>
        <v>#N/A</v>
      </c>
      <c r="BA120" s="108" t="e">
        <f ca="true">+IF(AND(ISNUMBER(OFFSET('Hygiene Data'!$C$8,0,10*ROW('Hygiene Data'!C114))),'Data Summary'!DP120="Yes"),OFFSET('Hygiene Data'!$C$8,0,10*ROW('Hygiene Data'!C114)),NA())</f>
        <v>#N/A</v>
      </c>
      <c r="BB120" s="108" t="e">
        <f ca="true">+IF(AND(ISNUMBER(OFFSET('Hygiene Data'!$C$10,0,10*ROW('Hygiene Data'!C114))),'Data Summary'!DQ120="Yes"),OFFSET('Hygiene Data'!$C$10,0,10*ROW('Hygiene Data'!C114)),NA())</f>
        <v>#N/A</v>
      </c>
      <c r="BC120" s="108" t="e">
        <f ca="true">+IF(AND(ISNUMBER(OFFSET('Hygiene Data'!$D$6,0,10*ROW('Hygiene Data'!D114))),'Data Summary'!DR120="Yes"),OFFSET('Hygiene Data'!$D$6,0,10*ROW('Hygiene Data'!D114)),NA())</f>
        <v>#N/A</v>
      </c>
      <c r="BD120" s="108" t="e">
        <f ca="true">+IF(AND(ISNUMBER(OFFSET('Hygiene Data'!$D$8,0,10*ROW('Hygiene Data'!D114))),'Data Summary'!DS120="Yes"),OFFSET('Hygiene Data'!$D$8,0,10*ROW('Hygiene Data'!D114)),NA())</f>
        <v>#N/A</v>
      </c>
      <c r="BE120" s="108" t="e">
        <f ca="true">+IF(AND(ISNUMBER(OFFSET('Hygiene Data'!$D$10,0,10*ROW('Hygiene Data'!D114))),'Data Summary'!DT120="Yes"),OFFSET('Hygiene Data'!$D$10,0,10*ROW('Hygiene Data'!D114)),NA())</f>
        <v>#N/A</v>
      </c>
      <c r="BF120" s="108" t="e">
        <f ca="true">+IF(AND(ISNUMBER(OFFSET('Hygiene Data'!$E$6,0,10*ROW('Hygiene Data'!E114))),'Data Summary'!DU120="Yes"),OFFSET('Hygiene Data'!$E$6,0,10*ROW('Hygiene Data'!E114)),NA())</f>
        <v>#N/A</v>
      </c>
      <c r="BG120" s="108" t="e">
        <f ca="true">+IF(AND(ISNUMBER(OFFSET('Hygiene Data'!$E$8,0,10*ROW('Hygiene Data'!E114))),'Data Summary'!DV120="Yes"),OFFSET('Hygiene Data'!$E$8,0,10*ROW('Hygiene Data'!E114)),NA())</f>
        <v>#N/A</v>
      </c>
      <c r="BH120" s="108" t="e">
        <f ca="true">+IF(AND(ISNUMBER(OFFSET('Hygiene Data'!$E$10,0,10*ROW('Hygiene Data'!E114))),'Data Summary'!DW120="Yes"),OFFSET('Hygiene Data'!$E$10,0,10*ROW('Hygiene Data'!E114)),NA())</f>
        <v>#N/A</v>
      </c>
      <c r="BI120" s="108" t="e">
        <f ca="true">+IF(AND(ISNUMBER(OFFSET('Hygiene Data'!$F$6,0,10*ROW('Hygiene Data'!F114))),'Data Summary'!DX120="Yes"),OFFSET('Hygiene Data'!$F$6,0,10*ROW('Hygiene Data'!F114)),NA())</f>
        <v>#N/A</v>
      </c>
      <c r="BJ120" s="108" t="e">
        <f ca="true">+IF(AND(ISNUMBER(OFFSET('Hygiene Data'!$F$8,0,10*ROW('Hygiene Data'!F114))),'Data Summary'!DY120="Yes"),OFFSET('Hygiene Data'!$F$8,0,10*ROW('Hygiene Data'!F114)),NA())</f>
        <v>#N/A</v>
      </c>
      <c r="BK120" s="108" t="e">
        <f ca="true">+IF(AND(ISNUMBER(OFFSET('Hygiene Data'!$F$10,0,10*ROW('Hygiene Data'!F114))),'Data Summary'!DZ120="Yes"),OFFSET('Hygiene Data'!$F$10,0,10*ROW('Hygiene Data'!F114)),NA())</f>
        <v>#N/A</v>
      </c>
      <c r="BL120" s="108" t="e">
        <f ca="true">+IF(AND(ISNUMBER(OFFSET('Hygiene Data'!$G$6,0,10*ROW('Hygiene Data'!G114))),'Data Summary'!EA120="Yes"),OFFSET('Hygiene Data'!$G$6,0,10*ROW('Hygiene Data'!G114)),NA())</f>
        <v>#N/A</v>
      </c>
      <c r="BM120" s="108" t="e">
        <f ca="true">+IF(AND(ISNUMBER(OFFSET('Hygiene Data'!$G$8,0,10*ROW('Hygiene Data'!G114))),'Data Summary'!EB120="Yes"),OFFSET('Hygiene Data'!$G$8,0,10*ROW('Hygiene Data'!G114)),NA())</f>
        <v>#N/A</v>
      </c>
      <c r="BN120" s="108" t="e">
        <f ca="true">+IF(AND(ISNUMBER(OFFSET('Hygiene Data'!$G$10,0,10*ROW('Hygiene Data'!G114))),'Data Summary'!EC120="Yes"),OFFSET('Hygiene Data'!$G$10,0,10*ROW('Hygiene Data'!G114)),NA())</f>
        <v>#N/A</v>
      </c>
      <c r="BO120" s="108" t="e">
        <f ca="true">+IF(AND(ISNUMBER(OFFSET('Hygiene Data'!$H$6,0,10*ROW('Hygiene Data'!H114))),'Data Summary'!ED120="Yes"),OFFSET('Hygiene Data'!$H$6,0,10*ROW('Hygiene Data'!H114)),NA())</f>
        <v>#N/A</v>
      </c>
      <c r="BP120" s="108" t="e">
        <f ca="true">+IF(AND(ISNUMBER(OFFSET('Hygiene Data'!$H$8,0,10*ROW('Hygiene Data'!H114))),'Data Summary'!EE120="Yes"),OFFSET('Hygiene Data'!$H$8,0,10*ROW('Hygiene Data'!H114)),NA())</f>
        <v>#N/A</v>
      </c>
      <c r="BQ120" s="108" t="e">
        <f ca="true">+IF(AND(ISNUMBER(OFFSET('Hygiene Data'!$H$10,0,10*ROW('Hygiene Data'!H114))),'Data Summary'!EF120="Yes"),OFFSET('Hygiene Data'!$H$10,0,10*ROW('Hygiene Data'!H114)),NA())</f>
        <v>#N/A</v>
      </c>
    </row>
    <row r="121" x14ac:dyDescent="0.2">
      <c r="A121" s="56" t="e">
        <f ca="true">+IF(OFFSET('Water Data'!$B$1,0,10*ROW('Water Data'!B115))="",NA(),OFFSET('Water Data'!$B$1,0,10*ROW('Water Data'!B115)))</f>
        <v>#N/A</v>
      </c>
      <c r="B121" s="56" t="e">
        <f ca="true">+IF(OFFSET('Water Data'!$A$3,0,10*ROW('Water Data'!A118))="",NA(),OFFSET('Water Data'!$A$3,0,10*ROW('Water Data'!A118)))</f>
        <v>#N/A</v>
      </c>
      <c r="C121" s="56" t="e">
        <f ca="true">+IF(OFFSET('Water Data'!$C$3,0,10*ROW('Water Data'!C118))="",NA(),OFFSET('Water Data'!$C$3,0,10*ROW('Water Data'!C118)))</f>
        <v>#N/A</v>
      </c>
      <c r="D121" s="57" t="e">
        <f ca="true">+IF(AND(ISNUMBER(OFFSET('Water Data'!$C$5,0,10*ROW('Water Data'!C115))),'Data Summary'!BS121="Yes"),100-OFFSET('Water Data'!$C$5,0,10*ROW('Water Data'!C115)),NA())</f>
        <v>#N/A</v>
      </c>
      <c r="E121" s="57" t="e">
        <f ca="true">+IF(AND(ISNUMBER(OFFSET('Water Data'!$C$7,0,10*ROW('Water Data'!C115))),'Data Summary'!BT121="Yes"),OFFSET('Water Data'!$C$7,0,10*ROW('Water Data'!C115)),NA())</f>
        <v>#N/A</v>
      </c>
      <c r="F121" s="57" t="e">
        <f ca="true">+IF(AND(ISNUMBER(OFFSET('Water Data'!$C$10,0,10*ROW('Water Data'!C115))),'Data Summary'!BU121="Yes"),OFFSET('Water Data'!$C$10,0,10*ROW('Water Data'!C115)),NA())</f>
        <v>#N/A</v>
      </c>
      <c r="G121" s="57" t="e">
        <f ca="true">+IF(AND(ISNUMBER(OFFSET('Water Data'!$D$5,0,10*ROW('Water Data'!D115))),'Data Summary'!BV121="Yes"),100-OFFSET('Water Data'!$D$5,0,10*ROW('Water Data'!D115)),NA())</f>
        <v>#N/A</v>
      </c>
      <c r="H121" s="57" t="e">
        <f ca="true">+IF(AND(ISNUMBER(OFFSET('Water Data'!$D$7,0,10*ROW('Water Data'!D115))),'Data Summary'!BW121="Yes"),OFFSET('Water Data'!$D$7,0,10*ROW('Water Data'!D115)),NA())</f>
        <v>#N/A</v>
      </c>
      <c r="I121" s="57" t="e">
        <f ca="true">+IF(AND(ISNUMBER(OFFSET('Water Data'!$D$10,0,10*ROW('Water Data'!D115))),'Data Summary'!BX121="Yes"),OFFSET('Water Data'!$D$10,0,10*ROW('Water Data'!D115)),NA())</f>
        <v>#N/A</v>
      </c>
      <c r="J121" s="57" t="e">
        <f ca="true">+IF(AND(ISNUMBER(OFFSET('Water Data'!$E$5,0,10*ROW('Water Data'!E115))),'Data Summary'!BY121="Yes"),100-OFFSET('Water Data'!$E$5,0,10*ROW('Water Data'!E115)),NA())</f>
        <v>#N/A</v>
      </c>
      <c r="K121" s="57" t="e">
        <f ca="true">+IF(AND(ISNUMBER(OFFSET('Water Data'!$E$7,0,10*ROW('Water Data'!E115))),'Data Summary'!BZ121="Yes"),OFFSET('Water Data'!$E$7,0,10*ROW('Water Data'!E115)),NA())</f>
        <v>#N/A</v>
      </c>
      <c r="L121" s="57" t="e">
        <f ca="true">+IF(AND(ISNUMBER(OFFSET('Water Data'!$E$10,0,10*ROW('Water Data'!E115))),'Data Summary'!CA121="Yes"),OFFSET('Water Data'!$E$10,0,10*ROW('Water Data'!E115)),NA())</f>
        <v>#N/A</v>
      </c>
      <c r="M121" s="57" t="e">
        <f ca="true">+IF(AND(ISNUMBER(OFFSET('Water Data'!$F$5,0,10*ROW('Water Data'!F115))),'Data Summary'!CB121="Yes"),100-OFFSET('Water Data'!$F$5,0,10*ROW('Water Data'!F115)),NA())</f>
        <v>#N/A</v>
      </c>
      <c r="N121" s="57" t="e">
        <f ca="true">+IF(AND(ISNUMBER(OFFSET('Water Data'!$F$7,0,10*ROW('Water Data'!F115))),'Data Summary'!CC121="Yes"),OFFSET('Water Data'!$F$7,0,10*ROW('Water Data'!F115)),NA())</f>
        <v>#N/A</v>
      </c>
      <c r="O121" s="57" t="e">
        <f ca="true">+IF(AND(ISNUMBER(OFFSET('Water Data'!$F$10,0,10*ROW('Water Data'!F115))),'Data Summary'!CD121="Yes"),OFFSET('Water Data'!$F$10,0,10*ROW('Water Data'!F115)),NA())</f>
        <v>#N/A</v>
      </c>
      <c r="P121" s="57" t="e">
        <f ca="true">+IF(AND(ISNUMBER(OFFSET('Water Data'!$G$5,0,10*ROW('Water Data'!G115))),'Data Summary'!CE121="Yes"),100-OFFSET('Water Data'!$G$5,0,10*ROW('Water Data'!G115)),NA())</f>
        <v>#N/A</v>
      </c>
      <c r="Q121" s="57" t="e">
        <f ca="true">+IF(AND(ISNUMBER(OFFSET('Water Data'!$G$7,0,10*ROW('Water Data'!G115))),'Data Summary'!CF121="Yes"),OFFSET('Water Data'!$G$7,0,10*ROW('Water Data'!G115)),NA())</f>
        <v>#N/A</v>
      </c>
      <c r="R121" s="57" t="e">
        <f ca="true">+IF(AND(ISNUMBER(OFFSET('Water Data'!$G$10,0,10*ROW('Water Data'!G115))),'Data Summary'!CG121="Yes"),OFFSET('Water Data'!$G$10,0,10*ROW('Water Data'!G115)),NA())</f>
        <v>#N/A</v>
      </c>
      <c r="S121" s="57" t="e">
        <f ca="true">+IF(AND(ISNUMBER(OFFSET('Water Data'!$H$5,0,10*ROW('Water Data'!H115))),'Data Summary'!CH121="Yes"),100-OFFSET('Water Data'!$H$5,0,10*ROW('Water Data'!H115)),NA())</f>
        <v>#N/A</v>
      </c>
      <c r="T121" s="57" t="e">
        <f ca="true">+IF(AND(ISNUMBER(OFFSET('Water Data'!$H$7,0,10*ROW('Water Data'!H115))),'Data Summary'!CI121="Yes"),OFFSET('Water Data'!$H$7,0,10*ROW('Water Data'!H115)),NA())</f>
        <v>#N/A</v>
      </c>
      <c r="U121" s="57" t="e">
        <f ca="true">+IF(AND(ISNUMBER(OFFSET('Water Data'!$H$10,0,10*ROW('Water Data'!H115))),'Data Summary'!CJ121="Yes"),OFFSET('Water Data'!$H$10,0,10*ROW('Water Data'!H115)),NA())</f>
        <v>#N/A</v>
      </c>
      <c r="V121" s="103" t="e">
        <f ca="true">+IF(AND(ISNUMBER(OFFSET('Sanitation Data'!$C$5,0,10*ROW('Sanitation Data'!C115))),'Data Summary'!CK121="Yes"),100-OFFSET('Sanitation Data'!$C$5,0,10*ROW('Sanitation Data'!C115)),NA())</f>
        <v>#N/A</v>
      </c>
      <c r="W121" s="103" t="e">
        <f ca="true">+IF(AND(ISNUMBER(OFFSET('Sanitation Data'!$C$7,0,10*ROW('Sanitation Data'!C115))),'Data Summary'!CL121="Yes"),OFFSET('Sanitation Data'!$C$7,0,10*ROW('Sanitation Data'!C115)),NA())</f>
        <v>#N/A</v>
      </c>
      <c r="X121" s="103" t="e">
        <f ca="true">+IF(AND(ISNUMBER(OFFSET('Sanitation Data'!$C$11,0,10*ROW('Sanitation Data'!C115))),'Data Summary'!CM121="Yes"),OFFSET('Sanitation Data'!$C$11,0,10*ROW('Sanitation Data'!C115)),NA())</f>
        <v>#N/A</v>
      </c>
      <c r="Y121" s="103" t="e">
        <f ca="true">+IF(AND(ISNUMBER(OFFSET('Sanitation Data'!$C$12,0,10*ROW('Sanitation Data'!C115))),'Data Summary'!CN121="Yes"),OFFSET('Sanitation Data'!$C$12,0,10*ROW('Sanitation Data'!C115)),NA())</f>
        <v>#N/A</v>
      </c>
      <c r="Z121" s="103" t="e">
        <f ca="true">+IF(AND(ISNUMBER(OFFSET('Sanitation Data'!$C$13,0,10*ROW('Sanitation Data'!C115))),'Data Summary'!CO121="Yes"),OFFSET('Sanitation Data'!$C$13,0,10*ROW('Sanitation Data'!C115)),NA())</f>
        <v>#N/A</v>
      </c>
      <c r="AA121" s="103" t="e">
        <f ca="true">+IF(AND(ISNUMBER(OFFSET('Sanitation Data'!$D$5,0,10*ROW('Sanitation Data'!D115))),'Data Summary'!CP121="Yes"),100-OFFSET('Sanitation Data'!$D$5,0,10*ROW('Sanitation Data'!D115)),NA())</f>
        <v>#N/A</v>
      </c>
      <c r="AB121" s="103" t="e">
        <f ca="true">+IF(AND(ISNUMBER(OFFSET('Sanitation Data'!$D$7,0,10*ROW('Sanitation Data'!D115))),'Data Summary'!CQ121="Yes"),OFFSET('Sanitation Data'!$D$7,0,10*ROW('Sanitation Data'!D115)),NA())</f>
        <v>#N/A</v>
      </c>
      <c r="AC121" s="103" t="e">
        <f ca="true">+IF(AND(ISNUMBER(OFFSET('Sanitation Data'!$D$11,0,10*ROW('Sanitation Data'!D115))),'Data Summary'!CR121="Yes"),OFFSET('Sanitation Data'!$D$11,0,10*ROW('Sanitation Data'!D115)),NA())</f>
        <v>#N/A</v>
      </c>
      <c r="AD121" s="103" t="e">
        <f ca="true">+IF(AND(ISNUMBER(OFFSET('Sanitation Data'!$D$12,0,10*ROW('Sanitation Data'!D115))),'Data Summary'!CS121="Yes"),OFFSET('Sanitation Data'!$D$12,0,10*ROW('Sanitation Data'!D115)),NA())</f>
        <v>#N/A</v>
      </c>
      <c r="AE121" s="103" t="e">
        <f ca="true">+IF(AND(ISNUMBER(OFFSET('Sanitation Data'!$D$13,0,10*ROW('Sanitation Data'!D115))),'Data Summary'!CT121="Yes"),OFFSET('Sanitation Data'!$D$13,0,10*ROW('Sanitation Data'!D115)),NA())</f>
        <v>#N/A</v>
      </c>
      <c r="AF121" s="103" t="e">
        <f ca="true">+IF(AND(ISNUMBER(OFFSET('Sanitation Data'!$E$5,0,10*ROW('Sanitation Data'!E115))),'Data Summary'!CU121="Yes"),100-OFFSET('Sanitation Data'!$E$5,0,10*ROW('Sanitation Data'!E115)),NA())</f>
        <v>#N/A</v>
      </c>
      <c r="AG121" s="103" t="e">
        <f ca="true">+IF(AND(ISNUMBER(OFFSET('Sanitation Data'!$E$7,0,10*ROW('Sanitation Data'!E115))),'Data Summary'!CV121="Yes"),OFFSET('Sanitation Data'!$E$7,0,10*ROW('Sanitation Data'!E115)),NA())</f>
        <v>#N/A</v>
      </c>
      <c r="AH121" s="103" t="e">
        <f ca="true">+IF(AND(ISNUMBER(OFFSET('Sanitation Data'!$E$11,0,10*ROW('Sanitation Data'!E115))),'Data Summary'!CW121="Yes"),OFFSET('Sanitation Data'!$E$11,0,10*ROW('Sanitation Data'!E115)),NA())</f>
        <v>#N/A</v>
      </c>
      <c r="AI121" s="103" t="e">
        <f ca="true">+IF(AND(ISNUMBER(OFFSET('Sanitation Data'!$E$12,0,10*ROW('Sanitation Data'!E115))),'Data Summary'!CX121="Yes"),OFFSET('Sanitation Data'!$E$12,0,10*ROW('Sanitation Data'!E115)),NA())</f>
        <v>#N/A</v>
      </c>
      <c r="AJ121" s="103" t="e">
        <f ca="true">+IF(AND(ISNUMBER(OFFSET('Sanitation Data'!$E$13,0,10*ROW('Sanitation Data'!E115))),'Data Summary'!CY121="Yes"),OFFSET('Sanitation Data'!$E$13,0,10*ROW('Sanitation Data'!E115)),NA())</f>
        <v>#N/A</v>
      </c>
      <c r="AK121" s="103" t="e">
        <f ca="true">+IF(AND(ISNUMBER(OFFSET('Sanitation Data'!$F$5,0,10*ROW('Sanitation Data'!F115))),'Data Summary'!CZ121="Yes"),100-OFFSET('Sanitation Data'!$F$5,0,10*ROW('Sanitation Data'!F115)),NA())</f>
        <v>#N/A</v>
      </c>
      <c r="AL121" s="103" t="e">
        <f ca="true">+IF(AND(ISNUMBER(OFFSET('Sanitation Data'!$F$7,0,10*ROW('Sanitation Data'!F115))),'Data Summary'!DA121="Yes"),OFFSET('Sanitation Data'!$F$7,0,10*ROW('Sanitation Data'!F115)),NA())</f>
        <v>#N/A</v>
      </c>
      <c r="AM121" s="103" t="e">
        <f ca="true">+IF(AND(ISNUMBER(OFFSET('Sanitation Data'!$F$11,0,10*ROW('Sanitation Data'!F115))),'Data Summary'!DB121="Yes"),OFFSET('Sanitation Data'!$F$11,0,10*ROW('Sanitation Data'!F115)),NA())</f>
        <v>#N/A</v>
      </c>
      <c r="AN121" s="103" t="e">
        <f ca="true">+IF(AND(ISNUMBER(OFFSET('Sanitation Data'!$F$12,0,10*ROW('Sanitation Data'!F115))),'Data Summary'!DC121="Yes"),OFFSET('Sanitation Data'!$F$12,0,10*ROW('Sanitation Data'!F115)),NA())</f>
        <v>#N/A</v>
      </c>
      <c r="AO121" s="103" t="e">
        <f ca="true">+IF(AND(ISNUMBER(OFFSET('Sanitation Data'!$F$13,0,10*ROW('Sanitation Data'!F115))),'Data Summary'!DD121="Yes"),OFFSET('Sanitation Data'!$F$13,0,10*ROW('Sanitation Data'!F115)),NA())</f>
        <v>#N/A</v>
      </c>
      <c r="AP121" s="103" t="e">
        <f ca="true">+IF(AND(ISNUMBER(OFFSET('Sanitation Data'!$G$5,0,10*ROW('Sanitation Data'!G115))),'Data Summary'!DE121="Yes"),100-OFFSET('Sanitation Data'!$G$5,0,10*ROW('Sanitation Data'!G115)),NA())</f>
        <v>#N/A</v>
      </c>
      <c r="AQ121" s="103" t="e">
        <f ca="true">+IF(AND(ISNUMBER(OFFSET('Sanitation Data'!$G$7,0,10*ROW('Sanitation Data'!G115))),'Data Summary'!DF121="Yes"),OFFSET('Sanitation Data'!$G$7,0,10*ROW('Sanitation Data'!G115)),NA())</f>
        <v>#N/A</v>
      </c>
      <c r="AR121" s="103" t="e">
        <f ca="true">+IF(AND(ISNUMBER(OFFSET('Sanitation Data'!$G$11,0,10*ROW('Sanitation Data'!G115))),'Data Summary'!DG121="Yes"),OFFSET('Sanitation Data'!$G$11,0,10*ROW('Sanitation Data'!G115)),NA())</f>
        <v>#N/A</v>
      </c>
      <c r="AS121" s="103" t="e">
        <f ca="true">+IF(AND(ISNUMBER(OFFSET('Sanitation Data'!$G$12,0,10*ROW('Sanitation Data'!G115))),'Data Summary'!DH121="Yes"),OFFSET('Sanitation Data'!$G$12,0,10*ROW('Sanitation Data'!G115)),NA())</f>
        <v>#N/A</v>
      </c>
      <c r="AT121" s="103" t="e">
        <f ca="true">+IF(AND(ISNUMBER(OFFSET('Sanitation Data'!$G$13,0,10*ROW('Sanitation Data'!G115))),'Data Summary'!DI121="Yes"),OFFSET('Sanitation Data'!$G$13,0,10*ROW('Sanitation Data'!G115)),NA())</f>
        <v>#N/A</v>
      </c>
      <c r="AU121" s="103" t="e">
        <f ca="true">+IF(AND(ISNUMBER(OFFSET('Sanitation Data'!$H$5,0,10*ROW('Sanitation Data'!H115))),'Data Summary'!DJ121="Yes"),100-OFFSET('Sanitation Data'!$H$5,0,10*ROW('Sanitation Data'!H115)),NA())</f>
        <v>#N/A</v>
      </c>
      <c r="AV121" s="103" t="e">
        <f ca="true">+IF(AND(ISNUMBER(OFFSET('Sanitation Data'!$H$7,0,10*ROW('Sanitation Data'!H115))),'Data Summary'!DK121="Yes"),OFFSET('Sanitation Data'!$H$7,0,10*ROW('Sanitation Data'!H115)),NA())</f>
        <v>#N/A</v>
      </c>
      <c r="AW121" s="103" t="e">
        <f ca="true">+IF(AND(ISNUMBER(OFFSET('Sanitation Data'!$H$11,0,10*ROW('Sanitation Data'!H115))),'Data Summary'!DL121="Yes"),OFFSET('Sanitation Data'!$H$11,0,10*ROW('Sanitation Data'!H115)),NA())</f>
        <v>#N/A</v>
      </c>
      <c r="AX121" s="103" t="e">
        <f ca="true">+IF(AND(ISNUMBER(OFFSET('Sanitation Data'!$H$12,0,10*ROW('Sanitation Data'!H115))),'Data Summary'!DM121="Yes"),OFFSET('Sanitation Data'!$H$12,0,10*ROW('Sanitation Data'!H115)),NA())</f>
        <v>#N/A</v>
      </c>
      <c r="AY121" s="103" t="e">
        <f ca="true">+IF(AND(ISNUMBER(OFFSET('Sanitation Data'!$H$13,0,10*ROW('Sanitation Data'!H115))),'Data Summary'!DN121="Yes"),OFFSET('Sanitation Data'!$H$13,0,10*ROW('Sanitation Data'!H115)),NA())</f>
        <v>#N/A</v>
      </c>
      <c r="AZ121" s="108" t="e">
        <f ca="true">+IF(AND(ISNUMBER(OFFSET('Hygiene Data'!$C$6,0,10*ROW('Hygiene Data'!C115))),'Data Summary'!DO121="Yes"),OFFSET('Hygiene Data'!$C$6,0,10*ROW('Hygiene Data'!C115)),NA())</f>
        <v>#N/A</v>
      </c>
      <c r="BA121" s="108" t="e">
        <f ca="true">+IF(AND(ISNUMBER(OFFSET('Hygiene Data'!$C$8,0,10*ROW('Hygiene Data'!C115))),'Data Summary'!DP121="Yes"),OFFSET('Hygiene Data'!$C$8,0,10*ROW('Hygiene Data'!C115)),NA())</f>
        <v>#N/A</v>
      </c>
      <c r="BB121" s="108" t="e">
        <f ca="true">+IF(AND(ISNUMBER(OFFSET('Hygiene Data'!$C$10,0,10*ROW('Hygiene Data'!C115))),'Data Summary'!DQ121="Yes"),OFFSET('Hygiene Data'!$C$10,0,10*ROW('Hygiene Data'!C115)),NA())</f>
        <v>#N/A</v>
      </c>
      <c r="BC121" s="108" t="e">
        <f ca="true">+IF(AND(ISNUMBER(OFFSET('Hygiene Data'!$D$6,0,10*ROW('Hygiene Data'!D115))),'Data Summary'!DR121="Yes"),OFFSET('Hygiene Data'!$D$6,0,10*ROW('Hygiene Data'!D115)),NA())</f>
        <v>#N/A</v>
      </c>
      <c r="BD121" s="108" t="e">
        <f ca="true">+IF(AND(ISNUMBER(OFFSET('Hygiene Data'!$D$8,0,10*ROW('Hygiene Data'!D115))),'Data Summary'!DS121="Yes"),OFFSET('Hygiene Data'!$D$8,0,10*ROW('Hygiene Data'!D115)),NA())</f>
        <v>#N/A</v>
      </c>
      <c r="BE121" s="108" t="e">
        <f ca="true">+IF(AND(ISNUMBER(OFFSET('Hygiene Data'!$D$10,0,10*ROW('Hygiene Data'!D115))),'Data Summary'!DT121="Yes"),OFFSET('Hygiene Data'!$D$10,0,10*ROW('Hygiene Data'!D115)),NA())</f>
        <v>#N/A</v>
      </c>
      <c r="BF121" s="108" t="e">
        <f ca="true">+IF(AND(ISNUMBER(OFFSET('Hygiene Data'!$E$6,0,10*ROW('Hygiene Data'!E115))),'Data Summary'!DU121="Yes"),OFFSET('Hygiene Data'!$E$6,0,10*ROW('Hygiene Data'!E115)),NA())</f>
        <v>#N/A</v>
      </c>
      <c r="BG121" s="108" t="e">
        <f ca="true">+IF(AND(ISNUMBER(OFFSET('Hygiene Data'!$E$8,0,10*ROW('Hygiene Data'!E115))),'Data Summary'!DV121="Yes"),OFFSET('Hygiene Data'!$E$8,0,10*ROW('Hygiene Data'!E115)),NA())</f>
        <v>#N/A</v>
      </c>
      <c r="BH121" s="108" t="e">
        <f ca="true">+IF(AND(ISNUMBER(OFFSET('Hygiene Data'!$E$10,0,10*ROW('Hygiene Data'!E115))),'Data Summary'!DW121="Yes"),OFFSET('Hygiene Data'!$E$10,0,10*ROW('Hygiene Data'!E115)),NA())</f>
        <v>#N/A</v>
      </c>
      <c r="BI121" s="108" t="e">
        <f ca="true">+IF(AND(ISNUMBER(OFFSET('Hygiene Data'!$F$6,0,10*ROW('Hygiene Data'!F115))),'Data Summary'!DX121="Yes"),OFFSET('Hygiene Data'!$F$6,0,10*ROW('Hygiene Data'!F115)),NA())</f>
        <v>#N/A</v>
      </c>
      <c r="BJ121" s="108" t="e">
        <f ca="true">+IF(AND(ISNUMBER(OFFSET('Hygiene Data'!$F$8,0,10*ROW('Hygiene Data'!F115))),'Data Summary'!DY121="Yes"),OFFSET('Hygiene Data'!$F$8,0,10*ROW('Hygiene Data'!F115)),NA())</f>
        <v>#N/A</v>
      </c>
      <c r="BK121" s="108" t="e">
        <f ca="true">+IF(AND(ISNUMBER(OFFSET('Hygiene Data'!$F$10,0,10*ROW('Hygiene Data'!F115))),'Data Summary'!DZ121="Yes"),OFFSET('Hygiene Data'!$F$10,0,10*ROW('Hygiene Data'!F115)),NA())</f>
        <v>#N/A</v>
      </c>
      <c r="BL121" s="108" t="e">
        <f ca="true">+IF(AND(ISNUMBER(OFFSET('Hygiene Data'!$G$6,0,10*ROW('Hygiene Data'!G115))),'Data Summary'!EA121="Yes"),OFFSET('Hygiene Data'!$G$6,0,10*ROW('Hygiene Data'!G115)),NA())</f>
        <v>#N/A</v>
      </c>
      <c r="BM121" s="108" t="e">
        <f ca="true">+IF(AND(ISNUMBER(OFFSET('Hygiene Data'!$G$8,0,10*ROW('Hygiene Data'!G115))),'Data Summary'!EB121="Yes"),OFFSET('Hygiene Data'!$G$8,0,10*ROW('Hygiene Data'!G115)),NA())</f>
        <v>#N/A</v>
      </c>
      <c r="BN121" s="108" t="e">
        <f ca="true">+IF(AND(ISNUMBER(OFFSET('Hygiene Data'!$G$10,0,10*ROW('Hygiene Data'!G115))),'Data Summary'!EC121="Yes"),OFFSET('Hygiene Data'!$G$10,0,10*ROW('Hygiene Data'!G115)),NA())</f>
        <v>#N/A</v>
      </c>
      <c r="BO121" s="108" t="e">
        <f ca="true">+IF(AND(ISNUMBER(OFFSET('Hygiene Data'!$H$6,0,10*ROW('Hygiene Data'!H115))),'Data Summary'!ED121="Yes"),OFFSET('Hygiene Data'!$H$6,0,10*ROW('Hygiene Data'!H115)),NA())</f>
        <v>#N/A</v>
      </c>
      <c r="BP121" s="108" t="e">
        <f ca="true">+IF(AND(ISNUMBER(OFFSET('Hygiene Data'!$H$8,0,10*ROW('Hygiene Data'!H115))),'Data Summary'!EE121="Yes"),OFFSET('Hygiene Data'!$H$8,0,10*ROW('Hygiene Data'!H115)),NA())</f>
        <v>#N/A</v>
      </c>
      <c r="BQ121" s="108" t="e">
        <f ca="true">+IF(AND(ISNUMBER(OFFSET('Hygiene Data'!$H$10,0,10*ROW('Hygiene Data'!H115))),'Data Summary'!EF121="Yes"),OFFSET('Hygiene Data'!$H$10,0,10*ROW('Hygiene Data'!H115)),NA())</f>
        <v>#N/A</v>
      </c>
    </row>
    <row r="122" x14ac:dyDescent="0.2">
      <c r="A122" s="56" t="e">
        <f ca="true">+IF(OFFSET('Water Data'!$B$1,0,10*ROW('Water Data'!B116))="",NA(),OFFSET('Water Data'!$B$1,0,10*ROW('Water Data'!B116)))</f>
        <v>#N/A</v>
      </c>
      <c r="B122" s="56" t="e">
        <f ca="true">+IF(OFFSET('Water Data'!$A$3,0,10*ROW('Water Data'!A119))="",NA(),OFFSET('Water Data'!$A$3,0,10*ROW('Water Data'!A119)))</f>
        <v>#N/A</v>
      </c>
      <c r="C122" s="56" t="e">
        <f ca="true">+IF(OFFSET('Water Data'!$C$3,0,10*ROW('Water Data'!C119))="",NA(),OFFSET('Water Data'!$C$3,0,10*ROW('Water Data'!C119)))</f>
        <v>#N/A</v>
      </c>
      <c r="D122" s="57" t="e">
        <f ca="true">+IF(AND(ISNUMBER(OFFSET('Water Data'!$C$5,0,10*ROW('Water Data'!C116))),'Data Summary'!BS122="Yes"),100-OFFSET('Water Data'!$C$5,0,10*ROW('Water Data'!C116)),NA())</f>
        <v>#N/A</v>
      </c>
      <c r="E122" s="57" t="e">
        <f ca="true">+IF(AND(ISNUMBER(OFFSET('Water Data'!$C$7,0,10*ROW('Water Data'!C116))),'Data Summary'!BT122="Yes"),OFFSET('Water Data'!$C$7,0,10*ROW('Water Data'!C116)),NA())</f>
        <v>#N/A</v>
      </c>
      <c r="F122" s="57" t="e">
        <f ca="true">+IF(AND(ISNUMBER(OFFSET('Water Data'!$C$10,0,10*ROW('Water Data'!C116))),'Data Summary'!BU122="Yes"),OFFSET('Water Data'!$C$10,0,10*ROW('Water Data'!C116)),NA())</f>
        <v>#N/A</v>
      </c>
      <c r="G122" s="57" t="e">
        <f ca="true">+IF(AND(ISNUMBER(OFFSET('Water Data'!$D$5,0,10*ROW('Water Data'!D116))),'Data Summary'!BV122="Yes"),100-OFFSET('Water Data'!$D$5,0,10*ROW('Water Data'!D116)),NA())</f>
        <v>#N/A</v>
      </c>
      <c r="H122" s="57" t="e">
        <f ca="true">+IF(AND(ISNUMBER(OFFSET('Water Data'!$D$7,0,10*ROW('Water Data'!D116))),'Data Summary'!BW122="Yes"),OFFSET('Water Data'!$D$7,0,10*ROW('Water Data'!D116)),NA())</f>
        <v>#N/A</v>
      </c>
      <c r="I122" s="57" t="e">
        <f ca="true">+IF(AND(ISNUMBER(OFFSET('Water Data'!$D$10,0,10*ROW('Water Data'!D116))),'Data Summary'!BX122="Yes"),OFFSET('Water Data'!$D$10,0,10*ROW('Water Data'!D116)),NA())</f>
        <v>#N/A</v>
      </c>
      <c r="J122" s="57" t="e">
        <f ca="true">+IF(AND(ISNUMBER(OFFSET('Water Data'!$E$5,0,10*ROW('Water Data'!E116))),'Data Summary'!BY122="Yes"),100-OFFSET('Water Data'!$E$5,0,10*ROW('Water Data'!E116)),NA())</f>
        <v>#N/A</v>
      </c>
      <c r="K122" s="57" t="e">
        <f ca="true">+IF(AND(ISNUMBER(OFFSET('Water Data'!$E$7,0,10*ROW('Water Data'!E116))),'Data Summary'!BZ122="Yes"),OFFSET('Water Data'!$E$7,0,10*ROW('Water Data'!E116)),NA())</f>
        <v>#N/A</v>
      </c>
      <c r="L122" s="57" t="e">
        <f ca="true">+IF(AND(ISNUMBER(OFFSET('Water Data'!$E$10,0,10*ROW('Water Data'!E116))),'Data Summary'!CA122="Yes"),OFFSET('Water Data'!$E$10,0,10*ROW('Water Data'!E116)),NA())</f>
        <v>#N/A</v>
      </c>
      <c r="M122" s="57" t="e">
        <f ca="true">+IF(AND(ISNUMBER(OFFSET('Water Data'!$F$5,0,10*ROW('Water Data'!F116))),'Data Summary'!CB122="Yes"),100-OFFSET('Water Data'!$F$5,0,10*ROW('Water Data'!F116)),NA())</f>
        <v>#N/A</v>
      </c>
      <c r="N122" s="57" t="e">
        <f ca="true">+IF(AND(ISNUMBER(OFFSET('Water Data'!$F$7,0,10*ROW('Water Data'!F116))),'Data Summary'!CC122="Yes"),OFFSET('Water Data'!$F$7,0,10*ROW('Water Data'!F116)),NA())</f>
        <v>#N/A</v>
      </c>
      <c r="O122" s="57" t="e">
        <f ca="true">+IF(AND(ISNUMBER(OFFSET('Water Data'!$F$10,0,10*ROW('Water Data'!F116))),'Data Summary'!CD122="Yes"),OFFSET('Water Data'!$F$10,0,10*ROW('Water Data'!F116)),NA())</f>
        <v>#N/A</v>
      </c>
      <c r="P122" s="57" t="e">
        <f ca="true">+IF(AND(ISNUMBER(OFFSET('Water Data'!$G$5,0,10*ROW('Water Data'!G116))),'Data Summary'!CE122="Yes"),100-OFFSET('Water Data'!$G$5,0,10*ROW('Water Data'!G116)),NA())</f>
        <v>#N/A</v>
      </c>
      <c r="Q122" s="57" t="e">
        <f ca="true">+IF(AND(ISNUMBER(OFFSET('Water Data'!$G$7,0,10*ROW('Water Data'!G116))),'Data Summary'!CF122="Yes"),OFFSET('Water Data'!$G$7,0,10*ROW('Water Data'!G116)),NA())</f>
        <v>#N/A</v>
      </c>
      <c r="R122" s="57" t="e">
        <f ca="true">+IF(AND(ISNUMBER(OFFSET('Water Data'!$G$10,0,10*ROW('Water Data'!G116))),'Data Summary'!CG122="Yes"),OFFSET('Water Data'!$G$10,0,10*ROW('Water Data'!G116)),NA())</f>
        <v>#N/A</v>
      </c>
      <c r="S122" s="57" t="e">
        <f ca="true">+IF(AND(ISNUMBER(OFFSET('Water Data'!$H$5,0,10*ROW('Water Data'!H116))),'Data Summary'!CH122="Yes"),100-OFFSET('Water Data'!$H$5,0,10*ROW('Water Data'!H116)),NA())</f>
        <v>#N/A</v>
      </c>
      <c r="T122" s="57" t="e">
        <f ca="true">+IF(AND(ISNUMBER(OFFSET('Water Data'!$H$7,0,10*ROW('Water Data'!H116))),'Data Summary'!CI122="Yes"),OFFSET('Water Data'!$H$7,0,10*ROW('Water Data'!H116)),NA())</f>
        <v>#N/A</v>
      </c>
      <c r="U122" s="57" t="e">
        <f ca="true">+IF(AND(ISNUMBER(OFFSET('Water Data'!$H$10,0,10*ROW('Water Data'!H116))),'Data Summary'!CJ122="Yes"),OFFSET('Water Data'!$H$10,0,10*ROW('Water Data'!H116)),NA())</f>
        <v>#N/A</v>
      </c>
      <c r="V122" s="103" t="e">
        <f ca="true">+IF(AND(ISNUMBER(OFFSET('Sanitation Data'!$C$5,0,10*ROW('Sanitation Data'!C116))),'Data Summary'!CK122="Yes"),100-OFFSET('Sanitation Data'!$C$5,0,10*ROW('Sanitation Data'!C116)),NA())</f>
        <v>#N/A</v>
      </c>
      <c r="W122" s="103" t="e">
        <f ca="true">+IF(AND(ISNUMBER(OFFSET('Sanitation Data'!$C$7,0,10*ROW('Sanitation Data'!C116))),'Data Summary'!CL122="Yes"),OFFSET('Sanitation Data'!$C$7,0,10*ROW('Sanitation Data'!C116)),NA())</f>
        <v>#N/A</v>
      </c>
      <c r="X122" s="103" t="e">
        <f ca="true">+IF(AND(ISNUMBER(OFFSET('Sanitation Data'!$C$11,0,10*ROW('Sanitation Data'!C116))),'Data Summary'!CM122="Yes"),OFFSET('Sanitation Data'!$C$11,0,10*ROW('Sanitation Data'!C116)),NA())</f>
        <v>#N/A</v>
      </c>
      <c r="Y122" s="103" t="e">
        <f ca="true">+IF(AND(ISNUMBER(OFFSET('Sanitation Data'!$C$12,0,10*ROW('Sanitation Data'!C116))),'Data Summary'!CN122="Yes"),OFFSET('Sanitation Data'!$C$12,0,10*ROW('Sanitation Data'!C116)),NA())</f>
        <v>#N/A</v>
      </c>
      <c r="Z122" s="103" t="e">
        <f ca="true">+IF(AND(ISNUMBER(OFFSET('Sanitation Data'!$C$13,0,10*ROW('Sanitation Data'!C116))),'Data Summary'!CO122="Yes"),OFFSET('Sanitation Data'!$C$13,0,10*ROW('Sanitation Data'!C116)),NA())</f>
        <v>#N/A</v>
      </c>
      <c r="AA122" s="103" t="e">
        <f ca="true">+IF(AND(ISNUMBER(OFFSET('Sanitation Data'!$D$5,0,10*ROW('Sanitation Data'!D116))),'Data Summary'!CP122="Yes"),100-OFFSET('Sanitation Data'!$D$5,0,10*ROW('Sanitation Data'!D116)),NA())</f>
        <v>#N/A</v>
      </c>
      <c r="AB122" s="103" t="e">
        <f ca="true">+IF(AND(ISNUMBER(OFFSET('Sanitation Data'!$D$7,0,10*ROW('Sanitation Data'!D116))),'Data Summary'!CQ122="Yes"),OFFSET('Sanitation Data'!$D$7,0,10*ROW('Sanitation Data'!D116)),NA())</f>
        <v>#N/A</v>
      </c>
      <c r="AC122" s="103" t="e">
        <f ca="true">+IF(AND(ISNUMBER(OFFSET('Sanitation Data'!$D$11,0,10*ROW('Sanitation Data'!D116))),'Data Summary'!CR122="Yes"),OFFSET('Sanitation Data'!$D$11,0,10*ROW('Sanitation Data'!D116)),NA())</f>
        <v>#N/A</v>
      </c>
      <c r="AD122" s="103" t="e">
        <f ca="true">+IF(AND(ISNUMBER(OFFSET('Sanitation Data'!$D$12,0,10*ROW('Sanitation Data'!D116))),'Data Summary'!CS122="Yes"),OFFSET('Sanitation Data'!$D$12,0,10*ROW('Sanitation Data'!D116)),NA())</f>
        <v>#N/A</v>
      </c>
      <c r="AE122" s="103" t="e">
        <f ca="true">+IF(AND(ISNUMBER(OFFSET('Sanitation Data'!$D$13,0,10*ROW('Sanitation Data'!D116))),'Data Summary'!CT122="Yes"),OFFSET('Sanitation Data'!$D$13,0,10*ROW('Sanitation Data'!D116)),NA())</f>
        <v>#N/A</v>
      </c>
      <c r="AF122" s="103" t="e">
        <f ca="true">+IF(AND(ISNUMBER(OFFSET('Sanitation Data'!$E$5,0,10*ROW('Sanitation Data'!E116))),'Data Summary'!CU122="Yes"),100-OFFSET('Sanitation Data'!$E$5,0,10*ROW('Sanitation Data'!E116)),NA())</f>
        <v>#N/A</v>
      </c>
      <c r="AG122" s="103" t="e">
        <f ca="true">+IF(AND(ISNUMBER(OFFSET('Sanitation Data'!$E$7,0,10*ROW('Sanitation Data'!E116))),'Data Summary'!CV122="Yes"),OFFSET('Sanitation Data'!$E$7,0,10*ROW('Sanitation Data'!E116)),NA())</f>
        <v>#N/A</v>
      </c>
      <c r="AH122" s="103" t="e">
        <f ca="true">+IF(AND(ISNUMBER(OFFSET('Sanitation Data'!$E$11,0,10*ROW('Sanitation Data'!E116))),'Data Summary'!CW122="Yes"),OFFSET('Sanitation Data'!$E$11,0,10*ROW('Sanitation Data'!E116)),NA())</f>
        <v>#N/A</v>
      </c>
      <c r="AI122" s="103" t="e">
        <f ca="true">+IF(AND(ISNUMBER(OFFSET('Sanitation Data'!$E$12,0,10*ROW('Sanitation Data'!E116))),'Data Summary'!CX122="Yes"),OFFSET('Sanitation Data'!$E$12,0,10*ROW('Sanitation Data'!E116)),NA())</f>
        <v>#N/A</v>
      </c>
      <c r="AJ122" s="103" t="e">
        <f ca="true">+IF(AND(ISNUMBER(OFFSET('Sanitation Data'!$E$13,0,10*ROW('Sanitation Data'!E116))),'Data Summary'!CY122="Yes"),OFFSET('Sanitation Data'!$E$13,0,10*ROW('Sanitation Data'!E116)),NA())</f>
        <v>#N/A</v>
      </c>
      <c r="AK122" s="103" t="e">
        <f ca="true">+IF(AND(ISNUMBER(OFFSET('Sanitation Data'!$F$5,0,10*ROW('Sanitation Data'!F116))),'Data Summary'!CZ122="Yes"),100-OFFSET('Sanitation Data'!$F$5,0,10*ROW('Sanitation Data'!F116)),NA())</f>
        <v>#N/A</v>
      </c>
      <c r="AL122" s="103" t="e">
        <f ca="true">+IF(AND(ISNUMBER(OFFSET('Sanitation Data'!$F$7,0,10*ROW('Sanitation Data'!F116))),'Data Summary'!DA122="Yes"),OFFSET('Sanitation Data'!$F$7,0,10*ROW('Sanitation Data'!F116)),NA())</f>
        <v>#N/A</v>
      </c>
      <c r="AM122" s="103" t="e">
        <f ca="true">+IF(AND(ISNUMBER(OFFSET('Sanitation Data'!$F$11,0,10*ROW('Sanitation Data'!F116))),'Data Summary'!DB122="Yes"),OFFSET('Sanitation Data'!$F$11,0,10*ROW('Sanitation Data'!F116)),NA())</f>
        <v>#N/A</v>
      </c>
      <c r="AN122" s="103" t="e">
        <f ca="true">+IF(AND(ISNUMBER(OFFSET('Sanitation Data'!$F$12,0,10*ROW('Sanitation Data'!F116))),'Data Summary'!DC122="Yes"),OFFSET('Sanitation Data'!$F$12,0,10*ROW('Sanitation Data'!F116)),NA())</f>
        <v>#N/A</v>
      </c>
      <c r="AO122" s="103" t="e">
        <f ca="true">+IF(AND(ISNUMBER(OFFSET('Sanitation Data'!$F$13,0,10*ROW('Sanitation Data'!F116))),'Data Summary'!DD122="Yes"),OFFSET('Sanitation Data'!$F$13,0,10*ROW('Sanitation Data'!F116)),NA())</f>
        <v>#N/A</v>
      </c>
      <c r="AP122" s="103" t="e">
        <f ca="true">+IF(AND(ISNUMBER(OFFSET('Sanitation Data'!$G$5,0,10*ROW('Sanitation Data'!G116))),'Data Summary'!DE122="Yes"),100-OFFSET('Sanitation Data'!$G$5,0,10*ROW('Sanitation Data'!G116)),NA())</f>
        <v>#N/A</v>
      </c>
      <c r="AQ122" s="103" t="e">
        <f ca="true">+IF(AND(ISNUMBER(OFFSET('Sanitation Data'!$G$7,0,10*ROW('Sanitation Data'!G116))),'Data Summary'!DF122="Yes"),OFFSET('Sanitation Data'!$G$7,0,10*ROW('Sanitation Data'!G116)),NA())</f>
        <v>#N/A</v>
      </c>
      <c r="AR122" s="103" t="e">
        <f ca="true">+IF(AND(ISNUMBER(OFFSET('Sanitation Data'!$G$11,0,10*ROW('Sanitation Data'!G116))),'Data Summary'!DG122="Yes"),OFFSET('Sanitation Data'!$G$11,0,10*ROW('Sanitation Data'!G116)),NA())</f>
        <v>#N/A</v>
      </c>
      <c r="AS122" s="103" t="e">
        <f ca="true">+IF(AND(ISNUMBER(OFFSET('Sanitation Data'!$G$12,0,10*ROW('Sanitation Data'!G116))),'Data Summary'!DH122="Yes"),OFFSET('Sanitation Data'!$G$12,0,10*ROW('Sanitation Data'!G116)),NA())</f>
        <v>#N/A</v>
      </c>
      <c r="AT122" s="103" t="e">
        <f ca="true">+IF(AND(ISNUMBER(OFFSET('Sanitation Data'!$G$13,0,10*ROW('Sanitation Data'!G116))),'Data Summary'!DI122="Yes"),OFFSET('Sanitation Data'!$G$13,0,10*ROW('Sanitation Data'!G116)),NA())</f>
        <v>#N/A</v>
      </c>
      <c r="AU122" s="103" t="e">
        <f ca="true">+IF(AND(ISNUMBER(OFFSET('Sanitation Data'!$H$5,0,10*ROW('Sanitation Data'!H116))),'Data Summary'!DJ122="Yes"),100-OFFSET('Sanitation Data'!$H$5,0,10*ROW('Sanitation Data'!H116)),NA())</f>
        <v>#N/A</v>
      </c>
      <c r="AV122" s="103" t="e">
        <f ca="true">+IF(AND(ISNUMBER(OFFSET('Sanitation Data'!$H$7,0,10*ROW('Sanitation Data'!H116))),'Data Summary'!DK122="Yes"),OFFSET('Sanitation Data'!$H$7,0,10*ROW('Sanitation Data'!H116)),NA())</f>
        <v>#N/A</v>
      </c>
      <c r="AW122" s="103" t="e">
        <f ca="true">+IF(AND(ISNUMBER(OFFSET('Sanitation Data'!$H$11,0,10*ROW('Sanitation Data'!H116))),'Data Summary'!DL122="Yes"),OFFSET('Sanitation Data'!$H$11,0,10*ROW('Sanitation Data'!H116)),NA())</f>
        <v>#N/A</v>
      </c>
      <c r="AX122" s="103" t="e">
        <f ca="true">+IF(AND(ISNUMBER(OFFSET('Sanitation Data'!$H$12,0,10*ROW('Sanitation Data'!H116))),'Data Summary'!DM122="Yes"),OFFSET('Sanitation Data'!$H$12,0,10*ROW('Sanitation Data'!H116)),NA())</f>
        <v>#N/A</v>
      </c>
      <c r="AY122" s="103" t="e">
        <f ca="true">+IF(AND(ISNUMBER(OFFSET('Sanitation Data'!$H$13,0,10*ROW('Sanitation Data'!H116))),'Data Summary'!DN122="Yes"),OFFSET('Sanitation Data'!$H$13,0,10*ROW('Sanitation Data'!H116)),NA())</f>
        <v>#N/A</v>
      </c>
      <c r="AZ122" s="108" t="e">
        <f ca="true">+IF(AND(ISNUMBER(OFFSET('Hygiene Data'!$C$6,0,10*ROW('Hygiene Data'!C116))),'Data Summary'!DO122="Yes"),OFFSET('Hygiene Data'!$C$6,0,10*ROW('Hygiene Data'!C116)),NA())</f>
        <v>#N/A</v>
      </c>
      <c r="BA122" s="108" t="e">
        <f ca="true">+IF(AND(ISNUMBER(OFFSET('Hygiene Data'!$C$8,0,10*ROW('Hygiene Data'!C116))),'Data Summary'!DP122="Yes"),OFFSET('Hygiene Data'!$C$8,0,10*ROW('Hygiene Data'!C116)),NA())</f>
        <v>#N/A</v>
      </c>
      <c r="BB122" s="108" t="e">
        <f ca="true">+IF(AND(ISNUMBER(OFFSET('Hygiene Data'!$C$10,0,10*ROW('Hygiene Data'!C116))),'Data Summary'!DQ122="Yes"),OFFSET('Hygiene Data'!$C$10,0,10*ROW('Hygiene Data'!C116)),NA())</f>
        <v>#N/A</v>
      </c>
      <c r="BC122" s="108" t="e">
        <f ca="true">+IF(AND(ISNUMBER(OFFSET('Hygiene Data'!$D$6,0,10*ROW('Hygiene Data'!D116))),'Data Summary'!DR122="Yes"),OFFSET('Hygiene Data'!$D$6,0,10*ROW('Hygiene Data'!D116)),NA())</f>
        <v>#N/A</v>
      </c>
      <c r="BD122" s="108" t="e">
        <f ca="true">+IF(AND(ISNUMBER(OFFSET('Hygiene Data'!$D$8,0,10*ROW('Hygiene Data'!D116))),'Data Summary'!DS122="Yes"),OFFSET('Hygiene Data'!$D$8,0,10*ROW('Hygiene Data'!D116)),NA())</f>
        <v>#N/A</v>
      </c>
      <c r="BE122" s="108" t="e">
        <f ca="true">+IF(AND(ISNUMBER(OFFSET('Hygiene Data'!$D$10,0,10*ROW('Hygiene Data'!D116))),'Data Summary'!DT122="Yes"),OFFSET('Hygiene Data'!$D$10,0,10*ROW('Hygiene Data'!D116)),NA())</f>
        <v>#N/A</v>
      </c>
      <c r="BF122" s="108" t="e">
        <f ca="true">+IF(AND(ISNUMBER(OFFSET('Hygiene Data'!$E$6,0,10*ROW('Hygiene Data'!E116))),'Data Summary'!DU122="Yes"),OFFSET('Hygiene Data'!$E$6,0,10*ROW('Hygiene Data'!E116)),NA())</f>
        <v>#N/A</v>
      </c>
      <c r="BG122" s="108" t="e">
        <f ca="true">+IF(AND(ISNUMBER(OFFSET('Hygiene Data'!$E$8,0,10*ROW('Hygiene Data'!E116))),'Data Summary'!DV122="Yes"),OFFSET('Hygiene Data'!$E$8,0,10*ROW('Hygiene Data'!E116)),NA())</f>
        <v>#N/A</v>
      </c>
      <c r="BH122" s="108" t="e">
        <f ca="true">+IF(AND(ISNUMBER(OFFSET('Hygiene Data'!$E$10,0,10*ROW('Hygiene Data'!E116))),'Data Summary'!DW122="Yes"),OFFSET('Hygiene Data'!$E$10,0,10*ROW('Hygiene Data'!E116)),NA())</f>
        <v>#N/A</v>
      </c>
      <c r="BI122" s="108" t="e">
        <f ca="true">+IF(AND(ISNUMBER(OFFSET('Hygiene Data'!$F$6,0,10*ROW('Hygiene Data'!F116))),'Data Summary'!DX122="Yes"),OFFSET('Hygiene Data'!$F$6,0,10*ROW('Hygiene Data'!F116)),NA())</f>
        <v>#N/A</v>
      </c>
      <c r="BJ122" s="108" t="e">
        <f ca="true">+IF(AND(ISNUMBER(OFFSET('Hygiene Data'!$F$8,0,10*ROW('Hygiene Data'!F116))),'Data Summary'!DY122="Yes"),OFFSET('Hygiene Data'!$F$8,0,10*ROW('Hygiene Data'!F116)),NA())</f>
        <v>#N/A</v>
      </c>
      <c r="BK122" s="108" t="e">
        <f ca="true">+IF(AND(ISNUMBER(OFFSET('Hygiene Data'!$F$10,0,10*ROW('Hygiene Data'!F116))),'Data Summary'!DZ122="Yes"),OFFSET('Hygiene Data'!$F$10,0,10*ROW('Hygiene Data'!F116)),NA())</f>
        <v>#N/A</v>
      </c>
      <c r="BL122" s="108" t="e">
        <f ca="true">+IF(AND(ISNUMBER(OFFSET('Hygiene Data'!$G$6,0,10*ROW('Hygiene Data'!G116))),'Data Summary'!EA122="Yes"),OFFSET('Hygiene Data'!$G$6,0,10*ROW('Hygiene Data'!G116)),NA())</f>
        <v>#N/A</v>
      </c>
      <c r="BM122" s="108" t="e">
        <f ca="true">+IF(AND(ISNUMBER(OFFSET('Hygiene Data'!$G$8,0,10*ROW('Hygiene Data'!G116))),'Data Summary'!EB122="Yes"),OFFSET('Hygiene Data'!$G$8,0,10*ROW('Hygiene Data'!G116)),NA())</f>
        <v>#N/A</v>
      </c>
      <c r="BN122" s="108" t="e">
        <f ca="true">+IF(AND(ISNUMBER(OFFSET('Hygiene Data'!$G$10,0,10*ROW('Hygiene Data'!G116))),'Data Summary'!EC122="Yes"),OFFSET('Hygiene Data'!$G$10,0,10*ROW('Hygiene Data'!G116)),NA())</f>
        <v>#N/A</v>
      </c>
      <c r="BO122" s="108" t="e">
        <f ca="true">+IF(AND(ISNUMBER(OFFSET('Hygiene Data'!$H$6,0,10*ROW('Hygiene Data'!H116))),'Data Summary'!ED122="Yes"),OFFSET('Hygiene Data'!$H$6,0,10*ROW('Hygiene Data'!H116)),NA())</f>
        <v>#N/A</v>
      </c>
      <c r="BP122" s="108" t="e">
        <f ca="true">+IF(AND(ISNUMBER(OFFSET('Hygiene Data'!$H$8,0,10*ROW('Hygiene Data'!H116))),'Data Summary'!EE122="Yes"),OFFSET('Hygiene Data'!$H$8,0,10*ROW('Hygiene Data'!H116)),NA())</f>
        <v>#N/A</v>
      </c>
      <c r="BQ122" s="108" t="e">
        <f ca="true">+IF(AND(ISNUMBER(OFFSET('Hygiene Data'!$H$10,0,10*ROW('Hygiene Data'!H116))),'Data Summary'!EF122="Yes"),OFFSET('Hygiene Data'!$H$10,0,10*ROW('Hygiene Data'!H116)),NA())</f>
        <v>#N/A</v>
      </c>
    </row>
    <row r="123" x14ac:dyDescent="0.2">
      <c r="A123" s="56" t="e">
        <f ca="true">+IF(OFFSET('Water Data'!$B$1,0,10*ROW('Water Data'!B117))="",NA(),OFFSET('Water Data'!$B$1,0,10*ROW('Water Data'!B117)))</f>
        <v>#N/A</v>
      </c>
      <c r="B123" s="56" t="e">
        <f ca="true">+IF(OFFSET('Water Data'!$A$3,0,10*ROW('Water Data'!A120))="",NA(),OFFSET('Water Data'!$A$3,0,10*ROW('Water Data'!A120)))</f>
        <v>#N/A</v>
      </c>
      <c r="C123" s="56" t="e">
        <f ca="true">+IF(OFFSET('Water Data'!$C$3,0,10*ROW('Water Data'!C120))="",NA(),OFFSET('Water Data'!$C$3,0,10*ROW('Water Data'!C120)))</f>
        <v>#N/A</v>
      </c>
      <c r="D123" s="57" t="e">
        <f ca="true">+IF(AND(ISNUMBER(OFFSET('Water Data'!$C$5,0,10*ROW('Water Data'!C117))),'Data Summary'!BS123="Yes"),100-OFFSET('Water Data'!$C$5,0,10*ROW('Water Data'!C117)),NA())</f>
        <v>#N/A</v>
      </c>
      <c r="E123" s="57" t="e">
        <f ca="true">+IF(AND(ISNUMBER(OFFSET('Water Data'!$C$7,0,10*ROW('Water Data'!C117))),'Data Summary'!BT123="Yes"),OFFSET('Water Data'!$C$7,0,10*ROW('Water Data'!C117)),NA())</f>
        <v>#N/A</v>
      </c>
      <c r="F123" s="57" t="e">
        <f ca="true">+IF(AND(ISNUMBER(OFFSET('Water Data'!$C$10,0,10*ROW('Water Data'!C117))),'Data Summary'!BU123="Yes"),OFFSET('Water Data'!$C$10,0,10*ROW('Water Data'!C117)),NA())</f>
        <v>#N/A</v>
      </c>
      <c r="G123" s="57" t="e">
        <f ca="true">+IF(AND(ISNUMBER(OFFSET('Water Data'!$D$5,0,10*ROW('Water Data'!D117))),'Data Summary'!BV123="Yes"),100-OFFSET('Water Data'!$D$5,0,10*ROW('Water Data'!D117)),NA())</f>
        <v>#N/A</v>
      </c>
      <c r="H123" s="57" t="e">
        <f ca="true">+IF(AND(ISNUMBER(OFFSET('Water Data'!$D$7,0,10*ROW('Water Data'!D117))),'Data Summary'!BW123="Yes"),OFFSET('Water Data'!$D$7,0,10*ROW('Water Data'!D117)),NA())</f>
        <v>#N/A</v>
      </c>
      <c r="I123" s="57" t="e">
        <f ca="true">+IF(AND(ISNUMBER(OFFSET('Water Data'!$D$10,0,10*ROW('Water Data'!D117))),'Data Summary'!BX123="Yes"),OFFSET('Water Data'!$D$10,0,10*ROW('Water Data'!D117)),NA())</f>
        <v>#N/A</v>
      </c>
      <c r="J123" s="57" t="e">
        <f ca="true">+IF(AND(ISNUMBER(OFFSET('Water Data'!$E$5,0,10*ROW('Water Data'!E117))),'Data Summary'!BY123="Yes"),100-OFFSET('Water Data'!$E$5,0,10*ROW('Water Data'!E117)),NA())</f>
        <v>#N/A</v>
      </c>
      <c r="K123" s="57" t="e">
        <f ca="true">+IF(AND(ISNUMBER(OFFSET('Water Data'!$E$7,0,10*ROW('Water Data'!E117))),'Data Summary'!BZ123="Yes"),OFFSET('Water Data'!$E$7,0,10*ROW('Water Data'!E117)),NA())</f>
        <v>#N/A</v>
      </c>
      <c r="L123" s="57" t="e">
        <f ca="true">+IF(AND(ISNUMBER(OFFSET('Water Data'!$E$10,0,10*ROW('Water Data'!E117))),'Data Summary'!CA123="Yes"),OFFSET('Water Data'!$E$10,0,10*ROW('Water Data'!E117)),NA())</f>
        <v>#N/A</v>
      </c>
      <c r="M123" s="57" t="e">
        <f ca="true">+IF(AND(ISNUMBER(OFFSET('Water Data'!$F$5,0,10*ROW('Water Data'!F117))),'Data Summary'!CB123="Yes"),100-OFFSET('Water Data'!$F$5,0,10*ROW('Water Data'!F117)),NA())</f>
        <v>#N/A</v>
      </c>
      <c r="N123" s="57" t="e">
        <f ca="true">+IF(AND(ISNUMBER(OFFSET('Water Data'!$F$7,0,10*ROW('Water Data'!F117))),'Data Summary'!CC123="Yes"),OFFSET('Water Data'!$F$7,0,10*ROW('Water Data'!F117)),NA())</f>
        <v>#N/A</v>
      </c>
      <c r="O123" s="57" t="e">
        <f ca="true">+IF(AND(ISNUMBER(OFFSET('Water Data'!$F$10,0,10*ROW('Water Data'!F117))),'Data Summary'!CD123="Yes"),OFFSET('Water Data'!$F$10,0,10*ROW('Water Data'!F117)),NA())</f>
        <v>#N/A</v>
      </c>
      <c r="P123" s="57" t="e">
        <f ca="true">+IF(AND(ISNUMBER(OFFSET('Water Data'!$G$5,0,10*ROW('Water Data'!G117))),'Data Summary'!CE123="Yes"),100-OFFSET('Water Data'!$G$5,0,10*ROW('Water Data'!G117)),NA())</f>
        <v>#N/A</v>
      </c>
      <c r="Q123" s="57" t="e">
        <f ca="true">+IF(AND(ISNUMBER(OFFSET('Water Data'!$G$7,0,10*ROW('Water Data'!G117))),'Data Summary'!CF123="Yes"),OFFSET('Water Data'!$G$7,0,10*ROW('Water Data'!G117)),NA())</f>
        <v>#N/A</v>
      </c>
      <c r="R123" s="57" t="e">
        <f ca="true">+IF(AND(ISNUMBER(OFFSET('Water Data'!$G$10,0,10*ROW('Water Data'!G117))),'Data Summary'!CG123="Yes"),OFFSET('Water Data'!$G$10,0,10*ROW('Water Data'!G117)),NA())</f>
        <v>#N/A</v>
      </c>
      <c r="S123" s="57" t="e">
        <f ca="true">+IF(AND(ISNUMBER(OFFSET('Water Data'!$H$5,0,10*ROW('Water Data'!H117))),'Data Summary'!CH123="Yes"),100-OFFSET('Water Data'!$H$5,0,10*ROW('Water Data'!H117)),NA())</f>
        <v>#N/A</v>
      </c>
      <c r="T123" s="57" t="e">
        <f ca="true">+IF(AND(ISNUMBER(OFFSET('Water Data'!$H$7,0,10*ROW('Water Data'!H117))),'Data Summary'!CI123="Yes"),OFFSET('Water Data'!$H$7,0,10*ROW('Water Data'!H117)),NA())</f>
        <v>#N/A</v>
      </c>
      <c r="U123" s="57" t="e">
        <f ca="true">+IF(AND(ISNUMBER(OFFSET('Water Data'!$H$10,0,10*ROW('Water Data'!H117))),'Data Summary'!CJ123="Yes"),OFFSET('Water Data'!$H$10,0,10*ROW('Water Data'!H117)),NA())</f>
        <v>#N/A</v>
      </c>
      <c r="V123" s="103" t="e">
        <f ca="true">+IF(AND(ISNUMBER(OFFSET('Sanitation Data'!$C$5,0,10*ROW('Sanitation Data'!C117))),'Data Summary'!CK123="Yes"),100-OFFSET('Sanitation Data'!$C$5,0,10*ROW('Sanitation Data'!C117)),NA())</f>
        <v>#N/A</v>
      </c>
      <c r="W123" s="103" t="e">
        <f ca="true">+IF(AND(ISNUMBER(OFFSET('Sanitation Data'!$C$7,0,10*ROW('Sanitation Data'!C117))),'Data Summary'!CL123="Yes"),OFFSET('Sanitation Data'!$C$7,0,10*ROW('Sanitation Data'!C117)),NA())</f>
        <v>#N/A</v>
      </c>
      <c r="X123" s="103" t="e">
        <f ca="true">+IF(AND(ISNUMBER(OFFSET('Sanitation Data'!$C$11,0,10*ROW('Sanitation Data'!C117))),'Data Summary'!CM123="Yes"),OFFSET('Sanitation Data'!$C$11,0,10*ROW('Sanitation Data'!C117)),NA())</f>
        <v>#N/A</v>
      </c>
      <c r="Y123" s="103" t="e">
        <f ca="true">+IF(AND(ISNUMBER(OFFSET('Sanitation Data'!$C$12,0,10*ROW('Sanitation Data'!C117))),'Data Summary'!CN123="Yes"),OFFSET('Sanitation Data'!$C$12,0,10*ROW('Sanitation Data'!C117)),NA())</f>
        <v>#N/A</v>
      </c>
      <c r="Z123" s="103" t="e">
        <f ca="true">+IF(AND(ISNUMBER(OFFSET('Sanitation Data'!$C$13,0,10*ROW('Sanitation Data'!C117))),'Data Summary'!CO123="Yes"),OFFSET('Sanitation Data'!$C$13,0,10*ROW('Sanitation Data'!C117)),NA())</f>
        <v>#N/A</v>
      </c>
      <c r="AA123" s="103" t="e">
        <f ca="true">+IF(AND(ISNUMBER(OFFSET('Sanitation Data'!$D$5,0,10*ROW('Sanitation Data'!D117))),'Data Summary'!CP123="Yes"),100-OFFSET('Sanitation Data'!$D$5,0,10*ROW('Sanitation Data'!D117)),NA())</f>
        <v>#N/A</v>
      </c>
      <c r="AB123" s="103" t="e">
        <f ca="true">+IF(AND(ISNUMBER(OFFSET('Sanitation Data'!$D$7,0,10*ROW('Sanitation Data'!D117))),'Data Summary'!CQ123="Yes"),OFFSET('Sanitation Data'!$D$7,0,10*ROW('Sanitation Data'!D117)),NA())</f>
        <v>#N/A</v>
      </c>
      <c r="AC123" s="103" t="e">
        <f ca="true">+IF(AND(ISNUMBER(OFFSET('Sanitation Data'!$D$11,0,10*ROW('Sanitation Data'!D117))),'Data Summary'!CR123="Yes"),OFFSET('Sanitation Data'!$D$11,0,10*ROW('Sanitation Data'!D117)),NA())</f>
        <v>#N/A</v>
      </c>
      <c r="AD123" s="103" t="e">
        <f ca="true">+IF(AND(ISNUMBER(OFFSET('Sanitation Data'!$D$12,0,10*ROW('Sanitation Data'!D117))),'Data Summary'!CS123="Yes"),OFFSET('Sanitation Data'!$D$12,0,10*ROW('Sanitation Data'!D117)),NA())</f>
        <v>#N/A</v>
      </c>
      <c r="AE123" s="103" t="e">
        <f ca="true">+IF(AND(ISNUMBER(OFFSET('Sanitation Data'!$D$13,0,10*ROW('Sanitation Data'!D117))),'Data Summary'!CT123="Yes"),OFFSET('Sanitation Data'!$D$13,0,10*ROW('Sanitation Data'!D117)),NA())</f>
        <v>#N/A</v>
      </c>
      <c r="AF123" s="103" t="e">
        <f ca="true">+IF(AND(ISNUMBER(OFFSET('Sanitation Data'!$E$5,0,10*ROW('Sanitation Data'!E117))),'Data Summary'!CU123="Yes"),100-OFFSET('Sanitation Data'!$E$5,0,10*ROW('Sanitation Data'!E117)),NA())</f>
        <v>#N/A</v>
      </c>
      <c r="AG123" s="103" t="e">
        <f ca="true">+IF(AND(ISNUMBER(OFFSET('Sanitation Data'!$E$7,0,10*ROW('Sanitation Data'!E117))),'Data Summary'!CV123="Yes"),OFFSET('Sanitation Data'!$E$7,0,10*ROW('Sanitation Data'!E117)),NA())</f>
        <v>#N/A</v>
      </c>
      <c r="AH123" s="103" t="e">
        <f ca="true">+IF(AND(ISNUMBER(OFFSET('Sanitation Data'!$E$11,0,10*ROW('Sanitation Data'!E117))),'Data Summary'!CW123="Yes"),OFFSET('Sanitation Data'!$E$11,0,10*ROW('Sanitation Data'!E117)),NA())</f>
        <v>#N/A</v>
      </c>
      <c r="AI123" s="103" t="e">
        <f ca="true">+IF(AND(ISNUMBER(OFFSET('Sanitation Data'!$E$12,0,10*ROW('Sanitation Data'!E117))),'Data Summary'!CX123="Yes"),OFFSET('Sanitation Data'!$E$12,0,10*ROW('Sanitation Data'!E117)),NA())</f>
        <v>#N/A</v>
      </c>
      <c r="AJ123" s="103" t="e">
        <f ca="true">+IF(AND(ISNUMBER(OFFSET('Sanitation Data'!$E$13,0,10*ROW('Sanitation Data'!E117))),'Data Summary'!CY123="Yes"),OFFSET('Sanitation Data'!$E$13,0,10*ROW('Sanitation Data'!E117)),NA())</f>
        <v>#N/A</v>
      </c>
      <c r="AK123" s="103" t="e">
        <f ca="true">+IF(AND(ISNUMBER(OFFSET('Sanitation Data'!$F$5,0,10*ROW('Sanitation Data'!F117))),'Data Summary'!CZ123="Yes"),100-OFFSET('Sanitation Data'!$F$5,0,10*ROW('Sanitation Data'!F117)),NA())</f>
        <v>#N/A</v>
      </c>
      <c r="AL123" s="103" t="e">
        <f ca="true">+IF(AND(ISNUMBER(OFFSET('Sanitation Data'!$F$7,0,10*ROW('Sanitation Data'!F117))),'Data Summary'!DA123="Yes"),OFFSET('Sanitation Data'!$F$7,0,10*ROW('Sanitation Data'!F117)),NA())</f>
        <v>#N/A</v>
      </c>
      <c r="AM123" s="103" t="e">
        <f ca="true">+IF(AND(ISNUMBER(OFFSET('Sanitation Data'!$F$11,0,10*ROW('Sanitation Data'!F117))),'Data Summary'!DB123="Yes"),OFFSET('Sanitation Data'!$F$11,0,10*ROW('Sanitation Data'!F117)),NA())</f>
        <v>#N/A</v>
      </c>
      <c r="AN123" s="103" t="e">
        <f ca="true">+IF(AND(ISNUMBER(OFFSET('Sanitation Data'!$F$12,0,10*ROW('Sanitation Data'!F117))),'Data Summary'!DC123="Yes"),OFFSET('Sanitation Data'!$F$12,0,10*ROW('Sanitation Data'!F117)),NA())</f>
        <v>#N/A</v>
      </c>
      <c r="AO123" s="103" t="e">
        <f ca="true">+IF(AND(ISNUMBER(OFFSET('Sanitation Data'!$F$13,0,10*ROW('Sanitation Data'!F117))),'Data Summary'!DD123="Yes"),OFFSET('Sanitation Data'!$F$13,0,10*ROW('Sanitation Data'!F117)),NA())</f>
        <v>#N/A</v>
      </c>
      <c r="AP123" s="103" t="e">
        <f ca="true">+IF(AND(ISNUMBER(OFFSET('Sanitation Data'!$G$5,0,10*ROW('Sanitation Data'!G117))),'Data Summary'!DE123="Yes"),100-OFFSET('Sanitation Data'!$G$5,0,10*ROW('Sanitation Data'!G117)),NA())</f>
        <v>#N/A</v>
      </c>
      <c r="AQ123" s="103" t="e">
        <f ca="true">+IF(AND(ISNUMBER(OFFSET('Sanitation Data'!$G$7,0,10*ROW('Sanitation Data'!G117))),'Data Summary'!DF123="Yes"),OFFSET('Sanitation Data'!$G$7,0,10*ROW('Sanitation Data'!G117)),NA())</f>
        <v>#N/A</v>
      </c>
      <c r="AR123" s="103" t="e">
        <f ca="true">+IF(AND(ISNUMBER(OFFSET('Sanitation Data'!$G$11,0,10*ROW('Sanitation Data'!G117))),'Data Summary'!DG123="Yes"),OFFSET('Sanitation Data'!$G$11,0,10*ROW('Sanitation Data'!G117)),NA())</f>
        <v>#N/A</v>
      </c>
      <c r="AS123" s="103" t="e">
        <f ca="true">+IF(AND(ISNUMBER(OFFSET('Sanitation Data'!$G$12,0,10*ROW('Sanitation Data'!G117))),'Data Summary'!DH123="Yes"),OFFSET('Sanitation Data'!$G$12,0,10*ROW('Sanitation Data'!G117)),NA())</f>
        <v>#N/A</v>
      </c>
      <c r="AT123" s="103" t="e">
        <f ca="true">+IF(AND(ISNUMBER(OFFSET('Sanitation Data'!$G$13,0,10*ROW('Sanitation Data'!G117))),'Data Summary'!DI123="Yes"),OFFSET('Sanitation Data'!$G$13,0,10*ROW('Sanitation Data'!G117)),NA())</f>
        <v>#N/A</v>
      </c>
      <c r="AU123" s="103" t="e">
        <f ca="true">+IF(AND(ISNUMBER(OFFSET('Sanitation Data'!$H$5,0,10*ROW('Sanitation Data'!H117))),'Data Summary'!DJ123="Yes"),100-OFFSET('Sanitation Data'!$H$5,0,10*ROW('Sanitation Data'!H117)),NA())</f>
        <v>#N/A</v>
      </c>
      <c r="AV123" s="103" t="e">
        <f ca="true">+IF(AND(ISNUMBER(OFFSET('Sanitation Data'!$H$7,0,10*ROW('Sanitation Data'!H117))),'Data Summary'!DK123="Yes"),OFFSET('Sanitation Data'!$H$7,0,10*ROW('Sanitation Data'!H117)),NA())</f>
        <v>#N/A</v>
      </c>
      <c r="AW123" s="103" t="e">
        <f ca="true">+IF(AND(ISNUMBER(OFFSET('Sanitation Data'!$H$11,0,10*ROW('Sanitation Data'!H117))),'Data Summary'!DL123="Yes"),OFFSET('Sanitation Data'!$H$11,0,10*ROW('Sanitation Data'!H117)),NA())</f>
        <v>#N/A</v>
      </c>
      <c r="AX123" s="103" t="e">
        <f ca="true">+IF(AND(ISNUMBER(OFFSET('Sanitation Data'!$H$12,0,10*ROW('Sanitation Data'!H117))),'Data Summary'!DM123="Yes"),OFFSET('Sanitation Data'!$H$12,0,10*ROW('Sanitation Data'!H117)),NA())</f>
        <v>#N/A</v>
      </c>
      <c r="AY123" s="103" t="e">
        <f ca="true">+IF(AND(ISNUMBER(OFFSET('Sanitation Data'!$H$13,0,10*ROW('Sanitation Data'!H117))),'Data Summary'!DN123="Yes"),OFFSET('Sanitation Data'!$H$13,0,10*ROW('Sanitation Data'!H117)),NA())</f>
        <v>#N/A</v>
      </c>
      <c r="AZ123" s="108" t="e">
        <f ca="true">+IF(AND(ISNUMBER(OFFSET('Hygiene Data'!$C$6,0,10*ROW('Hygiene Data'!C117))),'Data Summary'!DO123="Yes"),OFFSET('Hygiene Data'!$C$6,0,10*ROW('Hygiene Data'!C117)),NA())</f>
        <v>#N/A</v>
      </c>
      <c r="BA123" s="108" t="e">
        <f ca="true">+IF(AND(ISNUMBER(OFFSET('Hygiene Data'!$C$8,0,10*ROW('Hygiene Data'!C117))),'Data Summary'!DP123="Yes"),OFFSET('Hygiene Data'!$C$8,0,10*ROW('Hygiene Data'!C117)),NA())</f>
        <v>#N/A</v>
      </c>
      <c r="BB123" s="108" t="e">
        <f ca="true">+IF(AND(ISNUMBER(OFFSET('Hygiene Data'!$C$10,0,10*ROW('Hygiene Data'!C117))),'Data Summary'!DQ123="Yes"),OFFSET('Hygiene Data'!$C$10,0,10*ROW('Hygiene Data'!C117)),NA())</f>
        <v>#N/A</v>
      </c>
      <c r="BC123" s="108" t="e">
        <f ca="true">+IF(AND(ISNUMBER(OFFSET('Hygiene Data'!$D$6,0,10*ROW('Hygiene Data'!D117))),'Data Summary'!DR123="Yes"),OFFSET('Hygiene Data'!$D$6,0,10*ROW('Hygiene Data'!D117)),NA())</f>
        <v>#N/A</v>
      </c>
      <c r="BD123" s="108" t="e">
        <f ca="true">+IF(AND(ISNUMBER(OFFSET('Hygiene Data'!$D$8,0,10*ROW('Hygiene Data'!D117))),'Data Summary'!DS123="Yes"),OFFSET('Hygiene Data'!$D$8,0,10*ROW('Hygiene Data'!D117)),NA())</f>
        <v>#N/A</v>
      </c>
      <c r="BE123" s="108" t="e">
        <f ca="true">+IF(AND(ISNUMBER(OFFSET('Hygiene Data'!$D$10,0,10*ROW('Hygiene Data'!D117))),'Data Summary'!DT123="Yes"),OFFSET('Hygiene Data'!$D$10,0,10*ROW('Hygiene Data'!D117)),NA())</f>
        <v>#N/A</v>
      </c>
      <c r="BF123" s="108" t="e">
        <f ca="true">+IF(AND(ISNUMBER(OFFSET('Hygiene Data'!$E$6,0,10*ROW('Hygiene Data'!E117))),'Data Summary'!DU123="Yes"),OFFSET('Hygiene Data'!$E$6,0,10*ROW('Hygiene Data'!E117)),NA())</f>
        <v>#N/A</v>
      </c>
      <c r="BG123" s="108" t="e">
        <f ca="true">+IF(AND(ISNUMBER(OFFSET('Hygiene Data'!$E$8,0,10*ROW('Hygiene Data'!E117))),'Data Summary'!DV123="Yes"),OFFSET('Hygiene Data'!$E$8,0,10*ROW('Hygiene Data'!E117)),NA())</f>
        <v>#N/A</v>
      </c>
      <c r="BH123" s="108" t="e">
        <f ca="true">+IF(AND(ISNUMBER(OFFSET('Hygiene Data'!$E$10,0,10*ROW('Hygiene Data'!E117))),'Data Summary'!DW123="Yes"),OFFSET('Hygiene Data'!$E$10,0,10*ROW('Hygiene Data'!E117)),NA())</f>
        <v>#N/A</v>
      </c>
      <c r="BI123" s="108" t="e">
        <f ca="true">+IF(AND(ISNUMBER(OFFSET('Hygiene Data'!$F$6,0,10*ROW('Hygiene Data'!F117))),'Data Summary'!DX123="Yes"),OFFSET('Hygiene Data'!$F$6,0,10*ROW('Hygiene Data'!F117)),NA())</f>
        <v>#N/A</v>
      </c>
      <c r="BJ123" s="108" t="e">
        <f ca="true">+IF(AND(ISNUMBER(OFFSET('Hygiene Data'!$F$8,0,10*ROW('Hygiene Data'!F117))),'Data Summary'!DY123="Yes"),OFFSET('Hygiene Data'!$F$8,0,10*ROW('Hygiene Data'!F117)),NA())</f>
        <v>#N/A</v>
      </c>
      <c r="BK123" s="108" t="e">
        <f ca="true">+IF(AND(ISNUMBER(OFFSET('Hygiene Data'!$F$10,0,10*ROW('Hygiene Data'!F117))),'Data Summary'!DZ123="Yes"),OFFSET('Hygiene Data'!$F$10,0,10*ROW('Hygiene Data'!F117)),NA())</f>
        <v>#N/A</v>
      </c>
      <c r="BL123" s="108" t="e">
        <f ca="true">+IF(AND(ISNUMBER(OFFSET('Hygiene Data'!$G$6,0,10*ROW('Hygiene Data'!G117))),'Data Summary'!EA123="Yes"),OFFSET('Hygiene Data'!$G$6,0,10*ROW('Hygiene Data'!G117)),NA())</f>
        <v>#N/A</v>
      </c>
      <c r="BM123" s="108" t="e">
        <f ca="true">+IF(AND(ISNUMBER(OFFSET('Hygiene Data'!$G$8,0,10*ROW('Hygiene Data'!G117))),'Data Summary'!EB123="Yes"),OFFSET('Hygiene Data'!$G$8,0,10*ROW('Hygiene Data'!G117)),NA())</f>
        <v>#N/A</v>
      </c>
      <c r="BN123" s="108" t="e">
        <f ca="true">+IF(AND(ISNUMBER(OFFSET('Hygiene Data'!$G$10,0,10*ROW('Hygiene Data'!G117))),'Data Summary'!EC123="Yes"),OFFSET('Hygiene Data'!$G$10,0,10*ROW('Hygiene Data'!G117)),NA())</f>
        <v>#N/A</v>
      </c>
      <c r="BO123" s="108" t="e">
        <f ca="true">+IF(AND(ISNUMBER(OFFSET('Hygiene Data'!$H$6,0,10*ROW('Hygiene Data'!H117))),'Data Summary'!ED123="Yes"),OFFSET('Hygiene Data'!$H$6,0,10*ROW('Hygiene Data'!H117)),NA())</f>
        <v>#N/A</v>
      </c>
      <c r="BP123" s="108" t="e">
        <f ca="true">+IF(AND(ISNUMBER(OFFSET('Hygiene Data'!$H$8,0,10*ROW('Hygiene Data'!H117))),'Data Summary'!EE123="Yes"),OFFSET('Hygiene Data'!$H$8,0,10*ROW('Hygiene Data'!H117)),NA())</f>
        <v>#N/A</v>
      </c>
      <c r="BQ123" s="108" t="e">
        <f ca="true">+IF(AND(ISNUMBER(OFFSET('Hygiene Data'!$H$10,0,10*ROW('Hygiene Data'!H117))),'Data Summary'!EF123="Yes"),OFFSET('Hygiene Data'!$H$10,0,10*ROW('Hygiene Data'!H117)),NA())</f>
        <v>#N/A</v>
      </c>
    </row>
    <row r="124" x14ac:dyDescent="0.2">
      <c r="A124" s="56" t="e">
        <f ca="true">+IF(OFFSET('Water Data'!$B$1,0,10*ROW('Water Data'!B118))="",NA(),OFFSET('Water Data'!$B$1,0,10*ROW('Water Data'!B118)))</f>
        <v>#N/A</v>
      </c>
      <c r="B124" s="56" t="e">
        <f ca="true">+IF(OFFSET('Water Data'!$A$3,0,10*ROW('Water Data'!A121))="",NA(),OFFSET('Water Data'!$A$3,0,10*ROW('Water Data'!A121)))</f>
        <v>#N/A</v>
      </c>
      <c r="C124" s="56" t="e">
        <f ca="true">+IF(OFFSET('Water Data'!$C$3,0,10*ROW('Water Data'!C121))="",NA(),OFFSET('Water Data'!$C$3,0,10*ROW('Water Data'!C121)))</f>
        <v>#N/A</v>
      </c>
      <c r="D124" s="57" t="e">
        <f ca="true">+IF(AND(ISNUMBER(OFFSET('Water Data'!$C$5,0,10*ROW('Water Data'!C118))),'Data Summary'!BS124="Yes"),100-OFFSET('Water Data'!$C$5,0,10*ROW('Water Data'!C118)),NA())</f>
        <v>#N/A</v>
      </c>
      <c r="E124" s="57" t="e">
        <f ca="true">+IF(AND(ISNUMBER(OFFSET('Water Data'!$C$7,0,10*ROW('Water Data'!C118))),'Data Summary'!BT124="Yes"),OFFSET('Water Data'!$C$7,0,10*ROW('Water Data'!C118)),NA())</f>
        <v>#N/A</v>
      </c>
      <c r="F124" s="57" t="e">
        <f ca="true">+IF(AND(ISNUMBER(OFFSET('Water Data'!$C$10,0,10*ROW('Water Data'!C118))),'Data Summary'!BU124="Yes"),OFFSET('Water Data'!$C$10,0,10*ROW('Water Data'!C118)),NA())</f>
        <v>#N/A</v>
      </c>
      <c r="G124" s="57" t="e">
        <f ca="true">+IF(AND(ISNUMBER(OFFSET('Water Data'!$D$5,0,10*ROW('Water Data'!D118))),'Data Summary'!BV124="Yes"),100-OFFSET('Water Data'!$D$5,0,10*ROW('Water Data'!D118)),NA())</f>
        <v>#N/A</v>
      </c>
      <c r="H124" s="57" t="e">
        <f ca="true">+IF(AND(ISNUMBER(OFFSET('Water Data'!$D$7,0,10*ROW('Water Data'!D118))),'Data Summary'!BW124="Yes"),OFFSET('Water Data'!$D$7,0,10*ROW('Water Data'!D118)),NA())</f>
        <v>#N/A</v>
      </c>
      <c r="I124" s="57" t="e">
        <f ca="true">+IF(AND(ISNUMBER(OFFSET('Water Data'!$D$10,0,10*ROW('Water Data'!D118))),'Data Summary'!BX124="Yes"),OFFSET('Water Data'!$D$10,0,10*ROW('Water Data'!D118)),NA())</f>
        <v>#N/A</v>
      </c>
      <c r="J124" s="57" t="e">
        <f ca="true">+IF(AND(ISNUMBER(OFFSET('Water Data'!$E$5,0,10*ROW('Water Data'!E118))),'Data Summary'!BY124="Yes"),100-OFFSET('Water Data'!$E$5,0,10*ROW('Water Data'!E118)),NA())</f>
        <v>#N/A</v>
      </c>
      <c r="K124" s="57" t="e">
        <f ca="true">+IF(AND(ISNUMBER(OFFSET('Water Data'!$E$7,0,10*ROW('Water Data'!E118))),'Data Summary'!BZ124="Yes"),OFFSET('Water Data'!$E$7,0,10*ROW('Water Data'!E118)),NA())</f>
        <v>#N/A</v>
      </c>
      <c r="L124" s="57" t="e">
        <f ca="true">+IF(AND(ISNUMBER(OFFSET('Water Data'!$E$10,0,10*ROW('Water Data'!E118))),'Data Summary'!CA124="Yes"),OFFSET('Water Data'!$E$10,0,10*ROW('Water Data'!E118)),NA())</f>
        <v>#N/A</v>
      </c>
      <c r="M124" s="57" t="e">
        <f ca="true">+IF(AND(ISNUMBER(OFFSET('Water Data'!$F$5,0,10*ROW('Water Data'!F118))),'Data Summary'!CB124="Yes"),100-OFFSET('Water Data'!$F$5,0,10*ROW('Water Data'!F118)),NA())</f>
        <v>#N/A</v>
      </c>
      <c r="N124" s="57" t="e">
        <f ca="true">+IF(AND(ISNUMBER(OFFSET('Water Data'!$F$7,0,10*ROW('Water Data'!F118))),'Data Summary'!CC124="Yes"),OFFSET('Water Data'!$F$7,0,10*ROW('Water Data'!F118)),NA())</f>
        <v>#N/A</v>
      </c>
      <c r="O124" s="57" t="e">
        <f ca="true">+IF(AND(ISNUMBER(OFFSET('Water Data'!$F$10,0,10*ROW('Water Data'!F118))),'Data Summary'!CD124="Yes"),OFFSET('Water Data'!$F$10,0,10*ROW('Water Data'!F118)),NA())</f>
        <v>#N/A</v>
      </c>
      <c r="P124" s="57" t="e">
        <f ca="true">+IF(AND(ISNUMBER(OFFSET('Water Data'!$G$5,0,10*ROW('Water Data'!G118))),'Data Summary'!CE124="Yes"),100-OFFSET('Water Data'!$G$5,0,10*ROW('Water Data'!G118)),NA())</f>
        <v>#N/A</v>
      </c>
      <c r="Q124" s="57" t="e">
        <f ca="true">+IF(AND(ISNUMBER(OFFSET('Water Data'!$G$7,0,10*ROW('Water Data'!G118))),'Data Summary'!CF124="Yes"),OFFSET('Water Data'!$G$7,0,10*ROW('Water Data'!G118)),NA())</f>
        <v>#N/A</v>
      </c>
      <c r="R124" s="57" t="e">
        <f ca="true">+IF(AND(ISNUMBER(OFFSET('Water Data'!$G$10,0,10*ROW('Water Data'!G118))),'Data Summary'!CG124="Yes"),OFFSET('Water Data'!$G$10,0,10*ROW('Water Data'!G118)),NA())</f>
        <v>#N/A</v>
      </c>
      <c r="S124" s="57" t="e">
        <f ca="true">+IF(AND(ISNUMBER(OFFSET('Water Data'!$H$5,0,10*ROW('Water Data'!H118))),'Data Summary'!CH124="Yes"),100-OFFSET('Water Data'!$H$5,0,10*ROW('Water Data'!H118)),NA())</f>
        <v>#N/A</v>
      </c>
      <c r="T124" s="57" t="e">
        <f ca="true">+IF(AND(ISNUMBER(OFFSET('Water Data'!$H$7,0,10*ROW('Water Data'!H118))),'Data Summary'!CI124="Yes"),OFFSET('Water Data'!$H$7,0,10*ROW('Water Data'!H118)),NA())</f>
        <v>#N/A</v>
      </c>
      <c r="U124" s="57" t="e">
        <f ca="true">+IF(AND(ISNUMBER(OFFSET('Water Data'!$H$10,0,10*ROW('Water Data'!H118))),'Data Summary'!CJ124="Yes"),OFFSET('Water Data'!$H$10,0,10*ROW('Water Data'!H118)),NA())</f>
        <v>#N/A</v>
      </c>
      <c r="V124" s="103" t="e">
        <f ca="true">+IF(AND(ISNUMBER(OFFSET('Sanitation Data'!$C$5,0,10*ROW('Sanitation Data'!C118))),'Data Summary'!CK124="Yes"),100-OFFSET('Sanitation Data'!$C$5,0,10*ROW('Sanitation Data'!C118)),NA())</f>
        <v>#N/A</v>
      </c>
      <c r="W124" s="103" t="e">
        <f ca="true">+IF(AND(ISNUMBER(OFFSET('Sanitation Data'!$C$7,0,10*ROW('Sanitation Data'!C118))),'Data Summary'!CL124="Yes"),OFFSET('Sanitation Data'!$C$7,0,10*ROW('Sanitation Data'!C118)),NA())</f>
        <v>#N/A</v>
      </c>
      <c r="X124" s="103" t="e">
        <f ca="true">+IF(AND(ISNUMBER(OFFSET('Sanitation Data'!$C$11,0,10*ROW('Sanitation Data'!C118))),'Data Summary'!CM124="Yes"),OFFSET('Sanitation Data'!$C$11,0,10*ROW('Sanitation Data'!C118)),NA())</f>
        <v>#N/A</v>
      </c>
      <c r="Y124" s="103" t="e">
        <f ca="true">+IF(AND(ISNUMBER(OFFSET('Sanitation Data'!$C$12,0,10*ROW('Sanitation Data'!C118))),'Data Summary'!CN124="Yes"),OFFSET('Sanitation Data'!$C$12,0,10*ROW('Sanitation Data'!C118)),NA())</f>
        <v>#N/A</v>
      </c>
      <c r="Z124" s="103" t="e">
        <f ca="true">+IF(AND(ISNUMBER(OFFSET('Sanitation Data'!$C$13,0,10*ROW('Sanitation Data'!C118))),'Data Summary'!CO124="Yes"),OFFSET('Sanitation Data'!$C$13,0,10*ROW('Sanitation Data'!C118)),NA())</f>
        <v>#N/A</v>
      </c>
      <c r="AA124" s="103" t="e">
        <f ca="true">+IF(AND(ISNUMBER(OFFSET('Sanitation Data'!$D$5,0,10*ROW('Sanitation Data'!D118))),'Data Summary'!CP124="Yes"),100-OFFSET('Sanitation Data'!$D$5,0,10*ROW('Sanitation Data'!D118)),NA())</f>
        <v>#N/A</v>
      </c>
      <c r="AB124" s="103" t="e">
        <f ca="true">+IF(AND(ISNUMBER(OFFSET('Sanitation Data'!$D$7,0,10*ROW('Sanitation Data'!D118))),'Data Summary'!CQ124="Yes"),OFFSET('Sanitation Data'!$D$7,0,10*ROW('Sanitation Data'!D118)),NA())</f>
        <v>#N/A</v>
      </c>
      <c r="AC124" s="103" t="e">
        <f ca="true">+IF(AND(ISNUMBER(OFFSET('Sanitation Data'!$D$11,0,10*ROW('Sanitation Data'!D118))),'Data Summary'!CR124="Yes"),OFFSET('Sanitation Data'!$D$11,0,10*ROW('Sanitation Data'!D118)),NA())</f>
        <v>#N/A</v>
      </c>
      <c r="AD124" s="103" t="e">
        <f ca="true">+IF(AND(ISNUMBER(OFFSET('Sanitation Data'!$D$12,0,10*ROW('Sanitation Data'!D118))),'Data Summary'!CS124="Yes"),OFFSET('Sanitation Data'!$D$12,0,10*ROW('Sanitation Data'!D118)),NA())</f>
        <v>#N/A</v>
      </c>
      <c r="AE124" s="103" t="e">
        <f ca="true">+IF(AND(ISNUMBER(OFFSET('Sanitation Data'!$D$13,0,10*ROW('Sanitation Data'!D118))),'Data Summary'!CT124="Yes"),OFFSET('Sanitation Data'!$D$13,0,10*ROW('Sanitation Data'!D118)),NA())</f>
        <v>#N/A</v>
      </c>
      <c r="AF124" s="103" t="e">
        <f ca="true">+IF(AND(ISNUMBER(OFFSET('Sanitation Data'!$E$5,0,10*ROW('Sanitation Data'!E118))),'Data Summary'!CU124="Yes"),100-OFFSET('Sanitation Data'!$E$5,0,10*ROW('Sanitation Data'!E118)),NA())</f>
        <v>#N/A</v>
      </c>
      <c r="AG124" s="103" t="e">
        <f ca="true">+IF(AND(ISNUMBER(OFFSET('Sanitation Data'!$E$7,0,10*ROW('Sanitation Data'!E118))),'Data Summary'!CV124="Yes"),OFFSET('Sanitation Data'!$E$7,0,10*ROW('Sanitation Data'!E118)),NA())</f>
        <v>#N/A</v>
      </c>
      <c r="AH124" s="103" t="e">
        <f ca="true">+IF(AND(ISNUMBER(OFFSET('Sanitation Data'!$E$11,0,10*ROW('Sanitation Data'!E118))),'Data Summary'!CW124="Yes"),OFFSET('Sanitation Data'!$E$11,0,10*ROW('Sanitation Data'!E118)),NA())</f>
        <v>#N/A</v>
      </c>
      <c r="AI124" s="103" t="e">
        <f ca="true">+IF(AND(ISNUMBER(OFFSET('Sanitation Data'!$E$12,0,10*ROW('Sanitation Data'!E118))),'Data Summary'!CX124="Yes"),OFFSET('Sanitation Data'!$E$12,0,10*ROW('Sanitation Data'!E118)),NA())</f>
        <v>#N/A</v>
      </c>
      <c r="AJ124" s="103" t="e">
        <f ca="true">+IF(AND(ISNUMBER(OFFSET('Sanitation Data'!$E$13,0,10*ROW('Sanitation Data'!E118))),'Data Summary'!CY124="Yes"),OFFSET('Sanitation Data'!$E$13,0,10*ROW('Sanitation Data'!E118)),NA())</f>
        <v>#N/A</v>
      </c>
      <c r="AK124" s="103" t="e">
        <f ca="true">+IF(AND(ISNUMBER(OFFSET('Sanitation Data'!$F$5,0,10*ROW('Sanitation Data'!F118))),'Data Summary'!CZ124="Yes"),100-OFFSET('Sanitation Data'!$F$5,0,10*ROW('Sanitation Data'!F118)),NA())</f>
        <v>#N/A</v>
      </c>
      <c r="AL124" s="103" t="e">
        <f ca="true">+IF(AND(ISNUMBER(OFFSET('Sanitation Data'!$F$7,0,10*ROW('Sanitation Data'!F118))),'Data Summary'!DA124="Yes"),OFFSET('Sanitation Data'!$F$7,0,10*ROW('Sanitation Data'!F118)),NA())</f>
        <v>#N/A</v>
      </c>
      <c r="AM124" s="103" t="e">
        <f ca="true">+IF(AND(ISNUMBER(OFFSET('Sanitation Data'!$F$11,0,10*ROW('Sanitation Data'!F118))),'Data Summary'!DB124="Yes"),OFFSET('Sanitation Data'!$F$11,0,10*ROW('Sanitation Data'!F118)),NA())</f>
        <v>#N/A</v>
      </c>
      <c r="AN124" s="103" t="e">
        <f ca="true">+IF(AND(ISNUMBER(OFFSET('Sanitation Data'!$F$12,0,10*ROW('Sanitation Data'!F118))),'Data Summary'!DC124="Yes"),OFFSET('Sanitation Data'!$F$12,0,10*ROW('Sanitation Data'!F118)),NA())</f>
        <v>#N/A</v>
      </c>
      <c r="AO124" s="103" t="e">
        <f ca="true">+IF(AND(ISNUMBER(OFFSET('Sanitation Data'!$F$13,0,10*ROW('Sanitation Data'!F118))),'Data Summary'!DD124="Yes"),OFFSET('Sanitation Data'!$F$13,0,10*ROW('Sanitation Data'!F118)),NA())</f>
        <v>#N/A</v>
      </c>
      <c r="AP124" s="103" t="e">
        <f ca="true">+IF(AND(ISNUMBER(OFFSET('Sanitation Data'!$G$5,0,10*ROW('Sanitation Data'!G118))),'Data Summary'!DE124="Yes"),100-OFFSET('Sanitation Data'!$G$5,0,10*ROW('Sanitation Data'!G118)),NA())</f>
        <v>#N/A</v>
      </c>
      <c r="AQ124" s="103" t="e">
        <f ca="true">+IF(AND(ISNUMBER(OFFSET('Sanitation Data'!$G$7,0,10*ROW('Sanitation Data'!G118))),'Data Summary'!DF124="Yes"),OFFSET('Sanitation Data'!$G$7,0,10*ROW('Sanitation Data'!G118)),NA())</f>
        <v>#N/A</v>
      </c>
      <c r="AR124" s="103" t="e">
        <f ca="true">+IF(AND(ISNUMBER(OFFSET('Sanitation Data'!$G$11,0,10*ROW('Sanitation Data'!G118))),'Data Summary'!DG124="Yes"),OFFSET('Sanitation Data'!$G$11,0,10*ROW('Sanitation Data'!G118)),NA())</f>
        <v>#N/A</v>
      </c>
      <c r="AS124" s="103" t="e">
        <f ca="true">+IF(AND(ISNUMBER(OFFSET('Sanitation Data'!$G$12,0,10*ROW('Sanitation Data'!G118))),'Data Summary'!DH124="Yes"),OFFSET('Sanitation Data'!$G$12,0,10*ROW('Sanitation Data'!G118)),NA())</f>
        <v>#N/A</v>
      </c>
      <c r="AT124" s="103" t="e">
        <f ca="true">+IF(AND(ISNUMBER(OFFSET('Sanitation Data'!$G$13,0,10*ROW('Sanitation Data'!G118))),'Data Summary'!DI124="Yes"),OFFSET('Sanitation Data'!$G$13,0,10*ROW('Sanitation Data'!G118)),NA())</f>
        <v>#N/A</v>
      </c>
      <c r="AU124" s="103" t="e">
        <f ca="true">+IF(AND(ISNUMBER(OFFSET('Sanitation Data'!$H$5,0,10*ROW('Sanitation Data'!H118))),'Data Summary'!DJ124="Yes"),100-OFFSET('Sanitation Data'!$H$5,0,10*ROW('Sanitation Data'!H118)),NA())</f>
        <v>#N/A</v>
      </c>
      <c r="AV124" s="103" t="e">
        <f ca="true">+IF(AND(ISNUMBER(OFFSET('Sanitation Data'!$H$7,0,10*ROW('Sanitation Data'!H118))),'Data Summary'!DK124="Yes"),OFFSET('Sanitation Data'!$H$7,0,10*ROW('Sanitation Data'!H118)),NA())</f>
        <v>#N/A</v>
      </c>
      <c r="AW124" s="103" t="e">
        <f ca="true">+IF(AND(ISNUMBER(OFFSET('Sanitation Data'!$H$11,0,10*ROW('Sanitation Data'!H118))),'Data Summary'!DL124="Yes"),OFFSET('Sanitation Data'!$H$11,0,10*ROW('Sanitation Data'!H118)),NA())</f>
        <v>#N/A</v>
      </c>
      <c r="AX124" s="103" t="e">
        <f ca="true">+IF(AND(ISNUMBER(OFFSET('Sanitation Data'!$H$12,0,10*ROW('Sanitation Data'!H118))),'Data Summary'!DM124="Yes"),OFFSET('Sanitation Data'!$H$12,0,10*ROW('Sanitation Data'!H118)),NA())</f>
        <v>#N/A</v>
      </c>
      <c r="AY124" s="103" t="e">
        <f ca="true">+IF(AND(ISNUMBER(OFFSET('Sanitation Data'!$H$13,0,10*ROW('Sanitation Data'!H118))),'Data Summary'!DN124="Yes"),OFFSET('Sanitation Data'!$H$13,0,10*ROW('Sanitation Data'!H118)),NA())</f>
        <v>#N/A</v>
      </c>
      <c r="AZ124" s="108" t="e">
        <f ca="true">+IF(AND(ISNUMBER(OFFSET('Hygiene Data'!$C$6,0,10*ROW('Hygiene Data'!C118))),'Data Summary'!DO124="Yes"),OFFSET('Hygiene Data'!$C$6,0,10*ROW('Hygiene Data'!C118)),NA())</f>
        <v>#N/A</v>
      </c>
      <c r="BA124" s="108" t="e">
        <f ca="true">+IF(AND(ISNUMBER(OFFSET('Hygiene Data'!$C$8,0,10*ROW('Hygiene Data'!C118))),'Data Summary'!DP124="Yes"),OFFSET('Hygiene Data'!$C$8,0,10*ROW('Hygiene Data'!C118)),NA())</f>
        <v>#N/A</v>
      </c>
      <c r="BB124" s="108" t="e">
        <f ca="true">+IF(AND(ISNUMBER(OFFSET('Hygiene Data'!$C$10,0,10*ROW('Hygiene Data'!C118))),'Data Summary'!DQ124="Yes"),OFFSET('Hygiene Data'!$C$10,0,10*ROW('Hygiene Data'!C118)),NA())</f>
        <v>#N/A</v>
      </c>
      <c r="BC124" s="108" t="e">
        <f ca="true">+IF(AND(ISNUMBER(OFFSET('Hygiene Data'!$D$6,0,10*ROW('Hygiene Data'!D118))),'Data Summary'!DR124="Yes"),OFFSET('Hygiene Data'!$D$6,0,10*ROW('Hygiene Data'!D118)),NA())</f>
        <v>#N/A</v>
      </c>
      <c r="BD124" s="108" t="e">
        <f ca="true">+IF(AND(ISNUMBER(OFFSET('Hygiene Data'!$D$8,0,10*ROW('Hygiene Data'!D118))),'Data Summary'!DS124="Yes"),OFFSET('Hygiene Data'!$D$8,0,10*ROW('Hygiene Data'!D118)),NA())</f>
        <v>#N/A</v>
      </c>
      <c r="BE124" s="108" t="e">
        <f ca="true">+IF(AND(ISNUMBER(OFFSET('Hygiene Data'!$D$10,0,10*ROW('Hygiene Data'!D118))),'Data Summary'!DT124="Yes"),OFFSET('Hygiene Data'!$D$10,0,10*ROW('Hygiene Data'!D118)),NA())</f>
        <v>#N/A</v>
      </c>
      <c r="BF124" s="108" t="e">
        <f ca="true">+IF(AND(ISNUMBER(OFFSET('Hygiene Data'!$E$6,0,10*ROW('Hygiene Data'!E118))),'Data Summary'!DU124="Yes"),OFFSET('Hygiene Data'!$E$6,0,10*ROW('Hygiene Data'!E118)),NA())</f>
        <v>#N/A</v>
      </c>
      <c r="BG124" s="108" t="e">
        <f ca="true">+IF(AND(ISNUMBER(OFFSET('Hygiene Data'!$E$8,0,10*ROW('Hygiene Data'!E118))),'Data Summary'!DV124="Yes"),OFFSET('Hygiene Data'!$E$8,0,10*ROW('Hygiene Data'!E118)),NA())</f>
        <v>#N/A</v>
      </c>
      <c r="BH124" s="108" t="e">
        <f ca="true">+IF(AND(ISNUMBER(OFFSET('Hygiene Data'!$E$10,0,10*ROW('Hygiene Data'!E118))),'Data Summary'!DW124="Yes"),OFFSET('Hygiene Data'!$E$10,0,10*ROW('Hygiene Data'!E118)),NA())</f>
        <v>#N/A</v>
      </c>
      <c r="BI124" s="108" t="e">
        <f ca="true">+IF(AND(ISNUMBER(OFFSET('Hygiene Data'!$F$6,0,10*ROW('Hygiene Data'!F118))),'Data Summary'!DX124="Yes"),OFFSET('Hygiene Data'!$F$6,0,10*ROW('Hygiene Data'!F118)),NA())</f>
        <v>#N/A</v>
      </c>
      <c r="BJ124" s="108" t="e">
        <f ca="true">+IF(AND(ISNUMBER(OFFSET('Hygiene Data'!$F$8,0,10*ROW('Hygiene Data'!F118))),'Data Summary'!DY124="Yes"),OFFSET('Hygiene Data'!$F$8,0,10*ROW('Hygiene Data'!F118)),NA())</f>
        <v>#N/A</v>
      </c>
      <c r="BK124" s="108" t="e">
        <f ca="true">+IF(AND(ISNUMBER(OFFSET('Hygiene Data'!$F$10,0,10*ROW('Hygiene Data'!F118))),'Data Summary'!DZ124="Yes"),OFFSET('Hygiene Data'!$F$10,0,10*ROW('Hygiene Data'!F118)),NA())</f>
        <v>#N/A</v>
      </c>
      <c r="BL124" s="108" t="e">
        <f ca="true">+IF(AND(ISNUMBER(OFFSET('Hygiene Data'!$G$6,0,10*ROW('Hygiene Data'!G118))),'Data Summary'!EA124="Yes"),OFFSET('Hygiene Data'!$G$6,0,10*ROW('Hygiene Data'!G118)),NA())</f>
        <v>#N/A</v>
      </c>
      <c r="BM124" s="108" t="e">
        <f ca="true">+IF(AND(ISNUMBER(OFFSET('Hygiene Data'!$G$8,0,10*ROW('Hygiene Data'!G118))),'Data Summary'!EB124="Yes"),OFFSET('Hygiene Data'!$G$8,0,10*ROW('Hygiene Data'!G118)),NA())</f>
        <v>#N/A</v>
      </c>
      <c r="BN124" s="108" t="e">
        <f ca="true">+IF(AND(ISNUMBER(OFFSET('Hygiene Data'!$G$10,0,10*ROW('Hygiene Data'!G118))),'Data Summary'!EC124="Yes"),OFFSET('Hygiene Data'!$G$10,0,10*ROW('Hygiene Data'!G118)),NA())</f>
        <v>#N/A</v>
      </c>
      <c r="BO124" s="108" t="e">
        <f ca="true">+IF(AND(ISNUMBER(OFFSET('Hygiene Data'!$H$6,0,10*ROW('Hygiene Data'!H118))),'Data Summary'!ED124="Yes"),OFFSET('Hygiene Data'!$H$6,0,10*ROW('Hygiene Data'!H118)),NA())</f>
        <v>#N/A</v>
      </c>
      <c r="BP124" s="108" t="e">
        <f ca="true">+IF(AND(ISNUMBER(OFFSET('Hygiene Data'!$H$8,0,10*ROW('Hygiene Data'!H118))),'Data Summary'!EE124="Yes"),OFFSET('Hygiene Data'!$H$8,0,10*ROW('Hygiene Data'!H118)),NA())</f>
        <v>#N/A</v>
      </c>
      <c r="BQ124" s="108" t="e">
        <f ca="true">+IF(AND(ISNUMBER(OFFSET('Hygiene Data'!$H$10,0,10*ROW('Hygiene Data'!H118))),'Data Summary'!EF124="Yes"),OFFSET('Hygiene Data'!$H$10,0,10*ROW('Hygiene Data'!H118)),NA())</f>
        <v>#N/A</v>
      </c>
    </row>
    <row r="125" x14ac:dyDescent="0.2">
      <c r="A125" s="56" t="e">
        <f ca="true">+IF(OFFSET('Water Data'!$B$1,0,10*ROW('Water Data'!B119))="",NA(),OFFSET('Water Data'!$B$1,0,10*ROW('Water Data'!B119)))</f>
        <v>#N/A</v>
      </c>
      <c r="B125" s="56" t="e">
        <f ca="true">+IF(OFFSET('Water Data'!$A$3,0,10*ROW('Water Data'!A122))="",NA(),OFFSET('Water Data'!$A$3,0,10*ROW('Water Data'!A122)))</f>
        <v>#N/A</v>
      </c>
      <c r="C125" s="56" t="e">
        <f ca="true">+IF(OFFSET('Water Data'!$C$3,0,10*ROW('Water Data'!C122))="",NA(),OFFSET('Water Data'!$C$3,0,10*ROW('Water Data'!C122)))</f>
        <v>#N/A</v>
      </c>
      <c r="D125" s="57" t="e">
        <f ca="true">+IF(AND(ISNUMBER(OFFSET('Water Data'!$C$5,0,10*ROW('Water Data'!C119))),'Data Summary'!BS125="Yes"),100-OFFSET('Water Data'!$C$5,0,10*ROW('Water Data'!C119)),NA())</f>
        <v>#N/A</v>
      </c>
      <c r="E125" s="57" t="e">
        <f ca="true">+IF(AND(ISNUMBER(OFFSET('Water Data'!$C$7,0,10*ROW('Water Data'!C119))),'Data Summary'!BT125="Yes"),OFFSET('Water Data'!$C$7,0,10*ROW('Water Data'!C119)),NA())</f>
        <v>#N/A</v>
      </c>
      <c r="F125" s="57" t="e">
        <f ca="true">+IF(AND(ISNUMBER(OFFSET('Water Data'!$C$10,0,10*ROW('Water Data'!C119))),'Data Summary'!BU125="Yes"),OFFSET('Water Data'!$C$10,0,10*ROW('Water Data'!C119)),NA())</f>
        <v>#N/A</v>
      </c>
      <c r="G125" s="57" t="e">
        <f ca="true">+IF(AND(ISNUMBER(OFFSET('Water Data'!$D$5,0,10*ROW('Water Data'!D119))),'Data Summary'!BV125="Yes"),100-OFFSET('Water Data'!$D$5,0,10*ROW('Water Data'!D119)),NA())</f>
        <v>#N/A</v>
      </c>
      <c r="H125" s="57" t="e">
        <f ca="true">+IF(AND(ISNUMBER(OFFSET('Water Data'!$D$7,0,10*ROW('Water Data'!D119))),'Data Summary'!BW125="Yes"),OFFSET('Water Data'!$D$7,0,10*ROW('Water Data'!D119)),NA())</f>
        <v>#N/A</v>
      </c>
      <c r="I125" s="57" t="e">
        <f ca="true">+IF(AND(ISNUMBER(OFFSET('Water Data'!$D$10,0,10*ROW('Water Data'!D119))),'Data Summary'!BX125="Yes"),OFFSET('Water Data'!$D$10,0,10*ROW('Water Data'!D119)),NA())</f>
        <v>#N/A</v>
      </c>
      <c r="J125" s="57" t="e">
        <f ca="true">+IF(AND(ISNUMBER(OFFSET('Water Data'!$E$5,0,10*ROW('Water Data'!E119))),'Data Summary'!BY125="Yes"),100-OFFSET('Water Data'!$E$5,0,10*ROW('Water Data'!E119)),NA())</f>
        <v>#N/A</v>
      </c>
      <c r="K125" s="57" t="e">
        <f ca="true">+IF(AND(ISNUMBER(OFFSET('Water Data'!$E$7,0,10*ROW('Water Data'!E119))),'Data Summary'!BZ125="Yes"),OFFSET('Water Data'!$E$7,0,10*ROW('Water Data'!E119)),NA())</f>
        <v>#N/A</v>
      </c>
      <c r="L125" s="57" t="e">
        <f ca="true">+IF(AND(ISNUMBER(OFFSET('Water Data'!$E$10,0,10*ROW('Water Data'!E119))),'Data Summary'!CA125="Yes"),OFFSET('Water Data'!$E$10,0,10*ROW('Water Data'!E119)),NA())</f>
        <v>#N/A</v>
      </c>
      <c r="M125" s="57" t="e">
        <f ca="true">+IF(AND(ISNUMBER(OFFSET('Water Data'!$F$5,0,10*ROW('Water Data'!F119))),'Data Summary'!CB125="Yes"),100-OFFSET('Water Data'!$F$5,0,10*ROW('Water Data'!F119)),NA())</f>
        <v>#N/A</v>
      </c>
      <c r="N125" s="57" t="e">
        <f ca="true">+IF(AND(ISNUMBER(OFFSET('Water Data'!$F$7,0,10*ROW('Water Data'!F119))),'Data Summary'!CC125="Yes"),OFFSET('Water Data'!$F$7,0,10*ROW('Water Data'!F119)),NA())</f>
        <v>#N/A</v>
      </c>
      <c r="O125" s="57" t="e">
        <f ca="true">+IF(AND(ISNUMBER(OFFSET('Water Data'!$F$10,0,10*ROW('Water Data'!F119))),'Data Summary'!CD125="Yes"),OFFSET('Water Data'!$F$10,0,10*ROW('Water Data'!F119)),NA())</f>
        <v>#N/A</v>
      </c>
      <c r="P125" s="57" t="e">
        <f ca="true">+IF(AND(ISNUMBER(OFFSET('Water Data'!$G$5,0,10*ROW('Water Data'!G119))),'Data Summary'!CE125="Yes"),100-OFFSET('Water Data'!$G$5,0,10*ROW('Water Data'!G119)),NA())</f>
        <v>#N/A</v>
      </c>
      <c r="Q125" s="57" t="e">
        <f ca="true">+IF(AND(ISNUMBER(OFFSET('Water Data'!$G$7,0,10*ROW('Water Data'!G119))),'Data Summary'!CF125="Yes"),OFFSET('Water Data'!$G$7,0,10*ROW('Water Data'!G119)),NA())</f>
        <v>#N/A</v>
      </c>
      <c r="R125" s="57" t="e">
        <f ca="true">+IF(AND(ISNUMBER(OFFSET('Water Data'!$G$10,0,10*ROW('Water Data'!G119))),'Data Summary'!CG125="Yes"),OFFSET('Water Data'!$G$10,0,10*ROW('Water Data'!G119)),NA())</f>
        <v>#N/A</v>
      </c>
      <c r="S125" s="57" t="e">
        <f ca="true">+IF(AND(ISNUMBER(OFFSET('Water Data'!$H$5,0,10*ROW('Water Data'!H119))),'Data Summary'!CH125="Yes"),100-OFFSET('Water Data'!$H$5,0,10*ROW('Water Data'!H119)),NA())</f>
        <v>#N/A</v>
      </c>
      <c r="T125" s="57" t="e">
        <f ca="true">+IF(AND(ISNUMBER(OFFSET('Water Data'!$H$7,0,10*ROW('Water Data'!H119))),'Data Summary'!CI125="Yes"),OFFSET('Water Data'!$H$7,0,10*ROW('Water Data'!H119)),NA())</f>
        <v>#N/A</v>
      </c>
      <c r="U125" s="57" t="e">
        <f ca="true">+IF(AND(ISNUMBER(OFFSET('Water Data'!$H$10,0,10*ROW('Water Data'!H119))),'Data Summary'!CJ125="Yes"),OFFSET('Water Data'!$H$10,0,10*ROW('Water Data'!H119)),NA())</f>
        <v>#N/A</v>
      </c>
      <c r="V125" s="103" t="e">
        <f ca="true">+IF(AND(ISNUMBER(OFFSET('Sanitation Data'!$C$5,0,10*ROW('Sanitation Data'!C119))),'Data Summary'!CK125="Yes"),100-OFFSET('Sanitation Data'!$C$5,0,10*ROW('Sanitation Data'!C119)),NA())</f>
        <v>#N/A</v>
      </c>
      <c r="W125" s="103" t="e">
        <f ca="true">+IF(AND(ISNUMBER(OFFSET('Sanitation Data'!$C$7,0,10*ROW('Sanitation Data'!C119))),'Data Summary'!CL125="Yes"),OFFSET('Sanitation Data'!$C$7,0,10*ROW('Sanitation Data'!C119)),NA())</f>
        <v>#N/A</v>
      </c>
      <c r="X125" s="103" t="e">
        <f ca="true">+IF(AND(ISNUMBER(OFFSET('Sanitation Data'!$C$11,0,10*ROW('Sanitation Data'!C119))),'Data Summary'!CM125="Yes"),OFFSET('Sanitation Data'!$C$11,0,10*ROW('Sanitation Data'!C119)),NA())</f>
        <v>#N/A</v>
      </c>
      <c r="Y125" s="103" t="e">
        <f ca="true">+IF(AND(ISNUMBER(OFFSET('Sanitation Data'!$C$12,0,10*ROW('Sanitation Data'!C119))),'Data Summary'!CN125="Yes"),OFFSET('Sanitation Data'!$C$12,0,10*ROW('Sanitation Data'!C119)),NA())</f>
        <v>#N/A</v>
      </c>
      <c r="Z125" s="103" t="e">
        <f ca="true">+IF(AND(ISNUMBER(OFFSET('Sanitation Data'!$C$13,0,10*ROW('Sanitation Data'!C119))),'Data Summary'!CO125="Yes"),OFFSET('Sanitation Data'!$C$13,0,10*ROW('Sanitation Data'!C119)),NA())</f>
        <v>#N/A</v>
      </c>
      <c r="AA125" s="103" t="e">
        <f ca="true">+IF(AND(ISNUMBER(OFFSET('Sanitation Data'!$D$5,0,10*ROW('Sanitation Data'!D119))),'Data Summary'!CP125="Yes"),100-OFFSET('Sanitation Data'!$D$5,0,10*ROW('Sanitation Data'!D119)),NA())</f>
        <v>#N/A</v>
      </c>
      <c r="AB125" s="103" t="e">
        <f ca="true">+IF(AND(ISNUMBER(OFFSET('Sanitation Data'!$D$7,0,10*ROW('Sanitation Data'!D119))),'Data Summary'!CQ125="Yes"),OFFSET('Sanitation Data'!$D$7,0,10*ROW('Sanitation Data'!D119)),NA())</f>
        <v>#N/A</v>
      </c>
      <c r="AC125" s="103" t="e">
        <f ca="true">+IF(AND(ISNUMBER(OFFSET('Sanitation Data'!$D$11,0,10*ROW('Sanitation Data'!D119))),'Data Summary'!CR125="Yes"),OFFSET('Sanitation Data'!$D$11,0,10*ROW('Sanitation Data'!D119)),NA())</f>
        <v>#N/A</v>
      </c>
      <c r="AD125" s="103" t="e">
        <f ca="true">+IF(AND(ISNUMBER(OFFSET('Sanitation Data'!$D$12,0,10*ROW('Sanitation Data'!D119))),'Data Summary'!CS125="Yes"),OFFSET('Sanitation Data'!$D$12,0,10*ROW('Sanitation Data'!D119)),NA())</f>
        <v>#N/A</v>
      </c>
      <c r="AE125" s="103" t="e">
        <f ca="true">+IF(AND(ISNUMBER(OFFSET('Sanitation Data'!$D$13,0,10*ROW('Sanitation Data'!D119))),'Data Summary'!CT125="Yes"),OFFSET('Sanitation Data'!$D$13,0,10*ROW('Sanitation Data'!D119)),NA())</f>
        <v>#N/A</v>
      </c>
      <c r="AF125" s="103" t="e">
        <f ca="true">+IF(AND(ISNUMBER(OFFSET('Sanitation Data'!$E$5,0,10*ROW('Sanitation Data'!E119))),'Data Summary'!CU125="Yes"),100-OFFSET('Sanitation Data'!$E$5,0,10*ROW('Sanitation Data'!E119)),NA())</f>
        <v>#N/A</v>
      </c>
      <c r="AG125" s="103" t="e">
        <f ca="true">+IF(AND(ISNUMBER(OFFSET('Sanitation Data'!$E$7,0,10*ROW('Sanitation Data'!E119))),'Data Summary'!CV125="Yes"),OFFSET('Sanitation Data'!$E$7,0,10*ROW('Sanitation Data'!E119)),NA())</f>
        <v>#N/A</v>
      </c>
      <c r="AH125" s="103" t="e">
        <f ca="true">+IF(AND(ISNUMBER(OFFSET('Sanitation Data'!$E$11,0,10*ROW('Sanitation Data'!E119))),'Data Summary'!CW125="Yes"),OFFSET('Sanitation Data'!$E$11,0,10*ROW('Sanitation Data'!E119)),NA())</f>
        <v>#N/A</v>
      </c>
      <c r="AI125" s="103" t="e">
        <f ca="true">+IF(AND(ISNUMBER(OFFSET('Sanitation Data'!$E$12,0,10*ROW('Sanitation Data'!E119))),'Data Summary'!CX125="Yes"),OFFSET('Sanitation Data'!$E$12,0,10*ROW('Sanitation Data'!E119)),NA())</f>
        <v>#N/A</v>
      </c>
      <c r="AJ125" s="103" t="e">
        <f ca="true">+IF(AND(ISNUMBER(OFFSET('Sanitation Data'!$E$13,0,10*ROW('Sanitation Data'!E119))),'Data Summary'!CY125="Yes"),OFFSET('Sanitation Data'!$E$13,0,10*ROW('Sanitation Data'!E119)),NA())</f>
        <v>#N/A</v>
      </c>
      <c r="AK125" s="103" t="e">
        <f ca="true">+IF(AND(ISNUMBER(OFFSET('Sanitation Data'!$F$5,0,10*ROW('Sanitation Data'!F119))),'Data Summary'!CZ125="Yes"),100-OFFSET('Sanitation Data'!$F$5,0,10*ROW('Sanitation Data'!F119)),NA())</f>
        <v>#N/A</v>
      </c>
      <c r="AL125" s="103" t="e">
        <f ca="true">+IF(AND(ISNUMBER(OFFSET('Sanitation Data'!$F$7,0,10*ROW('Sanitation Data'!F119))),'Data Summary'!DA125="Yes"),OFFSET('Sanitation Data'!$F$7,0,10*ROW('Sanitation Data'!F119)),NA())</f>
        <v>#N/A</v>
      </c>
      <c r="AM125" s="103" t="e">
        <f ca="true">+IF(AND(ISNUMBER(OFFSET('Sanitation Data'!$F$11,0,10*ROW('Sanitation Data'!F119))),'Data Summary'!DB125="Yes"),OFFSET('Sanitation Data'!$F$11,0,10*ROW('Sanitation Data'!F119)),NA())</f>
        <v>#N/A</v>
      </c>
      <c r="AN125" s="103" t="e">
        <f ca="true">+IF(AND(ISNUMBER(OFFSET('Sanitation Data'!$F$12,0,10*ROW('Sanitation Data'!F119))),'Data Summary'!DC125="Yes"),OFFSET('Sanitation Data'!$F$12,0,10*ROW('Sanitation Data'!F119)),NA())</f>
        <v>#N/A</v>
      </c>
      <c r="AO125" s="103" t="e">
        <f ca="true">+IF(AND(ISNUMBER(OFFSET('Sanitation Data'!$F$13,0,10*ROW('Sanitation Data'!F119))),'Data Summary'!DD125="Yes"),OFFSET('Sanitation Data'!$F$13,0,10*ROW('Sanitation Data'!F119)),NA())</f>
        <v>#N/A</v>
      </c>
      <c r="AP125" s="103" t="e">
        <f ca="true">+IF(AND(ISNUMBER(OFFSET('Sanitation Data'!$G$5,0,10*ROW('Sanitation Data'!G119))),'Data Summary'!DE125="Yes"),100-OFFSET('Sanitation Data'!$G$5,0,10*ROW('Sanitation Data'!G119)),NA())</f>
        <v>#N/A</v>
      </c>
      <c r="AQ125" s="103" t="e">
        <f ca="true">+IF(AND(ISNUMBER(OFFSET('Sanitation Data'!$G$7,0,10*ROW('Sanitation Data'!G119))),'Data Summary'!DF125="Yes"),OFFSET('Sanitation Data'!$G$7,0,10*ROW('Sanitation Data'!G119)),NA())</f>
        <v>#N/A</v>
      </c>
      <c r="AR125" s="103" t="e">
        <f ca="true">+IF(AND(ISNUMBER(OFFSET('Sanitation Data'!$G$11,0,10*ROW('Sanitation Data'!G119))),'Data Summary'!DG125="Yes"),OFFSET('Sanitation Data'!$G$11,0,10*ROW('Sanitation Data'!G119)),NA())</f>
        <v>#N/A</v>
      </c>
      <c r="AS125" s="103" t="e">
        <f ca="true">+IF(AND(ISNUMBER(OFFSET('Sanitation Data'!$G$12,0,10*ROW('Sanitation Data'!G119))),'Data Summary'!DH125="Yes"),OFFSET('Sanitation Data'!$G$12,0,10*ROW('Sanitation Data'!G119)),NA())</f>
        <v>#N/A</v>
      </c>
      <c r="AT125" s="103" t="e">
        <f ca="true">+IF(AND(ISNUMBER(OFFSET('Sanitation Data'!$G$13,0,10*ROW('Sanitation Data'!G119))),'Data Summary'!DI125="Yes"),OFFSET('Sanitation Data'!$G$13,0,10*ROW('Sanitation Data'!G119)),NA())</f>
        <v>#N/A</v>
      </c>
      <c r="AU125" s="103" t="e">
        <f ca="true">+IF(AND(ISNUMBER(OFFSET('Sanitation Data'!$H$5,0,10*ROW('Sanitation Data'!H119))),'Data Summary'!DJ125="Yes"),100-OFFSET('Sanitation Data'!$H$5,0,10*ROW('Sanitation Data'!H119)),NA())</f>
        <v>#N/A</v>
      </c>
      <c r="AV125" s="103" t="e">
        <f ca="true">+IF(AND(ISNUMBER(OFFSET('Sanitation Data'!$H$7,0,10*ROW('Sanitation Data'!H119))),'Data Summary'!DK125="Yes"),OFFSET('Sanitation Data'!$H$7,0,10*ROW('Sanitation Data'!H119)),NA())</f>
        <v>#N/A</v>
      </c>
      <c r="AW125" s="103" t="e">
        <f ca="true">+IF(AND(ISNUMBER(OFFSET('Sanitation Data'!$H$11,0,10*ROW('Sanitation Data'!H119))),'Data Summary'!DL125="Yes"),OFFSET('Sanitation Data'!$H$11,0,10*ROW('Sanitation Data'!H119)),NA())</f>
        <v>#N/A</v>
      </c>
      <c r="AX125" s="103" t="e">
        <f ca="true">+IF(AND(ISNUMBER(OFFSET('Sanitation Data'!$H$12,0,10*ROW('Sanitation Data'!H119))),'Data Summary'!DM125="Yes"),OFFSET('Sanitation Data'!$H$12,0,10*ROW('Sanitation Data'!H119)),NA())</f>
        <v>#N/A</v>
      </c>
      <c r="AY125" s="103" t="e">
        <f ca="true">+IF(AND(ISNUMBER(OFFSET('Sanitation Data'!$H$13,0,10*ROW('Sanitation Data'!H119))),'Data Summary'!DN125="Yes"),OFFSET('Sanitation Data'!$H$13,0,10*ROW('Sanitation Data'!H119)),NA())</f>
        <v>#N/A</v>
      </c>
      <c r="AZ125" s="108" t="e">
        <f ca="true">+IF(AND(ISNUMBER(OFFSET('Hygiene Data'!$C$6,0,10*ROW('Hygiene Data'!C119))),'Data Summary'!DO125="Yes"),OFFSET('Hygiene Data'!$C$6,0,10*ROW('Hygiene Data'!C119)),NA())</f>
        <v>#N/A</v>
      </c>
      <c r="BA125" s="108" t="e">
        <f ca="true">+IF(AND(ISNUMBER(OFFSET('Hygiene Data'!$C$8,0,10*ROW('Hygiene Data'!C119))),'Data Summary'!DP125="Yes"),OFFSET('Hygiene Data'!$C$8,0,10*ROW('Hygiene Data'!C119)),NA())</f>
        <v>#N/A</v>
      </c>
      <c r="BB125" s="108" t="e">
        <f ca="true">+IF(AND(ISNUMBER(OFFSET('Hygiene Data'!$C$10,0,10*ROW('Hygiene Data'!C119))),'Data Summary'!DQ125="Yes"),OFFSET('Hygiene Data'!$C$10,0,10*ROW('Hygiene Data'!C119)),NA())</f>
        <v>#N/A</v>
      </c>
      <c r="BC125" s="108" t="e">
        <f ca="true">+IF(AND(ISNUMBER(OFFSET('Hygiene Data'!$D$6,0,10*ROW('Hygiene Data'!D119))),'Data Summary'!DR125="Yes"),OFFSET('Hygiene Data'!$D$6,0,10*ROW('Hygiene Data'!D119)),NA())</f>
        <v>#N/A</v>
      </c>
      <c r="BD125" s="108" t="e">
        <f ca="true">+IF(AND(ISNUMBER(OFFSET('Hygiene Data'!$D$8,0,10*ROW('Hygiene Data'!D119))),'Data Summary'!DS125="Yes"),OFFSET('Hygiene Data'!$D$8,0,10*ROW('Hygiene Data'!D119)),NA())</f>
        <v>#N/A</v>
      </c>
      <c r="BE125" s="108" t="e">
        <f ca="true">+IF(AND(ISNUMBER(OFFSET('Hygiene Data'!$D$10,0,10*ROW('Hygiene Data'!D119))),'Data Summary'!DT125="Yes"),OFFSET('Hygiene Data'!$D$10,0,10*ROW('Hygiene Data'!D119)),NA())</f>
        <v>#N/A</v>
      </c>
      <c r="BF125" s="108" t="e">
        <f ca="true">+IF(AND(ISNUMBER(OFFSET('Hygiene Data'!$E$6,0,10*ROW('Hygiene Data'!E119))),'Data Summary'!DU125="Yes"),OFFSET('Hygiene Data'!$E$6,0,10*ROW('Hygiene Data'!E119)),NA())</f>
        <v>#N/A</v>
      </c>
      <c r="BG125" s="108" t="e">
        <f ca="true">+IF(AND(ISNUMBER(OFFSET('Hygiene Data'!$E$8,0,10*ROW('Hygiene Data'!E119))),'Data Summary'!DV125="Yes"),OFFSET('Hygiene Data'!$E$8,0,10*ROW('Hygiene Data'!E119)),NA())</f>
        <v>#N/A</v>
      </c>
      <c r="BH125" s="108" t="e">
        <f ca="true">+IF(AND(ISNUMBER(OFFSET('Hygiene Data'!$E$10,0,10*ROW('Hygiene Data'!E119))),'Data Summary'!DW125="Yes"),OFFSET('Hygiene Data'!$E$10,0,10*ROW('Hygiene Data'!E119)),NA())</f>
        <v>#N/A</v>
      </c>
      <c r="BI125" s="108" t="e">
        <f ca="true">+IF(AND(ISNUMBER(OFFSET('Hygiene Data'!$F$6,0,10*ROW('Hygiene Data'!F119))),'Data Summary'!DX125="Yes"),OFFSET('Hygiene Data'!$F$6,0,10*ROW('Hygiene Data'!F119)),NA())</f>
        <v>#N/A</v>
      </c>
      <c r="BJ125" s="108" t="e">
        <f ca="true">+IF(AND(ISNUMBER(OFFSET('Hygiene Data'!$F$8,0,10*ROW('Hygiene Data'!F119))),'Data Summary'!DY125="Yes"),OFFSET('Hygiene Data'!$F$8,0,10*ROW('Hygiene Data'!F119)),NA())</f>
        <v>#N/A</v>
      </c>
      <c r="BK125" s="108" t="e">
        <f ca="true">+IF(AND(ISNUMBER(OFFSET('Hygiene Data'!$F$10,0,10*ROW('Hygiene Data'!F119))),'Data Summary'!DZ125="Yes"),OFFSET('Hygiene Data'!$F$10,0,10*ROW('Hygiene Data'!F119)),NA())</f>
        <v>#N/A</v>
      </c>
      <c r="BL125" s="108" t="e">
        <f ca="true">+IF(AND(ISNUMBER(OFFSET('Hygiene Data'!$G$6,0,10*ROW('Hygiene Data'!G119))),'Data Summary'!EA125="Yes"),OFFSET('Hygiene Data'!$G$6,0,10*ROW('Hygiene Data'!G119)),NA())</f>
        <v>#N/A</v>
      </c>
      <c r="BM125" s="108" t="e">
        <f ca="true">+IF(AND(ISNUMBER(OFFSET('Hygiene Data'!$G$8,0,10*ROW('Hygiene Data'!G119))),'Data Summary'!EB125="Yes"),OFFSET('Hygiene Data'!$G$8,0,10*ROW('Hygiene Data'!G119)),NA())</f>
        <v>#N/A</v>
      </c>
      <c r="BN125" s="108" t="e">
        <f ca="true">+IF(AND(ISNUMBER(OFFSET('Hygiene Data'!$G$10,0,10*ROW('Hygiene Data'!G119))),'Data Summary'!EC125="Yes"),OFFSET('Hygiene Data'!$G$10,0,10*ROW('Hygiene Data'!G119)),NA())</f>
        <v>#N/A</v>
      </c>
      <c r="BO125" s="108" t="e">
        <f ca="true">+IF(AND(ISNUMBER(OFFSET('Hygiene Data'!$H$6,0,10*ROW('Hygiene Data'!H119))),'Data Summary'!ED125="Yes"),OFFSET('Hygiene Data'!$H$6,0,10*ROW('Hygiene Data'!H119)),NA())</f>
        <v>#N/A</v>
      </c>
      <c r="BP125" s="108" t="e">
        <f ca="true">+IF(AND(ISNUMBER(OFFSET('Hygiene Data'!$H$8,0,10*ROW('Hygiene Data'!H119))),'Data Summary'!EE125="Yes"),OFFSET('Hygiene Data'!$H$8,0,10*ROW('Hygiene Data'!H119)),NA())</f>
        <v>#N/A</v>
      </c>
      <c r="BQ125" s="108" t="e">
        <f ca="true">+IF(AND(ISNUMBER(OFFSET('Hygiene Data'!$H$10,0,10*ROW('Hygiene Data'!H119))),'Data Summary'!EF125="Yes"),OFFSET('Hygiene Data'!$H$10,0,10*ROW('Hygiene Data'!H119)),NA())</f>
        <v>#N/A</v>
      </c>
    </row>
    <row r="126" x14ac:dyDescent="0.2">
      <c r="A126" s="56" t="e">
        <f ca="true">+IF(OFFSET('Water Data'!$B$1,0,10*ROW('Water Data'!B120))="",NA(),OFFSET('Water Data'!$B$1,0,10*ROW('Water Data'!B120)))</f>
        <v>#N/A</v>
      </c>
      <c r="B126" s="56" t="e">
        <f ca="true">+IF(OFFSET('Water Data'!$A$3,0,10*ROW('Water Data'!A123))="",NA(),OFFSET('Water Data'!$A$3,0,10*ROW('Water Data'!A123)))</f>
        <v>#N/A</v>
      </c>
      <c r="C126" s="56" t="e">
        <f ca="true">+IF(OFFSET('Water Data'!$C$3,0,10*ROW('Water Data'!C123))="",NA(),OFFSET('Water Data'!$C$3,0,10*ROW('Water Data'!C123)))</f>
        <v>#N/A</v>
      </c>
      <c r="D126" s="57" t="e">
        <f ca="true">+IF(AND(ISNUMBER(OFFSET('Water Data'!$C$5,0,10*ROW('Water Data'!C120))),'Data Summary'!BS126="Yes"),100-OFFSET('Water Data'!$C$5,0,10*ROW('Water Data'!C120)),NA())</f>
        <v>#N/A</v>
      </c>
      <c r="E126" s="57" t="e">
        <f ca="true">+IF(AND(ISNUMBER(OFFSET('Water Data'!$C$7,0,10*ROW('Water Data'!C120))),'Data Summary'!BT126="Yes"),OFFSET('Water Data'!$C$7,0,10*ROW('Water Data'!C120)),NA())</f>
        <v>#N/A</v>
      </c>
      <c r="F126" s="57" t="e">
        <f ca="true">+IF(AND(ISNUMBER(OFFSET('Water Data'!$C$10,0,10*ROW('Water Data'!C120))),'Data Summary'!BU126="Yes"),OFFSET('Water Data'!$C$10,0,10*ROW('Water Data'!C120)),NA())</f>
        <v>#N/A</v>
      </c>
      <c r="G126" s="57" t="e">
        <f ca="true">+IF(AND(ISNUMBER(OFFSET('Water Data'!$D$5,0,10*ROW('Water Data'!D120))),'Data Summary'!BV126="Yes"),100-OFFSET('Water Data'!$D$5,0,10*ROW('Water Data'!D120)),NA())</f>
        <v>#N/A</v>
      </c>
      <c r="H126" s="57" t="e">
        <f ca="true">+IF(AND(ISNUMBER(OFFSET('Water Data'!$D$7,0,10*ROW('Water Data'!D120))),'Data Summary'!BW126="Yes"),OFFSET('Water Data'!$D$7,0,10*ROW('Water Data'!D120)),NA())</f>
        <v>#N/A</v>
      </c>
      <c r="I126" s="57" t="e">
        <f ca="true">+IF(AND(ISNUMBER(OFFSET('Water Data'!$D$10,0,10*ROW('Water Data'!D120))),'Data Summary'!BX126="Yes"),OFFSET('Water Data'!$D$10,0,10*ROW('Water Data'!D120)),NA())</f>
        <v>#N/A</v>
      </c>
      <c r="J126" s="57" t="e">
        <f ca="true">+IF(AND(ISNUMBER(OFFSET('Water Data'!$E$5,0,10*ROW('Water Data'!E120))),'Data Summary'!BY126="Yes"),100-OFFSET('Water Data'!$E$5,0,10*ROW('Water Data'!E120)),NA())</f>
        <v>#N/A</v>
      </c>
      <c r="K126" s="57" t="e">
        <f ca="true">+IF(AND(ISNUMBER(OFFSET('Water Data'!$E$7,0,10*ROW('Water Data'!E120))),'Data Summary'!BZ126="Yes"),OFFSET('Water Data'!$E$7,0,10*ROW('Water Data'!E120)),NA())</f>
        <v>#N/A</v>
      </c>
      <c r="L126" s="57" t="e">
        <f ca="true">+IF(AND(ISNUMBER(OFFSET('Water Data'!$E$10,0,10*ROW('Water Data'!E120))),'Data Summary'!CA126="Yes"),OFFSET('Water Data'!$E$10,0,10*ROW('Water Data'!E120)),NA())</f>
        <v>#N/A</v>
      </c>
      <c r="M126" s="57" t="e">
        <f ca="true">+IF(AND(ISNUMBER(OFFSET('Water Data'!$F$5,0,10*ROW('Water Data'!F120))),'Data Summary'!CB126="Yes"),100-OFFSET('Water Data'!$F$5,0,10*ROW('Water Data'!F120)),NA())</f>
        <v>#N/A</v>
      </c>
      <c r="N126" s="57" t="e">
        <f ca="true">+IF(AND(ISNUMBER(OFFSET('Water Data'!$F$7,0,10*ROW('Water Data'!F120))),'Data Summary'!CC126="Yes"),OFFSET('Water Data'!$F$7,0,10*ROW('Water Data'!F120)),NA())</f>
        <v>#N/A</v>
      </c>
      <c r="O126" s="57" t="e">
        <f ca="true">+IF(AND(ISNUMBER(OFFSET('Water Data'!$F$10,0,10*ROW('Water Data'!F120))),'Data Summary'!CD126="Yes"),OFFSET('Water Data'!$F$10,0,10*ROW('Water Data'!F120)),NA())</f>
        <v>#N/A</v>
      </c>
      <c r="P126" s="57" t="e">
        <f ca="true">+IF(AND(ISNUMBER(OFFSET('Water Data'!$G$5,0,10*ROW('Water Data'!G120))),'Data Summary'!CE126="Yes"),100-OFFSET('Water Data'!$G$5,0,10*ROW('Water Data'!G120)),NA())</f>
        <v>#N/A</v>
      </c>
      <c r="Q126" s="57" t="e">
        <f ca="true">+IF(AND(ISNUMBER(OFFSET('Water Data'!$G$7,0,10*ROW('Water Data'!G120))),'Data Summary'!CF126="Yes"),OFFSET('Water Data'!$G$7,0,10*ROW('Water Data'!G120)),NA())</f>
        <v>#N/A</v>
      </c>
      <c r="R126" s="57" t="e">
        <f ca="true">+IF(AND(ISNUMBER(OFFSET('Water Data'!$G$10,0,10*ROW('Water Data'!G120))),'Data Summary'!CG126="Yes"),OFFSET('Water Data'!$G$10,0,10*ROW('Water Data'!G120)),NA())</f>
        <v>#N/A</v>
      </c>
      <c r="S126" s="57" t="e">
        <f ca="true">+IF(AND(ISNUMBER(OFFSET('Water Data'!$H$5,0,10*ROW('Water Data'!H120))),'Data Summary'!CH126="Yes"),100-OFFSET('Water Data'!$H$5,0,10*ROW('Water Data'!H120)),NA())</f>
        <v>#N/A</v>
      </c>
      <c r="T126" s="57" t="e">
        <f ca="true">+IF(AND(ISNUMBER(OFFSET('Water Data'!$H$7,0,10*ROW('Water Data'!H120))),'Data Summary'!CI126="Yes"),OFFSET('Water Data'!$H$7,0,10*ROW('Water Data'!H120)),NA())</f>
        <v>#N/A</v>
      </c>
      <c r="U126" s="57" t="e">
        <f ca="true">+IF(AND(ISNUMBER(OFFSET('Water Data'!$H$10,0,10*ROW('Water Data'!H120))),'Data Summary'!CJ126="Yes"),OFFSET('Water Data'!$H$10,0,10*ROW('Water Data'!H120)),NA())</f>
        <v>#N/A</v>
      </c>
      <c r="V126" s="103" t="e">
        <f ca="true">+IF(AND(ISNUMBER(OFFSET('Sanitation Data'!$C$5,0,10*ROW('Sanitation Data'!C120))),'Data Summary'!CK126="Yes"),100-OFFSET('Sanitation Data'!$C$5,0,10*ROW('Sanitation Data'!C120)),NA())</f>
        <v>#N/A</v>
      </c>
      <c r="W126" s="103" t="e">
        <f ca="true">+IF(AND(ISNUMBER(OFFSET('Sanitation Data'!$C$7,0,10*ROW('Sanitation Data'!C120))),'Data Summary'!CL126="Yes"),OFFSET('Sanitation Data'!$C$7,0,10*ROW('Sanitation Data'!C120)),NA())</f>
        <v>#N/A</v>
      </c>
      <c r="X126" s="103" t="e">
        <f ca="true">+IF(AND(ISNUMBER(OFFSET('Sanitation Data'!$C$11,0,10*ROW('Sanitation Data'!C120))),'Data Summary'!CM126="Yes"),OFFSET('Sanitation Data'!$C$11,0,10*ROW('Sanitation Data'!C120)),NA())</f>
        <v>#N/A</v>
      </c>
      <c r="Y126" s="103" t="e">
        <f ca="true">+IF(AND(ISNUMBER(OFFSET('Sanitation Data'!$C$12,0,10*ROW('Sanitation Data'!C120))),'Data Summary'!CN126="Yes"),OFFSET('Sanitation Data'!$C$12,0,10*ROW('Sanitation Data'!C120)),NA())</f>
        <v>#N/A</v>
      </c>
      <c r="Z126" s="103" t="e">
        <f ca="true">+IF(AND(ISNUMBER(OFFSET('Sanitation Data'!$C$13,0,10*ROW('Sanitation Data'!C120))),'Data Summary'!CO126="Yes"),OFFSET('Sanitation Data'!$C$13,0,10*ROW('Sanitation Data'!C120)),NA())</f>
        <v>#N/A</v>
      </c>
      <c r="AA126" s="103" t="e">
        <f ca="true">+IF(AND(ISNUMBER(OFFSET('Sanitation Data'!$D$5,0,10*ROW('Sanitation Data'!D120))),'Data Summary'!CP126="Yes"),100-OFFSET('Sanitation Data'!$D$5,0,10*ROW('Sanitation Data'!D120)),NA())</f>
        <v>#N/A</v>
      </c>
      <c r="AB126" s="103" t="e">
        <f ca="true">+IF(AND(ISNUMBER(OFFSET('Sanitation Data'!$D$7,0,10*ROW('Sanitation Data'!D120))),'Data Summary'!CQ126="Yes"),OFFSET('Sanitation Data'!$D$7,0,10*ROW('Sanitation Data'!D120)),NA())</f>
        <v>#N/A</v>
      </c>
      <c r="AC126" s="103" t="e">
        <f ca="true">+IF(AND(ISNUMBER(OFFSET('Sanitation Data'!$D$11,0,10*ROW('Sanitation Data'!D120))),'Data Summary'!CR126="Yes"),OFFSET('Sanitation Data'!$D$11,0,10*ROW('Sanitation Data'!D120)),NA())</f>
        <v>#N/A</v>
      </c>
      <c r="AD126" s="103" t="e">
        <f ca="true">+IF(AND(ISNUMBER(OFFSET('Sanitation Data'!$D$12,0,10*ROW('Sanitation Data'!D120))),'Data Summary'!CS126="Yes"),OFFSET('Sanitation Data'!$D$12,0,10*ROW('Sanitation Data'!D120)),NA())</f>
        <v>#N/A</v>
      </c>
      <c r="AE126" s="103" t="e">
        <f ca="true">+IF(AND(ISNUMBER(OFFSET('Sanitation Data'!$D$13,0,10*ROW('Sanitation Data'!D120))),'Data Summary'!CT126="Yes"),OFFSET('Sanitation Data'!$D$13,0,10*ROW('Sanitation Data'!D120)),NA())</f>
        <v>#N/A</v>
      </c>
      <c r="AF126" s="103" t="e">
        <f ca="true">+IF(AND(ISNUMBER(OFFSET('Sanitation Data'!$E$5,0,10*ROW('Sanitation Data'!E120))),'Data Summary'!CU126="Yes"),100-OFFSET('Sanitation Data'!$E$5,0,10*ROW('Sanitation Data'!E120)),NA())</f>
        <v>#N/A</v>
      </c>
      <c r="AG126" s="103" t="e">
        <f ca="true">+IF(AND(ISNUMBER(OFFSET('Sanitation Data'!$E$7,0,10*ROW('Sanitation Data'!E120))),'Data Summary'!CV126="Yes"),OFFSET('Sanitation Data'!$E$7,0,10*ROW('Sanitation Data'!E120)),NA())</f>
        <v>#N/A</v>
      </c>
      <c r="AH126" s="103" t="e">
        <f ca="true">+IF(AND(ISNUMBER(OFFSET('Sanitation Data'!$E$11,0,10*ROW('Sanitation Data'!E120))),'Data Summary'!CW126="Yes"),OFFSET('Sanitation Data'!$E$11,0,10*ROW('Sanitation Data'!E120)),NA())</f>
        <v>#N/A</v>
      </c>
      <c r="AI126" s="103" t="e">
        <f ca="true">+IF(AND(ISNUMBER(OFFSET('Sanitation Data'!$E$12,0,10*ROW('Sanitation Data'!E120))),'Data Summary'!CX126="Yes"),OFFSET('Sanitation Data'!$E$12,0,10*ROW('Sanitation Data'!E120)),NA())</f>
        <v>#N/A</v>
      </c>
      <c r="AJ126" s="103" t="e">
        <f ca="true">+IF(AND(ISNUMBER(OFFSET('Sanitation Data'!$E$13,0,10*ROW('Sanitation Data'!E120))),'Data Summary'!CY126="Yes"),OFFSET('Sanitation Data'!$E$13,0,10*ROW('Sanitation Data'!E120)),NA())</f>
        <v>#N/A</v>
      </c>
      <c r="AK126" s="103" t="e">
        <f ca="true">+IF(AND(ISNUMBER(OFFSET('Sanitation Data'!$F$5,0,10*ROW('Sanitation Data'!F120))),'Data Summary'!CZ126="Yes"),100-OFFSET('Sanitation Data'!$F$5,0,10*ROW('Sanitation Data'!F120)),NA())</f>
        <v>#N/A</v>
      </c>
      <c r="AL126" s="103" t="e">
        <f ca="true">+IF(AND(ISNUMBER(OFFSET('Sanitation Data'!$F$7,0,10*ROW('Sanitation Data'!F120))),'Data Summary'!DA126="Yes"),OFFSET('Sanitation Data'!$F$7,0,10*ROW('Sanitation Data'!F120)),NA())</f>
        <v>#N/A</v>
      </c>
      <c r="AM126" s="103" t="e">
        <f ca="true">+IF(AND(ISNUMBER(OFFSET('Sanitation Data'!$F$11,0,10*ROW('Sanitation Data'!F120))),'Data Summary'!DB126="Yes"),OFFSET('Sanitation Data'!$F$11,0,10*ROW('Sanitation Data'!F120)),NA())</f>
        <v>#N/A</v>
      </c>
      <c r="AN126" s="103" t="e">
        <f ca="true">+IF(AND(ISNUMBER(OFFSET('Sanitation Data'!$F$12,0,10*ROW('Sanitation Data'!F120))),'Data Summary'!DC126="Yes"),OFFSET('Sanitation Data'!$F$12,0,10*ROW('Sanitation Data'!F120)),NA())</f>
        <v>#N/A</v>
      </c>
      <c r="AO126" s="103" t="e">
        <f ca="true">+IF(AND(ISNUMBER(OFFSET('Sanitation Data'!$F$13,0,10*ROW('Sanitation Data'!F120))),'Data Summary'!DD126="Yes"),OFFSET('Sanitation Data'!$F$13,0,10*ROW('Sanitation Data'!F120)),NA())</f>
        <v>#N/A</v>
      </c>
      <c r="AP126" s="103" t="e">
        <f ca="true">+IF(AND(ISNUMBER(OFFSET('Sanitation Data'!$G$5,0,10*ROW('Sanitation Data'!G120))),'Data Summary'!DE126="Yes"),100-OFFSET('Sanitation Data'!$G$5,0,10*ROW('Sanitation Data'!G120)),NA())</f>
        <v>#N/A</v>
      </c>
      <c r="AQ126" s="103" t="e">
        <f ca="true">+IF(AND(ISNUMBER(OFFSET('Sanitation Data'!$G$7,0,10*ROW('Sanitation Data'!G120))),'Data Summary'!DF126="Yes"),OFFSET('Sanitation Data'!$G$7,0,10*ROW('Sanitation Data'!G120)),NA())</f>
        <v>#N/A</v>
      </c>
      <c r="AR126" s="103" t="e">
        <f ca="true">+IF(AND(ISNUMBER(OFFSET('Sanitation Data'!$G$11,0,10*ROW('Sanitation Data'!G120))),'Data Summary'!DG126="Yes"),OFFSET('Sanitation Data'!$G$11,0,10*ROW('Sanitation Data'!G120)),NA())</f>
        <v>#N/A</v>
      </c>
      <c r="AS126" s="103" t="e">
        <f ca="true">+IF(AND(ISNUMBER(OFFSET('Sanitation Data'!$G$12,0,10*ROW('Sanitation Data'!G120))),'Data Summary'!DH126="Yes"),OFFSET('Sanitation Data'!$G$12,0,10*ROW('Sanitation Data'!G120)),NA())</f>
        <v>#N/A</v>
      </c>
      <c r="AT126" s="103" t="e">
        <f ca="true">+IF(AND(ISNUMBER(OFFSET('Sanitation Data'!$G$13,0,10*ROW('Sanitation Data'!G120))),'Data Summary'!DI126="Yes"),OFFSET('Sanitation Data'!$G$13,0,10*ROW('Sanitation Data'!G120)),NA())</f>
        <v>#N/A</v>
      </c>
      <c r="AU126" s="103" t="e">
        <f ca="true">+IF(AND(ISNUMBER(OFFSET('Sanitation Data'!$H$5,0,10*ROW('Sanitation Data'!H120))),'Data Summary'!DJ126="Yes"),100-OFFSET('Sanitation Data'!$H$5,0,10*ROW('Sanitation Data'!H120)),NA())</f>
        <v>#N/A</v>
      </c>
      <c r="AV126" s="103" t="e">
        <f ca="true">+IF(AND(ISNUMBER(OFFSET('Sanitation Data'!$H$7,0,10*ROW('Sanitation Data'!H120))),'Data Summary'!DK126="Yes"),OFFSET('Sanitation Data'!$H$7,0,10*ROW('Sanitation Data'!H120)),NA())</f>
        <v>#N/A</v>
      </c>
      <c r="AW126" s="103" t="e">
        <f ca="true">+IF(AND(ISNUMBER(OFFSET('Sanitation Data'!$H$11,0,10*ROW('Sanitation Data'!H120))),'Data Summary'!DL126="Yes"),OFFSET('Sanitation Data'!$H$11,0,10*ROW('Sanitation Data'!H120)),NA())</f>
        <v>#N/A</v>
      </c>
      <c r="AX126" s="103" t="e">
        <f ca="true">+IF(AND(ISNUMBER(OFFSET('Sanitation Data'!$H$12,0,10*ROW('Sanitation Data'!H120))),'Data Summary'!DM126="Yes"),OFFSET('Sanitation Data'!$H$12,0,10*ROW('Sanitation Data'!H120)),NA())</f>
        <v>#N/A</v>
      </c>
      <c r="AY126" s="103" t="e">
        <f ca="true">+IF(AND(ISNUMBER(OFFSET('Sanitation Data'!$H$13,0,10*ROW('Sanitation Data'!H120))),'Data Summary'!DN126="Yes"),OFFSET('Sanitation Data'!$H$13,0,10*ROW('Sanitation Data'!H120)),NA())</f>
        <v>#N/A</v>
      </c>
      <c r="AZ126" s="108" t="e">
        <f ca="true">+IF(AND(ISNUMBER(OFFSET('Hygiene Data'!$C$6,0,10*ROW('Hygiene Data'!C120))),'Data Summary'!DO126="Yes"),OFFSET('Hygiene Data'!$C$6,0,10*ROW('Hygiene Data'!C120)),NA())</f>
        <v>#N/A</v>
      </c>
      <c r="BA126" s="108" t="e">
        <f ca="true">+IF(AND(ISNUMBER(OFFSET('Hygiene Data'!$C$8,0,10*ROW('Hygiene Data'!C120))),'Data Summary'!DP126="Yes"),OFFSET('Hygiene Data'!$C$8,0,10*ROW('Hygiene Data'!C120)),NA())</f>
        <v>#N/A</v>
      </c>
      <c r="BB126" s="108" t="e">
        <f ca="true">+IF(AND(ISNUMBER(OFFSET('Hygiene Data'!$C$10,0,10*ROW('Hygiene Data'!C120))),'Data Summary'!DQ126="Yes"),OFFSET('Hygiene Data'!$C$10,0,10*ROW('Hygiene Data'!C120)),NA())</f>
        <v>#N/A</v>
      </c>
      <c r="BC126" s="108" t="e">
        <f ca="true">+IF(AND(ISNUMBER(OFFSET('Hygiene Data'!$D$6,0,10*ROW('Hygiene Data'!D120))),'Data Summary'!DR126="Yes"),OFFSET('Hygiene Data'!$D$6,0,10*ROW('Hygiene Data'!D120)),NA())</f>
        <v>#N/A</v>
      </c>
      <c r="BD126" s="108" t="e">
        <f ca="true">+IF(AND(ISNUMBER(OFFSET('Hygiene Data'!$D$8,0,10*ROW('Hygiene Data'!D120))),'Data Summary'!DS126="Yes"),OFFSET('Hygiene Data'!$D$8,0,10*ROW('Hygiene Data'!D120)),NA())</f>
        <v>#N/A</v>
      </c>
      <c r="BE126" s="108" t="e">
        <f ca="true">+IF(AND(ISNUMBER(OFFSET('Hygiene Data'!$D$10,0,10*ROW('Hygiene Data'!D120))),'Data Summary'!DT126="Yes"),OFFSET('Hygiene Data'!$D$10,0,10*ROW('Hygiene Data'!D120)),NA())</f>
        <v>#N/A</v>
      </c>
      <c r="BF126" s="108" t="e">
        <f ca="true">+IF(AND(ISNUMBER(OFFSET('Hygiene Data'!$E$6,0,10*ROW('Hygiene Data'!E120))),'Data Summary'!DU126="Yes"),OFFSET('Hygiene Data'!$E$6,0,10*ROW('Hygiene Data'!E120)),NA())</f>
        <v>#N/A</v>
      </c>
      <c r="BG126" s="108" t="e">
        <f ca="true">+IF(AND(ISNUMBER(OFFSET('Hygiene Data'!$E$8,0,10*ROW('Hygiene Data'!E120))),'Data Summary'!DV126="Yes"),OFFSET('Hygiene Data'!$E$8,0,10*ROW('Hygiene Data'!E120)),NA())</f>
        <v>#N/A</v>
      </c>
      <c r="BH126" s="108" t="e">
        <f ca="true">+IF(AND(ISNUMBER(OFFSET('Hygiene Data'!$E$10,0,10*ROW('Hygiene Data'!E120))),'Data Summary'!DW126="Yes"),OFFSET('Hygiene Data'!$E$10,0,10*ROW('Hygiene Data'!E120)),NA())</f>
        <v>#N/A</v>
      </c>
      <c r="BI126" s="108" t="e">
        <f ca="true">+IF(AND(ISNUMBER(OFFSET('Hygiene Data'!$F$6,0,10*ROW('Hygiene Data'!F120))),'Data Summary'!DX126="Yes"),OFFSET('Hygiene Data'!$F$6,0,10*ROW('Hygiene Data'!F120)),NA())</f>
        <v>#N/A</v>
      </c>
      <c r="BJ126" s="108" t="e">
        <f ca="true">+IF(AND(ISNUMBER(OFFSET('Hygiene Data'!$F$8,0,10*ROW('Hygiene Data'!F120))),'Data Summary'!DY126="Yes"),OFFSET('Hygiene Data'!$F$8,0,10*ROW('Hygiene Data'!F120)),NA())</f>
        <v>#N/A</v>
      </c>
      <c r="BK126" s="108" t="e">
        <f ca="true">+IF(AND(ISNUMBER(OFFSET('Hygiene Data'!$F$10,0,10*ROW('Hygiene Data'!F120))),'Data Summary'!DZ126="Yes"),OFFSET('Hygiene Data'!$F$10,0,10*ROW('Hygiene Data'!F120)),NA())</f>
        <v>#N/A</v>
      </c>
      <c r="BL126" s="108" t="e">
        <f ca="true">+IF(AND(ISNUMBER(OFFSET('Hygiene Data'!$G$6,0,10*ROW('Hygiene Data'!G120))),'Data Summary'!EA126="Yes"),OFFSET('Hygiene Data'!$G$6,0,10*ROW('Hygiene Data'!G120)),NA())</f>
        <v>#N/A</v>
      </c>
      <c r="BM126" s="108" t="e">
        <f ca="true">+IF(AND(ISNUMBER(OFFSET('Hygiene Data'!$G$8,0,10*ROW('Hygiene Data'!G120))),'Data Summary'!EB126="Yes"),OFFSET('Hygiene Data'!$G$8,0,10*ROW('Hygiene Data'!G120)),NA())</f>
        <v>#N/A</v>
      </c>
      <c r="BN126" s="108" t="e">
        <f ca="true">+IF(AND(ISNUMBER(OFFSET('Hygiene Data'!$G$10,0,10*ROW('Hygiene Data'!G120))),'Data Summary'!EC126="Yes"),OFFSET('Hygiene Data'!$G$10,0,10*ROW('Hygiene Data'!G120)),NA())</f>
        <v>#N/A</v>
      </c>
      <c r="BO126" s="108" t="e">
        <f ca="true">+IF(AND(ISNUMBER(OFFSET('Hygiene Data'!$H$6,0,10*ROW('Hygiene Data'!H120))),'Data Summary'!ED126="Yes"),OFFSET('Hygiene Data'!$H$6,0,10*ROW('Hygiene Data'!H120)),NA())</f>
        <v>#N/A</v>
      </c>
      <c r="BP126" s="108" t="e">
        <f ca="true">+IF(AND(ISNUMBER(OFFSET('Hygiene Data'!$H$8,0,10*ROW('Hygiene Data'!H120))),'Data Summary'!EE126="Yes"),OFFSET('Hygiene Data'!$H$8,0,10*ROW('Hygiene Data'!H120)),NA())</f>
        <v>#N/A</v>
      </c>
      <c r="BQ126" s="108" t="e">
        <f ca="true">+IF(AND(ISNUMBER(OFFSET('Hygiene Data'!$H$10,0,10*ROW('Hygiene Data'!H120))),'Data Summary'!EF126="Yes"),OFFSET('Hygiene Data'!$H$10,0,10*ROW('Hygiene Data'!H120)),NA())</f>
        <v>#N/A</v>
      </c>
    </row>
    <row r="127" x14ac:dyDescent="0.2">
      <c r="A127" s="56" t="e">
        <f ca="true">+IF(OFFSET('Water Data'!$B$1,0,10*ROW('Water Data'!B121))="",NA(),OFFSET('Water Data'!$B$1,0,10*ROW('Water Data'!B121)))</f>
        <v>#N/A</v>
      </c>
      <c r="B127" s="56" t="e">
        <f ca="true">+IF(OFFSET('Water Data'!$A$3,0,10*ROW('Water Data'!A124))="",NA(),OFFSET('Water Data'!$A$3,0,10*ROW('Water Data'!A124)))</f>
        <v>#N/A</v>
      </c>
      <c r="C127" s="56" t="e">
        <f ca="true">+IF(OFFSET('Water Data'!$C$3,0,10*ROW('Water Data'!C124))="",NA(),OFFSET('Water Data'!$C$3,0,10*ROW('Water Data'!C124)))</f>
        <v>#N/A</v>
      </c>
      <c r="D127" s="57" t="e">
        <f ca="true">+IF(AND(ISNUMBER(OFFSET('Water Data'!$C$5,0,10*ROW('Water Data'!C121))),'Data Summary'!BS127="Yes"),100-OFFSET('Water Data'!$C$5,0,10*ROW('Water Data'!C121)),NA())</f>
        <v>#N/A</v>
      </c>
      <c r="E127" s="57" t="e">
        <f ca="true">+IF(AND(ISNUMBER(OFFSET('Water Data'!$C$7,0,10*ROW('Water Data'!C121))),'Data Summary'!BT127="Yes"),OFFSET('Water Data'!$C$7,0,10*ROW('Water Data'!C121)),NA())</f>
        <v>#N/A</v>
      </c>
      <c r="F127" s="57" t="e">
        <f ca="true">+IF(AND(ISNUMBER(OFFSET('Water Data'!$C$10,0,10*ROW('Water Data'!C121))),'Data Summary'!BU127="Yes"),OFFSET('Water Data'!$C$10,0,10*ROW('Water Data'!C121)),NA())</f>
        <v>#N/A</v>
      </c>
      <c r="G127" s="57" t="e">
        <f ca="true">+IF(AND(ISNUMBER(OFFSET('Water Data'!$D$5,0,10*ROW('Water Data'!D121))),'Data Summary'!BV127="Yes"),100-OFFSET('Water Data'!$D$5,0,10*ROW('Water Data'!D121)),NA())</f>
        <v>#N/A</v>
      </c>
      <c r="H127" s="57" t="e">
        <f ca="true">+IF(AND(ISNUMBER(OFFSET('Water Data'!$D$7,0,10*ROW('Water Data'!D121))),'Data Summary'!BW127="Yes"),OFFSET('Water Data'!$D$7,0,10*ROW('Water Data'!D121)),NA())</f>
        <v>#N/A</v>
      </c>
      <c r="I127" s="57" t="e">
        <f ca="true">+IF(AND(ISNUMBER(OFFSET('Water Data'!$D$10,0,10*ROW('Water Data'!D121))),'Data Summary'!BX127="Yes"),OFFSET('Water Data'!$D$10,0,10*ROW('Water Data'!D121)),NA())</f>
        <v>#N/A</v>
      </c>
      <c r="J127" s="57" t="e">
        <f ca="true">+IF(AND(ISNUMBER(OFFSET('Water Data'!$E$5,0,10*ROW('Water Data'!E121))),'Data Summary'!BY127="Yes"),100-OFFSET('Water Data'!$E$5,0,10*ROW('Water Data'!E121)),NA())</f>
        <v>#N/A</v>
      </c>
      <c r="K127" s="57" t="e">
        <f ca="true">+IF(AND(ISNUMBER(OFFSET('Water Data'!$E$7,0,10*ROW('Water Data'!E121))),'Data Summary'!BZ127="Yes"),OFFSET('Water Data'!$E$7,0,10*ROW('Water Data'!E121)),NA())</f>
        <v>#N/A</v>
      </c>
      <c r="L127" s="57" t="e">
        <f ca="true">+IF(AND(ISNUMBER(OFFSET('Water Data'!$E$10,0,10*ROW('Water Data'!E121))),'Data Summary'!CA127="Yes"),OFFSET('Water Data'!$E$10,0,10*ROW('Water Data'!E121)),NA())</f>
        <v>#N/A</v>
      </c>
      <c r="M127" s="57" t="e">
        <f ca="true">+IF(AND(ISNUMBER(OFFSET('Water Data'!$F$5,0,10*ROW('Water Data'!F121))),'Data Summary'!CB127="Yes"),100-OFFSET('Water Data'!$F$5,0,10*ROW('Water Data'!F121)),NA())</f>
        <v>#N/A</v>
      </c>
      <c r="N127" s="57" t="e">
        <f ca="true">+IF(AND(ISNUMBER(OFFSET('Water Data'!$F$7,0,10*ROW('Water Data'!F121))),'Data Summary'!CC127="Yes"),OFFSET('Water Data'!$F$7,0,10*ROW('Water Data'!F121)),NA())</f>
        <v>#N/A</v>
      </c>
      <c r="O127" s="57" t="e">
        <f ca="true">+IF(AND(ISNUMBER(OFFSET('Water Data'!$F$10,0,10*ROW('Water Data'!F121))),'Data Summary'!CD127="Yes"),OFFSET('Water Data'!$F$10,0,10*ROW('Water Data'!F121)),NA())</f>
        <v>#N/A</v>
      </c>
      <c r="P127" s="57" t="e">
        <f ca="true">+IF(AND(ISNUMBER(OFFSET('Water Data'!$G$5,0,10*ROW('Water Data'!G121))),'Data Summary'!CE127="Yes"),100-OFFSET('Water Data'!$G$5,0,10*ROW('Water Data'!G121)),NA())</f>
        <v>#N/A</v>
      </c>
      <c r="Q127" s="57" t="e">
        <f ca="true">+IF(AND(ISNUMBER(OFFSET('Water Data'!$G$7,0,10*ROW('Water Data'!G121))),'Data Summary'!CF127="Yes"),OFFSET('Water Data'!$G$7,0,10*ROW('Water Data'!G121)),NA())</f>
        <v>#N/A</v>
      </c>
      <c r="R127" s="57" t="e">
        <f ca="true">+IF(AND(ISNUMBER(OFFSET('Water Data'!$G$10,0,10*ROW('Water Data'!G121))),'Data Summary'!CG127="Yes"),OFFSET('Water Data'!$G$10,0,10*ROW('Water Data'!G121)),NA())</f>
        <v>#N/A</v>
      </c>
      <c r="S127" s="57" t="e">
        <f ca="true">+IF(AND(ISNUMBER(OFFSET('Water Data'!$H$5,0,10*ROW('Water Data'!H121))),'Data Summary'!CH127="Yes"),100-OFFSET('Water Data'!$H$5,0,10*ROW('Water Data'!H121)),NA())</f>
        <v>#N/A</v>
      </c>
      <c r="T127" s="57" t="e">
        <f ca="true">+IF(AND(ISNUMBER(OFFSET('Water Data'!$H$7,0,10*ROW('Water Data'!H121))),'Data Summary'!CI127="Yes"),OFFSET('Water Data'!$H$7,0,10*ROW('Water Data'!H121)),NA())</f>
        <v>#N/A</v>
      </c>
      <c r="U127" s="57" t="e">
        <f ca="true">+IF(AND(ISNUMBER(OFFSET('Water Data'!$H$10,0,10*ROW('Water Data'!H121))),'Data Summary'!CJ127="Yes"),OFFSET('Water Data'!$H$10,0,10*ROW('Water Data'!H121)),NA())</f>
        <v>#N/A</v>
      </c>
      <c r="V127" s="103" t="e">
        <f ca="true">+IF(AND(ISNUMBER(OFFSET('Sanitation Data'!$C$5,0,10*ROW('Sanitation Data'!C121))),'Data Summary'!CK127="Yes"),100-OFFSET('Sanitation Data'!$C$5,0,10*ROW('Sanitation Data'!C121)),NA())</f>
        <v>#N/A</v>
      </c>
      <c r="W127" s="103" t="e">
        <f ca="true">+IF(AND(ISNUMBER(OFFSET('Sanitation Data'!$C$7,0,10*ROW('Sanitation Data'!C121))),'Data Summary'!CL127="Yes"),OFFSET('Sanitation Data'!$C$7,0,10*ROW('Sanitation Data'!C121)),NA())</f>
        <v>#N/A</v>
      </c>
      <c r="X127" s="103" t="e">
        <f ca="true">+IF(AND(ISNUMBER(OFFSET('Sanitation Data'!$C$11,0,10*ROW('Sanitation Data'!C121))),'Data Summary'!CM127="Yes"),OFFSET('Sanitation Data'!$C$11,0,10*ROW('Sanitation Data'!C121)),NA())</f>
        <v>#N/A</v>
      </c>
      <c r="Y127" s="103" t="e">
        <f ca="true">+IF(AND(ISNUMBER(OFFSET('Sanitation Data'!$C$12,0,10*ROW('Sanitation Data'!C121))),'Data Summary'!CN127="Yes"),OFFSET('Sanitation Data'!$C$12,0,10*ROW('Sanitation Data'!C121)),NA())</f>
        <v>#N/A</v>
      </c>
      <c r="Z127" s="103" t="e">
        <f ca="true">+IF(AND(ISNUMBER(OFFSET('Sanitation Data'!$C$13,0,10*ROW('Sanitation Data'!C121))),'Data Summary'!CO127="Yes"),OFFSET('Sanitation Data'!$C$13,0,10*ROW('Sanitation Data'!C121)),NA())</f>
        <v>#N/A</v>
      </c>
      <c r="AA127" s="103" t="e">
        <f ca="true">+IF(AND(ISNUMBER(OFFSET('Sanitation Data'!$D$5,0,10*ROW('Sanitation Data'!D121))),'Data Summary'!CP127="Yes"),100-OFFSET('Sanitation Data'!$D$5,0,10*ROW('Sanitation Data'!D121)),NA())</f>
        <v>#N/A</v>
      </c>
      <c r="AB127" s="103" t="e">
        <f ca="true">+IF(AND(ISNUMBER(OFFSET('Sanitation Data'!$D$7,0,10*ROW('Sanitation Data'!D121))),'Data Summary'!CQ127="Yes"),OFFSET('Sanitation Data'!$D$7,0,10*ROW('Sanitation Data'!D121)),NA())</f>
        <v>#N/A</v>
      </c>
      <c r="AC127" s="103" t="e">
        <f ca="true">+IF(AND(ISNUMBER(OFFSET('Sanitation Data'!$D$11,0,10*ROW('Sanitation Data'!D121))),'Data Summary'!CR127="Yes"),OFFSET('Sanitation Data'!$D$11,0,10*ROW('Sanitation Data'!D121)),NA())</f>
        <v>#N/A</v>
      </c>
      <c r="AD127" s="103" t="e">
        <f ca="true">+IF(AND(ISNUMBER(OFFSET('Sanitation Data'!$D$12,0,10*ROW('Sanitation Data'!D121))),'Data Summary'!CS127="Yes"),OFFSET('Sanitation Data'!$D$12,0,10*ROW('Sanitation Data'!D121)),NA())</f>
        <v>#N/A</v>
      </c>
      <c r="AE127" s="103" t="e">
        <f ca="true">+IF(AND(ISNUMBER(OFFSET('Sanitation Data'!$D$13,0,10*ROW('Sanitation Data'!D121))),'Data Summary'!CT127="Yes"),OFFSET('Sanitation Data'!$D$13,0,10*ROW('Sanitation Data'!D121)),NA())</f>
        <v>#N/A</v>
      </c>
      <c r="AF127" s="103" t="e">
        <f ca="true">+IF(AND(ISNUMBER(OFFSET('Sanitation Data'!$E$5,0,10*ROW('Sanitation Data'!E121))),'Data Summary'!CU127="Yes"),100-OFFSET('Sanitation Data'!$E$5,0,10*ROW('Sanitation Data'!E121)),NA())</f>
        <v>#N/A</v>
      </c>
      <c r="AG127" s="103" t="e">
        <f ca="true">+IF(AND(ISNUMBER(OFFSET('Sanitation Data'!$E$7,0,10*ROW('Sanitation Data'!E121))),'Data Summary'!CV127="Yes"),OFFSET('Sanitation Data'!$E$7,0,10*ROW('Sanitation Data'!E121)),NA())</f>
        <v>#N/A</v>
      </c>
      <c r="AH127" s="103" t="e">
        <f ca="true">+IF(AND(ISNUMBER(OFFSET('Sanitation Data'!$E$11,0,10*ROW('Sanitation Data'!E121))),'Data Summary'!CW127="Yes"),OFFSET('Sanitation Data'!$E$11,0,10*ROW('Sanitation Data'!E121)),NA())</f>
        <v>#N/A</v>
      </c>
      <c r="AI127" s="103" t="e">
        <f ca="true">+IF(AND(ISNUMBER(OFFSET('Sanitation Data'!$E$12,0,10*ROW('Sanitation Data'!E121))),'Data Summary'!CX127="Yes"),OFFSET('Sanitation Data'!$E$12,0,10*ROW('Sanitation Data'!E121)),NA())</f>
        <v>#N/A</v>
      </c>
      <c r="AJ127" s="103" t="e">
        <f ca="true">+IF(AND(ISNUMBER(OFFSET('Sanitation Data'!$E$13,0,10*ROW('Sanitation Data'!E121))),'Data Summary'!CY127="Yes"),OFFSET('Sanitation Data'!$E$13,0,10*ROW('Sanitation Data'!E121)),NA())</f>
        <v>#N/A</v>
      </c>
      <c r="AK127" s="103" t="e">
        <f ca="true">+IF(AND(ISNUMBER(OFFSET('Sanitation Data'!$F$5,0,10*ROW('Sanitation Data'!F121))),'Data Summary'!CZ127="Yes"),100-OFFSET('Sanitation Data'!$F$5,0,10*ROW('Sanitation Data'!F121)),NA())</f>
        <v>#N/A</v>
      </c>
      <c r="AL127" s="103" t="e">
        <f ca="true">+IF(AND(ISNUMBER(OFFSET('Sanitation Data'!$F$7,0,10*ROW('Sanitation Data'!F121))),'Data Summary'!DA127="Yes"),OFFSET('Sanitation Data'!$F$7,0,10*ROW('Sanitation Data'!F121)),NA())</f>
        <v>#N/A</v>
      </c>
      <c r="AM127" s="103" t="e">
        <f ca="true">+IF(AND(ISNUMBER(OFFSET('Sanitation Data'!$F$11,0,10*ROW('Sanitation Data'!F121))),'Data Summary'!DB127="Yes"),OFFSET('Sanitation Data'!$F$11,0,10*ROW('Sanitation Data'!F121)),NA())</f>
        <v>#N/A</v>
      </c>
      <c r="AN127" s="103" t="e">
        <f ca="true">+IF(AND(ISNUMBER(OFFSET('Sanitation Data'!$F$12,0,10*ROW('Sanitation Data'!F121))),'Data Summary'!DC127="Yes"),OFFSET('Sanitation Data'!$F$12,0,10*ROW('Sanitation Data'!F121)),NA())</f>
        <v>#N/A</v>
      </c>
      <c r="AO127" s="103" t="e">
        <f ca="true">+IF(AND(ISNUMBER(OFFSET('Sanitation Data'!$F$13,0,10*ROW('Sanitation Data'!F121))),'Data Summary'!DD127="Yes"),OFFSET('Sanitation Data'!$F$13,0,10*ROW('Sanitation Data'!F121)),NA())</f>
        <v>#N/A</v>
      </c>
      <c r="AP127" s="103" t="e">
        <f ca="true">+IF(AND(ISNUMBER(OFFSET('Sanitation Data'!$G$5,0,10*ROW('Sanitation Data'!G121))),'Data Summary'!DE127="Yes"),100-OFFSET('Sanitation Data'!$G$5,0,10*ROW('Sanitation Data'!G121)),NA())</f>
        <v>#N/A</v>
      </c>
      <c r="AQ127" s="103" t="e">
        <f ca="true">+IF(AND(ISNUMBER(OFFSET('Sanitation Data'!$G$7,0,10*ROW('Sanitation Data'!G121))),'Data Summary'!DF127="Yes"),OFFSET('Sanitation Data'!$G$7,0,10*ROW('Sanitation Data'!G121)),NA())</f>
        <v>#N/A</v>
      </c>
      <c r="AR127" s="103" t="e">
        <f ca="true">+IF(AND(ISNUMBER(OFFSET('Sanitation Data'!$G$11,0,10*ROW('Sanitation Data'!G121))),'Data Summary'!DG127="Yes"),OFFSET('Sanitation Data'!$G$11,0,10*ROW('Sanitation Data'!G121)),NA())</f>
        <v>#N/A</v>
      </c>
      <c r="AS127" s="103" t="e">
        <f ca="true">+IF(AND(ISNUMBER(OFFSET('Sanitation Data'!$G$12,0,10*ROW('Sanitation Data'!G121))),'Data Summary'!DH127="Yes"),OFFSET('Sanitation Data'!$G$12,0,10*ROW('Sanitation Data'!G121)),NA())</f>
        <v>#N/A</v>
      </c>
      <c r="AT127" s="103" t="e">
        <f ca="true">+IF(AND(ISNUMBER(OFFSET('Sanitation Data'!$G$13,0,10*ROW('Sanitation Data'!G121))),'Data Summary'!DI127="Yes"),OFFSET('Sanitation Data'!$G$13,0,10*ROW('Sanitation Data'!G121)),NA())</f>
        <v>#N/A</v>
      </c>
      <c r="AU127" s="103" t="e">
        <f ca="true">+IF(AND(ISNUMBER(OFFSET('Sanitation Data'!$H$5,0,10*ROW('Sanitation Data'!H121))),'Data Summary'!DJ127="Yes"),100-OFFSET('Sanitation Data'!$H$5,0,10*ROW('Sanitation Data'!H121)),NA())</f>
        <v>#N/A</v>
      </c>
      <c r="AV127" s="103" t="e">
        <f ca="true">+IF(AND(ISNUMBER(OFFSET('Sanitation Data'!$H$7,0,10*ROW('Sanitation Data'!H121))),'Data Summary'!DK127="Yes"),OFFSET('Sanitation Data'!$H$7,0,10*ROW('Sanitation Data'!H121)),NA())</f>
        <v>#N/A</v>
      </c>
      <c r="AW127" s="103" t="e">
        <f ca="true">+IF(AND(ISNUMBER(OFFSET('Sanitation Data'!$H$11,0,10*ROW('Sanitation Data'!H121))),'Data Summary'!DL127="Yes"),OFFSET('Sanitation Data'!$H$11,0,10*ROW('Sanitation Data'!H121)),NA())</f>
        <v>#N/A</v>
      </c>
      <c r="AX127" s="103" t="e">
        <f ca="true">+IF(AND(ISNUMBER(OFFSET('Sanitation Data'!$H$12,0,10*ROW('Sanitation Data'!H121))),'Data Summary'!DM127="Yes"),OFFSET('Sanitation Data'!$H$12,0,10*ROW('Sanitation Data'!H121)),NA())</f>
        <v>#N/A</v>
      </c>
      <c r="AY127" s="103" t="e">
        <f ca="true">+IF(AND(ISNUMBER(OFFSET('Sanitation Data'!$H$13,0,10*ROW('Sanitation Data'!H121))),'Data Summary'!DN127="Yes"),OFFSET('Sanitation Data'!$H$13,0,10*ROW('Sanitation Data'!H121)),NA())</f>
        <v>#N/A</v>
      </c>
      <c r="AZ127" s="108" t="e">
        <f ca="true">+IF(AND(ISNUMBER(OFFSET('Hygiene Data'!$C$6,0,10*ROW('Hygiene Data'!C121))),'Data Summary'!DO127="Yes"),OFFSET('Hygiene Data'!$C$6,0,10*ROW('Hygiene Data'!C121)),NA())</f>
        <v>#N/A</v>
      </c>
      <c r="BA127" s="108" t="e">
        <f ca="true">+IF(AND(ISNUMBER(OFFSET('Hygiene Data'!$C$8,0,10*ROW('Hygiene Data'!C121))),'Data Summary'!DP127="Yes"),OFFSET('Hygiene Data'!$C$8,0,10*ROW('Hygiene Data'!C121)),NA())</f>
        <v>#N/A</v>
      </c>
      <c r="BB127" s="108" t="e">
        <f ca="true">+IF(AND(ISNUMBER(OFFSET('Hygiene Data'!$C$10,0,10*ROW('Hygiene Data'!C121))),'Data Summary'!DQ127="Yes"),OFFSET('Hygiene Data'!$C$10,0,10*ROW('Hygiene Data'!C121)),NA())</f>
        <v>#N/A</v>
      </c>
      <c r="BC127" s="108" t="e">
        <f ca="true">+IF(AND(ISNUMBER(OFFSET('Hygiene Data'!$D$6,0,10*ROW('Hygiene Data'!D121))),'Data Summary'!DR127="Yes"),OFFSET('Hygiene Data'!$D$6,0,10*ROW('Hygiene Data'!D121)),NA())</f>
        <v>#N/A</v>
      </c>
      <c r="BD127" s="108" t="e">
        <f ca="true">+IF(AND(ISNUMBER(OFFSET('Hygiene Data'!$D$8,0,10*ROW('Hygiene Data'!D121))),'Data Summary'!DS127="Yes"),OFFSET('Hygiene Data'!$D$8,0,10*ROW('Hygiene Data'!D121)),NA())</f>
        <v>#N/A</v>
      </c>
      <c r="BE127" s="108" t="e">
        <f ca="true">+IF(AND(ISNUMBER(OFFSET('Hygiene Data'!$D$10,0,10*ROW('Hygiene Data'!D121))),'Data Summary'!DT127="Yes"),OFFSET('Hygiene Data'!$D$10,0,10*ROW('Hygiene Data'!D121)),NA())</f>
        <v>#N/A</v>
      </c>
      <c r="BF127" s="108" t="e">
        <f ca="true">+IF(AND(ISNUMBER(OFFSET('Hygiene Data'!$E$6,0,10*ROW('Hygiene Data'!E121))),'Data Summary'!DU127="Yes"),OFFSET('Hygiene Data'!$E$6,0,10*ROW('Hygiene Data'!E121)),NA())</f>
        <v>#N/A</v>
      </c>
      <c r="BG127" s="108" t="e">
        <f ca="true">+IF(AND(ISNUMBER(OFFSET('Hygiene Data'!$E$8,0,10*ROW('Hygiene Data'!E121))),'Data Summary'!DV127="Yes"),OFFSET('Hygiene Data'!$E$8,0,10*ROW('Hygiene Data'!E121)),NA())</f>
        <v>#N/A</v>
      </c>
      <c r="BH127" s="108" t="e">
        <f ca="true">+IF(AND(ISNUMBER(OFFSET('Hygiene Data'!$E$10,0,10*ROW('Hygiene Data'!E121))),'Data Summary'!DW127="Yes"),OFFSET('Hygiene Data'!$E$10,0,10*ROW('Hygiene Data'!E121)),NA())</f>
        <v>#N/A</v>
      </c>
      <c r="BI127" s="108" t="e">
        <f ca="true">+IF(AND(ISNUMBER(OFFSET('Hygiene Data'!$F$6,0,10*ROW('Hygiene Data'!F121))),'Data Summary'!DX127="Yes"),OFFSET('Hygiene Data'!$F$6,0,10*ROW('Hygiene Data'!F121)),NA())</f>
        <v>#N/A</v>
      </c>
      <c r="BJ127" s="108" t="e">
        <f ca="true">+IF(AND(ISNUMBER(OFFSET('Hygiene Data'!$F$8,0,10*ROW('Hygiene Data'!F121))),'Data Summary'!DY127="Yes"),OFFSET('Hygiene Data'!$F$8,0,10*ROW('Hygiene Data'!F121)),NA())</f>
        <v>#N/A</v>
      </c>
      <c r="BK127" s="108" t="e">
        <f ca="true">+IF(AND(ISNUMBER(OFFSET('Hygiene Data'!$F$10,0,10*ROW('Hygiene Data'!F121))),'Data Summary'!DZ127="Yes"),OFFSET('Hygiene Data'!$F$10,0,10*ROW('Hygiene Data'!F121)),NA())</f>
        <v>#N/A</v>
      </c>
      <c r="BL127" s="108" t="e">
        <f ca="true">+IF(AND(ISNUMBER(OFFSET('Hygiene Data'!$G$6,0,10*ROW('Hygiene Data'!G121))),'Data Summary'!EA127="Yes"),OFFSET('Hygiene Data'!$G$6,0,10*ROW('Hygiene Data'!G121)),NA())</f>
        <v>#N/A</v>
      </c>
      <c r="BM127" s="108" t="e">
        <f ca="true">+IF(AND(ISNUMBER(OFFSET('Hygiene Data'!$G$8,0,10*ROW('Hygiene Data'!G121))),'Data Summary'!EB127="Yes"),OFFSET('Hygiene Data'!$G$8,0,10*ROW('Hygiene Data'!G121)),NA())</f>
        <v>#N/A</v>
      </c>
      <c r="BN127" s="108" t="e">
        <f ca="true">+IF(AND(ISNUMBER(OFFSET('Hygiene Data'!$G$10,0,10*ROW('Hygiene Data'!G121))),'Data Summary'!EC127="Yes"),OFFSET('Hygiene Data'!$G$10,0,10*ROW('Hygiene Data'!G121)),NA())</f>
        <v>#N/A</v>
      </c>
      <c r="BO127" s="108" t="e">
        <f ca="true">+IF(AND(ISNUMBER(OFFSET('Hygiene Data'!$H$6,0,10*ROW('Hygiene Data'!H121))),'Data Summary'!ED127="Yes"),OFFSET('Hygiene Data'!$H$6,0,10*ROW('Hygiene Data'!H121)),NA())</f>
        <v>#N/A</v>
      </c>
      <c r="BP127" s="108" t="e">
        <f ca="true">+IF(AND(ISNUMBER(OFFSET('Hygiene Data'!$H$8,0,10*ROW('Hygiene Data'!H121))),'Data Summary'!EE127="Yes"),OFFSET('Hygiene Data'!$H$8,0,10*ROW('Hygiene Data'!H121)),NA())</f>
        <v>#N/A</v>
      </c>
      <c r="BQ127" s="108" t="e">
        <f ca="true">+IF(AND(ISNUMBER(OFFSET('Hygiene Data'!$H$10,0,10*ROW('Hygiene Data'!H121))),'Data Summary'!EF127="Yes"),OFFSET('Hygiene Data'!$H$10,0,10*ROW('Hygiene Data'!H121)),NA())</f>
        <v>#N/A</v>
      </c>
    </row>
    <row r="128" x14ac:dyDescent="0.2">
      <c r="A128" s="56" t="e">
        <f ca="true">+IF(OFFSET('Water Data'!$B$1,0,10*ROW('Water Data'!B122))="",NA(),OFFSET('Water Data'!$B$1,0,10*ROW('Water Data'!B122)))</f>
        <v>#N/A</v>
      </c>
      <c r="B128" s="56" t="e">
        <f ca="true">+IF(OFFSET('Water Data'!$A$3,0,10*ROW('Water Data'!A125))="",NA(),OFFSET('Water Data'!$A$3,0,10*ROW('Water Data'!A125)))</f>
        <v>#N/A</v>
      </c>
      <c r="C128" s="56" t="e">
        <f ca="true">+IF(OFFSET('Water Data'!$C$3,0,10*ROW('Water Data'!C125))="",NA(),OFFSET('Water Data'!$C$3,0,10*ROW('Water Data'!C125)))</f>
        <v>#N/A</v>
      </c>
      <c r="D128" s="57" t="e">
        <f ca="true">+IF(AND(ISNUMBER(OFFSET('Water Data'!$C$5,0,10*ROW('Water Data'!C122))),'Data Summary'!BS128="Yes"),100-OFFSET('Water Data'!$C$5,0,10*ROW('Water Data'!C122)),NA())</f>
        <v>#N/A</v>
      </c>
      <c r="E128" s="57" t="e">
        <f ca="true">+IF(AND(ISNUMBER(OFFSET('Water Data'!$C$7,0,10*ROW('Water Data'!C122))),'Data Summary'!BT128="Yes"),OFFSET('Water Data'!$C$7,0,10*ROW('Water Data'!C122)),NA())</f>
        <v>#N/A</v>
      </c>
      <c r="F128" s="57" t="e">
        <f ca="true">+IF(AND(ISNUMBER(OFFSET('Water Data'!$C$10,0,10*ROW('Water Data'!C122))),'Data Summary'!BU128="Yes"),OFFSET('Water Data'!$C$10,0,10*ROW('Water Data'!C122)),NA())</f>
        <v>#N/A</v>
      </c>
      <c r="G128" s="57" t="e">
        <f ca="true">+IF(AND(ISNUMBER(OFFSET('Water Data'!$D$5,0,10*ROW('Water Data'!D122))),'Data Summary'!BV128="Yes"),100-OFFSET('Water Data'!$D$5,0,10*ROW('Water Data'!D122)),NA())</f>
        <v>#N/A</v>
      </c>
      <c r="H128" s="57" t="e">
        <f ca="true">+IF(AND(ISNUMBER(OFFSET('Water Data'!$D$7,0,10*ROW('Water Data'!D122))),'Data Summary'!BW128="Yes"),OFFSET('Water Data'!$D$7,0,10*ROW('Water Data'!D122)),NA())</f>
        <v>#N/A</v>
      </c>
      <c r="I128" s="57" t="e">
        <f ca="true">+IF(AND(ISNUMBER(OFFSET('Water Data'!$D$10,0,10*ROW('Water Data'!D122))),'Data Summary'!BX128="Yes"),OFFSET('Water Data'!$D$10,0,10*ROW('Water Data'!D122)),NA())</f>
        <v>#N/A</v>
      </c>
      <c r="J128" s="57" t="e">
        <f ca="true">+IF(AND(ISNUMBER(OFFSET('Water Data'!$E$5,0,10*ROW('Water Data'!E122))),'Data Summary'!BY128="Yes"),100-OFFSET('Water Data'!$E$5,0,10*ROW('Water Data'!E122)),NA())</f>
        <v>#N/A</v>
      </c>
      <c r="K128" s="57" t="e">
        <f ca="true">+IF(AND(ISNUMBER(OFFSET('Water Data'!$E$7,0,10*ROW('Water Data'!E122))),'Data Summary'!BZ128="Yes"),OFFSET('Water Data'!$E$7,0,10*ROW('Water Data'!E122)),NA())</f>
        <v>#N/A</v>
      </c>
      <c r="L128" s="57" t="e">
        <f ca="true">+IF(AND(ISNUMBER(OFFSET('Water Data'!$E$10,0,10*ROW('Water Data'!E122))),'Data Summary'!CA128="Yes"),OFFSET('Water Data'!$E$10,0,10*ROW('Water Data'!E122)),NA())</f>
        <v>#N/A</v>
      </c>
      <c r="M128" s="57" t="e">
        <f ca="true">+IF(AND(ISNUMBER(OFFSET('Water Data'!$F$5,0,10*ROW('Water Data'!F122))),'Data Summary'!CB128="Yes"),100-OFFSET('Water Data'!$F$5,0,10*ROW('Water Data'!F122)),NA())</f>
        <v>#N/A</v>
      </c>
      <c r="N128" s="57" t="e">
        <f ca="true">+IF(AND(ISNUMBER(OFFSET('Water Data'!$F$7,0,10*ROW('Water Data'!F122))),'Data Summary'!CC128="Yes"),OFFSET('Water Data'!$F$7,0,10*ROW('Water Data'!F122)),NA())</f>
        <v>#N/A</v>
      </c>
      <c r="O128" s="57" t="e">
        <f ca="true">+IF(AND(ISNUMBER(OFFSET('Water Data'!$F$10,0,10*ROW('Water Data'!F122))),'Data Summary'!CD128="Yes"),OFFSET('Water Data'!$F$10,0,10*ROW('Water Data'!F122)),NA())</f>
        <v>#N/A</v>
      </c>
      <c r="P128" s="57" t="e">
        <f ca="true">+IF(AND(ISNUMBER(OFFSET('Water Data'!$G$5,0,10*ROW('Water Data'!G122))),'Data Summary'!CE128="Yes"),100-OFFSET('Water Data'!$G$5,0,10*ROW('Water Data'!G122)),NA())</f>
        <v>#N/A</v>
      </c>
      <c r="Q128" s="57" t="e">
        <f ca="true">+IF(AND(ISNUMBER(OFFSET('Water Data'!$G$7,0,10*ROW('Water Data'!G122))),'Data Summary'!CF128="Yes"),OFFSET('Water Data'!$G$7,0,10*ROW('Water Data'!G122)),NA())</f>
        <v>#N/A</v>
      </c>
      <c r="R128" s="57" t="e">
        <f ca="true">+IF(AND(ISNUMBER(OFFSET('Water Data'!$G$10,0,10*ROW('Water Data'!G122))),'Data Summary'!CG128="Yes"),OFFSET('Water Data'!$G$10,0,10*ROW('Water Data'!G122)),NA())</f>
        <v>#N/A</v>
      </c>
      <c r="S128" s="57" t="e">
        <f ca="true">+IF(AND(ISNUMBER(OFFSET('Water Data'!$H$5,0,10*ROW('Water Data'!H122))),'Data Summary'!CH128="Yes"),100-OFFSET('Water Data'!$H$5,0,10*ROW('Water Data'!H122)),NA())</f>
        <v>#N/A</v>
      </c>
      <c r="T128" s="57" t="e">
        <f ca="true">+IF(AND(ISNUMBER(OFFSET('Water Data'!$H$7,0,10*ROW('Water Data'!H122))),'Data Summary'!CI128="Yes"),OFFSET('Water Data'!$H$7,0,10*ROW('Water Data'!H122)),NA())</f>
        <v>#N/A</v>
      </c>
      <c r="U128" s="57" t="e">
        <f ca="true">+IF(AND(ISNUMBER(OFFSET('Water Data'!$H$10,0,10*ROW('Water Data'!H122))),'Data Summary'!CJ128="Yes"),OFFSET('Water Data'!$H$10,0,10*ROW('Water Data'!H122)),NA())</f>
        <v>#N/A</v>
      </c>
      <c r="V128" s="103" t="e">
        <f ca="true">+IF(AND(ISNUMBER(OFFSET('Sanitation Data'!$C$5,0,10*ROW('Sanitation Data'!C122))),'Data Summary'!CK128="Yes"),100-OFFSET('Sanitation Data'!$C$5,0,10*ROW('Sanitation Data'!C122)),NA())</f>
        <v>#N/A</v>
      </c>
      <c r="W128" s="103" t="e">
        <f ca="true">+IF(AND(ISNUMBER(OFFSET('Sanitation Data'!$C$7,0,10*ROW('Sanitation Data'!C122))),'Data Summary'!CL128="Yes"),OFFSET('Sanitation Data'!$C$7,0,10*ROW('Sanitation Data'!C122)),NA())</f>
        <v>#N/A</v>
      </c>
      <c r="X128" s="103" t="e">
        <f ca="true">+IF(AND(ISNUMBER(OFFSET('Sanitation Data'!$C$11,0,10*ROW('Sanitation Data'!C122))),'Data Summary'!CM128="Yes"),OFFSET('Sanitation Data'!$C$11,0,10*ROW('Sanitation Data'!C122)),NA())</f>
        <v>#N/A</v>
      </c>
      <c r="Y128" s="103" t="e">
        <f ca="true">+IF(AND(ISNUMBER(OFFSET('Sanitation Data'!$C$12,0,10*ROW('Sanitation Data'!C122))),'Data Summary'!CN128="Yes"),OFFSET('Sanitation Data'!$C$12,0,10*ROW('Sanitation Data'!C122)),NA())</f>
        <v>#N/A</v>
      </c>
      <c r="Z128" s="103" t="e">
        <f ca="true">+IF(AND(ISNUMBER(OFFSET('Sanitation Data'!$C$13,0,10*ROW('Sanitation Data'!C122))),'Data Summary'!CO128="Yes"),OFFSET('Sanitation Data'!$C$13,0,10*ROW('Sanitation Data'!C122)),NA())</f>
        <v>#N/A</v>
      </c>
      <c r="AA128" s="103" t="e">
        <f ca="true">+IF(AND(ISNUMBER(OFFSET('Sanitation Data'!$D$5,0,10*ROW('Sanitation Data'!D122))),'Data Summary'!CP128="Yes"),100-OFFSET('Sanitation Data'!$D$5,0,10*ROW('Sanitation Data'!D122)),NA())</f>
        <v>#N/A</v>
      </c>
      <c r="AB128" s="103" t="e">
        <f ca="true">+IF(AND(ISNUMBER(OFFSET('Sanitation Data'!$D$7,0,10*ROW('Sanitation Data'!D122))),'Data Summary'!CQ128="Yes"),OFFSET('Sanitation Data'!$D$7,0,10*ROW('Sanitation Data'!D122)),NA())</f>
        <v>#N/A</v>
      </c>
      <c r="AC128" s="103" t="e">
        <f ca="true">+IF(AND(ISNUMBER(OFFSET('Sanitation Data'!$D$11,0,10*ROW('Sanitation Data'!D122))),'Data Summary'!CR128="Yes"),OFFSET('Sanitation Data'!$D$11,0,10*ROW('Sanitation Data'!D122)),NA())</f>
        <v>#N/A</v>
      </c>
      <c r="AD128" s="103" t="e">
        <f ca="true">+IF(AND(ISNUMBER(OFFSET('Sanitation Data'!$D$12,0,10*ROW('Sanitation Data'!D122))),'Data Summary'!CS128="Yes"),OFFSET('Sanitation Data'!$D$12,0,10*ROW('Sanitation Data'!D122)),NA())</f>
        <v>#N/A</v>
      </c>
      <c r="AE128" s="103" t="e">
        <f ca="true">+IF(AND(ISNUMBER(OFFSET('Sanitation Data'!$D$13,0,10*ROW('Sanitation Data'!D122))),'Data Summary'!CT128="Yes"),OFFSET('Sanitation Data'!$D$13,0,10*ROW('Sanitation Data'!D122)),NA())</f>
        <v>#N/A</v>
      </c>
      <c r="AF128" s="103" t="e">
        <f ca="true">+IF(AND(ISNUMBER(OFFSET('Sanitation Data'!$E$5,0,10*ROW('Sanitation Data'!E122))),'Data Summary'!CU128="Yes"),100-OFFSET('Sanitation Data'!$E$5,0,10*ROW('Sanitation Data'!E122)),NA())</f>
        <v>#N/A</v>
      </c>
      <c r="AG128" s="103" t="e">
        <f ca="true">+IF(AND(ISNUMBER(OFFSET('Sanitation Data'!$E$7,0,10*ROW('Sanitation Data'!E122))),'Data Summary'!CV128="Yes"),OFFSET('Sanitation Data'!$E$7,0,10*ROW('Sanitation Data'!E122)),NA())</f>
        <v>#N/A</v>
      </c>
      <c r="AH128" s="103" t="e">
        <f ca="true">+IF(AND(ISNUMBER(OFFSET('Sanitation Data'!$E$11,0,10*ROW('Sanitation Data'!E122))),'Data Summary'!CW128="Yes"),OFFSET('Sanitation Data'!$E$11,0,10*ROW('Sanitation Data'!E122)),NA())</f>
        <v>#N/A</v>
      </c>
      <c r="AI128" s="103" t="e">
        <f ca="true">+IF(AND(ISNUMBER(OFFSET('Sanitation Data'!$E$12,0,10*ROW('Sanitation Data'!E122))),'Data Summary'!CX128="Yes"),OFFSET('Sanitation Data'!$E$12,0,10*ROW('Sanitation Data'!E122)),NA())</f>
        <v>#N/A</v>
      </c>
      <c r="AJ128" s="103" t="e">
        <f ca="true">+IF(AND(ISNUMBER(OFFSET('Sanitation Data'!$E$13,0,10*ROW('Sanitation Data'!E122))),'Data Summary'!CY128="Yes"),OFFSET('Sanitation Data'!$E$13,0,10*ROW('Sanitation Data'!E122)),NA())</f>
        <v>#N/A</v>
      </c>
      <c r="AK128" s="103" t="e">
        <f ca="true">+IF(AND(ISNUMBER(OFFSET('Sanitation Data'!$F$5,0,10*ROW('Sanitation Data'!F122))),'Data Summary'!CZ128="Yes"),100-OFFSET('Sanitation Data'!$F$5,0,10*ROW('Sanitation Data'!F122)),NA())</f>
        <v>#N/A</v>
      </c>
      <c r="AL128" s="103" t="e">
        <f ca="true">+IF(AND(ISNUMBER(OFFSET('Sanitation Data'!$F$7,0,10*ROW('Sanitation Data'!F122))),'Data Summary'!DA128="Yes"),OFFSET('Sanitation Data'!$F$7,0,10*ROW('Sanitation Data'!F122)),NA())</f>
        <v>#N/A</v>
      </c>
      <c r="AM128" s="103" t="e">
        <f ca="true">+IF(AND(ISNUMBER(OFFSET('Sanitation Data'!$F$11,0,10*ROW('Sanitation Data'!F122))),'Data Summary'!DB128="Yes"),OFFSET('Sanitation Data'!$F$11,0,10*ROW('Sanitation Data'!F122)),NA())</f>
        <v>#N/A</v>
      </c>
      <c r="AN128" s="103" t="e">
        <f ca="true">+IF(AND(ISNUMBER(OFFSET('Sanitation Data'!$F$12,0,10*ROW('Sanitation Data'!F122))),'Data Summary'!DC128="Yes"),OFFSET('Sanitation Data'!$F$12,0,10*ROW('Sanitation Data'!F122)),NA())</f>
        <v>#N/A</v>
      </c>
      <c r="AO128" s="103" t="e">
        <f ca="true">+IF(AND(ISNUMBER(OFFSET('Sanitation Data'!$F$13,0,10*ROW('Sanitation Data'!F122))),'Data Summary'!DD128="Yes"),OFFSET('Sanitation Data'!$F$13,0,10*ROW('Sanitation Data'!F122)),NA())</f>
        <v>#N/A</v>
      </c>
      <c r="AP128" s="103" t="e">
        <f ca="true">+IF(AND(ISNUMBER(OFFSET('Sanitation Data'!$G$5,0,10*ROW('Sanitation Data'!G122))),'Data Summary'!DE128="Yes"),100-OFFSET('Sanitation Data'!$G$5,0,10*ROW('Sanitation Data'!G122)),NA())</f>
        <v>#N/A</v>
      </c>
      <c r="AQ128" s="103" t="e">
        <f ca="true">+IF(AND(ISNUMBER(OFFSET('Sanitation Data'!$G$7,0,10*ROW('Sanitation Data'!G122))),'Data Summary'!DF128="Yes"),OFFSET('Sanitation Data'!$G$7,0,10*ROW('Sanitation Data'!G122)),NA())</f>
        <v>#N/A</v>
      </c>
      <c r="AR128" s="103" t="e">
        <f ca="true">+IF(AND(ISNUMBER(OFFSET('Sanitation Data'!$G$11,0,10*ROW('Sanitation Data'!G122))),'Data Summary'!DG128="Yes"),OFFSET('Sanitation Data'!$G$11,0,10*ROW('Sanitation Data'!G122)),NA())</f>
        <v>#N/A</v>
      </c>
      <c r="AS128" s="103" t="e">
        <f ca="true">+IF(AND(ISNUMBER(OFFSET('Sanitation Data'!$G$12,0,10*ROW('Sanitation Data'!G122))),'Data Summary'!DH128="Yes"),OFFSET('Sanitation Data'!$G$12,0,10*ROW('Sanitation Data'!G122)),NA())</f>
        <v>#N/A</v>
      </c>
      <c r="AT128" s="103" t="e">
        <f ca="true">+IF(AND(ISNUMBER(OFFSET('Sanitation Data'!$G$13,0,10*ROW('Sanitation Data'!G122))),'Data Summary'!DI128="Yes"),OFFSET('Sanitation Data'!$G$13,0,10*ROW('Sanitation Data'!G122)),NA())</f>
        <v>#N/A</v>
      </c>
      <c r="AU128" s="103" t="e">
        <f ca="true">+IF(AND(ISNUMBER(OFFSET('Sanitation Data'!$H$5,0,10*ROW('Sanitation Data'!H122))),'Data Summary'!DJ128="Yes"),100-OFFSET('Sanitation Data'!$H$5,0,10*ROW('Sanitation Data'!H122)),NA())</f>
        <v>#N/A</v>
      </c>
      <c r="AV128" s="103" t="e">
        <f ca="true">+IF(AND(ISNUMBER(OFFSET('Sanitation Data'!$H$7,0,10*ROW('Sanitation Data'!H122))),'Data Summary'!DK128="Yes"),OFFSET('Sanitation Data'!$H$7,0,10*ROW('Sanitation Data'!H122)),NA())</f>
        <v>#N/A</v>
      </c>
      <c r="AW128" s="103" t="e">
        <f ca="true">+IF(AND(ISNUMBER(OFFSET('Sanitation Data'!$H$11,0,10*ROW('Sanitation Data'!H122))),'Data Summary'!DL128="Yes"),OFFSET('Sanitation Data'!$H$11,0,10*ROW('Sanitation Data'!H122)),NA())</f>
        <v>#N/A</v>
      </c>
      <c r="AX128" s="103" t="e">
        <f ca="true">+IF(AND(ISNUMBER(OFFSET('Sanitation Data'!$H$12,0,10*ROW('Sanitation Data'!H122))),'Data Summary'!DM128="Yes"),OFFSET('Sanitation Data'!$H$12,0,10*ROW('Sanitation Data'!H122)),NA())</f>
        <v>#N/A</v>
      </c>
      <c r="AY128" s="103" t="e">
        <f ca="true">+IF(AND(ISNUMBER(OFFSET('Sanitation Data'!$H$13,0,10*ROW('Sanitation Data'!H122))),'Data Summary'!DN128="Yes"),OFFSET('Sanitation Data'!$H$13,0,10*ROW('Sanitation Data'!H122)),NA())</f>
        <v>#N/A</v>
      </c>
      <c r="AZ128" s="108" t="e">
        <f ca="true">+IF(AND(ISNUMBER(OFFSET('Hygiene Data'!$C$6,0,10*ROW('Hygiene Data'!C122))),'Data Summary'!DO128="Yes"),OFFSET('Hygiene Data'!$C$6,0,10*ROW('Hygiene Data'!C122)),NA())</f>
        <v>#N/A</v>
      </c>
      <c r="BA128" s="108" t="e">
        <f ca="true">+IF(AND(ISNUMBER(OFFSET('Hygiene Data'!$C$8,0,10*ROW('Hygiene Data'!C122))),'Data Summary'!DP128="Yes"),OFFSET('Hygiene Data'!$C$8,0,10*ROW('Hygiene Data'!C122)),NA())</f>
        <v>#N/A</v>
      </c>
      <c r="BB128" s="108" t="e">
        <f ca="true">+IF(AND(ISNUMBER(OFFSET('Hygiene Data'!$C$10,0,10*ROW('Hygiene Data'!C122))),'Data Summary'!DQ128="Yes"),OFFSET('Hygiene Data'!$C$10,0,10*ROW('Hygiene Data'!C122)),NA())</f>
        <v>#N/A</v>
      </c>
      <c r="BC128" s="108" t="e">
        <f ca="true">+IF(AND(ISNUMBER(OFFSET('Hygiene Data'!$D$6,0,10*ROW('Hygiene Data'!D122))),'Data Summary'!DR128="Yes"),OFFSET('Hygiene Data'!$D$6,0,10*ROW('Hygiene Data'!D122)),NA())</f>
        <v>#N/A</v>
      </c>
      <c r="BD128" s="108" t="e">
        <f ca="true">+IF(AND(ISNUMBER(OFFSET('Hygiene Data'!$D$8,0,10*ROW('Hygiene Data'!D122))),'Data Summary'!DS128="Yes"),OFFSET('Hygiene Data'!$D$8,0,10*ROW('Hygiene Data'!D122)),NA())</f>
        <v>#N/A</v>
      </c>
      <c r="BE128" s="108" t="e">
        <f ca="true">+IF(AND(ISNUMBER(OFFSET('Hygiene Data'!$D$10,0,10*ROW('Hygiene Data'!D122))),'Data Summary'!DT128="Yes"),OFFSET('Hygiene Data'!$D$10,0,10*ROW('Hygiene Data'!D122)),NA())</f>
        <v>#N/A</v>
      </c>
      <c r="BF128" s="108" t="e">
        <f ca="true">+IF(AND(ISNUMBER(OFFSET('Hygiene Data'!$E$6,0,10*ROW('Hygiene Data'!E122))),'Data Summary'!DU128="Yes"),OFFSET('Hygiene Data'!$E$6,0,10*ROW('Hygiene Data'!E122)),NA())</f>
        <v>#N/A</v>
      </c>
      <c r="BG128" s="108" t="e">
        <f ca="true">+IF(AND(ISNUMBER(OFFSET('Hygiene Data'!$E$8,0,10*ROW('Hygiene Data'!E122))),'Data Summary'!DV128="Yes"),OFFSET('Hygiene Data'!$E$8,0,10*ROW('Hygiene Data'!E122)),NA())</f>
        <v>#N/A</v>
      </c>
      <c r="BH128" s="108" t="e">
        <f ca="true">+IF(AND(ISNUMBER(OFFSET('Hygiene Data'!$E$10,0,10*ROW('Hygiene Data'!E122))),'Data Summary'!DW128="Yes"),OFFSET('Hygiene Data'!$E$10,0,10*ROW('Hygiene Data'!E122)),NA())</f>
        <v>#N/A</v>
      </c>
      <c r="BI128" s="108" t="e">
        <f ca="true">+IF(AND(ISNUMBER(OFFSET('Hygiene Data'!$F$6,0,10*ROW('Hygiene Data'!F122))),'Data Summary'!DX128="Yes"),OFFSET('Hygiene Data'!$F$6,0,10*ROW('Hygiene Data'!F122)),NA())</f>
        <v>#N/A</v>
      </c>
      <c r="BJ128" s="108" t="e">
        <f ca="true">+IF(AND(ISNUMBER(OFFSET('Hygiene Data'!$F$8,0,10*ROW('Hygiene Data'!F122))),'Data Summary'!DY128="Yes"),OFFSET('Hygiene Data'!$F$8,0,10*ROW('Hygiene Data'!F122)),NA())</f>
        <v>#N/A</v>
      </c>
      <c r="BK128" s="108" t="e">
        <f ca="true">+IF(AND(ISNUMBER(OFFSET('Hygiene Data'!$F$10,0,10*ROW('Hygiene Data'!F122))),'Data Summary'!DZ128="Yes"),OFFSET('Hygiene Data'!$F$10,0,10*ROW('Hygiene Data'!F122)),NA())</f>
        <v>#N/A</v>
      </c>
      <c r="BL128" s="108" t="e">
        <f ca="true">+IF(AND(ISNUMBER(OFFSET('Hygiene Data'!$G$6,0,10*ROW('Hygiene Data'!G122))),'Data Summary'!EA128="Yes"),OFFSET('Hygiene Data'!$G$6,0,10*ROW('Hygiene Data'!G122)),NA())</f>
        <v>#N/A</v>
      </c>
      <c r="BM128" s="108" t="e">
        <f ca="true">+IF(AND(ISNUMBER(OFFSET('Hygiene Data'!$G$8,0,10*ROW('Hygiene Data'!G122))),'Data Summary'!EB128="Yes"),OFFSET('Hygiene Data'!$G$8,0,10*ROW('Hygiene Data'!G122)),NA())</f>
        <v>#N/A</v>
      </c>
      <c r="BN128" s="108" t="e">
        <f ca="true">+IF(AND(ISNUMBER(OFFSET('Hygiene Data'!$G$10,0,10*ROW('Hygiene Data'!G122))),'Data Summary'!EC128="Yes"),OFFSET('Hygiene Data'!$G$10,0,10*ROW('Hygiene Data'!G122)),NA())</f>
        <v>#N/A</v>
      </c>
      <c r="BO128" s="108" t="e">
        <f ca="true">+IF(AND(ISNUMBER(OFFSET('Hygiene Data'!$H$6,0,10*ROW('Hygiene Data'!H122))),'Data Summary'!ED128="Yes"),OFFSET('Hygiene Data'!$H$6,0,10*ROW('Hygiene Data'!H122)),NA())</f>
        <v>#N/A</v>
      </c>
      <c r="BP128" s="108" t="e">
        <f ca="true">+IF(AND(ISNUMBER(OFFSET('Hygiene Data'!$H$8,0,10*ROW('Hygiene Data'!H122))),'Data Summary'!EE128="Yes"),OFFSET('Hygiene Data'!$H$8,0,10*ROW('Hygiene Data'!H122)),NA())</f>
        <v>#N/A</v>
      </c>
      <c r="BQ128" s="108" t="e">
        <f ca="true">+IF(AND(ISNUMBER(OFFSET('Hygiene Data'!$H$10,0,10*ROW('Hygiene Data'!H122))),'Data Summary'!EF128="Yes"),OFFSET('Hygiene Data'!$H$10,0,10*ROW('Hygiene Data'!H122)),NA())</f>
        <v>#N/A</v>
      </c>
    </row>
    <row r="129" x14ac:dyDescent="0.2">
      <c r="A129" s="56" t="e">
        <f ca="true">+IF(OFFSET('Water Data'!$B$1,0,10*ROW('Water Data'!B123))="",NA(),OFFSET('Water Data'!$B$1,0,10*ROW('Water Data'!B123)))</f>
        <v>#N/A</v>
      </c>
      <c r="B129" s="56" t="e">
        <f ca="true">+IF(OFFSET('Water Data'!$A$3,0,10*ROW('Water Data'!A126))="",NA(),OFFSET('Water Data'!$A$3,0,10*ROW('Water Data'!A126)))</f>
        <v>#N/A</v>
      </c>
      <c r="C129" s="56" t="e">
        <f ca="true">+IF(OFFSET('Water Data'!$C$3,0,10*ROW('Water Data'!C126))="",NA(),OFFSET('Water Data'!$C$3,0,10*ROW('Water Data'!C126)))</f>
        <v>#N/A</v>
      </c>
      <c r="D129" s="57" t="e">
        <f ca="true">+IF(AND(ISNUMBER(OFFSET('Water Data'!$C$5,0,10*ROW('Water Data'!C123))),'Data Summary'!BS129="Yes"),100-OFFSET('Water Data'!$C$5,0,10*ROW('Water Data'!C123)),NA())</f>
        <v>#N/A</v>
      </c>
      <c r="E129" s="57" t="e">
        <f ca="true">+IF(AND(ISNUMBER(OFFSET('Water Data'!$C$7,0,10*ROW('Water Data'!C123))),'Data Summary'!BT129="Yes"),OFFSET('Water Data'!$C$7,0,10*ROW('Water Data'!C123)),NA())</f>
        <v>#N/A</v>
      </c>
      <c r="F129" s="57" t="e">
        <f ca="true">+IF(AND(ISNUMBER(OFFSET('Water Data'!$C$10,0,10*ROW('Water Data'!C123))),'Data Summary'!BU129="Yes"),OFFSET('Water Data'!$C$10,0,10*ROW('Water Data'!C123)),NA())</f>
        <v>#N/A</v>
      </c>
      <c r="G129" s="57" t="e">
        <f ca="true">+IF(AND(ISNUMBER(OFFSET('Water Data'!$D$5,0,10*ROW('Water Data'!D123))),'Data Summary'!BV129="Yes"),100-OFFSET('Water Data'!$D$5,0,10*ROW('Water Data'!D123)),NA())</f>
        <v>#N/A</v>
      </c>
      <c r="H129" s="57" t="e">
        <f ca="true">+IF(AND(ISNUMBER(OFFSET('Water Data'!$D$7,0,10*ROW('Water Data'!D123))),'Data Summary'!BW129="Yes"),OFFSET('Water Data'!$D$7,0,10*ROW('Water Data'!D123)),NA())</f>
        <v>#N/A</v>
      </c>
      <c r="I129" s="57" t="e">
        <f ca="true">+IF(AND(ISNUMBER(OFFSET('Water Data'!$D$10,0,10*ROW('Water Data'!D123))),'Data Summary'!BX129="Yes"),OFFSET('Water Data'!$D$10,0,10*ROW('Water Data'!D123)),NA())</f>
        <v>#N/A</v>
      </c>
      <c r="J129" s="57" t="e">
        <f ca="true">+IF(AND(ISNUMBER(OFFSET('Water Data'!$E$5,0,10*ROW('Water Data'!E123))),'Data Summary'!BY129="Yes"),100-OFFSET('Water Data'!$E$5,0,10*ROW('Water Data'!E123)),NA())</f>
        <v>#N/A</v>
      </c>
      <c r="K129" s="57" t="e">
        <f ca="true">+IF(AND(ISNUMBER(OFFSET('Water Data'!$E$7,0,10*ROW('Water Data'!E123))),'Data Summary'!BZ129="Yes"),OFFSET('Water Data'!$E$7,0,10*ROW('Water Data'!E123)),NA())</f>
        <v>#N/A</v>
      </c>
      <c r="L129" s="57" t="e">
        <f ca="true">+IF(AND(ISNUMBER(OFFSET('Water Data'!$E$10,0,10*ROW('Water Data'!E123))),'Data Summary'!CA129="Yes"),OFFSET('Water Data'!$E$10,0,10*ROW('Water Data'!E123)),NA())</f>
        <v>#N/A</v>
      </c>
      <c r="M129" s="57" t="e">
        <f ca="true">+IF(AND(ISNUMBER(OFFSET('Water Data'!$F$5,0,10*ROW('Water Data'!F123))),'Data Summary'!CB129="Yes"),100-OFFSET('Water Data'!$F$5,0,10*ROW('Water Data'!F123)),NA())</f>
        <v>#N/A</v>
      </c>
      <c r="N129" s="57" t="e">
        <f ca="true">+IF(AND(ISNUMBER(OFFSET('Water Data'!$F$7,0,10*ROW('Water Data'!F123))),'Data Summary'!CC129="Yes"),OFFSET('Water Data'!$F$7,0,10*ROW('Water Data'!F123)),NA())</f>
        <v>#N/A</v>
      </c>
      <c r="O129" s="57" t="e">
        <f ca="true">+IF(AND(ISNUMBER(OFFSET('Water Data'!$F$10,0,10*ROW('Water Data'!F123))),'Data Summary'!CD129="Yes"),OFFSET('Water Data'!$F$10,0,10*ROW('Water Data'!F123)),NA())</f>
        <v>#N/A</v>
      </c>
      <c r="P129" s="57" t="e">
        <f ca="true">+IF(AND(ISNUMBER(OFFSET('Water Data'!$G$5,0,10*ROW('Water Data'!G123))),'Data Summary'!CE129="Yes"),100-OFFSET('Water Data'!$G$5,0,10*ROW('Water Data'!G123)),NA())</f>
        <v>#N/A</v>
      </c>
      <c r="Q129" s="57" t="e">
        <f ca="true">+IF(AND(ISNUMBER(OFFSET('Water Data'!$G$7,0,10*ROW('Water Data'!G123))),'Data Summary'!CF129="Yes"),OFFSET('Water Data'!$G$7,0,10*ROW('Water Data'!G123)),NA())</f>
        <v>#N/A</v>
      </c>
      <c r="R129" s="57" t="e">
        <f ca="true">+IF(AND(ISNUMBER(OFFSET('Water Data'!$G$10,0,10*ROW('Water Data'!G123))),'Data Summary'!CG129="Yes"),OFFSET('Water Data'!$G$10,0,10*ROW('Water Data'!G123)),NA())</f>
        <v>#N/A</v>
      </c>
      <c r="S129" s="57" t="e">
        <f ca="true">+IF(AND(ISNUMBER(OFFSET('Water Data'!$H$5,0,10*ROW('Water Data'!H123))),'Data Summary'!CH129="Yes"),100-OFFSET('Water Data'!$H$5,0,10*ROW('Water Data'!H123)),NA())</f>
        <v>#N/A</v>
      </c>
      <c r="T129" s="57" t="e">
        <f ca="true">+IF(AND(ISNUMBER(OFFSET('Water Data'!$H$7,0,10*ROW('Water Data'!H123))),'Data Summary'!CI129="Yes"),OFFSET('Water Data'!$H$7,0,10*ROW('Water Data'!H123)),NA())</f>
        <v>#N/A</v>
      </c>
      <c r="U129" s="57" t="e">
        <f ca="true">+IF(AND(ISNUMBER(OFFSET('Water Data'!$H$10,0,10*ROW('Water Data'!H123))),'Data Summary'!CJ129="Yes"),OFFSET('Water Data'!$H$10,0,10*ROW('Water Data'!H123)),NA())</f>
        <v>#N/A</v>
      </c>
      <c r="V129" s="103" t="e">
        <f ca="true">+IF(AND(ISNUMBER(OFFSET('Sanitation Data'!$C$5,0,10*ROW('Sanitation Data'!C123))),'Data Summary'!CK129="Yes"),100-OFFSET('Sanitation Data'!$C$5,0,10*ROW('Sanitation Data'!C123)),NA())</f>
        <v>#N/A</v>
      </c>
      <c r="W129" s="103" t="e">
        <f ca="true">+IF(AND(ISNUMBER(OFFSET('Sanitation Data'!$C$7,0,10*ROW('Sanitation Data'!C123))),'Data Summary'!CL129="Yes"),OFFSET('Sanitation Data'!$C$7,0,10*ROW('Sanitation Data'!C123)),NA())</f>
        <v>#N/A</v>
      </c>
      <c r="X129" s="103" t="e">
        <f ca="true">+IF(AND(ISNUMBER(OFFSET('Sanitation Data'!$C$11,0,10*ROW('Sanitation Data'!C123))),'Data Summary'!CM129="Yes"),OFFSET('Sanitation Data'!$C$11,0,10*ROW('Sanitation Data'!C123)),NA())</f>
        <v>#N/A</v>
      </c>
      <c r="Y129" s="103" t="e">
        <f ca="true">+IF(AND(ISNUMBER(OFFSET('Sanitation Data'!$C$12,0,10*ROW('Sanitation Data'!C123))),'Data Summary'!CN129="Yes"),OFFSET('Sanitation Data'!$C$12,0,10*ROW('Sanitation Data'!C123)),NA())</f>
        <v>#N/A</v>
      </c>
      <c r="Z129" s="103" t="e">
        <f ca="true">+IF(AND(ISNUMBER(OFFSET('Sanitation Data'!$C$13,0,10*ROW('Sanitation Data'!C123))),'Data Summary'!CO129="Yes"),OFFSET('Sanitation Data'!$C$13,0,10*ROW('Sanitation Data'!C123)),NA())</f>
        <v>#N/A</v>
      </c>
      <c r="AA129" s="103" t="e">
        <f ca="true">+IF(AND(ISNUMBER(OFFSET('Sanitation Data'!$D$5,0,10*ROW('Sanitation Data'!D123))),'Data Summary'!CP129="Yes"),100-OFFSET('Sanitation Data'!$D$5,0,10*ROW('Sanitation Data'!D123)),NA())</f>
        <v>#N/A</v>
      </c>
      <c r="AB129" s="103" t="e">
        <f ca="true">+IF(AND(ISNUMBER(OFFSET('Sanitation Data'!$D$7,0,10*ROW('Sanitation Data'!D123))),'Data Summary'!CQ129="Yes"),OFFSET('Sanitation Data'!$D$7,0,10*ROW('Sanitation Data'!D123)),NA())</f>
        <v>#N/A</v>
      </c>
      <c r="AC129" s="103" t="e">
        <f ca="true">+IF(AND(ISNUMBER(OFFSET('Sanitation Data'!$D$11,0,10*ROW('Sanitation Data'!D123))),'Data Summary'!CR129="Yes"),OFFSET('Sanitation Data'!$D$11,0,10*ROW('Sanitation Data'!D123)),NA())</f>
        <v>#N/A</v>
      </c>
      <c r="AD129" s="103" t="e">
        <f ca="true">+IF(AND(ISNUMBER(OFFSET('Sanitation Data'!$D$12,0,10*ROW('Sanitation Data'!D123))),'Data Summary'!CS129="Yes"),OFFSET('Sanitation Data'!$D$12,0,10*ROW('Sanitation Data'!D123)),NA())</f>
        <v>#N/A</v>
      </c>
      <c r="AE129" s="103" t="e">
        <f ca="true">+IF(AND(ISNUMBER(OFFSET('Sanitation Data'!$D$13,0,10*ROW('Sanitation Data'!D123))),'Data Summary'!CT129="Yes"),OFFSET('Sanitation Data'!$D$13,0,10*ROW('Sanitation Data'!D123)),NA())</f>
        <v>#N/A</v>
      </c>
      <c r="AF129" s="103" t="e">
        <f ca="true">+IF(AND(ISNUMBER(OFFSET('Sanitation Data'!$E$5,0,10*ROW('Sanitation Data'!E123))),'Data Summary'!CU129="Yes"),100-OFFSET('Sanitation Data'!$E$5,0,10*ROW('Sanitation Data'!E123)),NA())</f>
        <v>#N/A</v>
      </c>
      <c r="AG129" s="103" t="e">
        <f ca="true">+IF(AND(ISNUMBER(OFFSET('Sanitation Data'!$E$7,0,10*ROW('Sanitation Data'!E123))),'Data Summary'!CV129="Yes"),OFFSET('Sanitation Data'!$E$7,0,10*ROW('Sanitation Data'!E123)),NA())</f>
        <v>#N/A</v>
      </c>
      <c r="AH129" s="103" t="e">
        <f ca="true">+IF(AND(ISNUMBER(OFFSET('Sanitation Data'!$E$11,0,10*ROW('Sanitation Data'!E123))),'Data Summary'!CW129="Yes"),OFFSET('Sanitation Data'!$E$11,0,10*ROW('Sanitation Data'!E123)),NA())</f>
        <v>#N/A</v>
      </c>
      <c r="AI129" s="103" t="e">
        <f ca="true">+IF(AND(ISNUMBER(OFFSET('Sanitation Data'!$E$12,0,10*ROW('Sanitation Data'!E123))),'Data Summary'!CX129="Yes"),OFFSET('Sanitation Data'!$E$12,0,10*ROW('Sanitation Data'!E123)),NA())</f>
        <v>#N/A</v>
      </c>
      <c r="AJ129" s="103" t="e">
        <f ca="true">+IF(AND(ISNUMBER(OFFSET('Sanitation Data'!$E$13,0,10*ROW('Sanitation Data'!E123))),'Data Summary'!CY129="Yes"),OFFSET('Sanitation Data'!$E$13,0,10*ROW('Sanitation Data'!E123)),NA())</f>
        <v>#N/A</v>
      </c>
      <c r="AK129" s="103" t="e">
        <f ca="true">+IF(AND(ISNUMBER(OFFSET('Sanitation Data'!$F$5,0,10*ROW('Sanitation Data'!F123))),'Data Summary'!CZ129="Yes"),100-OFFSET('Sanitation Data'!$F$5,0,10*ROW('Sanitation Data'!F123)),NA())</f>
        <v>#N/A</v>
      </c>
      <c r="AL129" s="103" t="e">
        <f ca="true">+IF(AND(ISNUMBER(OFFSET('Sanitation Data'!$F$7,0,10*ROW('Sanitation Data'!F123))),'Data Summary'!DA129="Yes"),OFFSET('Sanitation Data'!$F$7,0,10*ROW('Sanitation Data'!F123)),NA())</f>
        <v>#N/A</v>
      </c>
      <c r="AM129" s="103" t="e">
        <f ca="true">+IF(AND(ISNUMBER(OFFSET('Sanitation Data'!$F$11,0,10*ROW('Sanitation Data'!F123))),'Data Summary'!DB129="Yes"),OFFSET('Sanitation Data'!$F$11,0,10*ROW('Sanitation Data'!F123)),NA())</f>
        <v>#N/A</v>
      </c>
      <c r="AN129" s="103" t="e">
        <f ca="true">+IF(AND(ISNUMBER(OFFSET('Sanitation Data'!$F$12,0,10*ROW('Sanitation Data'!F123))),'Data Summary'!DC129="Yes"),OFFSET('Sanitation Data'!$F$12,0,10*ROW('Sanitation Data'!F123)),NA())</f>
        <v>#N/A</v>
      </c>
      <c r="AO129" s="103" t="e">
        <f ca="true">+IF(AND(ISNUMBER(OFFSET('Sanitation Data'!$F$13,0,10*ROW('Sanitation Data'!F123))),'Data Summary'!DD129="Yes"),OFFSET('Sanitation Data'!$F$13,0,10*ROW('Sanitation Data'!F123)),NA())</f>
        <v>#N/A</v>
      </c>
      <c r="AP129" s="103" t="e">
        <f ca="true">+IF(AND(ISNUMBER(OFFSET('Sanitation Data'!$G$5,0,10*ROW('Sanitation Data'!G123))),'Data Summary'!DE129="Yes"),100-OFFSET('Sanitation Data'!$G$5,0,10*ROW('Sanitation Data'!G123)),NA())</f>
        <v>#N/A</v>
      </c>
      <c r="AQ129" s="103" t="e">
        <f ca="true">+IF(AND(ISNUMBER(OFFSET('Sanitation Data'!$G$7,0,10*ROW('Sanitation Data'!G123))),'Data Summary'!DF129="Yes"),OFFSET('Sanitation Data'!$G$7,0,10*ROW('Sanitation Data'!G123)),NA())</f>
        <v>#N/A</v>
      </c>
      <c r="AR129" s="103" t="e">
        <f ca="true">+IF(AND(ISNUMBER(OFFSET('Sanitation Data'!$G$11,0,10*ROW('Sanitation Data'!G123))),'Data Summary'!DG129="Yes"),OFFSET('Sanitation Data'!$G$11,0,10*ROW('Sanitation Data'!G123)),NA())</f>
        <v>#N/A</v>
      </c>
      <c r="AS129" s="103" t="e">
        <f ca="true">+IF(AND(ISNUMBER(OFFSET('Sanitation Data'!$G$12,0,10*ROW('Sanitation Data'!G123))),'Data Summary'!DH129="Yes"),OFFSET('Sanitation Data'!$G$12,0,10*ROW('Sanitation Data'!G123)),NA())</f>
        <v>#N/A</v>
      </c>
      <c r="AT129" s="103" t="e">
        <f ca="true">+IF(AND(ISNUMBER(OFFSET('Sanitation Data'!$G$13,0,10*ROW('Sanitation Data'!G123))),'Data Summary'!DI129="Yes"),OFFSET('Sanitation Data'!$G$13,0,10*ROW('Sanitation Data'!G123)),NA())</f>
        <v>#N/A</v>
      </c>
      <c r="AU129" s="103" t="e">
        <f ca="true">+IF(AND(ISNUMBER(OFFSET('Sanitation Data'!$H$5,0,10*ROW('Sanitation Data'!H123))),'Data Summary'!DJ129="Yes"),100-OFFSET('Sanitation Data'!$H$5,0,10*ROW('Sanitation Data'!H123)),NA())</f>
        <v>#N/A</v>
      </c>
      <c r="AV129" s="103" t="e">
        <f ca="true">+IF(AND(ISNUMBER(OFFSET('Sanitation Data'!$H$7,0,10*ROW('Sanitation Data'!H123))),'Data Summary'!DK129="Yes"),OFFSET('Sanitation Data'!$H$7,0,10*ROW('Sanitation Data'!H123)),NA())</f>
        <v>#N/A</v>
      </c>
      <c r="AW129" s="103" t="e">
        <f ca="true">+IF(AND(ISNUMBER(OFFSET('Sanitation Data'!$H$11,0,10*ROW('Sanitation Data'!H123))),'Data Summary'!DL129="Yes"),OFFSET('Sanitation Data'!$H$11,0,10*ROW('Sanitation Data'!H123)),NA())</f>
        <v>#N/A</v>
      </c>
      <c r="AX129" s="103" t="e">
        <f ca="true">+IF(AND(ISNUMBER(OFFSET('Sanitation Data'!$H$12,0,10*ROW('Sanitation Data'!H123))),'Data Summary'!DM129="Yes"),OFFSET('Sanitation Data'!$H$12,0,10*ROW('Sanitation Data'!H123)),NA())</f>
        <v>#N/A</v>
      </c>
      <c r="AY129" s="103" t="e">
        <f ca="true">+IF(AND(ISNUMBER(OFFSET('Sanitation Data'!$H$13,0,10*ROW('Sanitation Data'!H123))),'Data Summary'!DN129="Yes"),OFFSET('Sanitation Data'!$H$13,0,10*ROW('Sanitation Data'!H123)),NA())</f>
        <v>#N/A</v>
      </c>
      <c r="AZ129" s="108" t="e">
        <f ca="true">+IF(AND(ISNUMBER(OFFSET('Hygiene Data'!$C$6,0,10*ROW('Hygiene Data'!C123))),'Data Summary'!DO129="Yes"),OFFSET('Hygiene Data'!$C$6,0,10*ROW('Hygiene Data'!C123)),NA())</f>
        <v>#N/A</v>
      </c>
      <c r="BA129" s="108" t="e">
        <f ca="true">+IF(AND(ISNUMBER(OFFSET('Hygiene Data'!$C$8,0,10*ROW('Hygiene Data'!C123))),'Data Summary'!DP129="Yes"),OFFSET('Hygiene Data'!$C$8,0,10*ROW('Hygiene Data'!C123)),NA())</f>
        <v>#N/A</v>
      </c>
      <c r="BB129" s="108" t="e">
        <f ca="true">+IF(AND(ISNUMBER(OFFSET('Hygiene Data'!$C$10,0,10*ROW('Hygiene Data'!C123))),'Data Summary'!DQ129="Yes"),OFFSET('Hygiene Data'!$C$10,0,10*ROW('Hygiene Data'!C123)),NA())</f>
        <v>#N/A</v>
      </c>
      <c r="BC129" s="108" t="e">
        <f ca="true">+IF(AND(ISNUMBER(OFFSET('Hygiene Data'!$D$6,0,10*ROW('Hygiene Data'!D123))),'Data Summary'!DR129="Yes"),OFFSET('Hygiene Data'!$D$6,0,10*ROW('Hygiene Data'!D123)),NA())</f>
        <v>#N/A</v>
      </c>
      <c r="BD129" s="108" t="e">
        <f ca="true">+IF(AND(ISNUMBER(OFFSET('Hygiene Data'!$D$8,0,10*ROW('Hygiene Data'!D123))),'Data Summary'!DS129="Yes"),OFFSET('Hygiene Data'!$D$8,0,10*ROW('Hygiene Data'!D123)),NA())</f>
        <v>#N/A</v>
      </c>
      <c r="BE129" s="108" t="e">
        <f ca="true">+IF(AND(ISNUMBER(OFFSET('Hygiene Data'!$D$10,0,10*ROW('Hygiene Data'!D123))),'Data Summary'!DT129="Yes"),OFFSET('Hygiene Data'!$D$10,0,10*ROW('Hygiene Data'!D123)),NA())</f>
        <v>#N/A</v>
      </c>
      <c r="BF129" s="108" t="e">
        <f ca="true">+IF(AND(ISNUMBER(OFFSET('Hygiene Data'!$E$6,0,10*ROW('Hygiene Data'!E123))),'Data Summary'!DU129="Yes"),OFFSET('Hygiene Data'!$E$6,0,10*ROW('Hygiene Data'!E123)),NA())</f>
        <v>#N/A</v>
      </c>
      <c r="BG129" s="108" t="e">
        <f ca="true">+IF(AND(ISNUMBER(OFFSET('Hygiene Data'!$E$8,0,10*ROW('Hygiene Data'!E123))),'Data Summary'!DV129="Yes"),OFFSET('Hygiene Data'!$E$8,0,10*ROW('Hygiene Data'!E123)),NA())</f>
        <v>#N/A</v>
      </c>
      <c r="BH129" s="108" t="e">
        <f ca="true">+IF(AND(ISNUMBER(OFFSET('Hygiene Data'!$E$10,0,10*ROW('Hygiene Data'!E123))),'Data Summary'!DW129="Yes"),OFFSET('Hygiene Data'!$E$10,0,10*ROW('Hygiene Data'!E123)),NA())</f>
        <v>#N/A</v>
      </c>
      <c r="BI129" s="108" t="e">
        <f ca="true">+IF(AND(ISNUMBER(OFFSET('Hygiene Data'!$F$6,0,10*ROW('Hygiene Data'!F123))),'Data Summary'!DX129="Yes"),OFFSET('Hygiene Data'!$F$6,0,10*ROW('Hygiene Data'!F123)),NA())</f>
        <v>#N/A</v>
      </c>
      <c r="BJ129" s="108" t="e">
        <f ca="true">+IF(AND(ISNUMBER(OFFSET('Hygiene Data'!$F$8,0,10*ROW('Hygiene Data'!F123))),'Data Summary'!DY129="Yes"),OFFSET('Hygiene Data'!$F$8,0,10*ROW('Hygiene Data'!F123)),NA())</f>
        <v>#N/A</v>
      </c>
      <c r="BK129" s="108" t="e">
        <f ca="true">+IF(AND(ISNUMBER(OFFSET('Hygiene Data'!$F$10,0,10*ROW('Hygiene Data'!F123))),'Data Summary'!DZ129="Yes"),OFFSET('Hygiene Data'!$F$10,0,10*ROW('Hygiene Data'!F123)),NA())</f>
        <v>#N/A</v>
      </c>
      <c r="BL129" s="108" t="e">
        <f ca="true">+IF(AND(ISNUMBER(OFFSET('Hygiene Data'!$G$6,0,10*ROW('Hygiene Data'!G123))),'Data Summary'!EA129="Yes"),OFFSET('Hygiene Data'!$G$6,0,10*ROW('Hygiene Data'!G123)),NA())</f>
        <v>#N/A</v>
      </c>
      <c r="BM129" s="108" t="e">
        <f ca="true">+IF(AND(ISNUMBER(OFFSET('Hygiene Data'!$G$8,0,10*ROW('Hygiene Data'!G123))),'Data Summary'!EB129="Yes"),OFFSET('Hygiene Data'!$G$8,0,10*ROW('Hygiene Data'!G123)),NA())</f>
        <v>#N/A</v>
      </c>
      <c r="BN129" s="108" t="e">
        <f ca="true">+IF(AND(ISNUMBER(OFFSET('Hygiene Data'!$G$10,0,10*ROW('Hygiene Data'!G123))),'Data Summary'!EC129="Yes"),OFFSET('Hygiene Data'!$G$10,0,10*ROW('Hygiene Data'!G123)),NA())</f>
        <v>#N/A</v>
      </c>
      <c r="BO129" s="108" t="e">
        <f ca="true">+IF(AND(ISNUMBER(OFFSET('Hygiene Data'!$H$6,0,10*ROW('Hygiene Data'!H123))),'Data Summary'!ED129="Yes"),OFFSET('Hygiene Data'!$H$6,0,10*ROW('Hygiene Data'!H123)),NA())</f>
        <v>#N/A</v>
      </c>
      <c r="BP129" s="108" t="e">
        <f ca="true">+IF(AND(ISNUMBER(OFFSET('Hygiene Data'!$H$8,0,10*ROW('Hygiene Data'!H123))),'Data Summary'!EE129="Yes"),OFFSET('Hygiene Data'!$H$8,0,10*ROW('Hygiene Data'!H123)),NA())</f>
        <v>#N/A</v>
      </c>
      <c r="BQ129" s="108" t="e">
        <f ca="true">+IF(AND(ISNUMBER(OFFSET('Hygiene Data'!$H$10,0,10*ROW('Hygiene Data'!H123))),'Data Summary'!EF129="Yes"),OFFSET('Hygiene Data'!$H$10,0,10*ROW('Hygiene Data'!H123)),NA())</f>
        <v>#N/A</v>
      </c>
    </row>
    <row r="130" x14ac:dyDescent="0.2">
      <c r="A130" s="56" t="e">
        <f ca="true">+IF(OFFSET('Water Data'!$B$1,0,10*ROW('Water Data'!B124))="",NA(),OFFSET('Water Data'!$B$1,0,10*ROW('Water Data'!B124)))</f>
        <v>#N/A</v>
      </c>
      <c r="B130" s="56" t="e">
        <f ca="true">+IF(OFFSET('Water Data'!$A$3,0,10*ROW('Water Data'!A127))="",NA(),OFFSET('Water Data'!$A$3,0,10*ROW('Water Data'!A127)))</f>
        <v>#N/A</v>
      </c>
      <c r="C130" s="56" t="e">
        <f ca="true">+IF(OFFSET('Water Data'!$C$3,0,10*ROW('Water Data'!C127))="",NA(),OFFSET('Water Data'!$C$3,0,10*ROW('Water Data'!C127)))</f>
        <v>#N/A</v>
      </c>
      <c r="D130" s="57" t="e">
        <f ca="true">+IF(AND(ISNUMBER(OFFSET('Water Data'!$C$5,0,10*ROW('Water Data'!C124))),'Data Summary'!BS130="Yes"),100-OFFSET('Water Data'!$C$5,0,10*ROW('Water Data'!C124)),NA())</f>
        <v>#N/A</v>
      </c>
      <c r="E130" s="57" t="e">
        <f ca="true">+IF(AND(ISNUMBER(OFFSET('Water Data'!$C$7,0,10*ROW('Water Data'!C124))),'Data Summary'!BT130="Yes"),OFFSET('Water Data'!$C$7,0,10*ROW('Water Data'!C124)),NA())</f>
        <v>#N/A</v>
      </c>
      <c r="F130" s="57" t="e">
        <f ca="true">+IF(AND(ISNUMBER(OFFSET('Water Data'!$C$10,0,10*ROW('Water Data'!C124))),'Data Summary'!BU130="Yes"),OFFSET('Water Data'!$C$10,0,10*ROW('Water Data'!C124)),NA())</f>
        <v>#N/A</v>
      </c>
      <c r="G130" s="57" t="e">
        <f ca="true">+IF(AND(ISNUMBER(OFFSET('Water Data'!$D$5,0,10*ROW('Water Data'!D124))),'Data Summary'!BV130="Yes"),100-OFFSET('Water Data'!$D$5,0,10*ROW('Water Data'!D124)),NA())</f>
        <v>#N/A</v>
      </c>
      <c r="H130" s="57" t="e">
        <f ca="true">+IF(AND(ISNUMBER(OFFSET('Water Data'!$D$7,0,10*ROW('Water Data'!D124))),'Data Summary'!BW130="Yes"),OFFSET('Water Data'!$D$7,0,10*ROW('Water Data'!D124)),NA())</f>
        <v>#N/A</v>
      </c>
      <c r="I130" s="57" t="e">
        <f ca="true">+IF(AND(ISNUMBER(OFFSET('Water Data'!$D$10,0,10*ROW('Water Data'!D124))),'Data Summary'!BX130="Yes"),OFFSET('Water Data'!$D$10,0,10*ROW('Water Data'!D124)),NA())</f>
        <v>#N/A</v>
      </c>
      <c r="J130" s="57" t="e">
        <f ca="true">+IF(AND(ISNUMBER(OFFSET('Water Data'!$E$5,0,10*ROW('Water Data'!E124))),'Data Summary'!BY130="Yes"),100-OFFSET('Water Data'!$E$5,0,10*ROW('Water Data'!E124)),NA())</f>
        <v>#N/A</v>
      </c>
      <c r="K130" s="57" t="e">
        <f ca="true">+IF(AND(ISNUMBER(OFFSET('Water Data'!$E$7,0,10*ROW('Water Data'!E124))),'Data Summary'!BZ130="Yes"),OFFSET('Water Data'!$E$7,0,10*ROW('Water Data'!E124)),NA())</f>
        <v>#N/A</v>
      </c>
      <c r="L130" s="57" t="e">
        <f ca="true">+IF(AND(ISNUMBER(OFFSET('Water Data'!$E$10,0,10*ROW('Water Data'!E124))),'Data Summary'!CA130="Yes"),OFFSET('Water Data'!$E$10,0,10*ROW('Water Data'!E124)),NA())</f>
        <v>#N/A</v>
      </c>
      <c r="M130" s="57" t="e">
        <f ca="true">+IF(AND(ISNUMBER(OFFSET('Water Data'!$F$5,0,10*ROW('Water Data'!F124))),'Data Summary'!CB130="Yes"),100-OFFSET('Water Data'!$F$5,0,10*ROW('Water Data'!F124)),NA())</f>
        <v>#N/A</v>
      </c>
      <c r="N130" s="57" t="e">
        <f ca="true">+IF(AND(ISNUMBER(OFFSET('Water Data'!$F$7,0,10*ROW('Water Data'!F124))),'Data Summary'!CC130="Yes"),OFFSET('Water Data'!$F$7,0,10*ROW('Water Data'!F124)),NA())</f>
        <v>#N/A</v>
      </c>
      <c r="O130" s="57" t="e">
        <f ca="true">+IF(AND(ISNUMBER(OFFSET('Water Data'!$F$10,0,10*ROW('Water Data'!F124))),'Data Summary'!CD130="Yes"),OFFSET('Water Data'!$F$10,0,10*ROW('Water Data'!F124)),NA())</f>
        <v>#N/A</v>
      </c>
      <c r="P130" s="57" t="e">
        <f ca="true">+IF(AND(ISNUMBER(OFFSET('Water Data'!$G$5,0,10*ROW('Water Data'!G124))),'Data Summary'!CE130="Yes"),100-OFFSET('Water Data'!$G$5,0,10*ROW('Water Data'!G124)),NA())</f>
        <v>#N/A</v>
      </c>
      <c r="Q130" s="57" t="e">
        <f ca="true">+IF(AND(ISNUMBER(OFFSET('Water Data'!$G$7,0,10*ROW('Water Data'!G124))),'Data Summary'!CF130="Yes"),OFFSET('Water Data'!$G$7,0,10*ROW('Water Data'!G124)),NA())</f>
        <v>#N/A</v>
      </c>
      <c r="R130" s="57" t="e">
        <f ca="true">+IF(AND(ISNUMBER(OFFSET('Water Data'!$G$10,0,10*ROW('Water Data'!G124))),'Data Summary'!CG130="Yes"),OFFSET('Water Data'!$G$10,0,10*ROW('Water Data'!G124)),NA())</f>
        <v>#N/A</v>
      </c>
      <c r="S130" s="57" t="e">
        <f ca="true">+IF(AND(ISNUMBER(OFFSET('Water Data'!$H$5,0,10*ROW('Water Data'!H124))),'Data Summary'!CH130="Yes"),100-OFFSET('Water Data'!$H$5,0,10*ROW('Water Data'!H124)),NA())</f>
        <v>#N/A</v>
      </c>
      <c r="T130" s="57" t="e">
        <f ca="true">+IF(AND(ISNUMBER(OFFSET('Water Data'!$H$7,0,10*ROW('Water Data'!H124))),'Data Summary'!CI130="Yes"),OFFSET('Water Data'!$H$7,0,10*ROW('Water Data'!H124)),NA())</f>
        <v>#N/A</v>
      </c>
      <c r="U130" s="57" t="e">
        <f ca="true">+IF(AND(ISNUMBER(OFFSET('Water Data'!$H$10,0,10*ROW('Water Data'!H124))),'Data Summary'!CJ130="Yes"),OFFSET('Water Data'!$H$10,0,10*ROW('Water Data'!H124)),NA())</f>
        <v>#N/A</v>
      </c>
      <c r="V130" s="103" t="e">
        <f ca="true">+IF(AND(ISNUMBER(OFFSET('Sanitation Data'!$C$5,0,10*ROW('Sanitation Data'!C124))),'Data Summary'!CK130="Yes"),100-OFFSET('Sanitation Data'!$C$5,0,10*ROW('Sanitation Data'!C124)),NA())</f>
        <v>#N/A</v>
      </c>
      <c r="W130" s="103" t="e">
        <f ca="true">+IF(AND(ISNUMBER(OFFSET('Sanitation Data'!$C$7,0,10*ROW('Sanitation Data'!C124))),'Data Summary'!CL130="Yes"),OFFSET('Sanitation Data'!$C$7,0,10*ROW('Sanitation Data'!C124)),NA())</f>
        <v>#N/A</v>
      </c>
      <c r="X130" s="103" t="e">
        <f ca="true">+IF(AND(ISNUMBER(OFFSET('Sanitation Data'!$C$11,0,10*ROW('Sanitation Data'!C124))),'Data Summary'!CM130="Yes"),OFFSET('Sanitation Data'!$C$11,0,10*ROW('Sanitation Data'!C124)),NA())</f>
        <v>#N/A</v>
      </c>
      <c r="Y130" s="103" t="e">
        <f ca="true">+IF(AND(ISNUMBER(OFFSET('Sanitation Data'!$C$12,0,10*ROW('Sanitation Data'!C124))),'Data Summary'!CN130="Yes"),OFFSET('Sanitation Data'!$C$12,0,10*ROW('Sanitation Data'!C124)),NA())</f>
        <v>#N/A</v>
      </c>
      <c r="Z130" s="103" t="e">
        <f ca="true">+IF(AND(ISNUMBER(OFFSET('Sanitation Data'!$C$13,0,10*ROW('Sanitation Data'!C124))),'Data Summary'!CO130="Yes"),OFFSET('Sanitation Data'!$C$13,0,10*ROW('Sanitation Data'!C124)),NA())</f>
        <v>#N/A</v>
      </c>
      <c r="AA130" s="103" t="e">
        <f ca="true">+IF(AND(ISNUMBER(OFFSET('Sanitation Data'!$D$5,0,10*ROW('Sanitation Data'!D124))),'Data Summary'!CP130="Yes"),100-OFFSET('Sanitation Data'!$D$5,0,10*ROW('Sanitation Data'!D124)),NA())</f>
        <v>#N/A</v>
      </c>
      <c r="AB130" s="103" t="e">
        <f ca="true">+IF(AND(ISNUMBER(OFFSET('Sanitation Data'!$D$7,0,10*ROW('Sanitation Data'!D124))),'Data Summary'!CQ130="Yes"),OFFSET('Sanitation Data'!$D$7,0,10*ROW('Sanitation Data'!D124)),NA())</f>
        <v>#N/A</v>
      </c>
      <c r="AC130" s="103" t="e">
        <f ca="true">+IF(AND(ISNUMBER(OFFSET('Sanitation Data'!$D$11,0,10*ROW('Sanitation Data'!D124))),'Data Summary'!CR130="Yes"),OFFSET('Sanitation Data'!$D$11,0,10*ROW('Sanitation Data'!D124)),NA())</f>
        <v>#N/A</v>
      </c>
      <c r="AD130" s="103" t="e">
        <f ca="true">+IF(AND(ISNUMBER(OFFSET('Sanitation Data'!$D$12,0,10*ROW('Sanitation Data'!D124))),'Data Summary'!CS130="Yes"),OFFSET('Sanitation Data'!$D$12,0,10*ROW('Sanitation Data'!D124)),NA())</f>
        <v>#N/A</v>
      </c>
      <c r="AE130" s="103" t="e">
        <f ca="true">+IF(AND(ISNUMBER(OFFSET('Sanitation Data'!$D$13,0,10*ROW('Sanitation Data'!D124))),'Data Summary'!CT130="Yes"),OFFSET('Sanitation Data'!$D$13,0,10*ROW('Sanitation Data'!D124)),NA())</f>
        <v>#N/A</v>
      </c>
      <c r="AF130" s="103" t="e">
        <f ca="true">+IF(AND(ISNUMBER(OFFSET('Sanitation Data'!$E$5,0,10*ROW('Sanitation Data'!E124))),'Data Summary'!CU130="Yes"),100-OFFSET('Sanitation Data'!$E$5,0,10*ROW('Sanitation Data'!E124)),NA())</f>
        <v>#N/A</v>
      </c>
      <c r="AG130" s="103" t="e">
        <f ca="true">+IF(AND(ISNUMBER(OFFSET('Sanitation Data'!$E$7,0,10*ROW('Sanitation Data'!E124))),'Data Summary'!CV130="Yes"),OFFSET('Sanitation Data'!$E$7,0,10*ROW('Sanitation Data'!E124)),NA())</f>
        <v>#N/A</v>
      </c>
      <c r="AH130" s="103" t="e">
        <f ca="true">+IF(AND(ISNUMBER(OFFSET('Sanitation Data'!$E$11,0,10*ROW('Sanitation Data'!E124))),'Data Summary'!CW130="Yes"),OFFSET('Sanitation Data'!$E$11,0,10*ROW('Sanitation Data'!E124)),NA())</f>
        <v>#N/A</v>
      </c>
      <c r="AI130" s="103" t="e">
        <f ca="true">+IF(AND(ISNUMBER(OFFSET('Sanitation Data'!$E$12,0,10*ROW('Sanitation Data'!E124))),'Data Summary'!CX130="Yes"),OFFSET('Sanitation Data'!$E$12,0,10*ROW('Sanitation Data'!E124)),NA())</f>
        <v>#N/A</v>
      </c>
      <c r="AJ130" s="103" t="e">
        <f ca="true">+IF(AND(ISNUMBER(OFFSET('Sanitation Data'!$E$13,0,10*ROW('Sanitation Data'!E124))),'Data Summary'!CY130="Yes"),OFFSET('Sanitation Data'!$E$13,0,10*ROW('Sanitation Data'!E124)),NA())</f>
        <v>#N/A</v>
      </c>
      <c r="AK130" s="103" t="e">
        <f ca="true">+IF(AND(ISNUMBER(OFFSET('Sanitation Data'!$F$5,0,10*ROW('Sanitation Data'!F124))),'Data Summary'!CZ130="Yes"),100-OFFSET('Sanitation Data'!$F$5,0,10*ROW('Sanitation Data'!F124)),NA())</f>
        <v>#N/A</v>
      </c>
      <c r="AL130" s="103" t="e">
        <f ca="true">+IF(AND(ISNUMBER(OFFSET('Sanitation Data'!$F$7,0,10*ROW('Sanitation Data'!F124))),'Data Summary'!DA130="Yes"),OFFSET('Sanitation Data'!$F$7,0,10*ROW('Sanitation Data'!F124)),NA())</f>
        <v>#N/A</v>
      </c>
      <c r="AM130" s="103" t="e">
        <f ca="true">+IF(AND(ISNUMBER(OFFSET('Sanitation Data'!$F$11,0,10*ROW('Sanitation Data'!F124))),'Data Summary'!DB130="Yes"),OFFSET('Sanitation Data'!$F$11,0,10*ROW('Sanitation Data'!F124)),NA())</f>
        <v>#N/A</v>
      </c>
      <c r="AN130" s="103" t="e">
        <f ca="true">+IF(AND(ISNUMBER(OFFSET('Sanitation Data'!$F$12,0,10*ROW('Sanitation Data'!F124))),'Data Summary'!DC130="Yes"),OFFSET('Sanitation Data'!$F$12,0,10*ROW('Sanitation Data'!F124)),NA())</f>
        <v>#N/A</v>
      </c>
      <c r="AO130" s="103" t="e">
        <f ca="true">+IF(AND(ISNUMBER(OFFSET('Sanitation Data'!$F$13,0,10*ROW('Sanitation Data'!F124))),'Data Summary'!DD130="Yes"),OFFSET('Sanitation Data'!$F$13,0,10*ROW('Sanitation Data'!F124)),NA())</f>
        <v>#N/A</v>
      </c>
      <c r="AP130" s="103" t="e">
        <f ca="true">+IF(AND(ISNUMBER(OFFSET('Sanitation Data'!$G$5,0,10*ROW('Sanitation Data'!G124))),'Data Summary'!DE130="Yes"),100-OFFSET('Sanitation Data'!$G$5,0,10*ROW('Sanitation Data'!G124)),NA())</f>
        <v>#N/A</v>
      </c>
      <c r="AQ130" s="103" t="e">
        <f ca="true">+IF(AND(ISNUMBER(OFFSET('Sanitation Data'!$G$7,0,10*ROW('Sanitation Data'!G124))),'Data Summary'!DF130="Yes"),OFFSET('Sanitation Data'!$G$7,0,10*ROW('Sanitation Data'!G124)),NA())</f>
        <v>#N/A</v>
      </c>
      <c r="AR130" s="103" t="e">
        <f ca="true">+IF(AND(ISNUMBER(OFFSET('Sanitation Data'!$G$11,0,10*ROW('Sanitation Data'!G124))),'Data Summary'!DG130="Yes"),OFFSET('Sanitation Data'!$G$11,0,10*ROW('Sanitation Data'!G124)),NA())</f>
        <v>#N/A</v>
      </c>
      <c r="AS130" s="103" t="e">
        <f ca="true">+IF(AND(ISNUMBER(OFFSET('Sanitation Data'!$G$12,0,10*ROW('Sanitation Data'!G124))),'Data Summary'!DH130="Yes"),OFFSET('Sanitation Data'!$G$12,0,10*ROW('Sanitation Data'!G124)),NA())</f>
        <v>#N/A</v>
      </c>
      <c r="AT130" s="103" t="e">
        <f ca="true">+IF(AND(ISNUMBER(OFFSET('Sanitation Data'!$G$13,0,10*ROW('Sanitation Data'!G124))),'Data Summary'!DI130="Yes"),OFFSET('Sanitation Data'!$G$13,0,10*ROW('Sanitation Data'!G124)),NA())</f>
        <v>#N/A</v>
      </c>
      <c r="AU130" s="103" t="e">
        <f ca="true">+IF(AND(ISNUMBER(OFFSET('Sanitation Data'!$H$5,0,10*ROW('Sanitation Data'!H124))),'Data Summary'!DJ130="Yes"),100-OFFSET('Sanitation Data'!$H$5,0,10*ROW('Sanitation Data'!H124)),NA())</f>
        <v>#N/A</v>
      </c>
      <c r="AV130" s="103" t="e">
        <f ca="true">+IF(AND(ISNUMBER(OFFSET('Sanitation Data'!$H$7,0,10*ROW('Sanitation Data'!H124))),'Data Summary'!DK130="Yes"),OFFSET('Sanitation Data'!$H$7,0,10*ROW('Sanitation Data'!H124)),NA())</f>
        <v>#N/A</v>
      </c>
      <c r="AW130" s="103" t="e">
        <f ca="true">+IF(AND(ISNUMBER(OFFSET('Sanitation Data'!$H$11,0,10*ROW('Sanitation Data'!H124))),'Data Summary'!DL130="Yes"),OFFSET('Sanitation Data'!$H$11,0,10*ROW('Sanitation Data'!H124)),NA())</f>
        <v>#N/A</v>
      </c>
      <c r="AX130" s="103" t="e">
        <f ca="true">+IF(AND(ISNUMBER(OFFSET('Sanitation Data'!$H$12,0,10*ROW('Sanitation Data'!H124))),'Data Summary'!DM130="Yes"),OFFSET('Sanitation Data'!$H$12,0,10*ROW('Sanitation Data'!H124)),NA())</f>
        <v>#N/A</v>
      </c>
      <c r="AY130" s="103" t="e">
        <f ca="true">+IF(AND(ISNUMBER(OFFSET('Sanitation Data'!$H$13,0,10*ROW('Sanitation Data'!H124))),'Data Summary'!DN130="Yes"),OFFSET('Sanitation Data'!$H$13,0,10*ROW('Sanitation Data'!H124)),NA())</f>
        <v>#N/A</v>
      </c>
      <c r="AZ130" s="108" t="e">
        <f ca="true">+IF(AND(ISNUMBER(OFFSET('Hygiene Data'!$C$6,0,10*ROW('Hygiene Data'!C124))),'Data Summary'!DO130="Yes"),OFFSET('Hygiene Data'!$C$6,0,10*ROW('Hygiene Data'!C124)),NA())</f>
        <v>#N/A</v>
      </c>
      <c r="BA130" s="108" t="e">
        <f ca="true">+IF(AND(ISNUMBER(OFFSET('Hygiene Data'!$C$8,0,10*ROW('Hygiene Data'!C124))),'Data Summary'!DP130="Yes"),OFFSET('Hygiene Data'!$C$8,0,10*ROW('Hygiene Data'!C124)),NA())</f>
        <v>#N/A</v>
      </c>
      <c r="BB130" s="108" t="e">
        <f ca="true">+IF(AND(ISNUMBER(OFFSET('Hygiene Data'!$C$10,0,10*ROW('Hygiene Data'!C124))),'Data Summary'!DQ130="Yes"),OFFSET('Hygiene Data'!$C$10,0,10*ROW('Hygiene Data'!C124)),NA())</f>
        <v>#N/A</v>
      </c>
      <c r="BC130" s="108" t="e">
        <f ca="true">+IF(AND(ISNUMBER(OFFSET('Hygiene Data'!$D$6,0,10*ROW('Hygiene Data'!D124))),'Data Summary'!DR130="Yes"),OFFSET('Hygiene Data'!$D$6,0,10*ROW('Hygiene Data'!D124)),NA())</f>
        <v>#N/A</v>
      </c>
      <c r="BD130" s="108" t="e">
        <f ca="true">+IF(AND(ISNUMBER(OFFSET('Hygiene Data'!$D$8,0,10*ROW('Hygiene Data'!D124))),'Data Summary'!DS130="Yes"),OFFSET('Hygiene Data'!$D$8,0,10*ROW('Hygiene Data'!D124)),NA())</f>
        <v>#N/A</v>
      </c>
      <c r="BE130" s="108" t="e">
        <f ca="true">+IF(AND(ISNUMBER(OFFSET('Hygiene Data'!$D$10,0,10*ROW('Hygiene Data'!D124))),'Data Summary'!DT130="Yes"),OFFSET('Hygiene Data'!$D$10,0,10*ROW('Hygiene Data'!D124)),NA())</f>
        <v>#N/A</v>
      </c>
      <c r="BF130" s="108" t="e">
        <f ca="true">+IF(AND(ISNUMBER(OFFSET('Hygiene Data'!$E$6,0,10*ROW('Hygiene Data'!E124))),'Data Summary'!DU130="Yes"),OFFSET('Hygiene Data'!$E$6,0,10*ROW('Hygiene Data'!E124)),NA())</f>
        <v>#N/A</v>
      </c>
      <c r="BG130" s="108" t="e">
        <f ca="true">+IF(AND(ISNUMBER(OFFSET('Hygiene Data'!$E$8,0,10*ROW('Hygiene Data'!E124))),'Data Summary'!DV130="Yes"),OFFSET('Hygiene Data'!$E$8,0,10*ROW('Hygiene Data'!E124)),NA())</f>
        <v>#N/A</v>
      </c>
      <c r="BH130" s="108" t="e">
        <f ca="true">+IF(AND(ISNUMBER(OFFSET('Hygiene Data'!$E$10,0,10*ROW('Hygiene Data'!E124))),'Data Summary'!DW130="Yes"),OFFSET('Hygiene Data'!$E$10,0,10*ROW('Hygiene Data'!E124)),NA())</f>
        <v>#N/A</v>
      </c>
      <c r="BI130" s="108" t="e">
        <f ca="true">+IF(AND(ISNUMBER(OFFSET('Hygiene Data'!$F$6,0,10*ROW('Hygiene Data'!F124))),'Data Summary'!DX130="Yes"),OFFSET('Hygiene Data'!$F$6,0,10*ROW('Hygiene Data'!F124)),NA())</f>
        <v>#N/A</v>
      </c>
      <c r="BJ130" s="108" t="e">
        <f ca="true">+IF(AND(ISNUMBER(OFFSET('Hygiene Data'!$F$8,0,10*ROW('Hygiene Data'!F124))),'Data Summary'!DY130="Yes"),OFFSET('Hygiene Data'!$F$8,0,10*ROW('Hygiene Data'!F124)),NA())</f>
        <v>#N/A</v>
      </c>
      <c r="BK130" s="108" t="e">
        <f ca="true">+IF(AND(ISNUMBER(OFFSET('Hygiene Data'!$F$10,0,10*ROW('Hygiene Data'!F124))),'Data Summary'!DZ130="Yes"),OFFSET('Hygiene Data'!$F$10,0,10*ROW('Hygiene Data'!F124)),NA())</f>
        <v>#N/A</v>
      </c>
      <c r="BL130" s="108" t="e">
        <f ca="true">+IF(AND(ISNUMBER(OFFSET('Hygiene Data'!$G$6,0,10*ROW('Hygiene Data'!G124))),'Data Summary'!EA130="Yes"),OFFSET('Hygiene Data'!$G$6,0,10*ROW('Hygiene Data'!G124)),NA())</f>
        <v>#N/A</v>
      </c>
      <c r="BM130" s="108" t="e">
        <f ca="true">+IF(AND(ISNUMBER(OFFSET('Hygiene Data'!$G$8,0,10*ROW('Hygiene Data'!G124))),'Data Summary'!EB130="Yes"),OFFSET('Hygiene Data'!$G$8,0,10*ROW('Hygiene Data'!G124)),NA())</f>
        <v>#N/A</v>
      </c>
      <c r="BN130" s="108" t="e">
        <f ca="true">+IF(AND(ISNUMBER(OFFSET('Hygiene Data'!$G$10,0,10*ROW('Hygiene Data'!G124))),'Data Summary'!EC130="Yes"),OFFSET('Hygiene Data'!$G$10,0,10*ROW('Hygiene Data'!G124)),NA())</f>
        <v>#N/A</v>
      </c>
      <c r="BO130" s="108" t="e">
        <f ca="true">+IF(AND(ISNUMBER(OFFSET('Hygiene Data'!$H$6,0,10*ROW('Hygiene Data'!H124))),'Data Summary'!ED130="Yes"),OFFSET('Hygiene Data'!$H$6,0,10*ROW('Hygiene Data'!H124)),NA())</f>
        <v>#N/A</v>
      </c>
      <c r="BP130" s="108" t="e">
        <f ca="true">+IF(AND(ISNUMBER(OFFSET('Hygiene Data'!$H$8,0,10*ROW('Hygiene Data'!H124))),'Data Summary'!EE130="Yes"),OFFSET('Hygiene Data'!$H$8,0,10*ROW('Hygiene Data'!H124)),NA())</f>
        <v>#N/A</v>
      </c>
      <c r="BQ130" s="108" t="e">
        <f ca="true">+IF(AND(ISNUMBER(OFFSET('Hygiene Data'!$H$10,0,10*ROW('Hygiene Data'!H124))),'Data Summary'!EF130="Yes"),OFFSET('Hygiene Data'!$H$10,0,10*ROW('Hygiene Data'!H124)),NA())</f>
        <v>#N/A</v>
      </c>
    </row>
    <row r="131" x14ac:dyDescent="0.2">
      <c r="A131" s="56" t="e">
        <f ca="true">+IF(OFFSET('Water Data'!$B$1,0,10*ROW('Water Data'!B125))="",NA(),OFFSET('Water Data'!$B$1,0,10*ROW('Water Data'!B125)))</f>
        <v>#N/A</v>
      </c>
      <c r="B131" s="56" t="e">
        <f ca="true">+IF(OFFSET('Water Data'!$A$3,0,10*ROW('Water Data'!A128))="",NA(),OFFSET('Water Data'!$A$3,0,10*ROW('Water Data'!A128)))</f>
        <v>#N/A</v>
      </c>
      <c r="C131" s="56" t="e">
        <f ca="true">+IF(OFFSET('Water Data'!$C$3,0,10*ROW('Water Data'!C128))="",NA(),OFFSET('Water Data'!$C$3,0,10*ROW('Water Data'!C128)))</f>
        <v>#N/A</v>
      </c>
      <c r="D131" s="57" t="e">
        <f ca="true">+IF(AND(ISNUMBER(OFFSET('Water Data'!$C$5,0,10*ROW('Water Data'!C125))),'Data Summary'!BS131="Yes"),100-OFFSET('Water Data'!$C$5,0,10*ROW('Water Data'!C125)),NA())</f>
        <v>#N/A</v>
      </c>
      <c r="E131" s="57" t="e">
        <f ca="true">+IF(AND(ISNUMBER(OFFSET('Water Data'!$C$7,0,10*ROW('Water Data'!C125))),'Data Summary'!BT131="Yes"),OFFSET('Water Data'!$C$7,0,10*ROW('Water Data'!C125)),NA())</f>
        <v>#N/A</v>
      </c>
      <c r="F131" s="57" t="e">
        <f ca="true">+IF(AND(ISNUMBER(OFFSET('Water Data'!$C$10,0,10*ROW('Water Data'!C125))),'Data Summary'!BU131="Yes"),OFFSET('Water Data'!$C$10,0,10*ROW('Water Data'!C125)),NA())</f>
        <v>#N/A</v>
      </c>
      <c r="G131" s="57" t="e">
        <f ca="true">+IF(AND(ISNUMBER(OFFSET('Water Data'!$D$5,0,10*ROW('Water Data'!D125))),'Data Summary'!BV131="Yes"),100-OFFSET('Water Data'!$D$5,0,10*ROW('Water Data'!D125)),NA())</f>
        <v>#N/A</v>
      </c>
      <c r="H131" s="57" t="e">
        <f ca="true">+IF(AND(ISNUMBER(OFFSET('Water Data'!$D$7,0,10*ROW('Water Data'!D125))),'Data Summary'!BW131="Yes"),OFFSET('Water Data'!$D$7,0,10*ROW('Water Data'!D125)),NA())</f>
        <v>#N/A</v>
      </c>
      <c r="I131" s="57" t="e">
        <f ca="true">+IF(AND(ISNUMBER(OFFSET('Water Data'!$D$10,0,10*ROW('Water Data'!D125))),'Data Summary'!BX131="Yes"),OFFSET('Water Data'!$D$10,0,10*ROW('Water Data'!D125)),NA())</f>
        <v>#N/A</v>
      </c>
      <c r="J131" s="57" t="e">
        <f ca="true">+IF(AND(ISNUMBER(OFFSET('Water Data'!$E$5,0,10*ROW('Water Data'!E125))),'Data Summary'!BY131="Yes"),100-OFFSET('Water Data'!$E$5,0,10*ROW('Water Data'!E125)),NA())</f>
        <v>#N/A</v>
      </c>
      <c r="K131" s="57" t="e">
        <f ca="true">+IF(AND(ISNUMBER(OFFSET('Water Data'!$E$7,0,10*ROW('Water Data'!E125))),'Data Summary'!BZ131="Yes"),OFFSET('Water Data'!$E$7,0,10*ROW('Water Data'!E125)),NA())</f>
        <v>#N/A</v>
      </c>
      <c r="L131" s="57" t="e">
        <f ca="true">+IF(AND(ISNUMBER(OFFSET('Water Data'!$E$10,0,10*ROW('Water Data'!E125))),'Data Summary'!CA131="Yes"),OFFSET('Water Data'!$E$10,0,10*ROW('Water Data'!E125)),NA())</f>
        <v>#N/A</v>
      </c>
      <c r="M131" s="57" t="e">
        <f ca="true">+IF(AND(ISNUMBER(OFFSET('Water Data'!$F$5,0,10*ROW('Water Data'!F125))),'Data Summary'!CB131="Yes"),100-OFFSET('Water Data'!$F$5,0,10*ROW('Water Data'!F125)),NA())</f>
        <v>#N/A</v>
      </c>
      <c r="N131" s="57" t="e">
        <f ca="true">+IF(AND(ISNUMBER(OFFSET('Water Data'!$F$7,0,10*ROW('Water Data'!F125))),'Data Summary'!CC131="Yes"),OFFSET('Water Data'!$F$7,0,10*ROW('Water Data'!F125)),NA())</f>
        <v>#N/A</v>
      </c>
      <c r="O131" s="57" t="e">
        <f ca="true">+IF(AND(ISNUMBER(OFFSET('Water Data'!$F$10,0,10*ROW('Water Data'!F125))),'Data Summary'!CD131="Yes"),OFFSET('Water Data'!$F$10,0,10*ROW('Water Data'!F125)),NA())</f>
        <v>#N/A</v>
      </c>
      <c r="P131" s="57" t="e">
        <f ca="true">+IF(AND(ISNUMBER(OFFSET('Water Data'!$G$5,0,10*ROW('Water Data'!G125))),'Data Summary'!CE131="Yes"),100-OFFSET('Water Data'!$G$5,0,10*ROW('Water Data'!G125)),NA())</f>
        <v>#N/A</v>
      </c>
      <c r="Q131" s="57" t="e">
        <f ca="true">+IF(AND(ISNUMBER(OFFSET('Water Data'!$G$7,0,10*ROW('Water Data'!G125))),'Data Summary'!CF131="Yes"),OFFSET('Water Data'!$G$7,0,10*ROW('Water Data'!G125)),NA())</f>
        <v>#N/A</v>
      </c>
      <c r="R131" s="57" t="e">
        <f ca="true">+IF(AND(ISNUMBER(OFFSET('Water Data'!$G$10,0,10*ROW('Water Data'!G125))),'Data Summary'!CG131="Yes"),OFFSET('Water Data'!$G$10,0,10*ROW('Water Data'!G125)),NA())</f>
        <v>#N/A</v>
      </c>
      <c r="S131" s="57" t="e">
        <f ca="true">+IF(AND(ISNUMBER(OFFSET('Water Data'!$H$5,0,10*ROW('Water Data'!H125))),'Data Summary'!CH131="Yes"),100-OFFSET('Water Data'!$H$5,0,10*ROW('Water Data'!H125)),NA())</f>
        <v>#N/A</v>
      </c>
      <c r="T131" s="57" t="e">
        <f ca="true">+IF(AND(ISNUMBER(OFFSET('Water Data'!$H$7,0,10*ROW('Water Data'!H125))),'Data Summary'!CI131="Yes"),OFFSET('Water Data'!$H$7,0,10*ROW('Water Data'!H125)),NA())</f>
        <v>#N/A</v>
      </c>
      <c r="U131" s="57" t="e">
        <f ca="true">+IF(AND(ISNUMBER(OFFSET('Water Data'!$H$10,0,10*ROW('Water Data'!H125))),'Data Summary'!CJ131="Yes"),OFFSET('Water Data'!$H$10,0,10*ROW('Water Data'!H125)),NA())</f>
        <v>#N/A</v>
      </c>
      <c r="V131" s="103" t="e">
        <f ca="true">+IF(AND(ISNUMBER(OFFSET('Sanitation Data'!$C$5,0,10*ROW('Sanitation Data'!C125))),'Data Summary'!CK131="Yes"),100-OFFSET('Sanitation Data'!$C$5,0,10*ROW('Sanitation Data'!C125)),NA())</f>
        <v>#N/A</v>
      </c>
      <c r="W131" s="103" t="e">
        <f ca="true">+IF(AND(ISNUMBER(OFFSET('Sanitation Data'!$C$7,0,10*ROW('Sanitation Data'!C125))),'Data Summary'!CL131="Yes"),OFFSET('Sanitation Data'!$C$7,0,10*ROW('Sanitation Data'!C125)),NA())</f>
        <v>#N/A</v>
      </c>
      <c r="X131" s="103" t="e">
        <f ca="true">+IF(AND(ISNUMBER(OFFSET('Sanitation Data'!$C$11,0,10*ROW('Sanitation Data'!C125))),'Data Summary'!CM131="Yes"),OFFSET('Sanitation Data'!$C$11,0,10*ROW('Sanitation Data'!C125)),NA())</f>
        <v>#N/A</v>
      </c>
      <c r="Y131" s="103" t="e">
        <f ca="true">+IF(AND(ISNUMBER(OFFSET('Sanitation Data'!$C$12,0,10*ROW('Sanitation Data'!C125))),'Data Summary'!CN131="Yes"),OFFSET('Sanitation Data'!$C$12,0,10*ROW('Sanitation Data'!C125)),NA())</f>
        <v>#N/A</v>
      </c>
      <c r="Z131" s="103" t="e">
        <f ca="true">+IF(AND(ISNUMBER(OFFSET('Sanitation Data'!$C$13,0,10*ROW('Sanitation Data'!C125))),'Data Summary'!CO131="Yes"),OFFSET('Sanitation Data'!$C$13,0,10*ROW('Sanitation Data'!C125)),NA())</f>
        <v>#N/A</v>
      </c>
      <c r="AA131" s="103" t="e">
        <f ca="true">+IF(AND(ISNUMBER(OFFSET('Sanitation Data'!$D$5,0,10*ROW('Sanitation Data'!D125))),'Data Summary'!CP131="Yes"),100-OFFSET('Sanitation Data'!$D$5,0,10*ROW('Sanitation Data'!D125)),NA())</f>
        <v>#N/A</v>
      </c>
      <c r="AB131" s="103" t="e">
        <f ca="true">+IF(AND(ISNUMBER(OFFSET('Sanitation Data'!$D$7,0,10*ROW('Sanitation Data'!D125))),'Data Summary'!CQ131="Yes"),OFFSET('Sanitation Data'!$D$7,0,10*ROW('Sanitation Data'!D125)),NA())</f>
        <v>#N/A</v>
      </c>
      <c r="AC131" s="103" t="e">
        <f ca="true">+IF(AND(ISNUMBER(OFFSET('Sanitation Data'!$D$11,0,10*ROW('Sanitation Data'!D125))),'Data Summary'!CR131="Yes"),OFFSET('Sanitation Data'!$D$11,0,10*ROW('Sanitation Data'!D125)),NA())</f>
        <v>#N/A</v>
      </c>
      <c r="AD131" s="103" t="e">
        <f ca="true">+IF(AND(ISNUMBER(OFFSET('Sanitation Data'!$D$12,0,10*ROW('Sanitation Data'!D125))),'Data Summary'!CS131="Yes"),OFFSET('Sanitation Data'!$D$12,0,10*ROW('Sanitation Data'!D125)),NA())</f>
        <v>#N/A</v>
      </c>
      <c r="AE131" s="103" t="e">
        <f ca="true">+IF(AND(ISNUMBER(OFFSET('Sanitation Data'!$D$13,0,10*ROW('Sanitation Data'!D125))),'Data Summary'!CT131="Yes"),OFFSET('Sanitation Data'!$D$13,0,10*ROW('Sanitation Data'!D125)),NA())</f>
        <v>#N/A</v>
      </c>
      <c r="AF131" s="103" t="e">
        <f ca="true">+IF(AND(ISNUMBER(OFFSET('Sanitation Data'!$E$5,0,10*ROW('Sanitation Data'!E125))),'Data Summary'!CU131="Yes"),100-OFFSET('Sanitation Data'!$E$5,0,10*ROW('Sanitation Data'!E125)),NA())</f>
        <v>#N/A</v>
      </c>
      <c r="AG131" s="103" t="e">
        <f ca="true">+IF(AND(ISNUMBER(OFFSET('Sanitation Data'!$E$7,0,10*ROW('Sanitation Data'!E125))),'Data Summary'!CV131="Yes"),OFFSET('Sanitation Data'!$E$7,0,10*ROW('Sanitation Data'!E125)),NA())</f>
        <v>#N/A</v>
      </c>
      <c r="AH131" s="103" t="e">
        <f ca="true">+IF(AND(ISNUMBER(OFFSET('Sanitation Data'!$E$11,0,10*ROW('Sanitation Data'!E125))),'Data Summary'!CW131="Yes"),OFFSET('Sanitation Data'!$E$11,0,10*ROW('Sanitation Data'!E125)),NA())</f>
        <v>#N/A</v>
      </c>
      <c r="AI131" s="103" t="e">
        <f ca="true">+IF(AND(ISNUMBER(OFFSET('Sanitation Data'!$E$12,0,10*ROW('Sanitation Data'!E125))),'Data Summary'!CX131="Yes"),OFFSET('Sanitation Data'!$E$12,0,10*ROW('Sanitation Data'!E125)),NA())</f>
        <v>#N/A</v>
      </c>
      <c r="AJ131" s="103" t="e">
        <f ca="true">+IF(AND(ISNUMBER(OFFSET('Sanitation Data'!$E$13,0,10*ROW('Sanitation Data'!E125))),'Data Summary'!CY131="Yes"),OFFSET('Sanitation Data'!$E$13,0,10*ROW('Sanitation Data'!E125)),NA())</f>
        <v>#N/A</v>
      </c>
      <c r="AK131" s="103" t="e">
        <f ca="true">+IF(AND(ISNUMBER(OFFSET('Sanitation Data'!$F$5,0,10*ROW('Sanitation Data'!F125))),'Data Summary'!CZ131="Yes"),100-OFFSET('Sanitation Data'!$F$5,0,10*ROW('Sanitation Data'!F125)),NA())</f>
        <v>#N/A</v>
      </c>
      <c r="AL131" s="103" t="e">
        <f ca="true">+IF(AND(ISNUMBER(OFFSET('Sanitation Data'!$F$7,0,10*ROW('Sanitation Data'!F125))),'Data Summary'!DA131="Yes"),OFFSET('Sanitation Data'!$F$7,0,10*ROW('Sanitation Data'!F125)),NA())</f>
        <v>#N/A</v>
      </c>
      <c r="AM131" s="103" t="e">
        <f ca="true">+IF(AND(ISNUMBER(OFFSET('Sanitation Data'!$F$11,0,10*ROW('Sanitation Data'!F125))),'Data Summary'!DB131="Yes"),OFFSET('Sanitation Data'!$F$11,0,10*ROW('Sanitation Data'!F125)),NA())</f>
        <v>#N/A</v>
      </c>
      <c r="AN131" s="103" t="e">
        <f ca="true">+IF(AND(ISNUMBER(OFFSET('Sanitation Data'!$F$12,0,10*ROW('Sanitation Data'!F125))),'Data Summary'!DC131="Yes"),OFFSET('Sanitation Data'!$F$12,0,10*ROW('Sanitation Data'!F125)),NA())</f>
        <v>#N/A</v>
      </c>
      <c r="AO131" s="103" t="e">
        <f ca="true">+IF(AND(ISNUMBER(OFFSET('Sanitation Data'!$F$13,0,10*ROW('Sanitation Data'!F125))),'Data Summary'!DD131="Yes"),OFFSET('Sanitation Data'!$F$13,0,10*ROW('Sanitation Data'!F125)),NA())</f>
        <v>#N/A</v>
      </c>
      <c r="AP131" s="103" t="e">
        <f ca="true">+IF(AND(ISNUMBER(OFFSET('Sanitation Data'!$G$5,0,10*ROW('Sanitation Data'!G125))),'Data Summary'!DE131="Yes"),100-OFFSET('Sanitation Data'!$G$5,0,10*ROW('Sanitation Data'!G125)),NA())</f>
        <v>#N/A</v>
      </c>
      <c r="AQ131" s="103" t="e">
        <f ca="true">+IF(AND(ISNUMBER(OFFSET('Sanitation Data'!$G$7,0,10*ROW('Sanitation Data'!G125))),'Data Summary'!DF131="Yes"),OFFSET('Sanitation Data'!$G$7,0,10*ROW('Sanitation Data'!G125)),NA())</f>
        <v>#N/A</v>
      </c>
      <c r="AR131" s="103" t="e">
        <f ca="true">+IF(AND(ISNUMBER(OFFSET('Sanitation Data'!$G$11,0,10*ROW('Sanitation Data'!G125))),'Data Summary'!DG131="Yes"),OFFSET('Sanitation Data'!$G$11,0,10*ROW('Sanitation Data'!G125)),NA())</f>
        <v>#N/A</v>
      </c>
      <c r="AS131" s="103" t="e">
        <f ca="true">+IF(AND(ISNUMBER(OFFSET('Sanitation Data'!$G$12,0,10*ROW('Sanitation Data'!G125))),'Data Summary'!DH131="Yes"),OFFSET('Sanitation Data'!$G$12,0,10*ROW('Sanitation Data'!G125)),NA())</f>
        <v>#N/A</v>
      </c>
      <c r="AT131" s="103" t="e">
        <f ca="true">+IF(AND(ISNUMBER(OFFSET('Sanitation Data'!$G$13,0,10*ROW('Sanitation Data'!G125))),'Data Summary'!DI131="Yes"),OFFSET('Sanitation Data'!$G$13,0,10*ROW('Sanitation Data'!G125)),NA())</f>
        <v>#N/A</v>
      </c>
      <c r="AU131" s="103" t="e">
        <f ca="true">+IF(AND(ISNUMBER(OFFSET('Sanitation Data'!$H$5,0,10*ROW('Sanitation Data'!H125))),'Data Summary'!DJ131="Yes"),100-OFFSET('Sanitation Data'!$H$5,0,10*ROW('Sanitation Data'!H125)),NA())</f>
        <v>#N/A</v>
      </c>
      <c r="AV131" s="103" t="e">
        <f ca="true">+IF(AND(ISNUMBER(OFFSET('Sanitation Data'!$H$7,0,10*ROW('Sanitation Data'!H125))),'Data Summary'!DK131="Yes"),OFFSET('Sanitation Data'!$H$7,0,10*ROW('Sanitation Data'!H125)),NA())</f>
        <v>#N/A</v>
      </c>
      <c r="AW131" s="103" t="e">
        <f ca="true">+IF(AND(ISNUMBER(OFFSET('Sanitation Data'!$H$11,0,10*ROW('Sanitation Data'!H125))),'Data Summary'!DL131="Yes"),OFFSET('Sanitation Data'!$H$11,0,10*ROW('Sanitation Data'!H125)),NA())</f>
        <v>#N/A</v>
      </c>
      <c r="AX131" s="103" t="e">
        <f ca="true">+IF(AND(ISNUMBER(OFFSET('Sanitation Data'!$H$12,0,10*ROW('Sanitation Data'!H125))),'Data Summary'!DM131="Yes"),OFFSET('Sanitation Data'!$H$12,0,10*ROW('Sanitation Data'!H125)),NA())</f>
        <v>#N/A</v>
      </c>
      <c r="AY131" s="103" t="e">
        <f ca="true">+IF(AND(ISNUMBER(OFFSET('Sanitation Data'!$H$13,0,10*ROW('Sanitation Data'!H125))),'Data Summary'!DN131="Yes"),OFFSET('Sanitation Data'!$H$13,0,10*ROW('Sanitation Data'!H125)),NA())</f>
        <v>#N/A</v>
      </c>
      <c r="AZ131" s="108" t="e">
        <f ca="true">+IF(AND(ISNUMBER(OFFSET('Hygiene Data'!$C$6,0,10*ROW('Hygiene Data'!C125))),'Data Summary'!DO131="Yes"),OFFSET('Hygiene Data'!$C$6,0,10*ROW('Hygiene Data'!C125)),NA())</f>
        <v>#N/A</v>
      </c>
      <c r="BA131" s="108" t="e">
        <f ca="true">+IF(AND(ISNUMBER(OFFSET('Hygiene Data'!$C$8,0,10*ROW('Hygiene Data'!C125))),'Data Summary'!DP131="Yes"),OFFSET('Hygiene Data'!$C$8,0,10*ROW('Hygiene Data'!C125)),NA())</f>
        <v>#N/A</v>
      </c>
      <c r="BB131" s="108" t="e">
        <f ca="true">+IF(AND(ISNUMBER(OFFSET('Hygiene Data'!$C$10,0,10*ROW('Hygiene Data'!C125))),'Data Summary'!DQ131="Yes"),OFFSET('Hygiene Data'!$C$10,0,10*ROW('Hygiene Data'!C125)),NA())</f>
        <v>#N/A</v>
      </c>
      <c r="BC131" s="108" t="e">
        <f ca="true">+IF(AND(ISNUMBER(OFFSET('Hygiene Data'!$D$6,0,10*ROW('Hygiene Data'!D125))),'Data Summary'!DR131="Yes"),OFFSET('Hygiene Data'!$D$6,0,10*ROW('Hygiene Data'!D125)),NA())</f>
        <v>#N/A</v>
      </c>
      <c r="BD131" s="108" t="e">
        <f ca="true">+IF(AND(ISNUMBER(OFFSET('Hygiene Data'!$D$8,0,10*ROW('Hygiene Data'!D125))),'Data Summary'!DS131="Yes"),OFFSET('Hygiene Data'!$D$8,0,10*ROW('Hygiene Data'!D125)),NA())</f>
        <v>#N/A</v>
      </c>
      <c r="BE131" s="108" t="e">
        <f ca="true">+IF(AND(ISNUMBER(OFFSET('Hygiene Data'!$D$10,0,10*ROW('Hygiene Data'!D125))),'Data Summary'!DT131="Yes"),OFFSET('Hygiene Data'!$D$10,0,10*ROW('Hygiene Data'!D125)),NA())</f>
        <v>#N/A</v>
      </c>
      <c r="BF131" s="108" t="e">
        <f ca="true">+IF(AND(ISNUMBER(OFFSET('Hygiene Data'!$E$6,0,10*ROW('Hygiene Data'!E125))),'Data Summary'!DU131="Yes"),OFFSET('Hygiene Data'!$E$6,0,10*ROW('Hygiene Data'!E125)),NA())</f>
        <v>#N/A</v>
      </c>
      <c r="BG131" s="108" t="e">
        <f ca="true">+IF(AND(ISNUMBER(OFFSET('Hygiene Data'!$E$8,0,10*ROW('Hygiene Data'!E125))),'Data Summary'!DV131="Yes"),OFFSET('Hygiene Data'!$E$8,0,10*ROW('Hygiene Data'!E125)),NA())</f>
        <v>#N/A</v>
      </c>
      <c r="BH131" s="108" t="e">
        <f ca="true">+IF(AND(ISNUMBER(OFFSET('Hygiene Data'!$E$10,0,10*ROW('Hygiene Data'!E125))),'Data Summary'!DW131="Yes"),OFFSET('Hygiene Data'!$E$10,0,10*ROW('Hygiene Data'!E125)),NA())</f>
        <v>#N/A</v>
      </c>
      <c r="BI131" s="108" t="e">
        <f ca="true">+IF(AND(ISNUMBER(OFFSET('Hygiene Data'!$F$6,0,10*ROW('Hygiene Data'!F125))),'Data Summary'!DX131="Yes"),OFFSET('Hygiene Data'!$F$6,0,10*ROW('Hygiene Data'!F125)),NA())</f>
        <v>#N/A</v>
      </c>
      <c r="BJ131" s="108" t="e">
        <f ca="true">+IF(AND(ISNUMBER(OFFSET('Hygiene Data'!$F$8,0,10*ROW('Hygiene Data'!F125))),'Data Summary'!DY131="Yes"),OFFSET('Hygiene Data'!$F$8,0,10*ROW('Hygiene Data'!F125)),NA())</f>
        <v>#N/A</v>
      </c>
      <c r="BK131" s="108" t="e">
        <f ca="true">+IF(AND(ISNUMBER(OFFSET('Hygiene Data'!$F$10,0,10*ROW('Hygiene Data'!F125))),'Data Summary'!DZ131="Yes"),OFFSET('Hygiene Data'!$F$10,0,10*ROW('Hygiene Data'!F125)),NA())</f>
        <v>#N/A</v>
      </c>
      <c r="BL131" s="108" t="e">
        <f ca="true">+IF(AND(ISNUMBER(OFFSET('Hygiene Data'!$G$6,0,10*ROW('Hygiene Data'!G125))),'Data Summary'!EA131="Yes"),OFFSET('Hygiene Data'!$G$6,0,10*ROW('Hygiene Data'!G125)),NA())</f>
        <v>#N/A</v>
      </c>
      <c r="BM131" s="108" t="e">
        <f ca="true">+IF(AND(ISNUMBER(OFFSET('Hygiene Data'!$G$8,0,10*ROW('Hygiene Data'!G125))),'Data Summary'!EB131="Yes"),OFFSET('Hygiene Data'!$G$8,0,10*ROW('Hygiene Data'!G125)),NA())</f>
        <v>#N/A</v>
      </c>
      <c r="BN131" s="108" t="e">
        <f ca="true">+IF(AND(ISNUMBER(OFFSET('Hygiene Data'!$G$10,0,10*ROW('Hygiene Data'!G125))),'Data Summary'!EC131="Yes"),OFFSET('Hygiene Data'!$G$10,0,10*ROW('Hygiene Data'!G125)),NA())</f>
        <v>#N/A</v>
      </c>
      <c r="BO131" s="108" t="e">
        <f ca="true">+IF(AND(ISNUMBER(OFFSET('Hygiene Data'!$H$6,0,10*ROW('Hygiene Data'!H125))),'Data Summary'!ED131="Yes"),OFFSET('Hygiene Data'!$H$6,0,10*ROW('Hygiene Data'!H125)),NA())</f>
        <v>#N/A</v>
      </c>
      <c r="BP131" s="108" t="e">
        <f ca="true">+IF(AND(ISNUMBER(OFFSET('Hygiene Data'!$H$8,0,10*ROW('Hygiene Data'!H125))),'Data Summary'!EE131="Yes"),OFFSET('Hygiene Data'!$H$8,0,10*ROW('Hygiene Data'!H125)),NA())</f>
        <v>#N/A</v>
      </c>
      <c r="BQ131" s="108" t="e">
        <f ca="true">+IF(AND(ISNUMBER(OFFSET('Hygiene Data'!$H$10,0,10*ROW('Hygiene Data'!H125))),'Data Summary'!EF131="Yes"),OFFSET('Hygiene Data'!$H$10,0,10*ROW('Hygiene Data'!H125)),NA())</f>
        <v>#N/A</v>
      </c>
    </row>
    <row r="132" x14ac:dyDescent="0.2">
      <c r="A132" s="56" t="e">
        <f ca="true">+IF(OFFSET('Water Data'!$B$1,0,10*ROW('Water Data'!B126))="",NA(),OFFSET('Water Data'!$B$1,0,10*ROW('Water Data'!B126)))</f>
        <v>#N/A</v>
      </c>
      <c r="B132" s="56" t="e">
        <f ca="true">+IF(OFFSET('Water Data'!$A$3,0,10*ROW('Water Data'!A129))="",NA(),OFFSET('Water Data'!$A$3,0,10*ROW('Water Data'!A129)))</f>
        <v>#N/A</v>
      </c>
      <c r="C132" s="56" t="e">
        <f ca="true">+IF(OFFSET('Water Data'!$C$3,0,10*ROW('Water Data'!C129))="",NA(),OFFSET('Water Data'!$C$3,0,10*ROW('Water Data'!C129)))</f>
        <v>#N/A</v>
      </c>
      <c r="D132" s="57" t="e">
        <f ca="true">+IF(AND(ISNUMBER(OFFSET('Water Data'!$C$5,0,10*ROW('Water Data'!C126))),'Data Summary'!BS132="Yes"),100-OFFSET('Water Data'!$C$5,0,10*ROW('Water Data'!C126)),NA())</f>
        <v>#N/A</v>
      </c>
      <c r="E132" s="57" t="e">
        <f ca="true">+IF(AND(ISNUMBER(OFFSET('Water Data'!$C$7,0,10*ROW('Water Data'!C126))),'Data Summary'!BT132="Yes"),OFFSET('Water Data'!$C$7,0,10*ROW('Water Data'!C126)),NA())</f>
        <v>#N/A</v>
      </c>
      <c r="F132" s="57" t="e">
        <f ca="true">+IF(AND(ISNUMBER(OFFSET('Water Data'!$C$10,0,10*ROW('Water Data'!C126))),'Data Summary'!BU132="Yes"),OFFSET('Water Data'!$C$10,0,10*ROW('Water Data'!C126)),NA())</f>
        <v>#N/A</v>
      </c>
      <c r="G132" s="57" t="e">
        <f ca="true">+IF(AND(ISNUMBER(OFFSET('Water Data'!$D$5,0,10*ROW('Water Data'!D126))),'Data Summary'!BV132="Yes"),100-OFFSET('Water Data'!$D$5,0,10*ROW('Water Data'!D126)),NA())</f>
        <v>#N/A</v>
      </c>
      <c r="H132" s="57" t="e">
        <f ca="true">+IF(AND(ISNUMBER(OFFSET('Water Data'!$D$7,0,10*ROW('Water Data'!D126))),'Data Summary'!BW132="Yes"),OFFSET('Water Data'!$D$7,0,10*ROW('Water Data'!D126)),NA())</f>
        <v>#N/A</v>
      </c>
      <c r="I132" s="57" t="e">
        <f ca="true">+IF(AND(ISNUMBER(OFFSET('Water Data'!$D$10,0,10*ROW('Water Data'!D126))),'Data Summary'!BX132="Yes"),OFFSET('Water Data'!$D$10,0,10*ROW('Water Data'!D126)),NA())</f>
        <v>#N/A</v>
      </c>
      <c r="J132" s="57" t="e">
        <f ca="true">+IF(AND(ISNUMBER(OFFSET('Water Data'!$E$5,0,10*ROW('Water Data'!E126))),'Data Summary'!BY132="Yes"),100-OFFSET('Water Data'!$E$5,0,10*ROW('Water Data'!E126)),NA())</f>
        <v>#N/A</v>
      </c>
      <c r="K132" s="57" t="e">
        <f ca="true">+IF(AND(ISNUMBER(OFFSET('Water Data'!$E$7,0,10*ROW('Water Data'!E126))),'Data Summary'!BZ132="Yes"),OFFSET('Water Data'!$E$7,0,10*ROW('Water Data'!E126)),NA())</f>
        <v>#N/A</v>
      </c>
      <c r="L132" s="57" t="e">
        <f ca="true">+IF(AND(ISNUMBER(OFFSET('Water Data'!$E$10,0,10*ROW('Water Data'!E126))),'Data Summary'!CA132="Yes"),OFFSET('Water Data'!$E$10,0,10*ROW('Water Data'!E126)),NA())</f>
        <v>#N/A</v>
      </c>
      <c r="M132" s="57" t="e">
        <f ca="true">+IF(AND(ISNUMBER(OFFSET('Water Data'!$F$5,0,10*ROW('Water Data'!F126))),'Data Summary'!CB132="Yes"),100-OFFSET('Water Data'!$F$5,0,10*ROW('Water Data'!F126)),NA())</f>
        <v>#N/A</v>
      </c>
      <c r="N132" s="57" t="e">
        <f ca="true">+IF(AND(ISNUMBER(OFFSET('Water Data'!$F$7,0,10*ROW('Water Data'!F126))),'Data Summary'!CC132="Yes"),OFFSET('Water Data'!$F$7,0,10*ROW('Water Data'!F126)),NA())</f>
        <v>#N/A</v>
      </c>
      <c r="O132" s="57" t="e">
        <f ca="true">+IF(AND(ISNUMBER(OFFSET('Water Data'!$F$10,0,10*ROW('Water Data'!F126))),'Data Summary'!CD132="Yes"),OFFSET('Water Data'!$F$10,0,10*ROW('Water Data'!F126)),NA())</f>
        <v>#N/A</v>
      </c>
      <c r="P132" s="57" t="e">
        <f ca="true">+IF(AND(ISNUMBER(OFFSET('Water Data'!$G$5,0,10*ROW('Water Data'!G126))),'Data Summary'!CE132="Yes"),100-OFFSET('Water Data'!$G$5,0,10*ROW('Water Data'!G126)),NA())</f>
        <v>#N/A</v>
      </c>
      <c r="Q132" s="57" t="e">
        <f ca="true">+IF(AND(ISNUMBER(OFFSET('Water Data'!$G$7,0,10*ROW('Water Data'!G126))),'Data Summary'!CF132="Yes"),OFFSET('Water Data'!$G$7,0,10*ROW('Water Data'!G126)),NA())</f>
        <v>#N/A</v>
      </c>
      <c r="R132" s="57" t="e">
        <f ca="true">+IF(AND(ISNUMBER(OFFSET('Water Data'!$G$10,0,10*ROW('Water Data'!G126))),'Data Summary'!CG132="Yes"),OFFSET('Water Data'!$G$10,0,10*ROW('Water Data'!G126)),NA())</f>
        <v>#N/A</v>
      </c>
      <c r="S132" s="57" t="e">
        <f ca="true">+IF(AND(ISNUMBER(OFFSET('Water Data'!$H$5,0,10*ROW('Water Data'!H126))),'Data Summary'!CH132="Yes"),100-OFFSET('Water Data'!$H$5,0,10*ROW('Water Data'!H126)),NA())</f>
        <v>#N/A</v>
      </c>
      <c r="T132" s="57" t="e">
        <f ca="true">+IF(AND(ISNUMBER(OFFSET('Water Data'!$H$7,0,10*ROW('Water Data'!H126))),'Data Summary'!CI132="Yes"),OFFSET('Water Data'!$H$7,0,10*ROW('Water Data'!H126)),NA())</f>
        <v>#N/A</v>
      </c>
      <c r="U132" s="57" t="e">
        <f ca="true">+IF(AND(ISNUMBER(OFFSET('Water Data'!$H$10,0,10*ROW('Water Data'!H126))),'Data Summary'!CJ132="Yes"),OFFSET('Water Data'!$H$10,0,10*ROW('Water Data'!H126)),NA())</f>
        <v>#N/A</v>
      </c>
      <c r="V132" s="103" t="e">
        <f ca="true">+IF(AND(ISNUMBER(OFFSET('Sanitation Data'!$C$5,0,10*ROW('Sanitation Data'!C126))),'Data Summary'!CK132="Yes"),100-OFFSET('Sanitation Data'!$C$5,0,10*ROW('Sanitation Data'!C126)),NA())</f>
        <v>#N/A</v>
      </c>
      <c r="W132" s="103" t="e">
        <f ca="true">+IF(AND(ISNUMBER(OFFSET('Sanitation Data'!$C$7,0,10*ROW('Sanitation Data'!C126))),'Data Summary'!CL132="Yes"),OFFSET('Sanitation Data'!$C$7,0,10*ROW('Sanitation Data'!C126)),NA())</f>
        <v>#N/A</v>
      </c>
      <c r="X132" s="103" t="e">
        <f ca="true">+IF(AND(ISNUMBER(OFFSET('Sanitation Data'!$C$11,0,10*ROW('Sanitation Data'!C126))),'Data Summary'!CM132="Yes"),OFFSET('Sanitation Data'!$C$11,0,10*ROW('Sanitation Data'!C126)),NA())</f>
        <v>#N/A</v>
      </c>
      <c r="Y132" s="103" t="e">
        <f ca="true">+IF(AND(ISNUMBER(OFFSET('Sanitation Data'!$C$12,0,10*ROW('Sanitation Data'!C126))),'Data Summary'!CN132="Yes"),OFFSET('Sanitation Data'!$C$12,0,10*ROW('Sanitation Data'!C126)),NA())</f>
        <v>#N/A</v>
      </c>
      <c r="Z132" s="103" t="e">
        <f ca="true">+IF(AND(ISNUMBER(OFFSET('Sanitation Data'!$C$13,0,10*ROW('Sanitation Data'!C126))),'Data Summary'!CO132="Yes"),OFFSET('Sanitation Data'!$C$13,0,10*ROW('Sanitation Data'!C126)),NA())</f>
        <v>#N/A</v>
      </c>
      <c r="AA132" s="103" t="e">
        <f ca="true">+IF(AND(ISNUMBER(OFFSET('Sanitation Data'!$D$5,0,10*ROW('Sanitation Data'!D126))),'Data Summary'!CP132="Yes"),100-OFFSET('Sanitation Data'!$D$5,0,10*ROW('Sanitation Data'!D126)),NA())</f>
        <v>#N/A</v>
      </c>
      <c r="AB132" s="103" t="e">
        <f ca="true">+IF(AND(ISNUMBER(OFFSET('Sanitation Data'!$D$7,0,10*ROW('Sanitation Data'!D126))),'Data Summary'!CQ132="Yes"),OFFSET('Sanitation Data'!$D$7,0,10*ROW('Sanitation Data'!D126)),NA())</f>
        <v>#N/A</v>
      </c>
      <c r="AC132" s="103" t="e">
        <f ca="true">+IF(AND(ISNUMBER(OFFSET('Sanitation Data'!$D$11,0,10*ROW('Sanitation Data'!D126))),'Data Summary'!CR132="Yes"),OFFSET('Sanitation Data'!$D$11,0,10*ROW('Sanitation Data'!D126)),NA())</f>
        <v>#N/A</v>
      </c>
      <c r="AD132" s="103" t="e">
        <f ca="true">+IF(AND(ISNUMBER(OFFSET('Sanitation Data'!$D$12,0,10*ROW('Sanitation Data'!D126))),'Data Summary'!CS132="Yes"),OFFSET('Sanitation Data'!$D$12,0,10*ROW('Sanitation Data'!D126)),NA())</f>
        <v>#N/A</v>
      </c>
      <c r="AE132" s="103" t="e">
        <f ca="true">+IF(AND(ISNUMBER(OFFSET('Sanitation Data'!$D$13,0,10*ROW('Sanitation Data'!D126))),'Data Summary'!CT132="Yes"),OFFSET('Sanitation Data'!$D$13,0,10*ROW('Sanitation Data'!D126)),NA())</f>
        <v>#N/A</v>
      </c>
      <c r="AF132" s="103" t="e">
        <f ca="true">+IF(AND(ISNUMBER(OFFSET('Sanitation Data'!$E$5,0,10*ROW('Sanitation Data'!E126))),'Data Summary'!CU132="Yes"),100-OFFSET('Sanitation Data'!$E$5,0,10*ROW('Sanitation Data'!E126)),NA())</f>
        <v>#N/A</v>
      </c>
      <c r="AG132" s="103" t="e">
        <f ca="true">+IF(AND(ISNUMBER(OFFSET('Sanitation Data'!$E$7,0,10*ROW('Sanitation Data'!E126))),'Data Summary'!CV132="Yes"),OFFSET('Sanitation Data'!$E$7,0,10*ROW('Sanitation Data'!E126)),NA())</f>
        <v>#N/A</v>
      </c>
      <c r="AH132" s="103" t="e">
        <f ca="true">+IF(AND(ISNUMBER(OFFSET('Sanitation Data'!$E$11,0,10*ROW('Sanitation Data'!E126))),'Data Summary'!CW132="Yes"),OFFSET('Sanitation Data'!$E$11,0,10*ROW('Sanitation Data'!E126)),NA())</f>
        <v>#N/A</v>
      </c>
      <c r="AI132" s="103" t="e">
        <f ca="true">+IF(AND(ISNUMBER(OFFSET('Sanitation Data'!$E$12,0,10*ROW('Sanitation Data'!E126))),'Data Summary'!CX132="Yes"),OFFSET('Sanitation Data'!$E$12,0,10*ROW('Sanitation Data'!E126)),NA())</f>
        <v>#N/A</v>
      </c>
      <c r="AJ132" s="103" t="e">
        <f ca="true">+IF(AND(ISNUMBER(OFFSET('Sanitation Data'!$E$13,0,10*ROW('Sanitation Data'!E126))),'Data Summary'!CY132="Yes"),OFFSET('Sanitation Data'!$E$13,0,10*ROW('Sanitation Data'!E126)),NA())</f>
        <v>#N/A</v>
      </c>
      <c r="AK132" s="103" t="e">
        <f ca="true">+IF(AND(ISNUMBER(OFFSET('Sanitation Data'!$F$5,0,10*ROW('Sanitation Data'!F126))),'Data Summary'!CZ132="Yes"),100-OFFSET('Sanitation Data'!$F$5,0,10*ROW('Sanitation Data'!F126)),NA())</f>
        <v>#N/A</v>
      </c>
      <c r="AL132" s="103" t="e">
        <f ca="true">+IF(AND(ISNUMBER(OFFSET('Sanitation Data'!$F$7,0,10*ROW('Sanitation Data'!F126))),'Data Summary'!DA132="Yes"),OFFSET('Sanitation Data'!$F$7,0,10*ROW('Sanitation Data'!F126)),NA())</f>
        <v>#N/A</v>
      </c>
      <c r="AM132" s="103" t="e">
        <f ca="true">+IF(AND(ISNUMBER(OFFSET('Sanitation Data'!$F$11,0,10*ROW('Sanitation Data'!F126))),'Data Summary'!DB132="Yes"),OFFSET('Sanitation Data'!$F$11,0,10*ROW('Sanitation Data'!F126)),NA())</f>
        <v>#N/A</v>
      </c>
      <c r="AN132" s="103" t="e">
        <f ca="true">+IF(AND(ISNUMBER(OFFSET('Sanitation Data'!$F$12,0,10*ROW('Sanitation Data'!F126))),'Data Summary'!DC132="Yes"),OFFSET('Sanitation Data'!$F$12,0,10*ROW('Sanitation Data'!F126)),NA())</f>
        <v>#N/A</v>
      </c>
      <c r="AO132" s="103" t="e">
        <f ca="true">+IF(AND(ISNUMBER(OFFSET('Sanitation Data'!$F$13,0,10*ROW('Sanitation Data'!F126))),'Data Summary'!DD132="Yes"),OFFSET('Sanitation Data'!$F$13,0,10*ROW('Sanitation Data'!F126)),NA())</f>
        <v>#N/A</v>
      </c>
      <c r="AP132" s="103" t="e">
        <f ca="true">+IF(AND(ISNUMBER(OFFSET('Sanitation Data'!$G$5,0,10*ROW('Sanitation Data'!G126))),'Data Summary'!DE132="Yes"),100-OFFSET('Sanitation Data'!$G$5,0,10*ROW('Sanitation Data'!G126)),NA())</f>
        <v>#N/A</v>
      </c>
      <c r="AQ132" s="103" t="e">
        <f ca="true">+IF(AND(ISNUMBER(OFFSET('Sanitation Data'!$G$7,0,10*ROW('Sanitation Data'!G126))),'Data Summary'!DF132="Yes"),OFFSET('Sanitation Data'!$G$7,0,10*ROW('Sanitation Data'!G126)),NA())</f>
        <v>#N/A</v>
      </c>
      <c r="AR132" s="103" t="e">
        <f ca="true">+IF(AND(ISNUMBER(OFFSET('Sanitation Data'!$G$11,0,10*ROW('Sanitation Data'!G126))),'Data Summary'!DG132="Yes"),OFFSET('Sanitation Data'!$G$11,0,10*ROW('Sanitation Data'!G126)),NA())</f>
        <v>#N/A</v>
      </c>
      <c r="AS132" s="103" t="e">
        <f ca="true">+IF(AND(ISNUMBER(OFFSET('Sanitation Data'!$G$12,0,10*ROW('Sanitation Data'!G126))),'Data Summary'!DH132="Yes"),OFFSET('Sanitation Data'!$G$12,0,10*ROW('Sanitation Data'!G126)),NA())</f>
        <v>#N/A</v>
      </c>
      <c r="AT132" s="103" t="e">
        <f ca="true">+IF(AND(ISNUMBER(OFFSET('Sanitation Data'!$G$13,0,10*ROW('Sanitation Data'!G126))),'Data Summary'!DI132="Yes"),OFFSET('Sanitation Data'!$G$13,0,10*ROW('Sanitation Data'!G126)),NA())</f>
        <v>#N/A</v>
      </c>
      <c r="AU132" s="103" t="e">
        <f ca="true">+IF(AND(ISNUMBER(OFFSET('Sanitation Data'!$H$5,0,10*ROW('Sanitation Data'!H126))),'Data Summary'!DJ132="Yes"),100-OFFSET('Sanitation Data'!$H$5,0,10*ROW('Sanitation Data'!H126)),NA())</f>
        <v>#N/A</v>
      </c>
      <c r="AV132" s="103" t="e">
        <f ca="true">+IF(AND(ISNUMBER(OFFSET('Sanitation Data'!$H$7,0,10*ROW('Sanitation Data'!H126))),'Data Summary'!DK132="Yes"),OFFSET('Sanitation Data'!$H$7,0,10*ROW('Sanitation Data'!H126)),NA())</f>
        <v>#N/A</v>
      </c>
      <c r="AW132" s="103" t="e">
        <f ca="true">+IF(AND(ISNUMBER(OFFSET('Sanitation Data'!$H$11,0,10*ROW('Sanitation Data'!H126))),'Data Summary'!DL132="Yes"),OFFSET('Sanitation Data'!$H$11,0,10*ROW('Sanitation Data'!H126)),NA())</f>
        <v>#N/A</v>
      </c>
      <c r="AX132" s="103" t="e">
        <f ca="true">+IF(AND(ISNUMBER(OFFSET('Sanitation Data'!$H$12,0,10*ROW('Sanitation Data'!H126))),'Data Summary'!DM132="Yes"),OFFSET('Sanitation Data'!$H$12,0,10*ROW('Sanitation Data'!H126)),NA())</f>
        <v>#N/A</v>
      </c>
      <c r="AY132" s="103" t="e">
        <f ca="true">+IF(AND(ISNUMBER(OFFSET('Sanitation Data'!$H$13,0,10*ROW('Sanitation Data'!H126))),'Data Summary'!DN132="Yes"),OFFSET('Sanitation Data'!$H$13,0,10*ROW('Sanitation Data'!H126)),NA())</f>
        <v>#N/A</v>
      </c>
      <c r="AZ132" s="108" t="e">
        <f ca="true">+IF(AND(ISNUMBER(OFFSET('Hygiene Data'!$C$6,0,10*ROW('Hygiene Data'!C126))),'Data Summary'!DO132="Yes"),OFFSET('Hygiene Data'!$C$6,0,10*ROW('Hygiene Data'!C126)),NA())</f>
        <v>#N/A</v>
      </c>
      <c r="BA132" s="108" t="e">
        <f ca="true">+IF(AND(ISNUMBER(OFFSET('Hygiene Data'!$C$8,0,10*ROW('Hygiene Data'!C126))),'Data Summary'!DP132="Yes"),OFFSET('Hygiene Data'!$C$8,0,10*ROW('Hygiene Data'!C126)),NA())</f>
        <v>#N/A</v>
      </c>
      <c r="BB132" s="108" t="e">
        <f ca="true">+IF(AND(ISNUMBER(OFFSET('Hygiene Data'!$C$10,0,10*ROW('Hygiene Data'!C126))),'Data Summary'!DQ132="Yes"),OFFSET('Hygiene Data'!$C$10,0,10*ROW('Hygiene Data'!C126)),NA())</f>
        <v>#N/A</v>
      </c>
      <c r="BC132" s="108" t="e">
        <f ca="true">+IF(AND(ISNUMBER(OFFSET('Hygiene Data'!$D$6,0,10*ROW('Hygiene Data'!D126))),'Data Summary'!DR132="Yes"),OFFSET('Hygiene Data'!$D$6,0,10*ROW('Hygiene Data'!D126)),NA())</f>
        <v>#N/A</v>
      </c>
      <c r="BD132" s="108" t="e">
        <f ca="true">+IF(AND(ISNUMBER(OFFSET('Hygiene Data'!$D$8,0,10*ROW('Hygiene Data'!D126))),'Data Summary'!DS132="Yes"),OFFSET('Hygiene Data'!$D$8,0,10*ROW('Hygiene Data'!D126)),NA())</f>
        <v>#N/A</v>
      </c>
      <c r="BE132" s="108" t="e">
        <f ca="true">+IF(AND(ISNUMBER(OFFSET('Hygiene Data'!$D$10,0,10*ROW('Hygiene Data'!D126))),'Data Summary'!DT132="Yes"),OFFSET('Hygiene Data'!$D$10,0,10*ROW('Hygiene Data'!D126)),NA())</f>
        <v>#N/A</v>
      </c>
      <c r="BF132" s="108" t="e">
        <f ca="true">+IF(AND(ISNUMBER(OFFSET('Hygiene Data'!$E$6,0,10*ROW('Hygiene Data'!E126))),'Data Summary'!DU132="Yes"),OFFSET('Hygiene Data'!$E$6,0,10*ROW('Hygiene Data'!E126)),NA())</f>
        <v>#N/A</v>
      </c>
      <c r="BG132" s="108" t="e">
        <f ca="true">+IF(AND(ISNUMBER(OFFSET('Hygiene Data'!$E$8,0,10*ROW('Hygiene Data'!E126))),'Data Summary'!DV132="Yes"),OFFSET('Hygiene Data'!$E$8,0,10*ROW('Hygiene Data'!E126)),NA())</f>
        <v>#N/A</v>
      </c>
      <c r="BH132" s="108" t="e">
        <f ca="true">+IF(AND(ISNUMBER(OFFSET('Hygiene Data'!$E$10,0,10*ROW('Hygiene Data'!E126))),'Data Summary'!DW132="Yes"),OFFSET('Hygiene Data'!$E$10,0,10*ROW('Hygiene Data'!E126)),NA())</f>
        <v>#N/A</v>
      </c>
      <c r="BI132" s="108" t="e">
        <f ca="true">+IF(AND(ISNUMBER(OFFSET('Hygiene Data'!$F$6,0,10*ROW('Hygiene Data'!F126))),'Data Summary'!DX132="Yes"),OFFSET('Hygiene Data'!$F$6,0,10*ROW('Hygiene Data'!F126)),NA())</f>
        <v>#N/A</v>
      </c>
      <c r="BJ132" s="108" t="e">
        <f ca="true">+IF(AND(ISNUMBER(OFFSET('Hygiene Data'!$F$8,0,10*ROW('Hygiene Data'!F126))),'Data Summary'!DY132="Yes"),OFFSET('Hygiene Data'!$F$8,0,10*ROW('Hygiene Data'!F126)),NA())</f>
        <v>#N/A</v>
      </c>
      <c r="BK132" s="108" t="e">
        <f ca="true">+IF(AND(ISNUMBER(OFFSET('Hygiene Data'!$F$10,0,10*ROW('Hygiene Data'!F126))),'Data Summary'!DZ132="Yes"),OFFSET('Hygiene Data'!$F$10,0,10*ROW('Hygiene Data'!F126)),NA())</f>
        <v>#N/A</v>
      </c>
      <c r="BL132" s="108" t="e">
        <f ca="true">+IF(AND(ISNUMBER(OFFSET('Hygiene Data'!$G$6,0,10*ROW('Hygiene Data'!G126))),'Data Summary'!EA132="Yes"),OFFSET('Hygiene Data'!$G$6,0,10*ROW('Hygiene Data'!G126)),NA())</f>
        <v>#N/A</v>
      </c>
      <c r="BM132" s="108" t="e">
        <f ca="true">+IF(AND(ISNUMBER(OFFSET('Hygiene Data'!$G$8,0,10*ROW('Hygiene Data'!G126))),'Data Summary'!EB132="Yes"),OFFSET('Hygiene Data'!$G$8,0,10*ROW('Hygiene Data'!G126)),NA())</f>
        <v>#N/A</v>
      </c>
      <c r="BN132" s="108" t="e">
        <f ca="true">+IF(AND(ISNUMBER(OFFSET('Hygiene Data'!$G$10,0,10*ROW('Hygiene Data'!G126))),'Data Summary'!EC132="Yes"),OFFSET('Hygiene Data'!$G$10,0,10*ROW('Hygiene Data'!G126)),NA())</f>
        <v>#N/A</v>
      </c>
      <c r="BO132" s="108" t="e">
        <f ca="true">+IF(AND(ISNUMBER(OFFSET('Hygiene Data'!$H$6,0,10*ROW('Hygiene Data'!H126))),'Data Summary'!ED132="Yes"),OFFSET('Hygiene Data'!$H$6,0,10*ROW('Hygiene Data'!H126)),NA())</f>
        <v>#N/A</v>
      </c>
      <c r="BP132" s="108" t="e">
        <f ca="true">+IF(AND(ISNUMBER(OFFSET('Hygiene Data'!$H$8,0,10*ROW('Hygiene Data'!H126))),'Data Summary'!EE132="Yes"),OFFSET('Hygiene Data'!$H$8,0,10*ROW('Hygiene Data'!H126)),NA())</f>
        <v>#N/A</v>
      </c>
      <c r="BQ132" s="108" t="e">
        <f ca="true">+IF(AND(ISNUMBER(OFFSET('Hygiene Data'!$H$10,0,10*ROW('Hygiene Data'!H126))),'Data Summary'!EF132="Yes"),OFFSET('Hygiene Data'!$H$10,0,10*ROW('Hygiene Data'!H126)),NA())</f>
        <v>#N/A</v>
      </c>
    </row>
    <row r="133" x14ac:dyDescent="0.2">
      <c r="A133" s="56" t="e">
        <f ca="true">+IF(OFFSET('Water Data'!$B$1,0,10*ROW('Water Data'!B127))="",NA(),OFFSET('Water Data'!$B$1,0,10*ROW('Water Data'!B127)))</f>
        <v>#N/A</v>
      </c>
      <c r="B133" s="56" t="e">
        <f ca="true">+IF(OFFSET('Water Data'!$A$3,0,10*ROW('Water Data'!A130))="",NA(),OFFSET('Water Data'!$A$3,0,10*ROW('Water Data'!A130)))</f>
        <v>#N/A</v>
      </c>
      <c r="C133" s="56" t="e">
        <f ca="true">+IF(OFFSET('Water Data'!$C$3,0,10*ROW('Water Data'!C130))="",NA(),OFFSET('Water Data'!$C$3,0,10*ROW('Water Data'!C130)))</f>
        <v>#N/A</v>
      </c>
      <c r="D133" s="57" t="e">
        <f ca="true">+IF(AND(ISNUMBER(OFFSET('Water Data'!$C$5,0,10*ROW('Water Data'!C127))),'Data Summary'!BS133="Yes"),100-OFFSET('Water Data'!$C$5,0,10*ROW('Water Data'!C127)),NA())</f>
        <v>#N/A</v>
      </c>
      <c r="E133" s="57" t="e">
        <f ca="true">+IF(AND(ISNUMBER(OFFSET('Water Data'!$C$7,0,10*ROW('Water Data'!C127))),'Data Summary'!BT133="Yes"),OFFSET('Water Data'!$C$7,0,10*ROW('Water Data'!C127)),NA())</f>
        <v>#N/A</v>
      </c>
      <c r="F133" s="57" t="e">
        <f ca="true">+IF(AND(ISNUMBER(OFFSET('Water Data'!$C$10,0,10*ROW('Water Data'!C127))),'Data Summary'!BU133="Yes"),OFFSET('Water Data'!$C$10,0,10*ROW('Water Data'!C127)),NA())</f>
        <v>#N/A</v>
      </c>
      <c r="G133" s="57" t="e">
        <f ca="true">+IF(AND(ISNUMBER(OFFSET('Water Data'!$D$5,0,10*ROW('Water Data'!D127))),'Data Summary'!BV133="Yes"),100-OFFSET('Water Data'!$D$5,0,10*ROW('Water Data'!D127)),NA())</f>
        <v>#N/A</v>
      </c>
      <c r="H133" s="57" t="e">
        <f ca="true">+IF(AND(ISNUMBER(OFFSET('Water Data'!$D$7,0,10*ROW('Water Data'!D127))),'Data Summary'!BW133="Yes"),OFFSET('Water Data'!$D$7,0,10*ROW('Water Data'!D127)),NA())</f>
        <v>#N/A</v>
      </c>
      <c r="I133" s="57" t="e">
        <f ca="true">+IF(AND(ISNUMBER(OFFSET('Water Data'!$D$10,0,10*ROW('Water Data'!D127))),'Data Summary'!BX133="Yes"),OFFSET('Water Data'!$D$10,0,10*ROW('Water Data'!D127)),NA())</f>
        <v>#N/A</v>
      </c>
      <c r="J133" s="57" t="e">
        <f ca="true">+IF(AND(ISNUMBER(OFFSET('Water Data'!$E$5,0,10*ROW('Water Data'!E127))),'Data Summary'!BY133="Yes"),100-OFFSET('Water Data'!$E$5,0,10*ROW('Water Data'!E127)),NA())</f>
        <v>#N/A</v>
      </c>
      <c r="K133" s="57" t="e">
        <f ca="true">+IF(AND(ISNUMBER(OFFSET('Water Data'!$E$7,0,10*ROW('Water Data'!E127))),'Data Summary'!BZ133="Yes"),OFFSET('Water Data'!$E$7,0,10*ROW('Water Data'!E127)),NA())</f>
        <v>#N/A</v>
      </c>
      <c r="L133" s="57" t="e">
        <f ca="true">+IF(AND(ISNUMBER(OFFSET('Water Data'!$E$10,0,10*ROW('Water Data'!E127))),'Data Summary'!CA133="Yes"),OFFSET('Water Data'!$E$10,0,10*ROW('Water Data'!E127)),NA())</f>
        <v>#N/A</v>
      </c>
      <c r="M133" s="57" t="e">
        <f ca="true">+IF(AND(ISNUMBER(OFFSET('Water Data'!$F$5,0,10*ROW('Water Data'!F127))),'Data Summary'!CB133="Yes"),100-OFFSET('Water Data'!$F$5,0,10*ROW('Water Data'!F127)),NA())</f>
        <v>#N/A</v>
      </c>
      <c r="N133" s="57" t="e">
        <f ca="true">+IF(AND(ISNUMBER(OFFSET('Water Data'!$F$7,0,10*ROW('Water Data'!F127))),'Data Summary'!CC133="Yes"),OFFSET('Water Data'!$F$7,0,10*ROW('Water Data'!F127)),NA())</f>
        <v>#N/A</v>
      </c>
      <c r="O133" s="57" t="e">
        <f ca="true">+IF(AND(ISNUMBER(OFFSET('Water Data'!$F$10,0,10*ROW('Water Data'!F127))),'Data Summary'!CD133="Yes"),OFFSET('Water Data'!$F$10,0,10*ROW('Water Data'!F127)),NA())</f>
        <v>#N/A</v>
      </c>
      <c r="P133" s="57" t="e">
        <f ca="true">+IF(AND(ISNUMBER(OFFSET('Water Data'!$G$5,0,10*ROW('Water Data'!G127))),'Data Summary'!CE133="Yes"),100-OFFSET('Water Data'!$G$5,0,10*ROW('Water Data'!G127)),NA())</f>
        <v>#N/A</v>
      </c>
      <c r="Q133" s="57" t="e">
        <f ca="true">+IF(AND(ISNUMBER(OFFSET('Water Data'!$G$7,0,10*ROW('Water Data'!G127))),'Data Summary'!CF133="Yes"),OFFSET('Water Data'!$G$7,0,10*ROW('Water Data'!G127)),NA())</f>
        <v>#N/A</v>
      </c>
      <c r="R133" s="57" t="e">
        <f ca="true">+IF(AND(ISNUMBER(OFFSET('Water Data'!$G$10,0,10*ROW('Water Data'!G127))),'Data Summary'!CG133="Yes"),OFFSET('Water Data'!$G$10,0,10*ROW('Water Data'!G127)),NA())</f>
        <v>#N/A</v>
      </c>
      <c r="S133" s="57" t="e">
        <f ca="true">+IF(AND(ISNUMBER(OFFSET('Water Data'!$H$5,0,10*ROW('Water Data'!H127))),'Data Summary'!CH133="Yes"),100-OFFSET('Water Data'!$H$5,0,10*ROW('Water Data'!H127)),NA())</f>
        <v>#N/A</v>
      </c>
      <c r="T133" s="57" t="e">
        <f ca="true">+IF(AND(ISNUMBER(OFFSET('Water Data'!$H$7,0,10*ROW('Water Data'!H127))),'Data Summary'!CI133="Yes"),OFFSET('Water Data'!$H$7,0,10*ROW('Water Data'!H127)),NA())</f>
        <v>#N/A</v>
      </c>
      <c r="U133" s="57" t="e">
        <f ca="true">+IF(AND(ISNUMBER(OFFSET('Water Data'!$H$10,0,10*ROW('Water Data'!H127))),'Data Summary'!CJ133="Yes"),OFFSET('Water Data'!$H$10,0,10*ROW('Water Data'!H127)),NA())</f>
        <v>#N/A</v>
      </c>
      <c r="V133" s="103" t="e">
        <f ca="true">+IF(AND(ISNUMBER(OFFSET('Sanitation Data'!$C$5,0,10*ROW('Sanitation Data'!C127))),'Data Summary'!CK133="Yes"),100-OFFSET('Sanitation Data'!$C$5,0,10*ROW('Sanitation Data'!C127)),NA())</f>
        <v>#N/A</v>
      </c>
      <c r="W133" s="103" t="e">
        <f ca="true">+IF(AND(ISNUMBER(OFFSET('Sanitation Data'!$C$7,0,10*ROW('Sanitation Data'!C127))),'Data Summary'!CL133="Yes"),OFFSET('Sanitation Data'!$C$7,0,10*ROW('Sanitation Data'!C127)),NA())</f>
        <v>#N/A</v>
      </c>
      <c r="X133" s="103" t="e">
        <f ca="true">+IF(AND(ISNUMBER(OFFSET('Sanitation Data'!$C$11,0,10*ROW('Sanitation Data'!C127))),'Data Summary'!CM133="Yes"),OFFSET('Sanitation Data'!$C$11,0,10*ROW('Sanitation Data'!C127)),NA())</f>
        <v>#N/A</v>
      </c>
      <c r="Y133" s="103" t="e">
        <f ca="true">+IF(AND(ISNUMBER(OFFSET('Sanitation Data'!$C$12,0,10*ROW('Sanitation Data'!C127))),'Data Summary'!CN133="Yes"),OFFSET('Sanitation Data'!$C$12,0,10*ROW('Sanitation Data'!C127)),NA())</f>
        <v>#N/A</v>
      </c>
      <c r="Z133" s="103" t="e">
        <f ca="true">+IF(AND(ISNUMBER(OFFSET('Sanitation Data'!$C$13,0,10*ROW('Sanitation Data'!C127))),'Data Summary'!CO133="Yes"),OFFSET('Sanitation Data'!$C$13,0,10*ROW('Sanitation Data'!C127)),NA())</f>
        <v>#N/A</v>
      </c>
      <c r="AA133" s="103" t="e">
        <f ca="true">+IF(AND(ISNUMBER(OFFSET('Sanitation Data'!$D$5,0,10*ROW('Sanitation Data'!D127))),'Data Summary'!CP133="Yes"),100-OFFSET('Sanitation Data'!$D$5,0,10*ROW('Sanitation Data'!D127)),NA())</f>
        <v>#N/A</v>
      </c>
      <c r="AB133" s="103" t="e">
        <f ca="true">+IF(AND(ISNUMBER(OFFSET('Sanitation Data'!$D$7,0,10*ROW('Sanitation Data'!D127))),'Data Summary'!CQ133="Yes"),OFFSET('Sanitation Data'!$D$7,0,10*ROW('Sanitation Data'!D127)),NA())</f>
        <v>#N/A</v>
      </c>
      <c r="AC133" s="103" t="e">
        <f ca="true">+IF(AND(ISNUMBER(OFFSET('Sanitation Data'!$D$11,0,10*ROW('Sanitation Data'!D127))),'Data Summary'!CR133="Yes"),OFFSET('Sanitation Data'!$D$11,0,10*ROW('Sanitation Data'!D127)),NA())</f>
        <v>#N/A</v>
      </c>
      <c r="AD133" s="103" t="e">
        <f ca="true">+IF(AND(ISNUMBER(OFFSET('Sanitation Data'!$D$12,0,10*ROW('Sanitation Data'!D127))),'Data Summary'!CS133="Yes"),OFFSET('Sanitation Data'!$D$12,0,10*ROW('Sanitation Data'!D127)),NA())</f>
        <v>#N/A</v>
      </c>
      <c r="AE133" s="103" t="e">
        <f ca="true">+IF(AND(ISNUMBER(OFFSET('Sanitation Data'!$D$13,0,10*ROW('Sanitation Data'!D127))),'Data Summary'!CT133="Yes"),OFFSET('Sanitation Data'!$D$13,0,10*ROW('Sanitation Data'!D127)),NA())</f>
        <v>#N/A</v>
      </c>
      <c r="AF133" s="103" t="e">
        <f ca="true">+IF(AND(ISNUMBER(OFFSET('Sanitation Data'!$E$5,0,10*ROW('Sanitation Data'!E127))),'Data Summary'!CU133="Yes"),100-OFFSET('Sanitation Data'!$E$5,0,10*ROW('Sanitation Data'!E127)),NA())</f>
        <v>#N/A</v>
      </c>
      <c r="AG133" s="103" t="e">
        <f ca="true">+IF(AND(ISNUMBER(OFFSET('Sanitation Data'!$E$7,0,10*ROW('Sanitation Data'!E127))),'Data Summary'!CV133="Yes"),OFFSET('Sanitation Data'!$E$7,0,10*ROW('Sanitation Data'!E127)),NA())</f>
        <v>#N/A</v>
      </c>
      <c r="AH133" s="103" t="e">
        <f ca="true">+IF(AND(ISNUMBER(OFFSET('Sanitation Data'!$E$11,0,10*ROW('Sanitation Data'!E127))),'Data Summary'!CW133="Yes"),OFFSET('Sanitation Data'!$E$11,0,10*ROW('Sanitation Data'!E127)),NA())</f>
        <v>#N/A</v>
      </c>
      <c r="AI133" s="103" t="e">
        <f ca="true">+IF(AND(ISNUMBER(OFFSET('Sanitation Data'!$E$12,0,10*ROW('Sanitation Data'!E127))),'Data Summary'!CX133="Yes"),OFFSET('Sanitation Data'!$E$12,0,10*ROW('Sanitation Data'!E127)),NA())</f>
        <v>#N/A</v>
      </c>
      <c r="AJ133" s="103" t="e">
        <f ca="true">+IF(AND(ISNUMBER(OFFSET('Sanitation Data'!$E$13,0,10*ROW('Sanitation Data'!E127))),'Data Summary'!CY133="Yes"),OFFSET('Sanitation Data'!$E$13,0,10*ROW('Sanitation Data'!E127)),NA())</f>
        <v>#N/A</v>
      </c>
      <c r="AK133" s="103" t="e">
        <f ca="true">+IF(AND(ISNUMBER(OFFSET('Sanitation Data'!$F$5,0,10*ROW('Sanitation Data'!F127))),'Data Summary'!CZ133="Yes"),100-OFFSET('Sanitation Data'!$F$5,0,10*ROW('Sanitation Data'!F127)),NA())</f>
        <v>#N/A</v>
      </c>
      <c r="AL133" s="103" t="e">
        <f ca="true">+IF(AND(ISNUMBER(OFFSET('Sanitation Data'!$F$7,0,10*ROW('Sanitation Data'!F127))),'Data Summary'!DA133="Yes"),OFFSET('Sanitation Data'!$F$7,0,10*ROW('Sanitation Data'!F127)),NA())</f>
        <v>#N/A</v>
      </c>
      <c r="AM133" s="103" t="e">
        <f ca="true">+IF(AND(ISNUMBER(OFFSET('Sanitation Data'!$F$11,0,10*ROW('Sanitation Data'!F127))),'Data Summary'!DB133="Yes"),OFFSET('Sanitation Data'!$F$11,0,10*ROW('Sanitation Data'!F127)),NA())</f>
        <v>#N/A</v>
      </c>
      <c r="AN133" s="103" t="e">
        <f ca="true">+IF(AND(ISNUMBER(OFFSET('Sanitation Data'!$F$12,0,10*ROW('Sanitation Data'!F127))),'Data Summary'!DC133="Yes"),OFFSET('Sanitation Data'!$F$12,0,10*ROW('Sanitation Data'!F127)),NA())</f>
        <v>#N/A</v>
      </c>
      <c r="AO133" s="103" t="e">
        <f ca="true">+IF(AND(ISNUMBER(OFFSET('Sanitation Data'!$F$13,0,10*ROW('Sanitation Data'!F127))),'Data Summary'!DD133="Yes"),OFFSET('Sanitation Data'!$F$13,0,10*ROW('Sanitation Data'!F127)),NA())</f>
        <v>#N/A</v>
      </c>
      <c r="AP133" s="103" t="e">
        <f ca="true">+IF(AND(ISNUMBER(OFFSET('Sanitation Data'!$G$5,0,10*ROW('Sanitation Data'!G127))),'Data Summary'!DE133="Yes"),100-OFFSET('Sanitation Data'!$G$5,0,10*ROW('Sanitation Data'!G127)),NA())</f>
        <v>#N/A</v>
      </c>
      <c r="AQ133" s="103" t="e">
        <f ca="true">+IF(AND(ISNUMBER(OFFSET('Sanitation Data'!$G$7,0,10*ROW('Sanitation Data'!G127))),'Data Summary'!DF133="Yes"),OFFSET('Sanitation Data'!$G$7,0,10*ROW('Sanitation Data'!G127)),NA())</f>
        <v>#N/A</v>
      </c>
      <c r="AR133" s="103" t="e">
        <f ca="true">+IF(AND(ISNUMBER(OFFSET('Sanitation Data'!$G$11,0,10*ROW('Sanitation Data'!G127))),'Data Summary'!DG133="Yes"),OFFSET('Sanitation Data'!$G$11,0,10*ROW('Sanitation Data'!G127)),NA())</f>
        <v>#N/A</v>
      </c>
      <c r="AS133" s="103" t="e">
        <f ca="true">+IF(AND(ISNUMBER(OFFSET('Sanitation Data'!$G$12,0,10*ROW('Sanitation Data'!G127))),'Data Summary'!DH133="Yes"),OFFSET('Sanitation Data'!$G$12,0,10*ROW('Sanitation Data'!G127)),NA())</f>
        <v>#N/A</v>
      </c>
      <c r="AT133" s="103" t="e">
        <f ca="true">+IF(AND(ISNUMBER(OFFSET('Sanitation Data'!$G$13,0,10*ROW('Sanitation Data'!G127))),'Data Summary'!DI133="Yes"),OFFSET('Sanitation Data'!$G$13,0,10*ROW('Sanitation Data'!G127)),NA())</f>
        <v>#N/A</v>
      </c>
      <c r="AU133" s="103" t="e">
        <f ca="true">+IF(AND(ISNUMBER(OFFSET('Sanitation Data'!$H$5,0,10*ROW('Sanitation Data'!H127))),'Data Summary'!DJ133="Yes"),100-OFFSET('Sanitation Data'!$H$5,0,10*ROW('Sanitation Data'!H127)),NA())</f>
        <v>#N/A</v>
      </c>
      <c r="AV133" s="103" t="e">
        <f ca="true">+IF(AND(ISNUMBER(OFFSET('Sanitation Data'!$H$7,0,10*ROW('Sanitation Data'!H127))),'Data Summary'!DK133="Yes"),OFFSET('Sanitation Data'!$H$7,0,10*ROW('Sanitation Data'!H127)),NA())</f>
        <v>#N/A</v>
      </c>
      <c r="AW133" s="103" t="e">
        <f ca="true">+IF(AND(ISNUMBER(OFFSET('Sanitation Data'!$H$11,0,10*ROW('Sanitation Data'!H127))),'Data Summary'!DL133="Yes"),OFFSET('Sanitation Data'!$H$11,0,10*ROW('Sanitation Data'!H127)),NA())</f>
        <v>#N/A</v>
      </c>
      <c r="AX133" s="103" t="e">
        <f ca="true">+IF(AND(ISNUMBER(OFFSET('Sanitation Data'!$H$12,0,10*ROW('Sanitation Data'!H127))),'Data Summary'!DM133="Yes"),OFFSET('Sanitation Data'!$H$12,0,10*ROW('Sanitation Data'!H127)),NA())</f>
        <v>#N/A</v>
      </c>
      <c r="AY133" s="103" t="e">
        <f ca="true">+IF(AND(ISNUMBER(OFFSET('Sanitation Data'!$H$13,0,10*ROW('Sanitation Data'!H127))),'Data Summary'!DN133="Yes"),OFFSET('Sanitation Data'!$H$13,0,10*ROW('Sanitation Data'!H127)),NA())</f>
        <v>#N/A</v>
      </c>
      <c r="AZ133" s="108" t="e">
        <f ca="true">+IF(AND(ISNUMBER(OFFSET('Hygiene Data'!$C$6,0,10*ROW('Hygiene Data'!C127))),'Data Summary'!DO133="Yes"),OFFSET('Hygiene Data'!$C$6,0,10*ROW('Hygiene Data'!C127)),NA())</f>
        <v>#N/A</v>
      </c>
      <c r="BA133" s="108" t="e">
        <f ca="true">+IF(AND(ISNUMBER(OFFSET('Hygiene Data'!$C$8,0,10*ROW('Hygiene Data'!C127))),'Data Summary'!DP133="Yes"),OFFSET('Hygiene Data'!$C$8,0,10*ROW('Hygiene Data'!C127)),NA())</f>
        <v>#N/A</v>
      </c>
      <c r="BB133" s="108" t="e">
        <f ca="true">+IF(AND(ISNUMBER(OFFSET('Hygiene Data'!$C$10,0,10*ROW('Hygiene Data'!C127))),'Data Summary'!DQ133="Yes"),OFFSET('Hygiene Data'!$C$10,0,10*ROW('Hygiene Data'!C127)),NA())</f>
        <v>#N/A</v>
      </c>
      <c r="BC133" s="108" t="e">
        <f ca="true">+IF(AND(ISNUMBER(OFFSET('Hygiene Data'!$D$6,0,10*ROW('Hygiene Data'!D127))),'Data Summary'!DR133="Yes"),OFFSET('Hygiene Data'!$D$6,0,10*ROW('Hygiene Data'!D127)),NA())</f>
        <v>#N/A</v>
      </c>
      <c r="BD133" s="108" t="e">
        <f ca="true">+IF(AND(ISNUMBER(OFFSET('Hygiene Data'!$D$8,0,10*ROW('Hygiene Data'!D127))),'Data Summary'!DS133="Yes"),OFFSET('Hygiene Data'!$D$8,0,10*ROW('Hygiene Data'!D127)),NA())</f>
        <v>#N/A</v>
      </c>
      <c r="BE133" s="108" t="e">
        <f ca="true">+IF(AND(ISNUMBER(OFFSET('Hygiene Data'!$D$10,0,10*ROW('Hygiene Data'!D127))),'Data Summary'!DT133="Yes"),OFFSET('Hygiene Data'!$D$10,0,10*ROW('Hygiene Data'!D127)),NA())</f>
        <v>#N/A</v>
      </c>
      <c r="BF133" s="108" t="e">
        <f ca="true">+IF(AND(ISNUMBER(OFFSET('Hygiene Data'!$E$6,0,10*ROW('Hygiene Data'!E127))),'Data Summary'!DU133="Yes"),OFFSET('Hygiene Data'!$E$6,0,10*ROW('Hygiene Data'!E127)),NA())</f>
        <v>#N/A</v>
      </c>
      <c r="BG133" s="108" t="e">
        <f ca="true">+IF(AND(ISNUMBER(OFFSET('Hygiene Data'!$E$8,0,10*ROW('Hygiene Data'!E127))),'Data Summary'!DV133="Yes"),OFFSET('Hygiene Data'!$E$8,0,10*ROW('Hygiene Data'!E127)),NA())</f>
        <v>#N/A</v>
      </c>
      <c r="BH133" s="108" t="e">
        <f ca="true">+IF(AND(ISNUMBER(OFFSET('Hygiene Data'!$E$10,0,10*ROW('Hygiene Data'!E127))),'Data Summary'!DW133="Yes"),OFFSET('Hygiene Data'!$E$10,0,10*ROW('Hygiene Data'!E127)),NA())</f>
        <v>#N/A</v>
      </c>
      <c r="BI133" s="108" t="e">
        <f ca="true">+IF(AND(ISNUMBER(OFFSET('Hygiene Data'!$F$6,0,10*ROW('Hygiene Data'!F127))),'Data Summary'!DX133="Yes"),OFFSET('Hygiene Data'!$F$6,0,10*ROW('Hygiene Data'!F127)),NA())</f>
        <v>#N/A</v>
      </c>
      <c r="BJ133" s="108" t="e">
        <f ca="true">+IF(AND(ISNUMBER(OFFSET('Hygiene Data'!$F$8,0,10*ROW('Hygiene Data'!F127))),'Data Summary'!DY133="Yes"),OFFSET('Hygiene Data'!$F$8,0,10*ROW('Hygiene Data'!F127)),NA())</f>
        <v>#N/A</v>
      </c>
      <c r="BK133" s="108" t="e">
        <f ca="true">+IF(AND(ISNUMBER(OFFSET('Hygiene Data'!$F$10,0,10*ROW('Hygiene Data'!F127))),'Data Summary'!DZ133="Yes"),OFFSET('Hygiene Data'!$F$10,0,10*ROW('Hygiene Data'!F127)),NA())</f>
        <v>#N/A</v>
      </c>
      <c r="BL133" s="108" t="e">
        <f ca="true">+IF(AND(ISNUMBER(OFFSET('Hygiene Data'!$G$6,0,10*ROW('Hygiene Data'!G127))),'Data Summary'!EA133="Yes"),OFFSET('Hygiene Data'!$G$6,0,10*ROW('Hygiene Data'!G127)),NA())</f>
        <v>#N/A</v>
      </c>
      <c r="BM133" s="108" t="e">
        <f ca="true">+IF(AND(ISNUMBER(OFFSET('Hygiene Data'!$G$8,0,10*ROW('Hygiene Data'!G127))),'Data Summary'!EB133="Yes"),OFFSET('Hygiene Data'!$G$8,0,10*ROW('Hygiene Data'!G127)),NA())</f>
        <v>#N/A</v>
      </c>
      <c r="BN133" s="108" t="e">
        <f ca="true">+IF(AND(ISNUMBER(OFFSET('Hygiene Data'!$G$10,0,10*ROW('Hygiene Data'!G127))),'Data Summary'!EC133="Yes"),OFFSET('Hygiene Data'!$G$10,0,10*ROW('Hygiene Data'!G127)),NA())</f>
        <v>#N/A</v>
      </c>
      <c r="BO133" s="108" t="e">
        <f ca="true">+IF(AND(ISNUMBER(OFFSET('Hygiene Data'!$H$6,0,10*ROW('Hygiene Data'!H127))),'Data Summary'!ED133="Yes"),OFFSET('Hygiene Data'!$H$6,0,10*ROW('Hygiene Data'!H127)),NA())</f>
        <v>#N/A</v>
      </c>
      <c r="BP133" s="108" t="e">
        <f ca="true">+IF(AND(ISNUMBER(OFFSET('Hygiene Data'!$H$8,0,10*ROW('Hygiene Data'!H127))),'Data Summary'!EE133="Yes"),OFFSET('Hygiene Data'!$H$8,0,10*ROW('Hygiene Data'!H127)),NA())</f>
        <v>#N/A</v>
      </c>
      <c r="BQ133" s="108" t="e">
        <f ca="true">+IF(AND(ISNUMBER(OFFSET('Hygiene Data'!$H$10,0,10*ROW('Hygiene Data'!H127))),'Data Summary'!EF133="Yes"),OFFSET('Hygiene Data'!$H$10,0,10*ROW('Hygiene Data'!H127)),NA())</f>
        <v>#N/A</v>
      </c>
    </row>
    <row r="134" x14ac:dyDescent="0.2">
      <c r="A134" s="56" t="e">
        <f ca="true">+IF(OFFSET('Water Data'!$B$1,0,10*ROW('Water Data'!B128))="",NA(),OFFSET('Water Data'!$B$1,0,10*ROW('Water Data'!B128)))</f>
        <v>#N/A</v>
      </c>
      <c r="B134" s="56" t="e">
        <f ca="true">+IF(OFFSET('Water Data'!$A$3,0,10*ROW('Water Data'!A131))="",NA(),OFFSET('Water Data'!$A$3,0,10*ROW('Water Data'!A131)))</f>
        <v>#N/A</v>
      </c>
      <c r="C134" s="56" t="e">
        <f ca="true">+IF(OFFSET('Water Data'!$C$3,0,10*ROW('Water Data'!C131))="",NA(),OFFSET('Water Data'!$C$3,0,10*ROW('Water Data'!C131)))</f>
        <v>#N/A</v>
      </c>
      <c r="D134" s="57" t="e">
        <f ca="true">+IF(AND(ISNUMBER(OFFSET('Water Data'!$C$5,0,10*ROW('Water Data'!C128))),'Data Summary'!BS134="Yes"),100-OFFSET('Water Data'!$C$5,0,10*ROW('Water Data'!C128)),NA())</f>
        <v>#N/A</v>
      </c>
      <c r="E134" s="57" t="e">
        <f ca="true">+IF(AND(ISNUMBER(OFFSET('Water Data'!$C$7,0,10*ROW('Water Data'!C128))),'Data Summary'!BT134="Yes"),OFFSET('Water Data'!$C$7,0,10*ROW('Water Data'!C128)),NA())</f>
        <v>#N/A</v>
      </c>
      <c r="F134" s="57" t="e">
        <f ca="true">+IF(AND(ISNUMBER(OFFSET('Water Data'!$C$10,0,10*ROW('Water Data'!C128))),'Data Summary'!BU134="Yes"),OFFSET('Water Data'!$C$10,0,10*ROW('Water Data'!C128)),NA())</f>
        <v>#N/A</v>
      </c>
      <c r="G134" s="57" t="e">
        <f ca="true">+IF(AND(ISNUMBER(OFFSET('Water Data'!$D$5,0,10*ROW('Water Data'!D128))),'Data Summary'!BV134="Yes"),100-OFFSET('Water Data'!$D$5,0,10*ROW('Water Data'!D128)),NA())</f>
        <v>#N/A</v>
      </c>
      <c r="H134" s="57" t="e">
        <f ca="true">+IF(AND(ISNUMBER(OFFSET('Water Data'!$D$7,0,10*ROW('Water Data'!D128))),'Data Summary'!BW134="Yes"),OFFSET('Water Data'!$D$7,0,10*ROW('Water Data'!D128)),NA())</f>
        <v>#N/A</v>
      </c>
      <c r="I134" s="57" t="e">
        <f ca="true">+IF(AND(ISNUMBER(OFFSET('Water Data'!$D$10,0,10*ROW('Water Data'!D128))),'Data Summary'!BX134="Yes"),OFFSET('Water Data'!$D$10,0,10*ROW('Water Data'!D128)),NA())</f>
        <v>#N/A</v>
      </c>
      <c r="J134" s="57" t="e">
        <f ca="true">+IF(AND(ISNUMBER(OFFSET('Water Data'!$E$5,0,10*ROW('Water Data'!E128))),'Data Summary'!BY134="Yes"),100-OFFSET('Water Data'!$E$5,0,10*ROW('Water Data'!E128)),NA())</f>
        <v>#N/A</v>
      </c>
      <c r="K134" s="57" t="e">
        <f ca="true">+IF(AND(ISNUMBER(OFFSET('Water Data'!$E$7,0,10*ROW('Water Data'!E128))),'Data Summary'!BZ134="Yes"),OFFSET('Water Data'!$E$7,0,10*ROW('Water Data'!E128)),NA())</f>
        <v>#N/A</v>
      </c>
      <c r="L134" s="57" t="e">
        <f ca="true">+IF(AND(ISNUMBER(OFFSET('Water Data'!$E$10,0,10*ROW('Water Data'!E128))),'Data Summary'!CA134="Yes"),OFFSET('Water Data'!$E$10,0,10*ROW('Water Data'!E128)),NA())</f>
        <v>#N/A</v>
      </c>
      <c r="M134" s="57" t="e">
        <f ca="true">+IF(AND(ISNUMBER(OFFSET('Water Data'!$F$5,0,10*ROW('Water Data'!F128))),'Data Summary'!CB134="Yes"),100-OFFSET('Water Data'!$F$5,0,10*ROW('Water Data'!F128)),NA())</f>
        <v>#N/A</v>
      </c>
      <c r="N134" s="57" t="e">
        <f ca="true">+IF(AND(ISNUMBER(OFFSET('Water Data'!$F$7,0,10*ROW('Water Data'!F128))),'Data Summary'!CC134="Yes"),OFFSET('Water Data'!$F$7,0,10*ROW('Water Data'!F128)),NA())</f>
        <v>#N/A</v>
      </c>
      <c r="O134" s="57" t="e">
        <f ca="true">+IF(AND(ISNUMBER(OFFSET('Water Data'!$F$10,0,10*ROW('Water Data'!F128))),'Data Summary'!CD134="Yes"),OFFSET('Water Data'!$F$10,0,10*ROW('Water Data'!F128)),NA())</f>
        <v>#N/A</v>
      </c>
      <c r="P134" s="57" t="e">
        <f ca="true">+IF(AND(ISNUMBER(OFFSET('Water Data'!$G$5,0,10*ROW('Water Data'!G128))),'Data Summary'!CE134="Yes"),100-OFFSET('Water Data'!$G$5,0,10*ROW('Water Data'!G128)),NA())</f>
        <v>#N/A</v>
      </c>
      <c r="Q134" s="57" t="e">
        <f ca="true">+IF(AND(ISNUMBER(OFFSET('Water Data'!$G$7,0,10*ROW('Water Data'!G128))),'Data Summary'!CF134="Yes"),OFFSET('Water Data'!$G$7,0,10*ROW('Water Data'!G128)),NA())</f>
        <v>#N/A</v>
      </c>
      <c r="R134" s="57" t="e">
        <f ca="true">+IF(AND(ISNUMBER(OFFSET('Water Data'!$G$10,0,10*ROW('Water Data'!G128))),'Data Summary'!CG134="Yes"),OFFSET('Water Data'!$G$10,0,10*ROW('Water Data'!G128)),NA())</f>
        <v>#N/A</v>
      </c>
      <c r="S134" s="57" t="e">
        <f ca="true">+IF(AND(ISNUMBER(OFFSET('Water Data'!$H$5,0,10*ROW('Water Data'!H128))),'Data Summary'!CH134="Yes"),100-OFFSET('Water Data'!$H$5,0,10*ROW('Water Data'!H128)),NA())</f>
        <v>#N/A</v>
      </c>
      <c r="T134" s="57" t="e">
        <f ca="true">+IF(AND(ISNUMBER(OFFSET('Water Data'!$H$7,0,10*ROW('Water Data'!H128))),'Data Summary'!CI134="Yes"),OFFSET('Water Data'!$H$7,0,10*ROW('Water Data'!H128)),NA())</f>
        <v>#N/A</v>
      </c>
      <c r="U134" s="57" t="e">
        <f ca="true">+IF(AND(ISNUMBER(OFFSET('Water Data'!$H$10,0,10*ROW('Water Data'!H128))),'Data Summary'!CJ134="Yes"),OFFSET('Water Data'!$H$10,0,10*ROW('Water Data'!H128)),NA())</f>
        <v>#N/A</v>
      </c>
      <c r="V134" s="103" t="e">
        <f ca="true">+IF(AND(ISNUMBER(OFFSET('Sanitation Data'!$C$5,0,10*ROW('Sanitation Data'!C128))),'Data Summary'!CK134="Yes"),100-OFFSET('Sanitation Data'!$C$5,0,10*ROW('Sanitation Data'!C128)),NA())</f>
        <v>#N/A</v>
      </c>
      <c r="W134" s="103" t="e">
        <f ca="true">+IF(AND(ISNUMBER(OFFSET('Sanitation Data'!$C$7,0,10*ROW('Sanitation Data'!C128))),'Data Summary'!CL134="Yes"),OFFSET('Sanitation Data'!$C$7,0,10*ROW('Sanitation Data'!C128)),NA())</f>
        <v>#N/A</v>
      </c>
      <c r="X134" s="103" t="e">
        <f ca="true">+IF(AND(ISNUMBER(OFFSET('Sanitation Data'!$C$11,0,10*ROW('Sanitation Data'!C128))),'Data Summary'!CM134="Yes"),OFFSET('Sanitation Data'!$C$11,0,10*ROW('Sanitation Data'!C128)),NA())</f>
        <v>#N/A</v>
      </c>
      <c r="Y134" s="103" t="e">
        <f ca="true">+IF(AND(ISNUMBER(OFFSET('Sanitation Data'!$C$12,0,10*ROW('Sanitation Data'!C128))),'Data Summary'!CN134="Yes"),OFFSET('Sanitation Data'!$C$12,0,10*ROW('Sanitation Data'!C128)),NA())</f>
        <v>#N/A</v>
      </c>
      <c r="Z134" s="103" t="e">
        <f ca="true">+IF(AND(ISNUMBER(OFFSET('Sanitation Data'!$C$13,0,10*ROW('Sanitation Data'!C128))),'Data Summary'!CO134="Yes"),OFFSET('Sanitation Data'!$C$13,0,10*ROW('Sanitation Data'!C128)),NA())</f>
        <v>#N/A</v>
      </c>
      <c r="AA134" s="103" t="e">
        <f ca="true">+IF(AND(ISNUMBER(OFFSET('Sanitation Data'!$D$5,0,10*ROW('Sanitation Data'!D128))),'Data Summary'!CP134="Yes"),100-OFFSET('Sanitation Data'!$D$5,0,10*ROW('Sanitation Data'!D128)),NA())</f>
        <v>#N/A</v>
      </c>
      <c r="AB134" s="103" t="e">
        <f ca="true">+IF(AND(ISNUMBER(OFFSET('Sanitation Data'!$D$7,0,10*ROW('Sanitation Data'!D128))),'Data Summary'!CQ134="Yes"),OFFSET('Sanitation Data'!$D$7,0,10*ROW('Sanitation Data'!D128)),NA())</f>
        <v>#N/A</v>
      </c>
      <c r="AC134" s="103" t="e">
        <f ca="true">+IF(AND(ISNUMBER(OFFSET('Sanitation Data'!$D$11,0,10*ROW('Sanitation Data'!D128))),'Data Summary'!CR134="Yes"),OFFSET('Sanitation Data'!$D$11,0,10*ROW('Sanitation Data'!D128)),NA())</f>
        <v>#N/A</v>
      </c>
      <c r="AD134" s="103" t="e">
        <f ca="true">+IF(AND(ISNUMBER(OFFSET('Sanitation Data'!$D$12,0,10*ROW('Sanitation Data'!D128))),'Data Summary'!CS134="Yes"),OFFSET('Sanitation Data'!$D$12,0,10*ROW('Sanitation Data'!D128)),NA())</f>
        <v>#N/A</v>
      </c>
      <c r="AE134" s="103" t="e">
        <f ca="true">+IF(AND(ISNUMBER(OFFSET('Sanitation Data'!$D$13,0,10*ROW('Sanitation Data'!D128))),'Data Summary'!CT134="Yes"),OFFSET('Sanitation Data'!$D$13,0,10*ROW('Sanitation Data'!D128)),NA())</f>
        <v>#N/A</v>
      </c>
      <c r="AF134" s="103" t="e">
        <f ca="true">+IF(AND(ISNUMBER(OFFSET('Sanitation Data'!$E$5,0,10*ROW('Sanitation Data'!E128))),'Data Summary'!CU134="Yes"),100-OFFSET('Sanitation Data'!$E$5,0,10*ROW('Sanitation Data'!E128)),NA())</f>
        <v>#N/A</v>
      </c>
      <c r="AG134" s="103" t="e">
        <f ca="true">+IF(AND(ISNUMBER(OFFSET('Sanitation Data'!$E$7,0,10*ROW('Sanitation Data'!E128))),'Data Summary'!CV134="Yes"),OFFSET('Sanitation Data'!$E$7,0,10*ROW('Sanitation Data'!E128)),NA())</f>
        <v>#N/A</v>
      </c>
      <c r="AH134" s="103" t="e">
        <f ca="true">+IF(AND(ISNUMBER(OFFSET('Sanitation Data'!$E$11,0,10*ROW('Sanitation Data'!E128))),'Data Summary'!CW134="Yes"),OFFSET('Sanitation Data'!$E$11,0,10*ROW('Sanitation Data'!E128)),NA())</f>
        <v>#N/A</v>
      </c>
      <c r="AI134" s="103" t="e">
        <f ca="true">+IF(AND(ISNUMBER(OFFSET('Sanitation Data'!$E$12,0,10*ROW('Sanitation Data'!E128))),'Data Summary'!CX134="Yes"),OFFSET('Sanitation Data'!$E$12,0,10*ROW('Sanitation Data'!E128)),NA())</f>
        <v>#N/A</v>
      </c>
      <c r="AJ134" s="103" t="e">
        <f ca="true">+IF(AND(ISNUMBER(OFFSET('Sanitation Data'!$E$13,0,10*ROW('Sanitation Data'!E128))),'Data Summary'!CY134="Yes"),OFFSET('Sanitation Data'!$E$13,0,10*ROW('Sanitation Data'!E128)),NA())</f>
        <v>#N/A</v>
      </c>
      <c r="AK134" s="103" t="e">
        <f ca="true">+IF(AND(ISNUMBER(OFFSET('Sanitation Data'!$F$5,0,10*ROW('Sanitation Data'!F128))),'Data Summary'!CZ134="Yes"),100-OFFSET('Sanitation Data'!$F$5,0,10*ROW('Sanitation Data'!F128)),NA())</f>
        <v>#N/A</v>
      </c>
      <c r="AL134" s="103" t="e">
        <f ca="true">+IF(AND(ISNUMBER(OFFSET('Sanitation Data'!$F$7,0,10*ROW('Sanitation Data'!F128))),'Data Summary'!DA134="Yes"),OFFSET('Sanitation Data'!$F$7,0,10*ROW('Sanitation Data'!F128)),NA())</f>
        <v>#N/A</v>
      </c>
      <c r="AM134" s="103" t="e">
        <f ca="true">+IF(AND(ISNUMBER(OFFSET('Sanitation Data'!$F$11,0,10*ROW('Sanitation Data'!F128))),'Data Summary'!DB134="Yes"),OFFSET('Sanitation Data'!$F$11,0,10*ROW('Sanitation Data'!F128)),NA())</f>
        <v>#N/A</v>
      </c>
      <c r="AN134" s="103" t="e">
        <f ca="true">+IF(AND(ISNUMBER(OFFSET('Sanitation Data'!$F$12,0,10*ROW('Sanitation Data'!F128))),'Data Summary'!DC134="Yes"),OFFSET('Sanitation Data'!$F$12,0,10*ROW('Sanitation Data'!F128)),NA())</f>
        <v>#N/A</v>
      </c>
      <c r="AO134" s="103" t="e">
        <f ca="true">+IF(AND(ISNUMBER(OFFSET('Sanitation Data'!$F$13,0,10*ROW('Sanitation Data'!F128))),'Data Summary'!DD134="Yes"),OFFSET('Sanitation Data'!$F$13,0,10*ROW('Sanitation Data'!F128)),NA())</f>
        <v>#N/A</v>
      </c>
      <c r="AP134" s="103" t="e">
        <f ca="true">+IF(AND(ISNUMBER(OFFSET('Sanitation Data'!$G$5,0,10*ROW('Sanitation Data'!G128))),'Data Summary'!DE134="Yes"),100-OFFSET('Sanitation Data'!$G$5,0,10*ROW('Sanitation Data'!G128)),NA())</f>
        <v>#N/A</v>
      </c>
      <c r="AQ134" s="103" t="e">
        <f ca="true">+IF(AND(ISNUMBER(OFFSET('Sanitation Data'!$G$7,0,10*ROW('Sanitation Data'!G128))),'Data Summary'!DF134="Yes"),OFFSET('Sanitation Data'!$G$7,0,10*ROW('Sanitation Data'!G128)),NA())</f>
        <v>#N/A</v>
      </c>
      <c r="AR134" s="103" t="e">
        <f ca="true">+IF(AND(ISNUMBER(OFFSET('Sanitation Data'!$G$11,0,10*ROW('Sanitation Data'!G128))),'Data Summary'!DG134="Yes"),OFFSET('Sanitation Data'!$G$11,0,10*ROW('Sanitation Data'!G128)),NA())</f>
        <v>#N/A</v>
      </c>
      <c r="AS134" s="103" t="e">
        <f ca="true">+IF(AND(ISNUMBER(OFFSET('Sanitation Data'!$G$12,0,10*ROW('Sanitation Data'!G128))),'Data Summary'!DH134="Yes"),OFFSET('Sanitation Data'!$G$12,0,10*ROW('Sanitation Data'!G128)),NA())</f>
        <v>#N/A</v>
      </c>
      <c r="AT134" s="103" t="e">
        <f ca="true">+IF(AND(ISNUMBER(OFFSET('Sanitation Data'!$G$13,0,10*ROW('Sanitation Data'!G128))),'Data Summary'!DI134="Yes"),OFFSET('Sanitation Data'!$G$13,0,10*ROW('Sanitation Data'!G128)),NA())</f>
        <v>#N/A</v>
      </c>
      <c r="AU134" s="103" t="e">
        <f ca="true">+IF(AND(ISNUMBER(OFFSET('Sanitation Data'!$H$5,0,10*ROW('Sanitation Data'!H128))),'Data Summary'!DJ134="Yes"),100-OFFSET('Sanitation Data'!$H$5,0,10*ROW('Sanitation Data'!H128)),NA())</f>
        <v>#N/A</v>
      </c>
      <c r="AV134" s="103" t="e">
        <f ca="true">+IF(AND(ISNUMBER(OFFSET('Sanitation Data'!$H$7,0,10*ROW('Sanitation Data'!H128))),'Data Summary'!DK134="Yes"),OFFSET('Sanitation Data'!$H$7,0,10*ROW('Sanitation Data'!H128)),NA())</f>
        <v>#N/A</v>
      </c>
      <c r="AW134" s="103" t="e">
        <f ca="true">+IF(AND(ISNUMBER(OFFSET('Sanitation Data'!$H$11,0,10*ROW('Sanitation Data'!H128))),'Data Summary'!DL134="Yes"),OFFSET('Sanitation Data'!$H$11,0,10*ROW('Sanitation Data'!H128)),NA())</f>
        <v>#N/A</v>
      </c>
      <c r="AX134" s="103" t="e">
        <f ca="true">+IF(AND(ISNUMBER(OFFSET('Sanitation Data'!$H$12,0,10*ROW('Sanitation Data'!H128))),'Data Summary'!DM134="Yes"),OFFSET('Sanitation Data'!$H$12,0,10*ROW('Sanitation Data'!H128)),NA())</f>
        <v>#N/A</v>
      </c>
      <c r="AY134" s="103" t="e">
        <f ca="true">+IF(AND(ISNUMBER(OFFSET('Sanitation Data'!$H$13,0,10*ROW('Sanitation Data'!H128))),'Data Summary'!DN134="Yes"),OFFSET('Sanitation Data'!$H$13,0,10*ROW('Sanitation Data'!H128)),NA())</f>
        <v>#N/A</v>
      </c>
      <c r="AZ134" s="108" t="e">
        <f ca="true">+IF(AND(ISNUMBER(OFFSET('Hygiene Data'!$C$6,0,10*ROW('Hygiene Data'!C128))),'Data Summary'!DO134="Yes"),OFFSET('Hygiene Data'!$C$6,0,10*ROW('Hygiene Data'!C128)),NA())</f>
        <v>#N/A</v>
      </c>
      <c r="BA134" s="108" t="e">
        <f ca="true">+IF(AND(ISNUMBER(OFFSET('Hygiene Data'!$C$8,0,10*ROW('Hygiene Data'!C128))),'Data Summary'!DP134="Yes"),OFFSET('Hygiene Data'!$C$8,0,10*ROW('Hygiene Data'!C128)),NA())</f>
        <v>#N/A</v>
      </c>
      <c r="BB134" s="108" t="e">
        <f ca="true">+IF(AND(ISNUMBER(OFFSET('Hygiene Data'!$C$10,0,10*ROW('Hygiene Data'!C128))),'Data Summary'!DQ134="Yes"),OFFSET('Hygiene Data'!$C$10,0,10*ROW('Hygiene Data'!C128)),NA())</f>
        <v>#N/A</v>
      </c>
      <c r="BC134" s="108" t="e">
        <f ca="true">+IF(AND(ISNUMBER(OFFSET('Hygiene Data'!$D$6,0,10*ROW('Hygiene Data'!D128))),'Data Summary'!DR134="Yes"),OFFSET('Hygiene Data'!$D$6,0,10*ROW('Hygiene Data'!D128)),NA())</f>
        <v>#N/A</v>
      </c>
      <c r="BD134" s="108" t="e">
        <f ca="true">+IF(AND(ISNUMBER(OFFSET('Hygiene Data'!$D$8,0,10*ROW('Hygiene Data'!D128))),'Data Summary'!DS134="Yes"),OFFSET('Hygiene Data'!$D$8,0,10*ROW('Hygiene Data'!D128)),NA())</f>
        <v>#N/A</v>
      </c>
      <c r="BE134" s="108" t="e">
        <f ca="true">+IF(AND(ISNUMBER(OFFSET('Hygiene Data'!$D$10,0,10*ROW('Hygiene Data'!D128))),'Data Summary'!DT134="Yes"),OFFSET('Hygiene Data'!$D$10,0,10*ROW('Hygiene Data'!D128)),NA())</f>
        <v>#N/A</v>
      </c>
      <c r="BF134" s="108" t="e">
        <f ca="true">+IF(AND(ISNUMBER(OFFSET('Hygiene Data'!$E$6,0,10*ROW('Hygiene Data'!E128))),'Data Summary'!DU134="Yes"),OFFSET('Hygiene Data'!$E$6,0,10*ROW('Hygiene Data'!E128)),NA())</f>
        <v>#N/A</v>
      </c>
      <c r="BG134" s="108" t="e">
        <f ca="true">+IF(AND(ISNUMBER(OFFSET('Hygiene Data'!$E$8,0,10*ROW('Hygiene Data'!E128))),'Data Summary'!DV134="Yes"),OFFSET('Hygiene Data'!$E$8,0,10*ROW('Hygiene Data'!E128)),NA())</f>
        <v>#N/A</v>
      </c>
      <c r="BH134" s="108" t="e">
        <f ca="true">+IF(AND(ISNUMBER(OFFSET('Hygiene Data'!$E$10,0,10*ROW('Hygiene Data'!E128))),'Data Summary'!DW134="Yes"),OFFSET('Hygiene Data'!$E$10,0,10*ROW('Hygiene Data'!E128)),NA())</f>
        <v>#N/A</v>
      </c>
      <c r="BI134" s="108" t="e">
        <f ca="true">+IF(AND(ISNUMBER(OFFSET('Hygiene Data'!$F$6,0,10*ROW('Hygiene Data'!F128))),'Data Summary'!DX134="Yes"),OFFSET('Hygiene Data'!$F$6,0,10*ROW('Hygiene Data'!F128)),NA())</f>
        <v>#N/A</v>
      </c>
      <c r="BJ134" s="108" t="e">
        <f ca="true">+IF(AND(ISNUMBER(OFFSET('Hygiene Data'!$F$8,0,10*ROW('Hygiene Data'!F128))),'Data Summary'!DY134="Yes"),OFFSET('Hygiene Data'!$F$8,0,10*ROW('Hygiene Data'!F128)),NA())</f>
        <v>#N/A</v>
      </c>
      <c r="BK134" s="108" t="e">
        <f ca="true">+IF(AND(ISNUMBER(OFFSET('Hygiene Data'!$F$10,0,10*ROW('Hygiene Data'!F128))),'Data Summary'!DZ134="Yes"),OFFSET('Hygiene Data'!$F$10,0,10*ROW('Hygiene Data'!F128)),NA())</f>
        <v>#N/A</v>
      </c>
      <c r="BL134" s="108" t="e">
        <f ca="true">+IF(AND(ISNUMBER(OFFSET('Hygiene Data'!$G$6,0,10*ROW('Hygiene Data'!G128))),'Data Summary'!EA134="Yes"),OFFSET('Hygiene Data'!$G$6,0,10*ROW('Hygiene Data'!G128)),NA())</f>
        <v>#N/A</v>
      </c>
      <c r="BM134" s="108" t="e">
        <f ca="true">+IF(AND(ISNUMBER(OFFSET('Hygiene Data'!$G$8,0,10*ROW('Hygiene Data'!G128))),'Data Summary'!EB134="Yes"),OFFSET('Hygiene Data'!$G$8,0,10*ROW('Hygiene Data'!G128)),NA())</f>
        <v>#N/A</v>
      </c>
      <c r="BN134" s="108" t="e">
        <f ca="true">+IF(AND(ISNUMBER(OFFSET('Hygiene Data'!$G$10,0,10*ROW('Hygiene Data'!G128))),'Data Summary'!EC134="Yes"),OFFSET('Hygiene Data'!$G$10,0,10*ROW('Hygiene Data'!G128)),NA())</f>
        <v>#N/A</v>
      </c>
      <c r="BO134" s="108" t="e">
        <f ca="true">+IF(AND(ISNUMBER(OFFSET('Hygiene Data'!$H$6,0,10*ROW('Hygiene Data'!H128))),'Data Summary'!ED134="Yes"),OFFSET('Hygiene Data'!$H$6,0,10*ROW('Hygiene Data'!H128)),NA())</f>
        <v>#N/A</v>
      </c>
      <c r="BP134" s="108" t="e">
        <f ca="true">+IF(AND(ISNUMBER(OFFSET('Hygiene Data'!$H$8,0,10*ROW('Hygiene Data'!H128))),'Data Summary'!EE134="Yes"),OFFSET('Hygiene Data'!$H$8,0,10*ROW('Hygiene Data'!H128)),NA())</f>
        <v>#N/A</v>
      </c>
      <c r="BQ134" s="108" t="e">
        <f ca="true">+IF(AND(ISNUMBER(OFFSET('Hygiene Data'!$H$10,0,10*ROW('Hygiene Data'!H128))),'Data Summary'!EF134="Yes"),OFFSET('Hygiene Data'!$H$10,0,10*ROW('Hygiene Data'!H128)),NA())</f>
        <v>#N/A</v>
      </c>
    </row>
    <row r="135" x14ac:dyDescent="0.2">
      <c r="A135" s="56" t="e">
        <f ca="true">+IF(OFFSET('Water Data'!$B$1,0,10*ROW('Water Data'!B129))="",NA(),OFFSET('Water Data'!$B$1,0,10*ROW('Water Data'!B129)))</f>
        <v>#N/A</v>
      </c>
      <c r="B135" s="56" t="e">
        <f ca="true">+IF(OFFSET('Water Data'!$A$3,0,10*ROW('Water Data'!A132))="",NA(),OFFSET('Water Data'!$A$3,0,10*ROW('Water Data'!A132)))</f>
        <v>#N/A</v>
      </c>
      <c r="C135" s="56" t="e">
        <f ca="true">+IF(OFFSET('Water Data'!$C$3,0,10*ROW('Water Data'!C132))="",NA(),OFFSET('Water Data'!$C$3,0,10*ROW('Water Data'!C132)))</f>
        <v>#N/A</v>
      </c>
      <c r="D135" s="57" t="e">
        <f ca="true">+IF(AND(ISNUMBER(OFFSET('Water Data'!$C$5,0,10*ROW('Water Data'!C129))),'Data Summary'!BS135="Yes"),100-OFFSET('Water Data'!$C$5,0,10*ROW('Water Data'!C129)),NA())</f>
        <v>#N/A</v>
      </c>
      <c r="E135" s="57" t="e">
        <f ca="true">+IF(AND(ISNUMBER(OFFSET('Water Data'!$C$7,0,10*ROW('Water Data'!C129))),'Data Summary'!BT135="Yes"),OFFSET('Water Data'!$C$7,0,10*ROW('Water Data'!C129)),NA())</f>
        <v>#N/A</v>
      </c>
      <c r="F135" s="57" t="e">
        <f ca="true">+IF(AND(ISNUMBER(OFFSET('Water Data'!$C$10,0,10*ROW('Water Data'!C129))),'Data Summary'!BU135="Yes"),OFFSET('Water Data'!$C$10,0,10*ROW('Water Data'!C129)),NA())</f>
        <v>#N/A</v>
      </c>
      <c r="G135" s="57" t="e">
        <f ca="true">+IF(AND(ISNUMBER(OFFSET('Water Data'!$D$5,0,10*ROW('Water Data'!D129))),'Data Summary'!BV135="Yes"),100-OFFSET('Water Data'!$D$5,0,10*ROW('Water Data'!D129)),NA())</f>
        <v>#N/A</v>
      </c>
      <c r="H135" s="57" t="e">
        <f ca="true">+IF(AND(ISNUMBER(OFFSET('Water Data'!$D$7,0,10*ROW('Water Data'!D129))),'Data Summary'!BW135="Yes"),OFFSET('Water Data'!$D$7,0,10*ROW('Water Data'!D129)),NA())</f>
        <v>#N/A</v>
      </c>
      <c r="I135" s="57" t="e">
        <f ca="true">+IF(AND(ISNUMBER(OFFSET('Water Data'!$D$10,0,10*ROW('Water Data'!D129))),'Data Summary'!BX135="Yes"),OFFSET('Water Data'!$D$10,0,10*ROW('Water Data'!D129)),NA())</f>
        <v>#N/A</v>
      </c>
      <c r="J135" s="57" t="e">
        <f ca="true">+IF(AND(ISNUMBER(OFFSET('Water Data'!$E$5,0,10*ROW('Water Data'!E129))),'Data Summary'!BY135="Yes"),100-OFFSET('Water Data'!$E$5,0,10*ROW('Water Data'!E129)),NA())</f>
        <v>#N/A</v>
      </c>
      <c r="K135" s="57" t="e">
        <f ca="true">+IF(AND(ISNUMBER(OFFSET('Water Data'!$E$7,0,10*ROW('Water Data'!E129))),'Data Summary'!BZ135="Yes"),OFFSET('Water Data'!$E$7,0,10*ROW('Water Data'!E129)),NA())</f>
        <v>#N/A</v>
      </c>
      <c r="L135" s="57" t="e">
        <f ca="true">+IF(AND(ISNUMBER(OFFSET('Water Data'!$E$10,0,10*ROW('Water Data'!E129))),'Data Summary'!CA135="Yes"),OFFSET('Water Data'!$E$10,0,10*ROW('Water Data'!E129)),NA())</f>
        <v>#N/A</v>
      </c>
      <c r="M135" s="57" t="e">
        <f ca="true">+IF(AND(ISNUMBER(OFFSET('Water Data'!$F$5,0,10*ROW('Water Data'!F129))),'Data Summary'!CB135="Yes"),100-OFFSET('Water Data'!$F$5,0,10*ROW('Water Data'!F129)),NA())</f>
        <v>#N/A</v>
      </c>
      <c r="N135" s="57" t="e">
        <f ca="true">+IF(AND(ISNUMBER(OFFSET('Water Data'!$F$7,0,10*ROW('Water Data'!F129))),'Data Summary'!CC135="Yes"),OFFSET('Water Data'!$F$7,0,10*ROW('Water Data'!F129)),NA())</f>
        <v>#N/A</v>
      </c>
      <c r="O135" s="57" t="e">
        <f ca="true">+IF(AND(ISNUMBER(OFFSET('Water Data'!$F$10,0,10*ROW('Water Data'!F129))),'Data Summary'!CD135="Yes"),OFFSET('Water Data'!$F$10,0,10*ROW('Water Data'!F129)),NA())</f>
        <v>#N/A</v>
      </c>
      <c r="P135" s="57" t="e">
        <f ca="true">+IF(AND(ISNUMBER(OFFSET('Water Data'!$G$5,0,10*ROW('Water Data'!G129))),'Data Summary'!CE135="Yes"),100-OFFSET('Water Data'!$G$5,0,10*ROW('Water Data'!G129)),NA())</f>
        <v>#N/A</v>
      </c>
      <c r="Q135" s="57" t="e">
        <f ca="true">+IF(AND(ISNUMBER(OFFSET('Water Data'!$G$7,0,10*ROW('Water Data'!G129))),'Data Summary'!CF135="Yes"),OFFSET('Water Data'!$G$7,0,10*ROW('Water Data'!G129)),NA())</f>
        <v>#N/A</v>
      </c>
      <c r="R135" s="57" t="e">
        <f ca="true">+IF(AND(ISNUMBER(OFFSET('Water Data'!$G$10,0,10*ROW('Water Data'!G129))),'Data Summary'!CG135="Yes"),OFFSET('Water Data'!$G$10,0,10*ROW('Water Data'!G129)),NA())</f>
        <v>#N/A</v>
      </c>
      <c r="S135" s="57" t="e">
        <f ca="true">+IF(AND(ISNUMBER(OFFSET('Water Data'!$H$5,0,10*ROW('Water Data'!H129))),'Data Summary'!CH135="Yes"),100-OFFSET('Water Data'!$H$5,0,10*ROW('Water Data'!H129)),NA())</f>
        <v>#N/A</v>
      </c>
      <c r="T135" s="57" t="e">
        <f ca="true">+IF(AND(ISNUMBER(OFFSET('Water Data'!$H$7,0,10*ROW('Water Data'!H129))),'Data Summary'!CI135="Yes"),OFFSET('Water Data'!$H$7,0,10*ROW('Water Data'!H129)),NA())</f>
        <v>#N/A</v>
      </c>
      <c r="U135" s="57" t="e">
        <f ca="true">+IF(AND(ISNUMBER(OFFSET('Water Data'!$H$10,0,10*ROW('Water Data'!H129))),'Data Summary'!CJ135="Yes"),OFFSET('Water Data'!$H$10,0,10*ROW('Water Data'!H129)),NA())</f>
        <v>#N/A</v>
      </c>
      <c r="V135" s="103" t="e">
        <f ca="true">+IF(AND(ISNUMBER(OFFSET('Sanitation Data'!$C$5,0,10*ROW('Sanitation Data'!C129))),'Data Summary'!CK135="Yes"),100-OFFSET('Sanitation Data'!$C$5,0,10*ROW('Sanitation Data'!C129)),NA())</f>
        <v>#N/A</v>
      </c>
      <c r="W135" s="103" t="e">
        <f ca="true">+IF(AND(ISNUMBER(OFFSET('Sanitation Data'!$C$7,0,10*ROW('Sanitation Data'!C129))),'Data Summary'!CL135="Yes"),OFFSET('Sanitation Data'!$C$7,0,10*ROW('Sanitation Data'!C129)),NA())</f>
        <v>#N/A</v>
      </c>
      <c r="X135" s="103" t="e">
        <f ca="true">+IF(AND(ISNUMBER(OFFSET('Sanitation Data'!$C$11,0,10*ROW('Sanitation Data'!C129))),'Data Summary'!CM135="Yes"),OFFSET('Sanitation Data'!$C$11,0,10*ROW('Sanitation Data'!C129)),NA())</f>
        <v>#N/A</v>
      </c>
      <c r="Y135" s="103" t="e">
        <f ca="true">+IF(AND(ISNUMBER(OFFSET('Sanitation Data'!$C$12,0,10*ROW('Sanitation Data'!C129))),'Data Summary'!CN135="Yes"),OFFSET('Sanitation Data'!$C$12,0,10*ROW('Sanitation Data'!C129)),NA())</f>
        <v>#N/A</v>
      </c>
      <c r="Z135" s="103" t="e">
        <f ca="true">+IF(AND(ISNUMBER(OFFSET('Sanitation Data'!$C$13,0,10*ROW('Sanitation Data'!C129))),'Data Summary'!CO135="Yes"),OFFSET('Sanitation Data'!$C$13,0,10*ROW('Sanitation Data'!C129)),NA())</f>
        <v>#N/A</v>
      </c>
      <c r="AA135" s="103" t="e">
        <f ca="true">+IF(AND(ISNUMBER(OFFSET('Sanitation Data'!$D$5,0,10*ROW('Sanitation Data'!D129))),'Data Summary'!CP135="Yes"),100-OFFSET('Sanitation Data'!$D$5,0,10*ROW('Sanitation Data'!D129)),NA())</f>
        <v>#N/A</v>
      </c>
      <c r="AB135" s="103" t="e">
        <f ca="true">+IF(AND(ISNUMBER(OFFSET('Sanitation Data'!$D$7,0,10*ROW('Sanitation Data'!D129))),'Data Summary'!CQ135="Yes"),OFFSET('Sanitation Data'!$D$7,0,10*ROW('Sanitation Data'!D129)),NA())</f>
        <v>#N/A</v>
      </c>
      <c r="AC135" s="103" t="e">
        <f ca="true">+IF(AND(ISNUMBER(OFFSET('Sanitation Data'!$D$11,0,10*ROW('Sanitation Data'!D129))),'Data Summary'!CR135="Yes"),OFFSET('Sanitation Data'!$D$11,0,10*ROW('Sanitation Data'!D129)),NA())</f>
        <v>#N/A</v>
      </c>
      <c r="AD135" s="103" t="e">
        <f ca="true">+IF(AND(ISNUMBER(OFFSET('Sanitation Data'!$D$12,0,10*ROW('Sanitation Data'!D129))),'Data Summary'!CS135="Yes"),OFFSET('Sanitation Data'!$D$12,0,10*ROW('Sanitation Data'!D129)),NA())</f>
        <v>#N/A</v>
      </c>
      <c r="AE135" s="103" t="e">
        <f ca="true">+IF(AND(ISNUMBER(OFFSET('Sanitation Data'!$D$13,0,10*ROW('Sanitation Data'!D129))),'Data Summary'!CT135="Yes"),OFFSET('Sanitation Data'!$D$13,0,10*ROW('Sanitation Data'!D129)),NA())</f>
        <v>#N/A</v>
      </c>
      <c r="AF135" s="103" t="e">
        <f ca="true">+IF(AND(ISNUMBER(OFFSET('Sanitation Data'!$E$5,0,10*ROW('Sanitation Data'!E129))),'Data Summary'!CU135="Yes"),100-OFFSET('Sanitation Data'!$E$5,0,10*ROW('Sanitation Data'!E129)),NA())</f>
        <v>#N/A</v>
      </c>
      <c r="AG135" s="103" t="e">
        <f ca="true">+IF(AND(ISNUMBER(OFFSET('Sanitation Data'!$E$7,0,10*ROW('Sanitation Data'!E129))),'Data Summary'!CV135="Yes"),OFFSET('Sanitation Data'!$E$7,0,10*ROW('Sanitation Data'!E129)),NA())</f>
        <v>#N/A</v>
      </c>
      <c r="AH135" s="103" t="e">
        <f ca="true">+IF(AND(ISNUMBER(OFFSET('Sanitation Data'!$E$11,0,10*ROW('Sanitation Data'!E129))),'Data Summary'!CW135="Yes"),OFFSET('Sanitation Data'!$E$11,0,10*ROW('Sanitation Data'!E129)),NA())</f>
        <v>#N/A</v>
      </c>
      <c r="AI135" s="103" t="e">
        <f ca="true">+IF(AND(ISNUMBER(OFFSET('Sanitation Data'!$E$12,0,10*ROW('Sanitation Data'!E129))),'Data Summary'!CX135="Yes"),OFFSET('Sanitation Data'!$E$12,0,10*ROW('Sanitation Data'!E129)),NA())</f>
        <v>#N/A</v>
      </c>
      <c r="AJ135" s="103" t="e">
        <f ca="true">+IF(AND(ISNUMBER(OFFSET('Sanitation Data'!$E$13,0,10*ROW('Sanitation Data'!E129))),'Data Summary'!CY135="Yes"),OFFSET('Sanitation Data'!$E$13,0,10*ROW('Sanitation Data'!E129)),NA())</f>
        <v>#N/A</v>
      </c>
      <c r="AK135" s="103" t="e">
        <f ca="true">+IF(AND(ISNUMBER(OFFSET('Sanitation Data'!$F$5,0,10*ROW('Sanitation Data'!F129))),'Data Summary'!CZ135="Yes"),100-OFFSET('Sanitation Data'!$F$5,0,10*ROW('Sanitation Data'!F129)),NA())</f>
        <v>#N/A</v>
      </c>
      <c r="AL135" s="103" t="e">
        <f ca="true">+IF(AND(ISNUMBER(OFFSET('Sanitation Data'!$F$7,0,10*ROW('Sanitation Data'!F129))),'Data Summary'!DA135="Yes"),OFFSET('Sanitation Data'!$F$7,0,10*ROW('Sanitation Data'!F129)),NA())</f>
        <v>#N/A</v>
      </c>
      <c r="AM135" s="103" t="e">
        <f ca="true">+IF(AND(ISNUMBER(OFFSET('Sanitation Data'!$F$11,0,10*ROW('Sanitation Data'!F129))),'Data Summary'!DB135="Yes"),OFFSET('Sanitation Data'!$F$11,0,10*ROW('Sanitation Data'!F129)),NA())</f>
        <v>#N/A</v>
      </c>
      <c r="AN135" s="103" t="e">
        <f ca="true">+IF(AND(ISNUMBER(OFFSET('Sanitation Data'!$F$12,0,10*ROW('Sanitation Data'!F129))),'Data Summary'!DC135="Yes"),OFFSET('Sanitation Data'!$F$12,0,10*ROW('Sanitation Data'!F129)),NA())</f>
        <v>#N/A</v>
      </c>
      <c r="AO135" s="103" t="e">
        <f ca="true">+IF(AND(ISNUMBER(OFFSET('Sanitation Data'!$F$13,0,10*ROW('Sanitation Data'!F129))),'Data Summary'!DD135="Yes"),OFFSET('Sanitation Data'!$F$13,0,10*ROW('Sanitation Data'!F129)),NA())</f>
        <v>#N/A</v>
      </c>
      <c r="AP135" s="103" t="e">
        <f ca="true">+IF(AND(ISNUMBER(OFFSET('Sanitation Data'!$G$5,0,10*ROW('Sanitation Data'!G129))),'Data Summary'!DE135="Yes"),100-OFFSET('Sanitation Data'!$G$5,0,10*ROW('Sanitation Data'!G129)),NA())</f>
        <v>#N/A</v>
      </c>
      <c r="AQ135" s="103" t="e">
        <f ca="true">+IF(AND(ISNUMBER(OFFSET('Sanitation Data'!$G$7,0,10*ROW('Sanitation Data'!G129))),'Data Summary'!DF135="Yes"),OFFSET('Sanitation Data'!$G$7,0,10*ROW('Sanitation Data'!G129)),NA())</f>
        <v>#N/A</v>
      </c>
      <c r="AR135" s="103" t="e">
        <f ca="true">+IF(AND(ISNUMBER(OFFSET('Sanitation Data'!$G$11,0,10*ROW('Sanitation Data'!G129))),'Data Summary'!DG135="Yes"),OFFSET('Sanitation Data'!$G$11,0,10*ROW('Sanitation Data'!G129)),NA())</f>
        <v>#N/A</v>
      </c>
      <c r="AS135" s="103" t="e">
        <f ca="true">+IF(AND(ISNUMBER(OFFSET('Sanitation Data'!$G$12,0,10*ROW('Sanitation Data'!G129))),'Data Summary'!DH135="Yes"),OFFSET('Sanitation Data'!$G$12,0,10*ROW('Sanitation Data'!G129)),NA())</f>
        <v>#N/A</v>
      </c>
      <c r="AT135" s="103" t="e">
        <f ca="true">+IF(AND(ISNUMBER(OFFSET('Sanitation Data'!$G$13,0,10*ROW('Sanitation Data'!G129))),'Data Summary'!DI135="Yes"),OFFSET('Sanitation Data'!$G$13,0,10*ROW('Sanitation Data'!G129)),NA())</f>
        <v>#N/A</v>
      </c>
      <c r="AU135" s="103" t="e">
        <f ca="true">+IF(AND(ISNUMBER(OFFSET('Sanitation Data'!$H$5,0,10*ROW('Sanitation Data'!H129))),'Data Summary'!DJ135="Yes"),100-OFFSET('Sanitation Data'!$H$5,0,10*ROW('Sanitation Data'!H129)),NA())</f>
        <v>#N/A</v>
      </c>
      <c r="AV135" s="103" t="e">
        <f ca="true">+IF(AND(ISNUMBER(OFFSET('Sanitation Data'!$H$7,0,10*ROW('Sanitation Data'!H129))),'Data Summary'!DK135="Yes"),OFFSET('Sanitation Data'!$H$7,0,10*ROW('Sanitation Data'!H129)),NA())</f>
        <v>#N/A</v>
      </c>
      <c r="AW135" s="103" t="e">
        <f ca="true">+IF(AND(ISNUMBER(OFFSET('Sanitation Data'!$H$11,0,10*ROW('Sanitation Data'!H129))),'Data Summary'!DL135="Yes"),OFFSET('Sanitation Data'!$H$11,0,10*ROW('Sanitation Data'!H129)),NA())</f>
        <v>#N/A</v>
      </c>
      <c r="AX135" s="103" t="e">
        <f ca="true">+IF(AND(ISNUMBER(OFFSET('Sanitation Data'!$H$12,0,10*ROW('Sanitation Data'!H129))),'Data Summary'!DM135="Yes"),OFFSET('Sanitation Data'!$H$12,0,10*ROW('Sanitation Data'!H129)),NA())</f>
        <v>#N/A</v>
      </c>
      <c r="AY135" s="103" t="e">
        <f ca="true">+IF(AND(ISNUMBER(OFFSET('Sanitation Data'!$H$13,0,10*ROW('Sanitation Data'!H129))),'Data Summary'!DN135="Yes"),OFFSET('Sanitation Data'!$H$13,0,10*ROW('Sanitation Data'!H129)),NA())</f>
        <v>#N/A</v>
      </c>
      <c r="AZ135" s="108" t="e">
        <f ca="true">+IF(AND(ISNUMBER(OFFSET('Hygiene Data'!$C$6,0,10*ROW('Hygiene Data'!C129))),'Data Summary'!DO135="Yes"),OFFSET('Hygiene Data'!$C$6,0,10*ROW('Hygiene Data'!C129)),NA())</f>
        <v>#N/A</v>
      </c>
      <c r="BA135" s="108" t="e">
        <f ca="true">+IF(AND(ISNUMBER(OFFSET('Hygiene Data'!$C$8,0,10*ROW('Hygiene Data'!C129))),'Data Summary'!DP135="Yes"),OFFSET('Hygiene Data'!$C$8,0,10*ROW('Hygiene Data'!C129)),NA())</f>
        <v>#N/A</v>
      </c>
      <c r="BB135" s="108" t="e">
        <f ca="true">+IF(AND(ISNUMBER(OFFSET('Hygiene Data'!$C$10,0,10*ROW('Hygiene Data'!C129))),'Data Summary'!DQ135="Yes"),OFFSET('Hygiene Data'!$C$10,0,10*ROW('Hygiene Data'!C129)),NA())</f>
        <v>#N/A</v>
      </c>
      <c r="BC135" s="108" t="e">
        <f ca="true">+IF(AND(ISNUMBER(OFFSET('Hygiene Data'!$D$6,0,10*ROW('Hygiene Data'!D129))),'Data Summary'!DR135="Yes"),OFFSET('Hygiene Data'!$D$6,0,10*ROW('Hygiene Data'!D129)),NA())</f>
        <v>#N/A</v>
      </c>
      <c r="BD135" s="108" t="e">
        <f ca="true">+IF(AND(ISNUMBER(OFFSET('Hygiene Data'!$D$8,0,10*ROW('Hygiene Data'!D129))),'Data Summary'!DS135="Yes"),OFFSET('Hygiene Data'!$D$8,0,10*ROW('Hygiene Data'!D129)),NA())</f>
        <v>#N/A</v>
      </c>
      <c r="BE135" s="108" t="e">
        <f ca="true">+IF(AND(ISNUMBER(OFFSET('Hygiene Data'!$D$10,0,10*ROW('Hygiene Data'!D129))),'Data Summary'!DT135="Yes"),OFFSET('Hygiene Data'!$D$10,0,10*ROW('Hygiene Data'!D129)),NA())</f>
        <v>#N/A</v>
      </c>
      <c r="BF135" s="108" t="e">
        <f ca="true">+IF(AND(ISNUMBER(OFFSET('Hygiene Data'!$E$6,0,10*ROW('Hygiene Data'!E129))),'Data Summary'!DU135="Yes"),OFFSET('Hygiene Data'!$E$6,0,10*ROW('Hygiene Data'!E129)),NA())</f>
        <v>#N/A</v>
      </c>
      <c r="BG135" s="108" t="e">
        <f ca="true">+IF(AND(ISNUMBER(OFFSET('Hygiene Data'!$E$8,0,10*ROW('Hygiene Data'!E129))),'Data Summary'!DV135="Yes"),OFFSET('Hygiene Data'!$E$8,0,10*ROW('Hygiene Data'!E129)),NA())</f>
        <v>#N/A</v>
      </c>
      <c r="BH135" s="108" t="e">
        <f ca="true">+IF(AND(ISNUMBER(OFFSET('Hygiene Data'!$E$10,0,10*ROW('Hygiene Data'!E129))),'Data Summary'!DW135="Yes"),OFFSET('Hygiene Data'!$E$10,0,10*ROW('Hygiene Data'!E129)),NA())</f>
        <v>#N/A</v>
      </c>
      <c r="BI135" s="108" t="e">
        <f ca="true">+IF(AND(ISNUMBER(OFFSET('Hygiene Data'!$F$6,0,10*ROW('Hygiene Data'!F129))),'Data Summary'!DX135="Yes"),OFFSET('Hygiene Data'!$F$6,0,10*ROW('Hygiene Data'!F129)),NA())</f>
        <v>#N/A</v>
      </c>
      <c r="BJ135" s="108" t="e">
        <f ca="true">+IF(AND(ISNUMBER(OFFSET('Hygiene Data'!$F$8,0,10*ROW('Hygiene Data'!F129))),'Data Summary'!DY135="Yes"),OFFSET('Hygiene Data'!$F$8,0,10*ROW('Hygiene Data'!F129)),NA())</f>
        <v>#N/A</v>
      </c>
      <c r="BK135" s="108" t="e">
        <f ca="true">+IF(AND(ISNUMBER(OFFSET('Hygiene Data'!$F$10,0,10*ROW('Hygiene Data'!F129))),'Data Summary'!DZ135="Yes"),OFFSET('Hygiene Data'!$F$10,0,10*ROW('Hygiene Data'!F129)),NA())</f>
        <v>#N/A</v>
      </c>
      <c r="BL135" s="108" t="e">
        <f ca="true">+IF(AND(ISNUMBER(OFFSET('Hygiene Data'!$G$6,0,10*ROW('Hygiene Data'!G129))),'Data Summary'!EA135="Yes"),OFFSET('Hygiene Data'!$G$6,0,10*ROW('Hygiene Data'!G129)),NA())</f>
        <v>#N/A</v>
      </c>
      <c r="BM135" s="108" t="e">
        <f ca="true">+IF(AND(ISNUMBER(OFFSET('Hygiene Data'!$G$8,0,10*ROW('Hygiene Data'!G129))),'Data Summary'!EB135="Yes"),OFFSET('Hygiene Data'!$G$8,0,10*ROW('Hygiene Data'!G129)),NA())</f>
        <v>#N/A</v>
      </c>
      <c r="BN135" s="108" t="e">
        <f ca="true">+IF(AND(ISNUMBER(OFFSET('Hygiene Data'!$G$10,0,10*ROW('Hygiene Data'!G129))),'Data Summary'!EC135="Yes"),OFFSET('Hygiene Data'!$G$10,0,10*ROW('Hygiene Data'!G129)),NA())</f>
        <v>#N/A</v>
      </c>
      <c r="BO135" s="108" t="e">
        <f ca="true">+IF(AND(ISNUMBER(OFFSET('Hygiene Data'!$H$6,0,10*ROW('Hygiene Data'!H129))),'Data Summary'!ED135="Yes"),OFFSET('Hygiene Data'!$H$6,0,10*ROW('Hygiene Data'!H129)),NA())</f>
        <v>#N/A</v>
      </c>
      <c r="BP135" s="108" t="e">
        <f ca="true">+IF(AND(ISNUMBER(OFFSET('Hygiene Data'!$H$8,0,10*ROW('Hygiene Data'!H129))),'Data Summary'!EE135="Yes"),OFFSET('Hygiene Data'!$H$8,0,10*ROW('Hygiene Data'!H129)),NA())</f>
        <v>#N/A</v>
      </c>
      <c r="BQ135" s="108" t="e">
        <f ca="true">+IF(AND(ISNUMBER(OFFSET('Hygiene Data'!$H$10,0,10*ROW('Hygiene Data'!H129))),'Data Summary'!EF135="Yes"),OFFSET('Hygiene Data'!$H$10,0,10*ROW('Hygiene Data'!H129)),NA())</f>
        <v>#N/A</v>
      </c>
    </row>
    <row r="136" x14ac:dyDescent="0.2">
      <c r="A136" s="56" t="e">
        <f ca="true">+IF(OFFSET('Water Data'!$B$1,0,10*ROW('Water Data'!B130))="",NA(),OFFSET('Water Data'!$B$1,0,10*ROW('Water Data'!B130)))</f>
        <v>#N/A</v>
      </c>
      <c r="B136" s="56" t="e">
        <f ca="true">+IF(OFFSET('Water Data'!$A$3,0,10*ROW('Water Data'!A133))="",NA(),OFFSET('Water Data'!$A$3,0,10*ROW('Water Data'!A133)))</f>
        <v>#N/A</v>
      </c>
      <c r="C136" s="56" t="e">
        <f ca="true">+IF(OFFSET('Water Data'!$C$3,0,10*ROW('Water Data'!C133))="",NA(),OFFSET('Water Data'!$C$3,0,10*ROW('Water Data'!C133)))</f>
        <v>#N/A</v>
      </c>
      <c r="D136" s="57" t="e">
        <f ca="true">+IF(AND(ISNUMBER(OFFSET('Water Data'!$C$5,0,10*ROW('Water Data'!C130))),'Data Summary'!BS136="Yes"),100-OFFSET('Water Data'!$C$5,0,10*ROW('Water Data'!C130)),NA())</f>
        <v>#N/A</v>
      </c>
      <c r="E136" s="57" t="e">
        <f ca="true">+IF(AND(ISNUMBER(OFFSET('Water Data'!$C$7,0,10*ROW('Water Data'!C130))),'Data Summary'!BT136="Yes"),OFFSET('Water Data'!$C$7,0,10*ROW('Water Data'!C130)),NA())</f>
        <v>#N/A</v>
      </c>
      <c r="F136" s="57" t="e">
        <f ca="true">+IF(AND(ISNUMBER(OFFSET('Water Data'!$C$10,0,10*ROW('Water Data'!C130))),'Data Summary'!BU136="Yes"),OFFSET('Water Data'!$C$10,0,10*ROW('Water Data'!C130)),NA())</f>
        <v>#N/A</v>
      </c>
      <c r="G136" s="57" t="e">
        <f ca="true">+IF(AND(ISNUMBER(OFFSET('Water Data'!$D$5,0,10*ROW('Water Data'!D130))),'Data Summary'!BV136="Yes"),100-OFFSET('Water Data'!$D$5,0,10*ROW('Water Data'!D130)),NA())</f>
        <v>#N/A</v>
      </c>
      <c r="H136" s="57" t="e">
        <f ca="true">+IF(AND(ISNUMBER(OFFSET('Water Data'!$D$7,0,10*ROW('Water Data'!D130))),'Data Summary'!BW136="Yes"),OFFSET('Water Data'!$D$7,0,10*ROW('Water Data'!D130)),NA())</f>
        <v>#N/A</v>
      </c>
      <c r="I136" s="57" t="e">
        <f ca="true">+IF(AND(ISNUMBER(OFFSET('Water Data'!$D$10,0,10*ROW('Water Data'!D130))),'Data Summary'!BX136="Yes"),OFFSET('Water Data'!$D$10,0,10*ROW('Water Data'!D130)),NA())</f>
        <v>#N/A</v>
      </c>
      <c r="J136" s="57" t="e">
        <f ca="true">+IF(AND(ISNUMBER(OFFSET('Water Data'!$E$5,0,10*ROW('Water Data'!E130))),'Data Summary'!BY136="Yes"),100-OFFSET('Water Data'!$E$5,0,10*ROW('Water Data'!E130)),NA())</f>
        <v>#N/A</v>
      </c>
      <c r="K136" s="57" t="e">
        <f ca="true">+IF(AND(ISNUMBER(OFFSET('Water Data'!$E$7,0,10*ROW('Water Data'!E130))),'Data Summary'!BZ136="Yes"),OFFSET('Water Data'!$E$7,0,10*ROW('Water Data'!E130)),NA())</f>
        <v>#N/A</v>
      </c>
      <c r="L136" s="57" t="e">
        <f ca="true">+IF(AND(ISNUMBER(OFFSET('Water Data'!$E$10,0,10*ROW('Water Data'!E130))),'Data Summary'!CA136="Yes"),OFFSET('Water Data'!$E$10,0,10*ROW('Water Data'!E130)),NA())</f>
        <v>#N/A</v>
      </c>
      <c r="M136" s="57" t="e">
        <f ca="true">+IF(AND(ISNUMBER(OFFSET('Water Data'!$F$5,0,10*ROW('Water Data'!F130))),'Data Summary'!CB136="Yes"),100-OFFSET('Water Data'!$F$5,0,10*ROW('Water Data'!F130)),NA())</f>
        <v>#N/A</v>
      </c>
      <c r="N136" s="57" t="e">
        <f ca="true">+IF(AND(ISNUMBER(OFFSET('Water Data'!$F$7,0,10*ROW('Water Data'!F130))),'Data Summary'!CC136="Yes"),OFFSET('Water Data'!$F$7,0,10*ROW('Water Data'!F130)),NA())</f>
        <v>#N/A</v>
      </c>
      <c r="O136" s="57" t="e">
        <f ca="true">+IF(AND(ISNUMBER(OFFSET('Water Data'!$F$10,0,10*ROW('Water Data'!F130))),'Data Summary'!CD136="Yes"),OFFSET('Water Data'!$F$10,0,10*ROW('Water Data'!F130)),NA())</f>
        <v>#N/A</v>
      </c>
      <c r="P136" s="57" t="e">
        <f ca="true">+IF(AND(ISNUMBER(OFFSET('Water Data'!$G$5,0,10*ROW('Water Data'!G130))),'Data Summary'!CE136="Yes"),100-OFFSET('Water Data'!$G$5,0,10*ROW('Water Data'!G130)),NA())</f>
        <v>#N/A</v>
      </c>
      <c r="Q136" s="57" t="e">
        <f ca="true">+IF(AND(ISNUMBER(OFFSET('Water Data'!$G$7,0,10*ROW('Water Data'!G130))),'Data Summary'!CF136="Yes"),OFFSET('Water Data'!$G$7,0,10*ROW('Water Data'!G130)),NA())</f>
        <v>#N/A</v>
      </c>
      <c r="R136" s="57" t="e">
        <f ca="true">+IF(AND(ISNUMBER(OFFSET('Water Data'!$G$10,0,10*ROW('Water Data'!G130))),'Data Summary'!CG136="Yes"),OFFSET('Water Data'!$G$10,0,10*ROW('Water Data'!G130)),NA())</f>
        <v>#N/A</v>
      </c>
      <c r="S136" s="57" t="e">
        <f ca="true">+IF(AND(ISNUMBER(OFFSET('Water Data'!$H$5,0,10*ROW('Water Data'!H130))),'Data Summary'!CH136="Yes"),100-OFFSET('Water Data'!$H$5,0,10*ROW('Water Data'!H130)),NA())</f>
        <v>#N/A</v>
      </c>
      <c r="T136" s="57" t="e">
        <f ca="true">+IF(AND(ISNUMBER(OFFSET('Water Data'!$H$7,0,10*ROW('Water Data'!H130))),'Data Summary'!CI136="Yes"),OFFSET('Water Data'!$H$7,0,10*ROW('Water Data'!H130)),NA())</f>
        <v>#N/A</v>
      </c>
      <c r="U136" s="57" t="e">
        <f ca="true">+IF(AND(ISNUMBER(OFFSET('Water Data'!$H$10,0,10*ROW('Water Data'!H130))),'Data Summary'!CJ136="Yes"),OFFSET('Water Data'!$H$10,0,10*ROW('Water Data'!H130)),NA())</f>
        <v>#N/A</v>
      </c>
      <c r="V136" s="103" t="e">
        <f ca="true">+IF(AND(ISNUMBER(OFFSET('Sanitation Data'!$C$5,0,10*ROW('Sanitation Data'!C130))),'Data Summary'!CK136="Yes"),100-OFFSET('Sanitation Data'!$C$5,0,10*ROW('Sanitation Data'!C130)),NA())</f>
        <v>#N/A</v>
      </c>
      <c r="W136" s="103" t="e">
        <f ca="true">+IF(AND(ISNUMBER(OFFSET('Sanitation Data'!$C$7,0,10*ROW('Sanitation Data'!C130))),'Data Summary'!CL136="Yes"),OFFSET('Sanitation Data'!$C$7,0,10*ROW('Sanitation Data'!C130)),NA())</f>
        <v>#N/A</v>
      </c>
      <c r="X136" s="103" t="e">
        <f ca="true">+IF(AND(ISNUMBER(OFFSET('Sanitation Data'!$C$11,0,10*ROW('Sanitation Data'!C130))),'Data Summary'!CM136="Yes"),OFFSET('Sanitation Data'!$C$11,0,10*ROW('Sanitation Data'!C130)),NA())</f>
        <v>#N/A</v>
      </c>
      <c r="Y136" s="103" t="e">
        <f ca="true">+IF(AND(ISNUMBER(OFFSET('Sanitation Data'!$C$12,0,10*ROW('Sanitation Data'!C130))),'Data Summary'!CN136="Yes"),OFFSET('Sanitation Data'!$C$12,0,10*ROW('Sanitation Data'!C130)),NA())</f>
        <v>#N/A</v>
      </c>
      <c r="Z136" s="103" t="e">
        <f ca="true">+IF(AND(ISNUMBER(OFFSET('Sanitation Data'!$C$13,0,10*ROW('Sanitation Data'!C130))),'Data Summary'!CO136="Yes"),OFFSET('Sanitation Data'!$C$13,0,10*ROW('Sanitation Data'!C130)),NA())</f>
        <v>#N/A</v>
      </c>
      <c r="AA136" s="103" t="e">
        <f ca="true">+IF(AND(ISNUMBER(OFFSET('Sanitation Data'!$D$5,0,10*ROW('Sanitation Data'!D130))),'Data Summary'!CP136="Yes"),100-OFFSET('Sanitation Data'!$D$5,0,10*ROW('Sanitation Data'!D130)),NA())</f>
        <v>#N/A</v>
      </c>
      <c r="AB136" s="103" t="e">
        <f ca="true">+IF(AND(ISNUMBER(OFFSET('Sanitation Data'!$D$7,0,10*ROW('Sanitation Data'!D130))),'Data Summary'!CQ136="Yes"),OFFSET('Sanitation Data'!$D$7,0,10*ROW('Sanitation Data'!D130)),NA())</f>
        <v>#N/A</v>
      </c>
      <c r="AC136" s="103" t="e">
        <f ca="true">+IF(AND(ISNUMBER(OFFSET('Sanitation Data'!$D$11,0,10*ROW('Sanitation Data'!D130))),'Data Summary'!CR136="Yes"),OFFSET('Sanitation Data'!$D$11,0,10*ROW('Sanitation Data'!D130)),NA())</f>
        <v>#N/A</v>
      </c>
      <c r="AD136" s="103" t="e">
        <f ca="true">+IF(AND(ISNUMBER(OFFSET('Sanitation Data'!$D$12,0,10*ROW('Sanitation Data'!D130))),'Data Summary'!CS136="Yes"),OFFSET('Sanitation Data'!$D$12,0,10*ROW('Sanitation Data'!D130)),NA())</f>
        <v>#N/A</v>
      </c>
      <c r="AE136" s="103" t="e">
        <f ca="true">+IF(AND(ISNUMBER(OFFSET('Sanitation Data'!$D$13,0,10*ROW('Sanitation Data'!D130))),'Data Summary'!CT136="Yes"),OFFSET('Sanitation Data'!$D$13,0,10*ROW('Sanitation Data'!D130)),NA())</f>
        <v>#N/A</v>
      </c>
      <c r="AF136" s="103" t="e">
        <f ca="true">+IF(AND(ISNUMBER(OFFSET('Sanitation Data'!$E$5,0,10*ROW('Sanitation Data'!E130))),'Data Summary'!CU136="Yes"),100-OFFSET('Sanitation Data'!$E$5,0,10*ROW('Sanitation Data'!E130)),NA())</f>
        <v>#N/A</v>
      </c>
      <c r="AG136" s="103" t="e">
        <f ca="true">+IF(AND(ISNUMBER(OFFSET('Sanitation Data'!$E$7,0,10*ROW('Sanitation Data'!E130))),'Data Summary'!CV136="Yes"),OFFSET('Sanitation Data'!$E$7,0,10*ROW('Sanitation Data'!E130)),NA())</f>
        <v>#N/A</v>
      </c>
      <c r="AH136" s="103" t="e">
        <f ca="true">+IF(AND(ISNUMBER(OFFSET('Sanitation Data'!$E$11,0,10*ROW('Sanitation Data'!E130))),'Data Summary'!CW136="Yes"),OFFSET('Sanitation Data'!$E$11,0,10*ROW('Sanitation Data'!E130)),NA())</f>
        <v>#N/A</v>
      </c>
      <c r="AI136" s="103" t="e">
        <f ca="true">+IF(AND(ISNUMBER(OFFSET('Sanitation Data'!$E$12,0,10*ROW('Sanitation Data'!E130))),'Data Summary'!CX136="Yes"),OFFSET('Sanitation Data'!$E$12,0,10*ROW('Sanitation Data'!E130)),NA())</f>
        <v>#N/A</v>
      </c>
      <c r="AJ136" s="103" t="e">
        <f ca="true">+IF(AND(ISNUMBER(OFFSET('Sanitation Data'!$E$13,0,10*ROW('Sanitation Data'!E130))),'Data Summary'!CY136="Yes"),OFFSET('Sanitation Data'!$E$13,0,10*ROW('Sanitation Data'!E130)),NA())</f>
        <v>#N/A</v>
      </c>
      <c r="AK136" s="103" t="e">
        <f ca="true">+IF(AND(ISNUMBER(OFFSET('Sanitation Data'!$F$5,0,10*ROW('Sanitation Data'!F130))),'Data Summary'!CZ136="Yes"),100-OFFSET('Sanitation Data'!$F$5,0,10*ROW('Sanitation Data'!F130)),NA())</f>
        <v>#N/A</v>
      </c>
      <c r="AL136" s="103" t="e">
        <f ca="true">+IF(AND(ISNUMBER(OFFSET('Sanitation Data'!$F$7,0,10*ROW('Sanitation Data'!F130))),'Data Summary'!DA136="Yes"),OFFSET('Sanitation Data'!$F$7,0,10*ROW('Sanitation Data'!F130)),NA())</f>
        <v>#N/A</v>
      </c>
      <c r="AM136" s="103" t="e">
        <f ca="true">+IF(AND(ISNUMBER(OFFSET('Sanitation Data'!$F$11,0,10*ROW('Sanitation Data'!F130))),'Data Summary'!DB136="Yes"),OFFSET('Sanitation Data'!$F$11,0,10*ROW('Sanitation Data'!F130)),NA())</f>
        <v>#N/A</v>
      </c>
      <c r="AN136" s="103" t="e">
        <f ca="true">+IF(AND(ISNUMBER(OFFSET('Sanitation Data'!$F$12,0,10*ROW('Sanitation Data'!F130))),'Data Summary'!DC136="Yes"),OFFSET('Sanitation Data'!$F$12,0,10*ROW('Sanitation Data'!F130)),NA())</f>
        <v>#N/A</v>
      </c>
      <c r="AO136" s="103" t="e">
        <f ca="true">+IF(AND(ISNUMBER(OFFSET('Sanitation Data'!$F$13,0,10*ROW('Sanitation Data'!F130))),'Data Summary'!DD136="Yes"),OFFSET('Sanitation Data'!$F$13,0,10*ROW('Sanitation Data'!F130)),NA())</f>
        <v>#N/A</v>
      </c>
      <c r="AP136" s="103" t="e">
        <f ca="true">+IF(AND(ISNUMBER(OFFSET('Sanitation Data'!$G$5,0,10*ROW('Sanitation Data'!G130))),'Data Summary'!DE136="Yes"),100-OFFSET('Sanitation Data'!$G$5,0,10*ROW('Sanitation Data'!G130)),NA())</f>
        <v>#N/A</v>
      </c>
      <c r="AQ136" s="103" t="e">
        <f ca="true">+IF(AND(ISNUMBER(OFFSET('Sanitation Data'!$G$7,0,10*ROW('Sanitation Data'!G130))),'Data Summary'!DF136="Yes"),OFFSET('Sanitation Data'!$G$7,0,10*ROW('Sanitation Data'!G130)),NA())</f>
        <v>#N/A</v>
      </c>
      <c r="AR136" s="103" t="e">
        <f ca="true">+IF(AND(ISNUMBER(OFFSET('Sanitation Data'!$G$11,0,10*ROW('Sanitation Data'!G130))),'Data Summary'!DG136="Yes"),OFFSET('Sanitation Data'!$G$11,0,10*ROW('Sanitation Data'!G130)),NA())</f>
        <v>#N/A</v>
      </c>
      <c r="AS136" s="103" t="e">
        <f ca="true">+IF(AND(ISNUMBER(OFFSET('Sanitation Data'!$G$12,0,10*ROW('Sanitation Data'!G130))),'Data Summary'!DH136="Yes"),OFFSET('Sanitation Data'!$G$12,0,10*ROW('Sanitation Data'!G130)),NA())</f>
        <v>#N/A</v>
      </c>
      <c r="AT136" s="103" t="e">
        <f ca="true">+IF(AND(ISNUMBER(OFFSET('Sanitation Data'!$G$13,0,10*ROW('Sanitation Data'!G130))),'Data Summary'!DI136="Yes"),OFFSET('Sanitation Data'!$G$13,0,10*ROW('Sanitation Data'!G130)),NA())</f>
        <v>#N/A</v>
      </c>
      <c r="AU136" s="103" t="e">
        <f ca="true">+IF(AND(ISNUMBER(OFFSET('Sanitation Data'!$H$5,0,10*ROW('Sanitation Data'!H130))),'Data Summary'!DJ136="Yes"),100-OFFSET('Sanitation Data'!$H$5,0,10*ROW('Sanitation Data'!H130)),NA())</f>
        <v>#N/A</v>
      </c>
      <c r="AV136" s="103" t="e">
        <f ca="true">+IF(AND(ISNUMBER(OFFSET('Sanitation Data'!$H$7,0,10*ROW('Sanitation Data'!H130))),'Data Summary'!DK136="Yes"),OFFSET('Sanitation Data'!$H$7,0,10*ROW('Sanitation Data'!H130)),NA())</f>
        <v>#N/A</v>
      </c>
      <c r="AW136" s="103" t="e">
        <f ca="true">+IF(AND(ISNUMBER(OFFSET('Sanitation Data'!$H$11,0,10*ROW('Sanitation Data'!H130))),'Data Summary'!DL136="Yes"),OFFSET('Sanitation Data'!$H$11,0,10*ROW('Sanitation Data'!H130)),NA())</f>
        <v>#N/A</v>
      </c>
      <c r="AX136" s="103" t="e">
        <f ca="true">+IF(AND(ISNUMBER(OFFSET('Sanitation Data'!$H$12,0,10*ROW('Sanitation Data'!H130))),'Data Summary'!DM136="Yes"),OFFSET('Sanitation Data'!$H$12,0,10*ROW('Sanitation Data'!H130)),NA())</f>
        <v>#N/A</v>
      </c>
      <c r="AY136" s="103" t="e">
        <f ca="true">+IF(AND(ISNUMBER(OFFSET('Sanitation Data'!$H$13,0,10*ROW('Sanitation Data'!H130))),'Data Summary'!DN136="Yes"),OFFSET('Sanitation Data'!$H$13,0,10*ROW('Sanitation Data'!H130)),NA())</f>
        <v>#N/A</v>
      </c>
      <c r="AZ136" s="108" t="e">
        <f ca="true">+IF(AND(ISNUMBER(OFFSET('Hygiene Data'!$C$6,0,10*ROW('Hygiene Data'!C130))),'Data Summary'!DO136="Yes"),OFFSET('Hygiene Data'!$C$6,0,10*ROW('Hygiene Data'!C130)),NA())</f>
        <v>#N/A</v>
      </c>
      <c r="BA136" s="108" t="e">
        <f ca="true">+IF(AND(ISNUMBER(OFFSET('Hygiene Data'!$C$8,0,10*ROW('Hygiene Data'!C130))),'Data Summary'!DP136="Yes"),OFFSET('Hygiene Data'!$C$8,0,10*ROW('Hygiene Data'!C130)),NA())</f>
        <v>#N/A</v>
      </c>
      <c r="BB136" s="108" t="e">
        <f ca="true">+IF(AND(ISNUMBER(OFFSET('Hygiene Data'!$C$10,0,10*ROW('Hygiene Data'!C130))),'Data Summary'!DQ136="Yes"),OFFSET('Hygiene Data'!$C$10,0,10*ROW('Hygiene Data'!C130)),NA())</f>
        <v>#N/A</v>
      </c>
      <c r="BC136" s="108" t="e">
        <f ca="true">+IF(AND(ISNUMBER(OFFSET('Hygiene Data'!$D$6,0,10*ROW('Hygiene Data'!D130))),'Data Summary'!DR136="Yes"),OFFSET('Hygiene Data'!$D$6,0,10*ROW('Hygiene Data'!D130)),NA())</f>
        <v>#N/A</v>
      </c>
      <c r="BD136" s="108" t="e">
        <f ca="true">+IF(AND(ISNUMBER(OFFSET('Hygiene Data'!$D$8,0,10*ROW('Hygiene Data'!D130))),'Data Summary'!DS136="Yes"),OFFSET('Hygiene Data'!$D$8,0,10*ROW('Hygiene Data'!D130)),NA())</f>
        <v>#N/A</v>
      </c>
      <c r="BE136" s="108" t="e">
        <f ca="true">+IF(AND(ISNUMBER(OFFSET('Hygiene Data'!$D$10,0,10*ROW('Hygiene Data'!D130))),'Data Summary'!DT136="Yes"),OFFSET('Hygiene Data'!$D$10,0,10*ROW('Hygiene Data'!D130)),NA())</f>
        <v>#N/A</v>
      </c>
      <c r="BF136" s="108" t="e">
        <f ca="true">+IF(AND(ISNUMBER(OFFSET('Hygiene Data'!$E$6,0,10*ROW('Hygiene Data'!E130))),'Data Summary'!DU136="Yes"),OFFSET('Hygiene Data'!$E$6,0,10*ROW('Hygiene Data'!E130)),NA())</f>
        <v>#N/A</v>
      </c>
      <c r="BG136" s="108" t="e">
        <f ca="true">+IF(AND(ISNUMBER(OFFSET('Hygiene Data'!$E$8,0,10*ROW('Hygiene Data'!E130))),'Data Summary'!DV136="Yes"),OFFSET('Hygiene Data'!$E$8,0,10*ROW('Hygiene Data'!E130)),NA())</f>
        <v>#N/A</v>
      </c>
      <c r="BH136" s="108" t="e">
        <f ca="true">+IF(AND(ISNUMBER(OFFSET('Hygiene Data'!$E$10,0,10*ROW('Hygiene Data'!E130))),'Data Summary'!DW136="Yes"),OFFSET('Hygiene Data'!$E$10,0,10*ROW('Hygiene Data'!E130)),NA())</f>
        <v>#N/A</v>
      </c>
      <c r="BI136" s="108" t="e">
        <f ca="true">+IF(AND(ISNUMBER(OFFSET('Hygiene Data'!$F$6,0,10*ROW('Hygiene Data'!F130))),'Data Summary'!DX136="Yes"),OFFSET('Hygiene Data'!$F$6,0,10*ROW('Hygiene Data'!F130)),NA())</f>
        <v>#N/A</v>
      </c>
      <c r="BJ136" s="108" t="e">
        <f ca="true">+IF(AND(ISNUMBER(OFFSET('Hygiene Data'!$F$8,0,10*ROW('Hygiene Data'!F130))),'Data Summary'!DY136="Yes"),OFFSET('Hygiene Data'!$F$8,0,10*ROW('Hygiene Data'!F130)),NA())</f>
        <v>#N/A</v>
      </c>
      <c r="BK136" s="108" t="e">
        <f ca="true">+IF(AND(ISNUMBER(OFFSET('Hygiene Data'!$F$10,0,10*ROW('Hygiene Data'!F130))),'Data Summary'!DZ136="Yes"),OFFSET('Hygiene Data'!$F$10,0,10*ROW('Hygiene Data'!F130)),NA())</f>
        <v>#N/A</v>
      </c>
      <c r="BL136" s="108" t="e">
        <f ca="true">+IF(AND(ISNUMBER(OFFSET('Hygiene Data'!$G$6,0,10*ROW('Hygiene Data'!G130))),'Data Summary'!EA136="Yes"),OFFSET('Hygiene Data'!$G$6,0,10*ROW('Hygiene Data'!G130)),NA())</f>
        <v>#N/A</v>
      </c>
      <c r="BM136" s="108" t="e">
        <f ca="true">+IF(AND(ISNUMBER(OFFSET('Hygiene Data'!$G$8,0,10*ROW('Hygiene Data'!G130))),'Data Summary'!EB136="Yes"),OFFSET('Hygiene Data'!$G$8,0,10*ROW('Hygiene Data'!G130)),NA())</f>
        <v>#N/A</v>
      </c>
      <c r="BN136" s="108" t="e">
        <f ca="true">+IF(AND(ISNUMBER(OFFSET('Hygiene Data'!$G$10,0,10*ROW('Hygiene Data'!G130))),'Data Summary'!EC136="Yes"),OFFSET('Hygiene Data'!$G$10,0,10*ROW('Hygiene Data'!G130)),NA())</f>
        <v>#N/A</v>
      </c>
      <c r="BO136" s="108" t="e">
        <f ca="true">+IF(AND(ISNUMBER(OFFSET('Hygiene Data'!$H$6,0,10*ROW('Hygiene Data'!H130))),'Data Summary'!ED136="Yes"),OFFSET('Hygiene Data'!$H$6,0,10*ROW('Hygiene Data'!H130)),NA())</f>
        <v>#N/A</v>
      </c>
      <c r="BP136" s="108" t="e">
        <f ca="true">+IF(AND(ISNUMBER(OFFSET('Hygiene Data'!$H$8,0,10*ROW('Hygiene Data'!H130))),'Data Summary'!EE136="Yes"),OFFSET('Hygiene Data'!$H$8,0,10*ROW('Hygiene Data'!H130)),NA())</f>
        <v>#N/A</v>
      </c>
      <c r="BQ136" s="108" t="e">
        <f ca="true">+IF(AND(ISNUMBER(OFFSET('Hygiene Data'!$H$10,0,10*ROW('Hygiene Data'!H130))),'Data Summary'!EF136="Yes"),OFFSET('Hygiene Data'!$H$10,0,10*ROW('Hygiene Data'!H130)),NA())</f>
        <v>#N/A</v>
      </c>
    </row>
    <row r="137" x14ac:dyDescent="0.2">
      <c r="A137" s="56" t="e">
        <f ca="true">+IF(OFFSET('Water Data'!$B$1,0,10*ROW('Water Data'!B131))="",NA(),OFFSET('Water Data'!$B$1,0,10*ROW('Water Data'!B131)))</f>
        <v>#N/A</v>
      </c>
      <c r="B137" s="56" t="e">
        <f ca="true">+IF(OFFSET('Water Data'!$A$3,0,10*ROW('Water Data'!A134))="",NA(),OFFSET('Water Data'!$A$3,0,10*ROW('Water Data'!A134)))</f>
        <v>#N/A</v>
      </c>
      <c r="C137" s="56" t="e">
        <f ca="true">+IF(OFFSET('Water Data'!$C$3,0,10*ROW('Water Data'!C134))="",NA(),OFFSET('Water Data'!$C$3,0,10*ROW('Water Data'!C134)))</f>
        <v>#N/A</v>
      </c>
      <c r="D137" s="57" t="e">
        <f ca="true">+IF(AND(ISNUMBER(OFFSET('Water Data'!$C$5,0,10*ROW('Water Data'!C131))),'Data Summary'!BS137="Yes"),100-OFFSET('Water Data'!$C$5,0,10*ROW('Water Data'!C131)),NA())</f>
        <v>#N/A</v>
      </c>
      <c r="E137" s="57" t="e">
        <f ca="true">+IF(AND(ISNUMBER(OFFSET('Water Data'!$C$7,0,10*ROW('Water Data'!C131))),'Data Summary'!BT137="Yes"),OFFSET('Water Data'!$C$7,0,10*ROW('Water Data'!C131)),NA())</f>
        <v>#N/A</v>
      </c>
      <c r="F137" s="57" t="e">
        <f ca="true">+IF(AND(ISNUMBER(OFFSET('Water Data'!$C$10,0,10*ROW('Water Data'!C131))),'Data Summary'!BU137="Yes"),OFFSET('Water Data'!$C$10,0,10*ROW('Water Data'!C131)),NA())</f>
        <v>#N/A</v>
      </c>
      <c r="G137" s="57" t="e">
        <f ca="true">+IF(AND(ISNUMBER(OFFSET('Water Data'!$D$5,0,10*ROW('Water Data'!D131))),'Data Summary'!BV137="Yes"),100-OFFSET('Water Data'!$D$5,0,10*ROW('Water Data'!D131)),NA())</f>
        <v>#N/A</v>
      </c>
      <c r="H137" s="57" t="e">
        <f ca="true">+IF(AND(ISNUMBER(OFFSET('Water Data'!$D$7,0,10*ROW('Water Data'!D131))),'Data Summary'!BW137="Yes"),OFFSET('Water Data'!$D$7,0,10*ROW('Water Data'!D131)),NA())</f>
        <v>#N/A</v>
      </c>
      <c r="I137" s="57" t="e">
        <f ca="true">+IF(AND(ISNUMBER(OFFSET('Water Data'!$D$10,0,10*ROW('Water Data'!D131))),'Data Summary'!BX137="Yes"),OFFSET('Water Data'!$D$10,0,10*ROW('Water Data'!D131)),NA())</f>
        <v>#N/A</v>
      </c>
      <c r="J137" s="57" t="e">
        <f ca="true">+IF(AND(ISNUMBER(OFFSET('Water Data'!$E$5,0,10*ROW('Water Data'!E131))),'Data Summary'!BY137="Yes"),100-OFFSET('Water Data'!$E$5,0,10*ROW('Water Data'!E131)),NA())</f>
        <v>#N/A</v>
      </c>
      <c r="K137" s="57" t="e">
        <f ca="true">+IF(AND(ISNUMBER(OFFSET('Water Data'!$E$7,0,10*ROW('Water Data'!E131))),'Data Summary'!BZ137="Yes"),OFFSET('Water Data'!$E$7,0,10*ROW('Water Data'!E131)),NA())</f>
        <v>#N/A</v>
      </c>
      <c r="L137" s="57" t="e">
        <f ca="true">+IF(AND(ISNUMBER(OFFSET('Water Data'!$E$10,0,10*ROW('Water Data'!E131))),'Data Summary'!CA137="Yes"),OFFSET('Water Data'!$E$10,0,10*ROW('Water Data'!E131)),NA())</f>
        <v>#N/A</v>
      </c>
      <c r="M137" s="57" t="e">
        <f ca="true">+IF(AND(ISNUMBER(OFFSET('Water Data'!$F$5,0,10*ROW('Water Data'!F131))),'Data Summary'!CB137="Yes"),100-OFFSET('Water Data'!$F$5,0,10*ROW('Water Data'!F131)),NA())</f>
        <v>#N/A</v>
      </c>
      <c r="N137" s="57" t="e">
        <f ca="true">+IF(AND(ISNUMBER(OFFSET('Water Data'!$F$7,0,10*ROW('Water Data'!F131))),'Data Summary'!CC137="Yes"),OFFSET('Water Data'!$F$7,0,10*ROW('Water Data'!F131)),NA())</f>
        <v>#N/A</v>
      </c>
      <c r="O137" s="57" t="e">
        <f ca="true">+IF(AND(ISNUMBER(OFFSET('Water Data'!$F$10,0,10*ROW('Water Data'!F131))),'Data Summary'!CD137="Yes"),OFFSET('Water Data'!$F$10,0,10*ROW('Water Data'!F131)),NA())</f>
        <v>#N/A</v>
      </c>
      <c r="P137" s="57" t="e">
        <f ca="true">+IF(AND(ISNUMBER(OFFSET('Water Data'!$G$5,0,10*ROW('Water Data'!G131))),'Data Summary'!CE137="Yes"),100-OFFSET('Water Data'!$G$5,0,10*ROW('Water Data'!G131)),NA())</f>
        <v>#N/A</v>
      </c>
      <c r="Q137" s="57" t="e">
        <f ca="true">+IF(AND(ISNUMBER(OFFSET('Water Data'!$G$7,0,10*ROW('Water Data'!G131))),'Data Summary'!CF137="Yes"),OFFSET('Water Data'!$G$7,0,10*ROW('Water Data'!G131)),NA())</f>
        <v>#N/A</v>
      </c>
      <c r="R137" s="57" t="e">
        <f ca="true">+IF(AND(ISNUMBER(OFFSET('Water Data'!$G$10,0,10*ROW('Water Data'!G131))),'Data Summary'!CG137="Yes"),OFFSET('Water Data'!$G$10,0,10*ROW('Water Data'!G131)),NA())</f>
        <v>#N/A</v>
      </c>
      <c r="S137" s="57" t="e">
        <f ca="true">+IF(AND(ISNUMBER(OFFSET('Water Data'!$H$5,0,10*ROW('Water Data'!H131))),'Data Summary'!CH137="Yes"),100-OFFSET('Water Data'!$H$5,0,10*ROW('Water Data'!H131)),NA())</f>
        <v>#N/A</v>
      </c>
      <c r="T137" s="57" t="e">
        <f ca="true">+IF(AND(ISNUMBER(OFFSET('Water Data'!$H$7,0,10*ROW('Water Data'!H131))),'Data Summary'!CI137="Yes"),OFFSET('Water Data'!$H$7,0,10*ROW('Water Data'!H131)),NA())</f>
        <v>#N/A</v>
      </c>
      <c r="U137" s="57" t="e">
        <f ca="true">+IF(AND(ISNUMBER(OFFSET('Water Data'!$H$10,0,10*ROW('Water Data'!H131))),'Data Summary'!CJ137="Yes"),OFFSET('Water Data'!$H$10,0,10*ROW('Water Data'!H131)),NA())</f>
        <v>#N/A</v>
      </c>
      <c r="V137" s="103" t="e">
        <f ca="true">+IF(AND(ISNUMBER(OFFSET('Sanitation Data'!$C$5,0,10*ROW('Sanitation Data'!C131))),'Data Summary'!CK137="Yes"),100-OFFSET('Sanitation Data'!$C$5,0,10*ROW('Sanitation Data'!C131)),NA())</f>
        <v>#N/A</v>
      </c>
      <c r="W137" s="103" t="e">
        <f ca="true">+IF(AND(ISNUMBER(OFFSET('Sanitation Data'!$C$7,0,10*ROW('Sanitation Data'!C131))),'Data Summary'!CL137="Yes"),OFFSET('Sanitation Data'!$C$7,0,10*ROW('Sanitation Data'!C131)),NA())</f>
        <v>#N/A</v>
      </c>
      <c r="X137" s="103" t="e">
        <f ca="true">+IF(AND(ISNUMBER(OFFSET('Sanitation Data'!$C$11,0,10*ROW('Sanitation Data'!C131))),'Data Summary'!CM137="Yes"),OFFSET('Sanitation Data'!$C$11,0,10*ROW('Sanitation Data'!C131)),NA())</f>
        <v>#N/A</v>
      </c>
      <c r="Y137" s="103" t="e">
        <f ca="true">+IF(AND(ISNUMBER(OFFSET('Sanitation Data'!$C$12,0,10*ROW('Sanitation Data'!C131))),'Data Summary'!CN137="Yes"),OFFSET('Sanitation Data'!$C$12,0,10*ROW('Sanitation Data'!C131)),NA())</f>
        <v>#N/A</v>
      </c>
      <c r="Z137" s="103" t="e">
        <f ca="true">+IF(AND(ISNUMBER(OFFSET('Sanitation Data'!$C$13,0,10*ROW('Sanitation Data'!C131))),'Data Summary'!CO137="Yes"),OFFSET('Sanitation Data'!$C$13,0,10*ROW('Sanitation Data'!C131)),NA())</f>
        <v>#N/A</v>
      </c>
      <c r="AA137" s="103" t="e">
        <f ca="true">+IF(AND(ISNUMBER(OFFSET('Sanitation Data'!$D$5,0,10*ROW('Sanitation Data'!D131))),'Data Summary'!CP137="Yes"),100-OFFSET('Sanitation Data'!$D$5,0,10*ROW('Sanitation Data'!D131)),NA())</f>
        <v>#N/A</v>
      </c>
      <c r="AB137" s="103" t="e">
        <f ca="true">+IF(AND(ISNUMBER(OFFSET('Sanitation Data'!$D$7,0,10*ROW('Sanitation Data'!D131))),'Data Summary'!CQ137="Yes"),OFFSET('Sanitation Data'!$D$7,0,10*ROW('Sanitation Data'!D131)),NA())</f>
        <v>#N/A</v>
      </c>
      <c r="AC137" s="103" t="e">
        <f ca="true">+IF(AND(ISNUMBER(OFFSET('Sanitation Data'!$D$11,0,10*ROW('Sanitation Data'!D131))),'Data Summary'!CR137="Yes"),OFFSET('Sanitation Data'!$D$11,0,10*ROW('Sanitation Data'!D131)),NA())</f>
        <v>#N/A</v>
      </c>
      <c r="AD137" s="103" t="e">
        <f ca="true">+IF(AND(ISNUMBER(OFFSET('Sanitation Data'!$D$12,0,10*ROW('Sanitation Data'!D131))),'Data Summary'!CS137="Yes"),OFFSET('Sanitation Data'!$D$12,0,10*ROW('Sanitation Data'!D131)),NA())</f>
        <v>#N/A</v>
      </c>
      <c r="AE137" s="103" t="e">
        <f ca="true">+IF(AND(ISNUMBER(OFFSET('Sanitation Data'!$D$13,0,10*ROW('Sanitation Data'!D131))),'Data Summary'!CT137="Yes"),OFFSET('Sanitation Data'!$D$13,0,10*ROW('Sanitation Data'!D131)),NA())</f>
        <v>#N/A</v>
      </c>
      <c r="AF137" s="103" t="e">
        <f ca="true">+IF(AND(ISNUMBER(OFFSET('Sanitation Data'!$E$5,0,10*ROW('Sanitation Data'!E131))),'Data Summary'!CU137="Yes"),100-OFFSET('Sanitation Data'!$E$5,0,10*ROW('Sanitation Data'!E131)),NA())</f>
        <v>#N/A</v>
      </c>
      <c r="AG137" s="103" t="e">
        <f ca="true">+IF(AND(ISNUMBER(OFFSET('Sanitation Data'!$E$7,0,10*ROW('Sanitation Data'!E131))),'Data Summary'!CV137="Yes"),OFFSET('Sanitation Data'!$E$7,0,10*ROW('Sanitation Data'!E131)),NA())</f>
        <v>#N/A</v>
      </c>
      <c r="AH137" s="103" t="e">
        <f ca="true">+IF(AND(ISNUMBER(OFFSET('Sanitation Data'!$E$11,0,10*ROW('Sanitation Data'!E131))),'Data Summary'!CW137="Yes"),OFFSET('Sanitation Data'!$E$11,0,10*ROW('Sanitation Data'!E131)),NA())</f>
        <v>#N/A</v>
      </c>
      <c r="AI137" s="103" t="e">
        <f ca="true">+IF(AND(ISNUMBER(OFFSET('Sanitation Data'!$E$12,0,10*ROW('Sanitation Data'!E131))),'Data Summary'!CX137="Yes"),OFFSET('Sanitation Data'!$E$12,0,10*ROW('Sanitation Data'!E131)),NA())</f>
        <v>#N/A</v>
      </c>
      <c r="AJ137" s="103" t="e">
        <f ca="true">+IF(AND(ISNUMBER(OFFSET('Sanitation Data'!$E$13,0,10*ROW('Sanitation Data'!E131))),'Data Summary'!CY137="Yes"),OFFSET('Sanitation Data'!$E$13,0,10*ROW('Sanitation Data'!E131)),NA())</f>
        <v>#N/A</v>
      </c>
      <c r="AK137" s="103" t="e">
        <f ca="true">+IF(AND(ISNUMBER(OFFSET('Sanitation Data'!$F$5,0,10*ROW('Sanitation Data'!F131))),'Data Summary'!CZ137="Yes"),100-OFFSET('Sanitation Data'!$F$5,0,10*ROW('Sanitation Data'!F131)),NA())</f>
        <v>#N/A</v>
      </c>
      <c r="AL137" s="103" t="e">
        <f ca="true">+IF(AND(ISNUMBER(OFFSET('Sanitation Data'!$F$7,0,10*ROW('Sanitation Data'!F131))),'Data Summary'!DA137="Yes"),OFFSET('Sanitation Data'!$F$7,0,10*ROW('Sanitation Data'!F131)),NA())</f>
        <v>#N/A</v>
      </c>
      <c r="AM137" s="103" t="e">
        <f ca="true">+IF(AND(ISNUMBER(OFFSET('Sanitation Data'!$F$11,0,10*ROW('Sanitation Data'!F131))),'Data Summary'!DB137="Yes"),OFFSET('Sanitation Data'!$F$11,0,10*ROW('Sanitation Data'!F131)),NA())</f>
        <v>#N/A</v>
      </c>
      <c r="AN137" s="103" t="e">
        <f ca="true">+IF(AND(ISNUMBER(OFFSET('Sanitation Data'!$F$12,0,10*ROW('Sanitation Data'!F131))),'Data Summary'!DC137="Yes"),OFFSET('Sanitation Data'!$F$12,0,10*ROW('Sanitation Data'!F131)),NA())</f>
        <v>#N/A</v>
      </c>
      <c r="AO137" s="103" t="e">
        <f ca="true">+IF(AND(ISNUMBER(OFFSET('Sanitation Data'!$F$13,0,10*ROW('Sanitation Data'!F131))),'Data Summary'!DD137="Yes"),OFFSET('Sanitation Data'!$F$13,0,10*ROW('Sanitation Data'!F131)),NA())</f>
        <v>#N/A</v>
      </c>
      <c r="AP137" s="103" t="e">
        <f ca="true">+IF(AND(ISNUMBER(OFFSET('Sanitation Data'!$G$5,0,10*ROW('Sanitation Data'!G131))),'Data Summary'!DE137="Yes"),100-OFFSET('Sanitation Data'!$G$5,0,10*ROW('Sanitation Data'!G131)),NA())</f>
        <v>#N/A</v>
      </c>
      <c r="AQ137" s="103" t="e">
        <f ca="true">+IF(AND(ISNUMBER(OFFSET('Sanitation Data'!$G$7,0,10*ROW('Sanitation Data'!G131))),'Data Summary'!DF137="Yes"),OFFSET('Sanitation Data'!$G$7,0,10*ROW('Sanitation Data'!G131)),NA())</f>
        <v>#N/A</v>
      </c>
      <c r="AR137" s="103" t="e">
        <f ca="true">+IF(AND(ISNUMBER(OFFSET('Sanitation Data'!$G$11,0,10*ROW('Sanitation Data'!G131))),'Data Summary'!DG137="Yes"),OFFSET('Sanitation Data'!$G$11,0,10*ROW('Sanitation Data'!G131)),NA())</f>
        <v>#N/A</v>
      </c>
      <c r="AS137" s="103" t="e">
        <f ca="true">+IF(AND(ISNUMBER(OFFSET('Sanitation Data'!$G$12,0,10*ROW('Sanitation Data'!G131))),'Data Summary'!DH137="Yes"),OFFSET('Sanitation Data'!$G$12,0,10*ROW('Sanitation Data'!G131)),NA())</f>
        <v>#N/A</v>
      </c>
      <c r="AT137" s="103" t="e">
        <f ca="true">+IF(AND(ISNUMBER(OFFSET('Sanitation Data'!$G$13,0,10*ROW('Sanitation Data'!G131))),'Data Summary'!DI137="Yes"),OFFSET('Sanitation Data'!$G$13,0,10*ROW('Sanitation Data'!G131)),NA())</f>
        <v>#N/A</v>
      </c>
      <c r="AU137" s="103" t="e">
        <f ca="true">+IF(AND(ISNUMBER(OFFSET('Sanitation Data'!$H$5,0,10*ROW('Sanitation Data'!H131))),'Data Summary'!DJ137="Yes"),100-OFFSET('Sanitation Data'!$H$5,0,10*ROW('Sanitation Data'!H131)),NA())</f>
        <v>#N/A</v>
      </c>
      <c r="AV137" s="103" t="e">
        <f ca="true">+IF(AND(ISNUMBER(OFFSET('Sanitation Data'!$H$7,0,10*ROW('Sanitation Data'!H131))),'Data Summary'!DK137="Yes"),OFFSET('Sanitation Data'!$H$7,0,10*ROW('Sanitation Data'!H131)),NA())</f>
        <v>#N/A</v>
      </c>
      <c r="AW137" s="103" t="e">
        <f ca="true">+IF(AND(ISNUMBER(OFFSET('Sanitation Data'!$H$11,0,10*ROW('Sanitation Data'!H131))),'Data Summary'!DL137="Yes"),OFFSET('Sanitation Data'!$H$11,0,10*ROW('Sanitation Data'!H131)),NA())</f>
        <v>#N/A</v>
      </c>
      <c r="AX137" s="103" t="e">
        <f ca="true">+IF(AND(ISNUMBER(OFFSET('Sanitation Data'!$H$12,0,10*ROW('Sanitation Data'!H131))),'Data Summary'!DM137="Yes"),OFFSET('Sanitation Data'!$H$12,0,10*ROW('Sanitation Data'!H131)),NA())</f>
        <v>#N/A</v>
      </c>
      <c r="AY137" s="103" t="e">
        <f ca="true">+IF(AND(ISNUMBER(OFFSET('Sanitation Data'!$H$13,0,10*ROW('Sanitation Data'!H131))),'Data Summary'!DN137="Yes"),OFFSET('Sanitation Data'!$H$13,0,10*ROW('Sanitation Data'!H131)),NA())</f>
        <v>#N/A</v>
      </c>
      <c r="AZ137" s="108" t="e">
        <f ca="true">+IF(AND(ISNUMBER(OFFSET('Hygiene Data'!$C$6,0,10*ROW('Hygiene Data'!C131))),'Data Summary'!DO137="Yes"),OFFSET('Hygiene Data'!$C$6,0,10*ROW('Hygiene Data'!C131)),NA())</f>
        <v>#N/A</v>
      </c>
      <c r="BA137" s="108" t="e">
        <f ca="true">+IF(AND(ISNUMBER(OFFSET('Hygiene Data'!$C$8,0,10*ROW('Hygiene Data'!C131))),'Data Summary'!DP137="Yes"),OFFSET('Hygiene Data'!$C$8,0,10*ROW('Hygiene Data'!C131)),NA())</f>
        <v>#N/A</v>
      </c>
      <c r="BB137" s="108" t="e">
        <f ca="true">+IF(AND(ISNUMBER(OFFSET('Hygiene Data'!$C$10,0,10*ROW('Hygiene Data'!C131))),'Data Summary'!DQ137="Yes"),OFFSET('Hygiene Data'!$C$10,0,10*ROW('Hygiene Data'!C131)),NA())</f>
        <v>#N/A</v>
      </c>
      <c r="BC137" s="108" t="e">
        <f ca="true">+IF(AND(ISNUMBER(OFFSET('Hygiene Data'!$D$6,0,10*ROW('Hygiene Data'!D131))),'Data Summary'!DR137="Yes"),OFFSET('Hygiene Data'!$D$6,0,10*ROW('Hygiene Data'!D131)),NA())</f>
        <v>#N/A</v>
      </c>
      <c r="BD137" s="108" t="e">
        <f ca="true">+IF(AND(ISNUMBER(OFFSET('Hygiene Data'!$D$8,0,10*ROW('Hygiene Data'!D131))),'Data Summary'!DS137="Yes"),OFFSET('Hygiene Data'!$D$8,0,10*ROW('Hygiene Data'!D131)),NA())</f>
        <v>#N/A</v>
      </c>
      <c r="BE137" s="108" t="e">
        <f ca="true">+IF(AND(ISNUMBER(OFFSET('Hygiene Data'!$D$10,0,10*ROW('Hygiene Data'!D131))),'Data Summary'!DT137="Yes"),OFFSET('Hygiene Data'!$D$10,0,10*ROW('Hygiene Data'!D131)),NA())</f>
        <v>#N/A</v>
      </c>
      <c r="BF137" s="108" t="e">
        <f ca="true">+IF(AND(ISNUMBER(OFFSET('Hygiene Data'!$E$6,0,10*ROW('Hygiene Data'!E131))),'Data Summary'!DU137="Yes"),OFFSET('Hygiene Data'!$E$6,0,10*ROW('Hygiene Data'!E131)),NA())</f>
        <v>#N/A</v>
      </c>
      <c r="BG137" s="108" t="e">
        <f ca="true">+IF(AND(ISNUMBER(OFFSET('Hygiene Data'!$E$8,0,10*ROW('Hygiene Data'!E131))),'Data Summary'!DV137="Yes"),OFFSET('Hygiene Data'!$E$8,0,10*ROW('Hygiene Data'!E131)),NA())</f>
        <v>#N/A</v>
      </c>
      <c r="BH137" s="108" t="e">
        <f ca="true">+IF(AND(ISNUMBER(OFFSET('Hygiene Data'!$E$10,0,10*ROW('Hygiene Data'!E131))),'Data Summary'!DW137="Yes"),OFFSET('Hygiene Data'!$E$10,0,10*ROW('Hygiene Data'!E131)),NA())</f>
        <v>#N/A</v>
      </c>
      <c r="BI137" s="108" t="e">
        <f ca="true">+IF(AND(ISNUMBER(OFFSET('Hygiene Data'!$F$6,0,10*ROW('Hygiene Data'!F131))),'Data Summary'!DX137="Yes"),OFFSET('Hygiene Data'!$F$6,0,10*ROW('Hygiene Data'!F131)),NA())</f>
        <v>#N/A</v>
      </c>
      <c r="BJ137" s="108" t="e">
        <f ca="true">+IF(AND(ISNUMBER(OFFSET('Hygiene Data'!$F$8,0,10*ROW('Hygiene Data'!F131))),'Data Summary'!DY137="Yes"),OFFSET('Hygiene Data'!$F$8,0,10*ROW('Hygiene Data'!F131)),NA())</f>
        <v>#N/A</v>
      </c>
      <c r="BK137" s="108" t="e">
        <f ca="true">+IF(AND(ISNUMBER(OFFSET('Hygiene Data'!$F$10,0,10*ROW('Hygiene Data'!F131))),'Data Summary'!DZ137="Yes"),OFFSET('Hygiene Data'!$F$10,0,10*ROW('Hygiene Data'!F131)),NA())</f>
        <v>#N/A</v>
      </c>
      <c r="BL137" s="108" t="e">
        <f ca="true">+IF(AND(ISNUMBER(OFFSET('Hygiene Data'!$G$6,0,10*ROW('Hygiene Data'!G131))),'Data Summary'!EA137="Yes"),OFFSET('Hygiene Data'!$G$6,0,10*ROW('Hygiene Data'!G131)),NA())</f>
        <v>#N/A</v>
      </c>
      <c r="BM137" s="108" t="e">
        <f ca="true">+IF(AND(ISNUMBER(OFFSET('Hygiene Data'!$G$8,0,10*ROW('Hygiene Data'!G131))),'Data Summary'!EB137="Yes"),OFFSET('Hygiene Data'!$G$8,0,10*ROW('Hygiene Data'!G131)),NA())</f>
        <v>#N/A</v>
      </c>
      <c r="BN137" s="108" t="e">
        <f ca="true">+IF(AND(ISNUMBER(OFFSET('Hygiene Data'!$G$10,0,10*ROW('Hygiene Data'!G131))),'Data Summary'!EC137="Yes"),OFFSET('Hygiene Data'!$G$10,0,10*ROW('Hygiene Data'!G131)),NA())</f>
        <v>#N/A</v>
      </c>
      <c r="BO137" s="108" t="e">
        <f ca="true">+IF(AND(ISNUMBER(OFFSET('Hygiene Data'!$H$6,0,10*ROW('Hygiene Data'!H131))),'Data Summary'!ED137="Yes"),OFFSET('Hygiene Data'!$H$6,0,10*ROW('Hygiene Data'!H131)),NA())</f>
        <v>#N/A</v>
      </c>
      <c r="BP137" s="108" t="e">
        <f ca="true">+IF(AND(ISNUMBER(OFFSET('Hygiene Data'!$H$8,0,10*ROW('Hygiene Data'!H131))),'Data Summary'!EE137="Yes"),OFFSET('Hygiene Data'!$H$8,0,10*ROW('Hygiene Data'!H131)),NA())</f>
        <v>#N/A</v>
      </c>
      <c r="BQ137" s="108" t="e">
        <f ca="true">+IF(AND(ISNUMBER(OFFSET('Hygiene Data'!$H$10,0,10*ROW('Hygiene Data'!H131))),'Data Summary'!EF137="Yes"),OFFSET('Hygiene Data'!$H$10,0,10*ROW('Hygiene Data'!H131)),NA())</f>
        <v>#N/A</v>
      </c>
    </row>
    <row r="138" x14ac:dyDescent="0.2">
      <c r="A138" s="56" t="e">
        <f ca="true">+IF(OFFSET('Water Data'!$B$1,0,10*ROW('Water Data'!B132))="",NA(),OFFSET('Water Data'!$B$1,0,10*ROW('Water Data'!B132)))</f>
        <v>#N/A</v>
      </c>
      <c r="B138" s="56" t="e">
        <f ca="true">+IF(OFFSET('Water Data'!$A$3,0,10*ROW('Water Data'!A135))="",NA(),OFFSET('Water Data'!$A$3,0,10*ROW('Water Data'!A135)))</f>
        <v>#N/A</v>
      </c>
      <c r="C138" s="56" t="e">
        <f ca="true">+IF(OFFSET('Water Data'!$C$3,0,10*ROW('Water Data'!C135))="",NA(),OFFSET('Water Data'!$C$3,0,10*ROW('Water Data'!C135)))</f>
        <v>#N/A</v>
      </c>
      <c r="D138" s="57" t="e">
        <f ca="true">+IF(AND(ISNUMBER(OFFSET('Water Data'!$C$5,0,10*ROW('Water Data'!C132))),'Data Summary'!BS138="Yes"),100-OFFSET('Water Data'!$C$5,0,10*ROW('Water Data'!C132)),NA())</f>
        <v>#N/A</v>
      </c>
      <c r="E138" s="57" t="e">
        <f ca="true">+IF(AND(ISNUMBER(OFFSET('Water Data'!$C$7,0,10*ROW('Water Data'!C132))),'Data Summary'!BT138="Yes"),OFFSET('Water Data'!$C$7,0,10*ROW('Water Data'!C132)),NA())</f>
        <v>#N/A</v>
      </c>
      <c r="F138" s="57" t="e">
        <f ca="true">+IF(AND(ISNUMBER(OFFSET('Water Data'!$C$10,0,10*ROW('Water Data'!C132))),'Data Summary'!BU138="Yes"),OFFSET('Water Data'!$C$10,0,10*ROW('Water Data'!C132)),NA())</f>
        <v>#N/A</v>
      </c>
      <c r="G138" s="57" t="e">
        <f ca="true">+IF(AND(ISNUMBER(OFFSET('Water Data'!$D$5,0,10*ROW('Water Data'!D132))),'Data Summary'!BV138="Yes"),100-OFFSET('Water Data'!$D$5,0,10*ROW('Water Data'!D132)),NA())</f>
        <v>#N/A</v>
      </c>
      <c r="H138" s="57" t="e">
        <f ca="true">+IF(AND(ISNUMBER(OFFSET('Water Data'!$D$7,0,10*ROW('Water Data'!D132))),'Data Summary'!BW138="Yes"),OFFSET('Water Data'!$D$7,0,10*ROW('Water Data'!D132)),NA())</f>
        <v>#N/A</v>
      </c>
      <c r="I138" s="57" t="e">
        <f ca="true">+IF(AND(ISNUMBER(OFFSET('Water Data'!$D$10,0,10*ROW('Water Data'!D132))),'Data Summary'!BX138="Yes"),OFFSET('Water Data'!$D$10,0,10*ROW('Water Data'!D132)),NA())</f>
        <v>#N/A</v>
      </c>
      <c r="J138" s="57" t="e">
        <f ca="true">+IF(AND(ISNUMBER(OFFSET('Water Data'!$E$5,0,10*ROW('Water Data'!E132))),'Data Summary'!BY138="Yes"),100-OFFSET('Water Data'!$E$5,0,10*ROW('Water Data'!E132)),NA())</f>
        <v>#N/A</v>
      </c>
      <c r="K138" s="57" t="e">
        <f ca="true">+IF(AND(ISNUMBER(OFFSET('Water Data'!$E$7,0,10*ROW('Water Data'!E132))),'Data Summary'!BZ138="Yes"),OFFSET('Water Data'!$E$7,0,10*ROW('Water Data'!E132)),NA())</f>
        <v>#N/A</v>
      </c>
      <c r="L138" s="57" t="e">
        <f ca="true">+IF(AND(ISNUMBER(OFFSET('Water Data'!$E$10,0,10*ROW('Water Data'!E132))),'Data Summary'!CA138="Yes"),OFFSET('Water Data'!$E$10,0,10*ROW('Water Data'!E132)),NA())</f>
        <v>#N/A</v>
      </c>
      <c r="M138" s="57" t="e">
        <f ca="true">+IF(AND(ISNUMBER(OFFSET('Water Data'!$F$5,0,10*ROW('Water Data'!F132))),'Data Summary'!CB138="Yes"),100-OFFSET('Water Data'!$F$5,0,10*ROW('Water Data'!F132)),NA())</f>
        <v>#N/A</v>
      </c>
      <c r="N138" s="57" t="e">
        <f ca="true">+IF(AND(ISNUMBER(OFFSET('Water Data'!$F$7,0,10*ROW('Water Data'!F132))),'Data Summary'!CC138="Yes"),OFFSET('Water Data'!$F$7,0,10*ROW('Water Data'!F132)),NA())</f>
        <v>#N/A</v>
      </c>
      <c r="O138" s="57" t="e">
        <f ca="true">+IF(AND(ISNUMBER(OFFSET('Water Data'!$F$10,0,10*ROW('Water Data'!F132))),'Data Summary'!CD138="Yes"),OFFSET('Water Data'!$F$10,0,10*ROW('Water Data'!F132)),NA())</f>
        <v>#N/A</v>
      </c>
      <c r="P138" s="57" t="e">
        <f ca="true">+IF(AND(ISNUMBER(OFFSET('Water Data'!$G$5,0,10*ROW('Water Data'!G132))),'Data Summary'!CE138="Yes"),100-OFFSET('Water Data'!$G$5,0,10*ROW('Water Data'!G132)),NA())</f>
        <v>#N/A</v>
      </c>
      <c r="Q138" s="57" t="e">
        <f ca="true">+IF(AND(ISNUMBER(OFFSET('Water Data'!$G$7,0,10*ROW('Water Data'!G132))),'Data Summary'!CF138="Yes"),OFFSET('Water Data'!$G$7,0,10*ROW('Water Data'!G132)),NA())</f>
        <v>#N/A</v>
      </c>
      <c r="R138" s="57" t="e">
        <f ca="true">+IF(AND(ISNUMBER(OFFSET('Water Data'!$G$10,0,10*ROW('Water Data'!G132))),'Data Summary'!CG138="Yes"),OFFSET('Water Data'!$G$10,0,10*ROW('Water Data'!G132)),NA())</f>
        <v>#N/A</v>
      </c>
      <c r="S138" s="57" t="e">
        <f ca="true">+IF(AND(ISNUMBER(OFFSET('Water Data'!$H$5,0,10*ROW('Water Data'!H132))),'Data Summary'!CH138="Yes"),100-OFFSET('Water Data'!$H$5,0,10*ROW('Water Data'!H132)),NA())</f>
        <v>#N/A</v>
      </c>
      <c r="T138" s="57" t="e">
        <f ca="true">+IF(AND(ISNUMBER(OFFSET('Water Data'!$H$7,0,10*ROW('Water Data'!H132))),'Data Summary'!CI138="Yes"),OFFSET('Water Data'!$H$7,0,10*ROW('Water Data'!H132)),NA())</f>
        <v>#N/A</v>
      </c>
      <c r="U138" s="57" t="e">
        <f ca="true">+IF(AND(ISNUMBER(OFFSET('Water Data'!$H$10,0,10*ROW('Water Data'!H132))),'Data Summary'!CJ138="Yes"),OFFSET('Water Data'!$H$10,0,10*ROW('Water Data'!H132)),NA())</f>
        <v>#N/A</v>
      </c>
      <c r="V138" s="103" t="e">
        <f ca="true">+IF(AND(ISNUMBER(OFFSET('Sanitation Data'!$C$5,0,10*ROW('Sanitation Data'!C132))),'Data Summary'!CK138="Yes"),100-OFFSET('Sanitation Data'!$C$5,0,10*ROW('Sanitation Data'!C132)),NA())</f>
        <v>#N/A</v>
      </c>
      <c r="W138" s="103" t="e">
        <f ca="true">+IF(AND(ISNUMBER(OFFSET('Sanitation Data'!$C$7,0,10*ROW('Sanitation Data'!C132))),'Data Summary'!CL138="Yes"),OFFSET('Sanitation Data'!$C$7,0,10*ROW('Sanitation Data'!C132)),NA())</f>
        <v>#N/A</v>
      </c>
      <c r="X138" s="103" t="e">
        <f ca="true">+IF(AND(ISNUMBER(OFFSET('Sanitation Data'!$C$11,0,10*ROW('Sanitation Data'!C132))),'Data Summary'!CM138="Yes"),OFFSET('Sanitation Data'!$C$11,0,10*ROW('Sanitation Data'!C132)),NA())</f>
        <v>#N/A</v>
      </c>
      <c r="Y138" s="103" t="e">
        <f ca="true">+IF(AND(ISNUMBER(OFFSET('Sanitation Data'!$C$12,0,10*ROW('Sanitation Data'!C132))),'Data Summary'!CN138="Yes"),OFFSET('Sanitation Data'!$C$12,0,10*ROW('Sanitation Data'!C132)),NA())</f>
        <v>#N/A</v>
      </c>
      <c r="Z138" s="103" t="e">
        <f ca="true">+IF(AND(ISNUMBER(OFFSET('Sanitation Data'!$C$13,0,10*ROW('Sanitation Data'!C132))),'Data Summary'!CO138="Yes"),OFFSET('Sanitation Data'!$C$13,0,10*ROW('Sanitation Data'!C132)),NA())</f>
        <v>#N/A</v>
      </c>
      <c r="AA138" s="103" t="e">
        <f ca="true">+IF(AND(ISNUMBER(OFFSET('Sanitation Data'!$D$5,0,10*ROW('Sanitation Data'!D132))),'Data Summary'!CP138="Yes"),100-OFFSET('Sanitation Data'!$D$5,0,10*ROW('Sanitation Data'!D132)),NA())</f>
        <v>#N/A</v>
      </c>
      <c r="AB138" s="103" t="e">
        <f ca="true">+IF(AND(ISNUMBER(OFFSET('Sanitation Data'!$D$7,0,10*ROW('Sanitation Data'!D132))),'Data Summary'!CQ138="Yes"),OFFSET('Sanitation Data'!$D$7,0,10*ROW('Sanitation Data'!D132)),NA())</f>
        <v>#N/A</v>
      </c>
      <c r="AC138" s="103" t="e">
        <f ca="true">+IF(AND(ISNUMBER(OFFSET('Sanitation Data'!$D$11,0,10*ROW('Sanitation Data'!D132))),'Data Summary'!CR138="Yes"),OFFSET('Sanitation Data'!$D$11,0,10*ROW('Sanitation Data'!D132)),NA())</f>
        <v>#N/A</v>
      </c>
      <c r="AD138" s="103" t="e">
        <f ca="true">+IF(AND(ISNUMBER(OFFSET('Sanitation Data'!$D$12,0,10*ROW('Sanitation Data'!D132))),'Data Summary'!CS138="Yes"),OFFSET('Sanitation Data'!$D$12,0,10*ROW('Sanitation Data'!D132)),NA())</f>
        <v>#N/A</v>
      </c>
      <c r="AE138" s="103" t="e">
        <f ca="true">+IF(AND(ISNUMBER(OFFSET('Sanitation Data'!$D$13,0,10*ROW('Sanitation Data'!D132))),'Data Summary'!CT138="Yes"),OFFSET('Sanitation Data'!$D$13,0,10*ROW('Sanitation Data'!D132)),NA())</f>
        <v>#N/A</v>
      </c>
      <c r="AF138" s="103" t="e">
        <f ca="true">+IF(AND(ISNUMBER(OFFSET('Sanitation Data'!$E$5,0,10*ROW('Sanitation Data'!E132))),'Data Summary'!CU138="Yes"),100-OFFSET('Sanitation Data'!$E$5,0,10*ROW('Sanitation Data'!E132)),NA())</f>
        <v>#N/A</v>
      </c>
      <c r="AG138" s="103" t="e">
        <f ca="true">+IF(AND(ISNUMBER(OFFSET('Sanitation Data'!$E$7,0,10*ROW('Sanitation Data'!E132))),'Data Summary'!CV138="Yes"),OFFSET('Sanitation Data'!$E$7,0,10*ROW('Sanitation Data'!E132)),NA())</f>
        <v>#N/A</v>
      </c>
      <c r="AH138" s="103" t="e">
        <f ca="true">+IF(AND(ISNUMBER(OFFSET('Sanitation Data'!$E$11,0,10*ROW('Sanitation Data'!E132))),'Data Summary'!CW138="Yes"),OFFSET('Sanitation Data'!$E$11,0,10*ROW('Sanitation Data'!E132)),NA())</f>
        <v>#N/A</v>
      </c>
      <c r="AI138" s="103" t="e">
        <f ca="true">+IF(AND(ISNUMBER(OFFSET('Sanitation Data'!$E$12,0,10*ROW('Sanitation Data'!E132))),'Data Summary'!CX138="Yes"),OFFSET('Sanitation Data'!$E$12,0,10*ROW('Sanitation Data'!E132)),NA())</f>
        <v>#N/A</v>
      </c>
      <c r="AJ138" s="103" t="e">
        <f ca="true">+IF(AND(ISNUMBER(OFFSET('Sanitation Data'!$E$13,0,10*ROW('Sanitation Data'!E132))),'Data Summary'!CY138="Yes"),OFFSET('Sanitation Data'!$E$13,0,10*ROW('Sanitation Data'!E132)),NA())</f>
        <v>#N/A</v>
      </c>
      <c r="AK138" s="103" t="e">
        <f ca="true">+IF(AND(ISNUMBER(OFFSET('Sanitation Data'!$F$5,0,10*ROW('Sanitation Data'!F132))),'Data Summary'!CZ138="Yes"),100-OFFSET('Sanitation Data'!$F$5,0,10*ROW('Sanitation Data'!F132)),NA())</f>
        <v>#N/A</v>
      </c>
      <c r="AL138" s="103" t="e">
        <f ca="true">+IF(AND(ISNUMBER(OFFSET('Sanitation Data'!$F$7,0,10*ROW('Sanitation Data'!F132))),'Data Summary'!DA138="Yes"),OFFSET('Sanitation Data'!$F$7,0,10*ROW('Sanitation Data'!F132)),NA())</f>
        <v>#N/A</v>
      </c>
      <c r="AM138" s="103" t="e">
        <f ca="true">+IF(AND(ISNUMBER(OFFSET('Sanitation Data'!$F$11,0,10*ROW('Sanitation Data'!F132))),'Data Summary'!DB138="Yes"),OFFSET('Sanitation Data'!$F$11,0,10*ROW('Sanitation Data'!F132)),NA())</f>
        <v>#N/A</v>
      </c>
      <c r="AN138" s="103" t="e">
        <f ca="true">+IF(AND(ISNUMBER(OFFSET('Sanitation Data'!$F$12,0,10*ROW('Sanitation Data'!F132))),'Data Summary'!DC138="Yes"),OFFSET('Sanitation Data'!$F$12,0,10*ROW('Sanitation Data'!F132)),NA())</f>
        <v>#N/A</v>
      </c>
      <c r="AO138" s="103" t="e">
        <f ca="true">+IF(AND(ISNUMBER(OFFSET('Sanitation Data'!$F$13,0,10*ROW('Sanitation Data'!F132))),'Data Summary'!DD138="Yes"),OFFSET('Sanitation Data'!$F$13,0,10*ROW('Sanitation Data'!F132)),NA())</f>
        <v>#N/A</v>
      </c>
      <c r="AP138" s="103" t="e">
        <f ca="true">+IF(AND(ISNUMBER(OFFSET('Sanitation Data'!$G$5,0,10*ROW('Sanitation Data'!G132))),'Data Summary'!DE138="Yes"),100-OFFSET('Sanitation Data'!$G$5,0,10*ROW('Sanitation Data'!G132)),NA())</f>
        <v>#N/A</v>
      </c>
      <c r="AQ138" s="103" t="e">
        <f ca="true">+IF(AND(ISNUMBER(OFFSET('Sanitation Data'!$G$7,0,10*ROW('Sanitation Data'!G132))),'Data Summary'!DF138="Yes"),OFFSET('Sanitation Data'!$G$7,0,10*ROW('Sanitation Data'!G132)),NA())</f>
        <v>#N/A</v>
      </c>
      <c r="AR138" s="103" t="e">
        <f ca="true">+IF(AND(ISNUMBER(OFFSET('Sanitation Data'!$G$11,0,10*ROW('Sanitation Data'!G132))),'Data Summary'!DG138="Yes"),OFFSET('Sanitation Data'!$G$11,0,10*ROW('Sanitation Data'!G132)),NA())</f>
        <v>#N/A</v>
      </c>
      <c r="AS138" s="103" t="e">
        <f ca="true">+IF(AND(ISNUMBER(OFFSET('Sanitation Data'!$G$12,0,10*ROW('Sanitation Data'!G132))),'Data Summary'!DH138="Yes"),OFFSET('Sanitation Data'!$G$12,0,10*ROW('Sanitation Data'!G132)),NA())</f>
        <v>#N/A</v>
      </c>
      <c r="AT138" s="103" t="e">
        <f ca="true">+IF(AND(ISNUMBER(OFFSET('Sanitation Data'!$G$13,0,10*ROW('Sanitation Data'!G132))),'Data Summary'!DI138="Yes"),OFFSET('Sanitation Data'!$G$13,0,10*ROW('Sanitation Data'!G132)),NA())</f>
        <v>#N/A</v>
      </c>
      <c r="AU138" s="103" t="e">
        <f ca="true">+IF(AND(ISNUMBER(OFFSET('Sanitation Data'!$H$5,0,10*ROW('Sanitation Data'!H132))),'Data Summary'!DJ138="Yes"),100-OFFSET('Sanitation Data'!$H$5,0,10*ROW('Sanitation Data'!H132)),NA())</f>
        <v>#N/A</v>
      </c>
      <c r="AV138" s="103" t="e">
        <f ca="true">+IF(AND(ISNUMBER(OFFSET('Sanitation Data'!$H$7,0,10*ROW('Sanitation Data'!H132))),'Data Summary'!DK138="Yes"),OFFSET('Sanitation Data'!$H$7,0,10*ROW('Sanitation Data'!H132)),NA())</f>
        <v>#N/A</v>
      </c>
      <c r="AW138" s="103" t="e">
        <f ca="true">+IF(AND(ISNUMBER(OFFSET('Sanitation Data'!$H$11,0,10*ROW('Sanitation Data'!H132))),'Data Summary'!DL138="Yes"),OFFSET('Sanitation Data'!$H$11,0,10*ROW('Sanitation Data'!H132)),NA())</f>
        <v>#N/A</v>
      </c>
      <c r="AX138" s="103" t="e">
        <f ca="true">+IF(AND(ISNUMBER(OFFSET('Sanitation Data'!$H$12,0,10*ROW('Sanitation Data'!H132))),'Data Summary'!DM138="Yes"),OFFSET('Sanitation Data'!$H$12,0,10*ROW('Sanitation Data'!H132)),NA())</f>
        <v>#N/A</v>
      </c>
      <c r="AY138" s="103" t="e">
        <f ca="true">+IF(AND(ISNUMBER(OFFSET('Sanitation Data'!$H$13,0,10*ROW('Sanitation Data'!H132))),'Data Summary'!DN138="Yes"),OFFSET('Sanitation Data'!$H$13,0,10*ROW('Sanitation Data'!H132)),NA())</f>
        <v>#N/A</v>
      </c>
      <c r="AZ138" s="108" t="e">
        <f ca="true">+IF(AND(ISNUMBER(OFFSET('Hygiene Data'!$C$6,0,10*ROW('Hygiene Data'!C132))),'Data Summary'!DO138="Yes"),OFFSET('Hygiene Data'!$C$6,0,10*ROW('Hygiene Data'!C132)),NA())</f>
        <v>#N/A</v>
      </c>
      <c r="BA138" s="108" t="e">
        <f ca="true">+IF(AND(ISNUMBER(OFFSET('Hygiene Data'!$C$8,0,10*ROW('Hygiene Data'!C132))),'Data Summary'!DP138="Yes"),OFFSET('Hygiene Data'!$C$8,0,10*ROW('Hygiene Data'!C132)),NA())</f>
        <v>#N/A</v>
      </c>
      <c r="BB138" s="108" t="e">
        <f ca="true">+IF(AND(ISNUMBER(OFFSET('Hygiene Data'!$C$10,0,10*ROW('Hygiene Data'!C132))),'Data Summary'!DQ138="Yes"),OFFSET('Hygiene Data'!$C$10,0,10*ROW('Hygiene Data'!C132)),NA())</f>
        <v>#N/A</v>
      </c>
      <c r="BC138" s="108" t="e">
        <f ca="true">+IF(AND(ISNUMBER(OFFSET('Hygiene Data'!$D$6,0,10*ROW('Hygiene Data'!D132))),'Data Summary'!DR138="Yes"),OFFSET('Hygiene Data'!$D$6,0,10*ROW('Hygiene Data'!D132)),NA())</f>
        <v>#N/A</v>
      </c>
      <c r="BD138" s="108" t="e">
        <f ca="true">+IF(AND(ISNUMBER(OFFSET('Hygiene Data'!$D$8,0,10*ROW('Hygiene Data'!D132))),'Data Summary'!DS138="Yes"),OFFSET('Hygiene Data'!$D$8,0,10*ROW('Hygiene Data'!D132)),NA())</f>
        <v>#N/A</v>
      </c>
      <c r="BE138" s="108" t="e">
        <f ca="true">+IF(AND(ISNUMBER(OFFSET('Hygiene Data'!$D$10,0,10*ROW('Hygiene Data'!D132))),'Data Summary'!DT138="Yes"),OFFSET('Hygiene Data'!$D$10,0,10*ROW('Hygiene Data'!D132)),NA())</f>
        <v>#N/A</v>
      </c>
      <c r="BF138" s="108" t="e">
        <f ca="true">+IF(AND(ISNUMBER(OFFSET('Hygiene Data'!$E$6,0,10*ROW('Hygiene Data'!E132))),'Data Summary'!DU138="Yes"),OFFSET('Hygiene Data'!$E$6,0,10*ROW('Hygiene Data'!E132)),NA())</f>
        <v>#N/A</v>
      </c>
      <c r="BG138" s="108" t="e">
        <f ca="true">+IF(AND(ISNUMBER(OFFSET('Hygiene Data'!$E$8,0,10*ROW('Hygiene Data'!E132))),'Data Summary'!DV138="Yes"),OFFSET('Hygiene Data'!$E$8,0,10*ROW('Hygiene Data'!E132)),NA())</f>
        <v>#N/A</v>
      </c>
      <c r="BH138" s="108" t="e">
        <f ca="true">+IF(AND(ISNUMBER(OFFSET('Hygiene Data'!$E$10,0,10*ROW('Hygiene Data'!E132))),'Data Summary'!DW138="Yes"),OFFSET('Hygiene Data'!$E$10,0,10*ROW('Hygiene Data'!E132)),NA())</f>
        <v>#N/A</v>
      </c>
      <c r="BI138" s="108" t="e">
        <f ca="true">+IF(AND(ISNUMBER(OFFSET('Hygiene Data'!$F$6,0,10*ROW('Hygiene Data'!F132))),'Data Summary'!DX138="Yes"),OFFSET('Hygiene Data'!$F$6,0,10*ROW('Hygiene Data'!F132)),NA())</f>
        <v>#N/A</v>
      </c>
      <c r="BJ138" s="108" t="e">
        <f ca="true">+IF(AND(ISNUMBER(OFFSET('Hygiene Data'!$F$8,0,10*ROW('Hygiene Data'!F132))),'Data Summary'!DY138="Yes"),OFFSET('Hygiene Data'!$F$8,0,10*ROW('Hygiene Data'!F132)),NA())</f>
        <v>#N/A</v>
      </c>
      <c r="BK138" s="108" t="e">
        <f ca="true">+IF(AND(ISNUMBER(OFFSET('Hygiene Data'!$F$10,0,10*ROW('Hygiene Data'!F132))),'Data Summary'!DZ138="Yes"),OFFSET('Hygiene Data'!$F$10,0,10*ROW('Hygiene Data'!F132)),NA())</f>
        <v>#N/A</v>
      </c>
      <c r="BL138" s="108" t="e">
        <f ca="true">+IF(AND(ISNUMBER(OFFSET('Hygiene Data'!$G$6,0,10*ROW('Hygiene Data'!G132))),'Data Summary'!EA138="Yes"),OFFSET('Hygiene Data'!$G$6,0,10*ROW('Hygiene Data'!G132)),NA())</f>
        <v>#N/A</v>
      </c>
      <c r="BM138" s="108" t="e">
        <f ca="true">+IF(AND(ISNUMBER(OFFSET('Hygiene Data'!$G$8,0,10*ROW('Hygiene Data'!G132))),'Data Summary'!EB138="Yes"),OFFSET('Hygiene Data'!$G$8,0,10*ROW('Hygiene Data'!G132)),NA())</f>
        <v>#N/A</v>
      </c>
      <c r="BN138" s="108" t="e">
        <f ca="true">+IF(AND(ISNUMBER(OFFSET('Hygiene Data'!$G$10,0,10*ROW('Hygiene Data'!G132))),'Data Summary'!EC138="Yes"),OFFSET('Hygiene Data'!$G$10,0,10*ROW('Hygiene Data'!G132)),NA())</f>
        <v>#N/A</v>
      </c>
      <c r="BO138" s="108" t="e">
        <f ca="true">+IF(AND(ISNUMBER(OFFSET('Hygiene Data'!$H$6,0,10*ROW('Hygiene Data'!H132))),'Data Summary'!ED138="Yes"),OFFSET('Hygiene Data'!$H$6,0,10*ROW('Hygiene Data'!H132)),NA())</f>
        <v>#N/A</v>
      </c>
      <c r="BP138" s="108" t="e">
        <f ca="true">+IF(AND(ISNUMBER(OFFSET('Hygiene Data'!$H$8,0,10*ROW('Hygiene Data'!H132))),'Data Summary'!EE138="Yes"),OFFSET('Hygiene Data'!$H$8,0,10*ROW('Hygiene Data'!H132)),NA())</f>
        <v>#N/A</v>
      </c>
      <c r="BQ138" s="108" t="e">
        <f ca="true">+IF(AND(ISNUMBER(OFFSET('Hygiene Data'!$H$10,0,10*ROW('Hygiene Data'!H132))),'Data Summary'!EF138="Yes"),OFFSET('Hygiene Data'!$H$10,0,10*ROW('Hygiene Data'!H132)),NA())</f>
        <v>#N/A</v>
      </c>
    </row>
    <row r="139" x14ac:dyDescent="0.2">
      <c r="A139" s="56" t="e">
        <f ca="true">+IF(OFFSET('Water Data'!$B$1,0,10*ROW('Water Data'!B133))="",NA(),OFFSET('Water Data'!$B$1,0,10*ROW('Water Data'!B133)))</f>
        <v>#N/A</v>
      </c>
      <c r="B139" s="56" t="e">
        <f ca="true">+IF(OFFSET('Water Data'!$A$3,0,10*ROW('Water Data'!A136))="",NA(),OFFSET('Water Data'!$A$3,0,10*ROW('Water Data'!A136)))</f>
        <v>#N/A</v>
      </c>
      <c r="C139" s="56" t="e">
        <f ca="true">+IF(OFFSET('Water Data'!$C$3,0,10*ROW('Water Data'!C136))="",NA(),OFFSET('Water Data'!$C$3,0,10*ROW('Water Data'!C136)))</f>
        <v>#N/A</v>
      </c>
      <c r="D139" s="57" t="e">
        <f ca="true">+IF(AND(ISNUMBER(OFFSET('Water Data'!$C$5,0,10*ROW('Water Data'!C133))),'Data Summary'!BS139="Yes"),100-OFFSET('Water Data'!$C$5,0,10*ROW('Water Data'!C133)),NA())</f>
        <v>#N/A</v>
      </c>
      <c r="E139" s="57" t="e">
        <f ca="true">+IF(AND(ISNUMBER(OFFSET('Water Data'!$C$7,0,10*ROW('Water Data'!C133))),'Data Summary'!BT139="Yes"),OFFSET('Water Data'!$C$7,0,10*ROW('Water Data'!C133)),NA())</f>
        <v>#N/A</v>
      </c>
      <c r="F139" s="57" t="e">
        <f ca="true">+IF(AND(ISNUMBER(OFFSET('Water Data'!$C$10,0,10*ROW('Water Data'!C133))),'Data Summary'!BU139="Yes"),OFFSET('Water Data'!$C$10,0,10*ROW('Water Data'!C133)),NA())</f>
        <v>#N/A</v>
      </c>
      <c r="G139" s="57" t="e">
        <f ca="true">+IF(AND(ISNUMBER(OFFSET('Water Data'!$D$5,0,10*ROW('Water Data'!D133))),'Data Summary'!BV139="Yes"),100-OFFSET('Water Data'!$D$5,0,10*ROW('Water Data'!D133)),NA())</f>
        <v>#N/A</v>
      </c>
      <c r="H139" s="57" t="e">
        <f ca="true">+IF(AND(ISNUMBER(OFFSET('Water Data'!$D$7,0,10*ROW('Water Data'!D133))),'Data Summary'!BW139="Yes"),OFFSET('Water Data'!$D$7,0,10*ROW('Water Data'!D133)),NA())</f>
        <v>#N/A</v>
      </c>
      <c r="I139" s="57" t="e">
        <f ca="true">+IF(AND(ISNUMBER(OFFSET('Water Data'!$D$10,0,10*ROW('Water Data'!D133))),'Data Summary'!BX139="Yes"),OFFSET('Water Data'!$D$10,0,10*ROW('Water Data'!D133)),NA())</f>
        <v>#N/A</v>
      </c>
      <c r="J139" s="57" t="e">
        <f ca="true">+IF(AND(ISNUMBER(OFFSET('Water Data'!$E$5,0,10*ROW('Water Data'!E133))),'Data Summary'!BY139="Yes"),100-OFFSET('Water Data'!$E$5,0,10*ROW('Water Data'!E133)),NA())</f>
        <v>#N/A</v>
      </c>
      <c r="K139" s="57" t="e">
        <f ca="true">+IF(AND(ISNUMBER(OFFSET('Water Data'!$E$7,0,10*ROW('Water Data'!E133))),'Data Summary'!BZ139="Yes"),OFFSET('Water Data'!$E$7,0,10*ROW('Water Data'!E133)),NA())</f>
        <v>#N/A</v>
      </c>
      <c r="L139" s="57" t="e">
        <f ca="true">+IF(AND(ISNUMBER(OFFSET('Water Data'!$E$10,0,10*ROW('Water Data'!E133))),'Data Summary'!CA139="Yes"),OFFSET('Water Data'!$E$10,0,10*ROW('Water Data'!E133)),NA())</f>
        <v>#N/A</v>
      </c>
      <c r="M139" s="57" t="e">
        <f ca="true">+IF(AND(ISNUMBER(OFFSET('Water Data'!$F$5,0,10*ROW('Water Data'!F133))),'Data Summary'!CB139="Yes"),100-OFFSET('Water Data'!$F$5,0,10*ROW('Water Data'!F133)),NA())</f>
        <v>#N/A</v>
      </c>
      <c r="N139" s="57" t="e">
        <f ca="true">+IF(AND(ISNUMBER(OFFSET('Water Data'!$F$7,0,10*ROW('Water Data'!F133))),'Data Summary'!CC139="Yes"),OFFSET('Water Data'!$F$7,0,10*ROW('Water Data'!F133)),NA())</f>
        <v>#N/A</v>
      </c>
      <c r="O139" s="57" t="e">
        <f ca="true">+IF(AND(ISNUMBER(OFFSET('Water Data'!$F$10,0,10*ROW('Water Data'!F133))),'Data Summary'!CD139="Yes"),OFFSET('Water Data'!$F$10,0,10*ROW('Water Data'!F133)),NA())</f>
        <v>#N/A</v>
      </c>
      <c r="P139" s="57" t="e">
        <f ca="true">+IF(AND(ISNUMBER(OFFSET('Water Data'!$G$5,0,10*ROW('Water Data'!G133))),'Data Summary'!CE139="Yes"),100-OFFSET('Water Data'!$G$5,0,10*ROW('Water Data'!G133)),NA())</f>
        <v>#N/A</v>
      </c>
      <c r="Q139" s="57" t="e">
        <f ca="true">+IF(AND(ISNUMBER(OFFSET('Water Data'!$G$7,0,10*ROW('Water Data'!G133))),'Data Summary'!CF139="Yes"),OFFSET('Water Data'!$G$7,0,10*ROW('Water Data'!G133)),NA())</f>
        <v>#N/A</v>
      </c>
      <c r="R139" s="57" t="e">
        <f ca="true">+IF(AND(ISNUMBER(OFFSET('Water Data'!$G$10,0,10*ROW('Water Data'!G133))),'Data Summary'!CG139="Yes"),OFFSET('Water Data'!$G$10,0,10*ROW('Water Data'!G133)),NA())</f>
        <v>#N/A</v>
      </c>
      <c r="S139" s="57" t="e">
        <f ca="true">+IF(AND(ISNUMBER(OFFSET('Water Data'!$H$5,0,10*ROW('Water Data'!H133))),'Data Summary'!CH139="Yes"),100-OFFSET('Water Data'!$H$5,0,10*ROW('Water Data'!H133)),NA())</f>
        <v>#N/A</v>
      </c>
      <c r="T139" s="57" t="e">
        <f ca="true">+IF(AND(ISNUMBER(OFFSET('Water Data'!$H$7,0,10*ROW('Water Data'!H133))),'Data Summary'!CI139="Yes"),OFFSET('Water Data'!$H$7,0,10*ROW('Water Data'!H133)),NA())</f>
        <v>#N/A</v>
      </c>
      <c r="U139" s="57" t="e">
        <f ca="true">+IF(AND(ISNUMBER(OFFSET('Water Data'!$H$10,0,10*ROW('Water Data'!H133))),'Data Summary'!CJ139="Yes"),OFFSET('Water Data'!$H$10,0,10*ROW('Water Data'!H133)),NA())</f>
        <v>#N/A</v>
      </c>
      <c r="V139" s="103" t="e">
        <f ca="true">+IF(AND(ISNUMBER(OFFSET('Sanitation Data'!$C$5,0,10*ROW('Sanitation Data'!C133))),'Data Summary'!CK139="Yes"),100-OFFSET('Sanitation Data'!$C$5,0,10*ROW('Sanitation Data'!C133)),NA())</f>
        <v>#N/A</v>
      </c>
      <c r="W139" s="103" t="e">
        <f ca="true">+IF(AND(ISNUMBER(OFFSET('Sanitation Data'!$C$7,0,10*ROW('Sanitation Data'!C133))),'Data Summary'!CL139="Yes"),OFFSET('Sanitation Data'!$C$7,0,10*ROW('Sanitation Data'!C133)),NA())</f>
        <v>#N/A</v>
      </c>
      <c r="X139" s="103" t="e">
        <f ca="true">+IF(AND(ISNUMBER(OFFSET('Sanitation Data'!$C$11,0,10*ROW('Sanitation Data'!C133))),'Data Summary'!CM139="Yes"),OFFSET('Sanitation Data'!$C$11,0,10*ROW('Sanitation Data'!C133)),NA())</f>
        <v>#N/A</v>
      </c>
      <c r="Y139" s="103" t="e">
        <f ca="true">+IF(AND(ISNUMBER(OFFSET('Sanitation Data'!$C$12,0,10*ROW('Sanitation Data'!C133))),'Data Summary'!CN139="Yes"),OFFSET('Sanitation Data'!$C$12,0,10*ROW('Sanitation Data'!C133)),NA())</f>
        <v>#N/A</v>
      </c>
      <c r="Z139" s="103" t="e">
        <f ca="true">+IF(AND(ISNUMBER(OFFSET('Sanitation Data'!$C$13,0,10*ROW('Sanitation Data'!C133))),'Data Summary'!CO139="Yes"),OFFSET('Sanitation Data'!$C$13,0,10*ROW('Sanitation Data'!C133)),NA())</f>
        <v>#N/A</v>
      </c>
      <c r="AA139" s="103" t="e">
        <f ca="true">+IF(AND(ISNUMBER(OFFSET('Sanitation Data'!$D$5,0,10*ROW('Sanitation Data'!D133))),'Data Summary'!CP139="Yes"),100-OFFSET('Sanitation Data'!$D$5,0,10*ROW('Sanitation Data'!D133)),NA())</f>
        <v>#N/A</v>
      </c>
      <c r="AB139" s="103" t="e">
        <f ca="true">+IF(AND(ISNUMBER(OFFSET('Sanitation Data'!$D$7,0,10*ROW('Sanitation Data'!D133))),'Data Summary'!CQ139="Yes"),OFFSET('Sanitation Data'!$D$7,0,10*ROW('Sanitation Data'!D133)),NA())</f>
        <v>#N/A</v>
      </c>
      <c r="AC139" s="103" t="e">
        <f ca="true">+IF(AND(ISNUMBER(OFFSET('Sanitation Data'!$D$11,0,10*ROW('Sanitation Data'!D133))),'Data Summary'!CR139="Yes"),OFFSET('Sanitation Data'!$D$11,0,10*ROW('Sanitation Data'!D133)),NA())</f>
        <v>#N/A</v>
      </c>
      <c r="AD139" s="103" t="e">
        <f ca="true">+IF(AND(ISNUMBER(OFFSET('Sanitation Data'!$D$12,0,10*ROW('Sanitation Data'!D133))),'Data Summary'!CS139="Yes"),OFFSET('Sanitation Data'!$D$12,0,10*ROW('Sanitation Data'!D133)),NA())</f>
        <v>#N/A</v>
      </c>
      <c r="AE139" s="103" t="e">
        <f ca="true">+IF(AND(ISNUMBER(OFFSET('Sanitation Data'!$D$13,0,10*ROW('Sanitation Data'!D133))),'Data Summary'!CT139="Yes"),OFFSET('Sanitation Data'!$D$13,0,10*ROW('Sanitation Data'!D133)),NA())</f>
        <v>#N/A</v>
      </c>
      <c r="AF139" s="103" t="e">
        <f ca="true">+IF(AND(ISNUMBER(OFFSET('Sanitation Data'!$E$5,0,10*ROW('Sanitation Data'!E133))),'Data Summary'!CU139="Yes"),100-OFFSET('Sanitation Data'!$E$5,0,10*ROW('Sanitation Data'!E133)),NA())</f>
        <v>#N/A</v>
      </c>
      <c r="AG139" s="103" t="e">
        <f ca="true">+IF(AND(ISNUMBER(OFFSET('Sanitation Data'!$E$7,0,10*ROW('Sanitation Data'!E133))),'Data Summary'!CV139="Yes"),OFFSET('Sanitation Data'!$E$7,0,10*ROW('Sanitation Data'!E133)),NA())</f>
        <v>#N/A</v>
      </c>
      <c r="AH139" s="103" t="e">
        <f ca="true">+IF(AND(ISNUMBER(OFFSET('Sanitation Data'!$E$11,0,10*ROW('Sanitation Data'!E133))),'Data Summary'!CW139="Yes"),OFFSET('Sanitation Data'!$E$11,0,10*ROW('Sanitation Data'!E133)),NA())</f>
        <v>#N/A</v>
      </c>
      <c r="AI139" s="103" t="e">
        <f ca="true">+IF(AND(ISNUMBER(OFFSET('Sanitation Data'!$E$12,0,10*ROW('Sanitation Data'!E133))),'Data Summary'!CX139="Yes"),OFFSET('Sanitation Data'!$E$12,0,10*ROW('Sanitation Data'!E133)),NA())</f>
        <v>#N/A</v>
      </c>
      <c r="AJ139" s="103" t="e">
        <f ca="true">+IF(AND(ISNUMBER(OFFSET('Sanitation Data'!$E$13,0,10*ROW('Sanitation Data'!E133))),'Data Summary'!CY139="Yes"),OFFSET('Sanitation Data'!$E$13,0,10*ROW('Sanitation Data'!E133)),NA())</f>
        <v>#N/A</v>
      </c>
      <c r="AK139" s="103" t="e">
        <f ca="true">+IF(AND(ISNUMBER(OFFSET('Sanitation Data'!$F$5,0,10*ROW('Sanitation Data'!F133))),'Data Summary'!CZ139="Yes"),100-OFFSET('Sanitation Data'!$F$5,0,10*ROW('Sanitation Data'!F133)),NA())</f>
        <v>#N/A</v>
      </c>
      <c r="AL139" s="103" t="e">
        <f ca="true">+IF(AND(ISNUMBER(OFFSET('Sanitation Data'!$F$7,0,10*ROW('Sanitation Data'!F133))),'Data Summary'!DA139="Yes"),OFFSET('Sanitation Data'!$F$7,0,10*ROW('Sanitation Data'!F133)),NA())</f>
        <v>#N/A</v>
      </c>
      <c r="AM139" s="103" t="e">
        <f ca="true">+IF(AND(ISNUMBER(OFFSET('Sanitation Data'!$F$11,0,10*ROW('Sanitation Data'!F133))),'Data Summary'!DB139="Yes"),OFFSET('Sanitation Data'!$F$11,0,10*ROW('Sanitation Data'!F133)),NA())</f>
        <v>#N/A</v>
      </c>
      <c r="AN139" s="103" t="e">
        <f ca="true">+IF(AND(ISNUMBER(OFFSET('Sanitation Data'!$F$12,0,10*ROW('Sanitation Data'!F133))),'Data Summary'!DC139="Yes"),OFFSET('Sanitation Data'!$F$12,0,10*ROW('Sanitation Data'!F133)),NA())</f>
        <v>#N/A</v>
      </c>
      <c r="AO139" s="103" t="e">
        <f ca="true">+IF(AND(ISNUMBER(OFFSET('Sanitation Data'!$F$13,0,10*ROW('Sanitation Data'!F133))),'Data Summary'!DD139="Yes"),OFFSET('Sanitation Data'!$F$13,0,10*ROW('Sanitation Data'!F133)),NA())</f>
        <v>#N/A</v>
      </c>
      <c r="AP139" s="103" t="e">
        <f ca="true">+IF(AND(ISNUMBER(OFFSET('Sanitation Data'!$G$5,0,10*ROW('Sanitation Data'!G133))),'Data Summary'!DE139="Yes"),100-OFFSET('Sanitation Data'!$G$5,0,10*ROW('Sanitation Data'!G133)),NA())</f>
        <v>#N/A</v>
      </c>
      <c r="AQ139" s="103" t="e">
        <f ca="true">+IF(AND(ISNUMBER(OFFSET('Sanitation Data'!$G$7,0,10*ROW('Sanitation Data'!G133))),'Data Summary'!DF139="Yes"),OFFSET('Sanitation Data'!$G$7,0,10*ROW('Sanitation Data'!G133)),NA())</f>
        <v>#N/A</v>
      </c>
      <c r="AR139" s="103" t="e">
        <f ca="true">+IF(AND(ISNUMBER(OFFSET('Sanitation Data'!$G$11,0,10*ROW('Sanitation Data'!G133))),'Data Summary'!DG139="Yes"),OFFSET('Sanitation Data'!$G$11,0,10*ROW('Sanitation Data'!G133)),NA())</f>
        <v>#N/A</v>
      </c>
      <c r="AS139" s="103" t="e">
        <f ca="true">+IF(AND(ISNUMBER(OFFSET('Sanitation Data'!$G$12,0,10*ROW('Sanitation Data'!G133))),'Data Summary'!DH139="Yes"),OFFSET('Sanitation Data'!$G$12,0,10*ROW('Sanitation Data'!G133)),NA())</f>
        <v>#N/A</v>
      </c>
      <c r="AT139" s="103" t="e">
        <f ca="true">+IF(AND(ISNUMBER(OFFSET('Sanitation Data'!$G$13,0,10*ROW('Sanitation Data'!G133))),'Data Summary'!DI139="Yes"),OFFSET('Sanitation Data'!$G$13,0,10*ROW('Sanitation Data'!G133)),NA())</f>
        <v>#N/A</v>
      </c>
      <c r="AU139" s="103" t="e">
        <f ca="true">+IF(AND(ISNUMBER(OFFSET('Sanitation Data'!$H$5,0,10*ROW('Sanitation Data'!H133))),'Data Summary'!DJ139="Yes"),100-OFFSET('Sanitation Data'!$H$5,0,10*ROW('Sanitation Data'!H133)),NA())</f>
        <v>#N/A</v>
      </c>
      <c r="AV139" s="103" t="e">
        <f ca="true">+IF(AND(ISNUMBER(OFFSET('Sanitation Data'!$H$7,0,10*ROW('Sanitation Data'!H133))),'Data Summary'!DK139="Yes"),OFFSET('Sanitation Data'!$H$7,0,10*ROW('Sanitation Data'!H133)),NA())</f>
        <v>#N/A</v>
      </c>
      <c r="AW139" s="103" t="e">
        <f ca="true">+IF(AND(ISNUMBER(OFFSET('Sanitation Data'!$H$11,0,10*ROW('Sanitation Data'!H133))),'Data Summary'!DL139="Yes"),OFFSET('Sanitation Data'!$H$11,0,10*ROW('Sanitation Data'!H133)),NA())</f>
        <v>#N/A</v>
      </c>
      <c r="AX139" s="103" t="e">
        <f ca="true">+IF(AND(ISNUMBER(OFFSET('Sanitation Data'!$H$12,0,10*ROW('Sanitation Data'!H133))),'Data Summary'!DM139="Yes"),OFFSET('Sanitation Data'!$H$12,0,10*ROW('Sanitation Data'!H133)),NA())</f>
        <v>#N/A</v>
      </c>
      <c r="AY139" s="103" t="e">
        <f ca="true">+IF(AND(ISNUMBER(OFFSET('Sanitation Data'!$H$13,0,10*ROW('Sanitation Data'!H133))),'Data Summary'!DN139="Yes"),OFFSET('Sanitation Data'!$H$13,0,10*ROW('Sanitation Data'!H133)),NA())</f>
        <v>#N/A</v>
      </c>
      <c r="AZ139" s="108" t="e">
        <f ca="true">+IF(AND(ISNUMBER(OFFSET('Hygiene Data'!$C$6,0,10*ROW('Hygiene Data'!C133))),'Data Summary'!DO139="Yes"),OFFSET('Hygiene Data'!$C$6,0,10*ROW('Hygiene Data'!C133)),NA())</f>
        <v>#N/A</v>
      </c>
      <c r="BA139" s="108" t="e">
        <f ca="true">+IF(AND(ISNUMBER(OFFSET('Hygiene Data'!$C$8,0,10*ROW('Hygiene Data'!C133))),'Data Summary'!DP139="Yes"),OFFSET('Hygiene Data'!$C$8,0,10*ROW('Hygiene Data'!C133)),NA())</f>
        <v>#N/A</v>
      </c>
      <c r="BB139" s="108" t="e">
        <f ca="true">+IF(AND(ISNUMBER(OFFSET('Hygiene Data'!$C$10,0,10*ROW('Hygiene Data'!C133))),'Data Summary'!DQ139="Yes"),OFFSET('Hygiene Data'!$C$10,0,10*ROW('Hygiene Data'!C133)),NA())</f>
        <v>#N/A</v>
      </c>
      <c r="BC139" s="108" t="e">
        <f ca="true">+IF(AND(ISNUMBER(OFFSET('Hygiene Data'!$D$6,0,10*ROW('Hygiene Data'!D133))),'Data Summary'!DR139="Yes"),OFFSET('Hygiene Data'!$D$6,0,10*ROW('Hygiene Data'!D133)),NA())</f>
        <v>#N/A</v>
      </c>
      <c r="BD139" s="108" t="e">
        <f ca="true">+IF(AND(ISNUMBER(OFFSET('Hygiene Data'!$D$8,0,10*ROW('Hygiene Data'!D133))),'Data Summary'!DS139="Yes"),OFFSET('Hygiene Data'!$D$8,0,10*ROW('Hygiene Data'!D133)),NA())</f>
        <v>#N/A</v>
      </c>
      <c r="BE139" s="108" t="e">
        <f ca="true">+IF(AND(ISNUMBER(OFFSET('Hygiene Data'!$D$10,0,10*ROW('Hygiene Data'!D133))),'Data Summary'!DT139="Yes"),OFFSET('Hygiene Data'!$D$10,0,10*ROW('Hygiene Data'!D133)),NA())</f>
        <v>#N/A</v>
      </c>
      <c r="BF139" s="108" t="e">
        <f ca="true">+IF(AND(ISNUMBER(OFFSET('Hygiene Data'!$E$6,0,10*ROW('Hygiene Data'!E133))),'Data Summary'!DU139="Yes"),OFFSET('Hygiene Data'!$E$6,0,10*ROW('Hygiene Data'!E133)),NA())</f>
        <v>#N/A</v>
      </c>
      <c r="BG139" s="108" t="e">
        <f ca="true">+IF(AND(ISNUMBER(OFFSET('Hygiene Data'!$E$8,0,10*ROW('Hygiene Data'!E133))),'Data Summary'!DV139="Yes"),OFFSET('Hygiene Data'!$E$8,0,10*ROW('Hygiene Data'!E133)),NA())</f>
        <v>#N/A</v>
      </c>
      <c r="BH139" s="108" t="e">
        <f ca="true">+IF(AND(ISNUMBER(OFFSET('Hygiene Data'!$E$10,0,10*ROW('Hygiene Data'!E133))),'Data Summary'!DW139="Yes"),OFFSET('Hygiene Data'!$E$10,0,10*ROW('Hygiene Data'!E133)),NA())</f>
        <v>#N/A</v>
      </c>
      <c r="BI139" s="108" t="e">
        <f ca="true">+IF(AND(ISNUMBER(OFFSET('Hygiene Data'!$F$6,0,10*ROW('Hygiene Data'!F133))),'Data Summary'!DX139="Yes"),OFFSET('Hygiene Data'!$F$6,0,10*ROW('Hygiene Data'!F133)),NA())</f>
        <v>#N/A</v>
      </c>
      <c r="BJ139" s="108" t="e">
        <f ca="true">+IF(AND(ISNUMBER(OFFSET('Hygiene Data'!$F$8,0,10*ROW('Hygiene Data'!F133))),'Data Summary'!DY139="Yes"),OFFSET('Hygiene Data'!$F$8,0,10*ROW('Hygiene Data'!F133)),NA())</f>
        <v>#N/A</v>
      </c>
      <c r="BK139" s="108" t="e">
        <f ca="true">+IF(AND(ISNUMBER(OFFSET('Hygiene Data'!$F$10,0,10*ROW('Hygiene Data'!F133))),'Data Summary'!DZ139="Yes"),OFFSET('Hygiene Data'!$F$10,0,10*ROW('Hygiene Data'!F133)),NA())</f>
        <v>#N/A</v>
      </c>
      <c r="BL139" s="108" t="e">
        <f ca="true">+IF(AND(ISNUMBER(OFFSET('Hygiene Data'!$G$6,0,10*ROW('Hygiene Data'!G133))),'Data Summary'!EA139="Yes"),OFFSET('Hygiene Data'!$G$6,0,10*ROW('Hygiene Data'!G133)),NA())</f>
        <v>#N/A</v>
      </c>
      <c r="BM139" s="108" t="e">
        <f ca="true">+IF(AND(ISNUMBER(OFFSET('Hygiene Data'!$G$8,0,10*ROW('Hygiene Data'!G133))),'Data Summary'!EB139="Yes"),OFFSET('Hygiene Data'!$G$8,0,10*ROW('Hygiene Data'!G133)),NA())</f>
        <v>#N/A</v>
      </c>
      <c r="BN139" s="108" t="e">
        <f ca="true">+IF(AND(ISNUMBER(OFFSET('Hygiene Data'!$G$10,0,10*ROW('Hygiene Data'!G133))),'Data Summary'!EC139="Yes"),OFFSET('Hygiene Data'!$G$10,0,10*ROW('Hygiene Data'!G133)),NA())</f>
        <v>#N/A</v>
      </c>
      <c r="BO139" s="108" t="e">
        <f ca="true">+IF(AND(ISNUMBER(OFFSET('Hygiene Data'!$H$6,0,10*ROW('Hygiene Data'!H133))),'Data Summary'!ED139="Yes"),OFFSET('Hygiene Data'!$H$6,0,10*ROW('Hygiene Data'!H133)),NA())</f>
        <v>#N/A</v>
      </c>
      <c r="BP139" s="108" t="e">
        <f ca="true">+IF(AND(ISNUMBER(OFFSET('Hygiene Data'!$H$8,0,10*ROW('Hygiene Data'!H133))),'Data Summary'!EE139="Yes"),OFFSET('Hygiene Data'!$H$8,0,10*ROW('Hygiene Data'!H133)),NA())</f>
        <v>#N/A</v>
      </c>
      <c r="BQ139" s="108" t="e">
        <f ca="true">+IF(AND(ISNUMBER(OFFSET('Hygiene Data'!$H$10,0,10*ROW('Hygiene Data'!H133))),'Data Summary'!EF139="Yes"),OFFSET('Hygiene Data'!$H$10,0,10*ROW('Hygiene Data'!H133)),NA())</f>
        <v>#N/A</v>
      </c>
    </row>
    <row r="140" x14ac:dyDescent="0.2">
      <c r="A140" s="56" t="e">
        <f ca="true">+IF(OFFSET('Water Data'!$B$1,0,10*ROW('Water Data'!B134))="",NA(),OFFSET('Water Data'!$B$1,0,10*ROW('Water Data'!B134)))</f>
        <v>#N/A</v>
      </c>
      <c r="B140" s="56" t="e">
        <f ca="true">+IF(OFFSET('Water Data'!$A$3,0,10*ROW('Water Data'!A137))="",NA(),OFFSET('Water Data'!$A$3,0,10*ROW('Water Data'!A137)))</f>
        <v>#N/A</v>
      </c>
      <c r="C140" s="56" t="e">
        <f ca="true">+IF(OFFSET('Water Data'!$C$3,0,10*ROW('Water Data'!C137))="",NA(),OFFSET('Water Data'!$C$3,0,10*ROW('Water Data'!C137)))</f>
        <v>#N/A</v>
      </c>
      <c r="D140" s="57" t="e">
        <f ca="true">+IF(AND(ISNUMBER(OFFSET('Water Data'!$C$5,0,10*ROW('Water Data'!C134))),'Data Summary'!BS140="Yes"),100-OFFSET('Water Data'!$C$5,0,10*ROW('Water Data'!C134)),NA())</f>
        <v>#N/A</v>
      </c>
      <c r="E140" s="57" t="e">
        <f ca="true">+IF(AND(ISNUMBER(OFFSET('Water Data'!$C$7,0,10*ROW('Water Data'!C134))),'Data Summary'!BT140="Yes"),OFFSET('Water Data'!$C$7,0,10*ROW('Water Data'!C134)),NA())</f>
        <v>#N/A</v>
      </c>
      <c r="F140" s="57" t="e">
        <f ca="true">+IF(AND(ISNUMBER(OFFSET('Water Data'!$C$10,0,10*ROW('Water Data'!C134))),'Data Summary'!BU140="Yes"),OFFSET('Water Data'!$C$10,0,10*ROW('Water Data'!C134)),NA())</f>
        <v>#N/A</v>
      </c>
      <c r="G140" s="57" t="e">
        <f ca="true">+IF(AND(ISNUMBER(OFFSET('Water Data'!$D$5,0,10*ROW('Water Data'!D134))),'Data Summary'!BV140="Yes"),100-OFFSET('Water Data'!$D$5,0,10*ROW('Water Data'!D134)),NA())</f>
        <v>#N/A</v>
      </c>
      <c r="H140" s="57" t="e">
        <f ca="true">+IF(AND(ISNUMBER(OFFSET('Water Data'!$D$7,0,10*ROW('Water Data'!D134))),'Data Summary'!BW140="Yes"),OFFSET('Water Data'!$D$7,0,10*ROW('Water Data'!D134)),NA())</f>
        <v>#N/A</v>
      </c>
      <c r="I140" s="57" t="e">
        <f ca="true">+IF(AND(ISNUMBER(OFFSET('Water Data'!$D$10,0,10*ROW('Water Data'!D134))),'Data Summary'!BX140="Yes"),OFFSET('Water Data'!$D$10,0,10*ROW('Water Data'!D134)),NA())</f>
        <v>#N/A</v>
      </c>
      <c r="J140" s="57" t="e">
        <f ca="true">+IF(AND(ISNUMBER(OFFSET('Water Data'!$E$5,0,10*ROW('Water Data'!E134))),'Data Summary'!BY140="Yes"),100-OFFSET('Water Data'!$E$5,0,10*ROW('Water Data'!E134)),NA())</f>
        <v>#N/A</v>
      </c>
      <c r="K140" s="57" t="e">
        <f ca="true">+IF(AND(ISNUMBER(OFFSET('Water Data'!$E$7,0,10*ROW('Water Data'!E134))),'Data Summary'!BZ140="Yes"),OFFSET('Water Data'!$E$7,0,10*ROW('Water Data'!E134)),NA())</f>
        <v>#N/A</v>
      </c>
      <c r="L140" s="57" t="e">
        <f ca="true">+IF(AND(ISNUMBER(OFFSET('Water Data'!$E$10,0,10*ROW('Water Data'!E134))),'Data Summary'!CA140="Yes"),OFFSET('Water Data'!$E$10,0,10*ROW('Water Data'!E134)),NA())</f>
        <v>#N/A</v>
      </c>
      <c r="M140" s="57" t="e">
        <f ca="true">+IF(AND(ISNUMBER(OFFSET('Water Data'!$F$5,0,10*ROW('Water Data'!F134))),'Data Summary'!CB140="Yes"),100-OFFSET('Water Data'!$F$5,0,10*ROW('Water Data'!F134)),NA())</f>
        <v>#N/A</v>
      </c>
      <c r="N140" s="57" t="e">
        <f ca="true">+IF(AND(ISNUMBER(OFFSET('Water Data'!$F$7,0,10*ROW('Water Data'!F134))),'Data Summary'!CC140="Yes"),OFFSET('Water Data'!$F$7,0,10*ROW('Water Data'!F134)),NA())</f>
        <v>#N/A</v>
      </c>
      <c r="O140" s="57" t="e">
        <f ca="true">+IF(AND(ISNUMBER(OFFSET('Water Data'!$F$10,0,10*ROW('Water Data'!F134))),'Data Summary'!CD140="Yes"),OFFSET('Water Data'!$F$10,0,10*ROW('Water Data'!F134)),NA())</f>
        <v>#N/A</v>
      </c>
      <c r="P140" s="57" t="e">
        <f ca="true">+IF(AND(ISNUMBER(OFFSET('Water Data'!$G$5,0,10*ROW('Water Data'!G134))),'Data Summary'!CE140="Yes"),100-OFFSET('Water Data'!$G$5,0,10*ROW('Water Data'!G134)),NA())</f>
        <v>#N/A</v>
      </c>
      <c r="Q140" s="57" t="e">
        <f ca="true">+IF(AND(ISNUMBER(OFFSET('Water Data'!$G$7,0,10*ROW('Water Data'!G134))),'Data Summary'!CF140="Yes"),OFFSET('Water Data'!$G$7,0,10*ROW('Water Data'!G134)),NA())</f>
        <v>#N/A</v>
      </c>
      <c r="R140" s="57" t="e">
        <f ca="true">+IF(AND(ISNUMBER(OFFSET('Water Data'!$G$10,0,10*ROW('Water Data'!G134))),'Data Summary'!CG140="Yes"),OFFSET('Water Data'!$G$10,0,10*ROW('Water Data'!G134)),NA())</f>
        <v>#N/A</v>
      </c>
      <c r="S140" s="57" t="e">
        <f ca="true">+IF(AND(ISNUMBER(OFFSET('Water Data'!$H$5,0,10*ROW('Water Data'!H134))),'Data Summary'!CH140="Yes"),100-OFFSET('Water Data'!$H$5,0,10*ROW('Water Data'!H134)),NA())</f>
        <v>#N/A</v>
      </c>
      <c r="T140" s="57" t="e">
        <f ca="true">+IF(AND(ISNUMBER(OFFSET('Water Data'!$H$7,0,10*ROW('Water Data'!H134))),'Data Summary'!CI140="Yes"),OFFSET('Water Data'!$H$7,0,10*ROW('Water Data'!H134)),NA())</f>
        <v>#N/A</v>
      </c>
      <c r="U140" s="57" t="e">
        <f ca="true">+IF(AND(ISNUMBER(OFFSET('Water Data'!$H$10,0,10*ROW('Water Data'!H134))),'Data Summary'!CJ140="Yes"),OFFSET('Water Data'!$H$10,0,10*ROW('Water Data'!H134)),NA())</f>
        <v>#N/A</v>
      </c>
      <c r="V140" s="103" t="e">
        <f ca="true">+IF(AND(ISNUMBER(OFFSET('Sanitation Data'!$C$5,0,10*ROW('Sanitation Data'!C134))),'Data Summary'!CK140="Yes"),100-OFFSET('Sanitation Data'!$C$5,0,10*ROW('Sanitation Data'!C134)),NA())</f>
        <v>#N/A</v>
      </c>
      <c r="W140" s="103" t="e">
        <f ca="true">+IF(AND(ISNUMBER(OFFSET('Sanitation Data'!$C$7,0,10*ROW('Sanitation Data'!C134))),'Data Summary'!CL140="Yes"),OFFSET('Sanitation Data'!$C$7,0,10*ROW('Sanitation Data'!C134)),NA())</f>
        <v>#N/A</v>
      </c>
      <c r="X140" s="103" t="e">
        <f ca="true">+IF(AND(ISNUMBER(OFFSET('Sanitation Data'!$C$11,0,10*ROW('Sanitation Data'!C134))),'Data Summary'!CM140="Yes"),OFFSET('Sanitation Data'!$C$11,0,10*ROW('Sanitation Data'!C134)),NA())</f>
        <v>#N/A</v>
      </c>
      <c r="Y140" s="103" t="e">
        <f ca="true">+IF(AND(ISNUMBER(OFFSET('Sanitation Data'!$C$12,0,10*ROW('Sanitation Data'!C134))),'Data Summary'!CN140="Yes"),OFFSET('Sanitation Data'!$C$12,0,10*ROW('Sanitation Data'!C134)),NA())</f>
        <v>#N/A</v>
      </c>
      <c r="Z140" s="103" t="e">
        <f ca="true">+IF(AND(ISNUMBER(OFFSET('Sanitation Data'!$C$13,0,10*ROW('Sanitation Data'!C134))),'Data Summary'!CO140="Yes"),OFFSET('Sanitation Data'!$C$13,0,10*ROW('Sanitation Data'!C134)),NA())</f>
        <v>#N/A</v>
      </c>
      <c r="AA140" s="103" t="e">
        <f ca="true">+IF(AND(ISNUMBER(OFFSET('Sanitation Data'!$D$5,0,10*ROW('Sanitation Data'!D134))),'Data Summary'!CP140="Yes"),100-OFFSET('Sanitation Data'!$D$5,0,10*ROW('Sanitation Data'!D134)),NA())</f>
        <v>#N/A</v>
      </c>
      <c r="AB140" s="103" t="e">
        <f ca="true">+IF(AND(ISNUMBER(OFFSET('Sanitation Data'!$D$7,0,10*ROW('Sanitation Data'!D134))),'Data Summary'!CQ140="Yes"),OFFSET('Sanitation Data'!$D$7,0,10*ROW('Sanitation Data'!D134)),NA())</f>
        <v>#N/A</v>
      </c>
      <c r="AC140" s="103" t="e">
        <f ca="true">+IF(AND(ISNUMBER(OFFSET('Sanitation Data'!$D$11,0,10*ROW('Sanitation Data'!D134))),'Data Summary'!CR140="Yes"),OFFSET('Sanitation Data'!$D$11,0,10*ROW('Sanitation Data'!D134)),NA())</f>
        <v>#N/A</v>
      </c>
      <c r="AD140" s="103" t="e">
        <f ca="true">+IF(AND(ISNUMBER(OFFSET('Sanitation Data'!$D$12,0,10*ROW('Sanitation Data'!D134))),'Data Summary'!CS140="Yes"),OFFSET('Sanitation Data'!$D$12,0,10*ROW('Sanitation Data'!D134)),NA())</f>
        <v>#N/A</v>
      </c>
      <c r="AE140" s="103" t="e">
        <f ca="true">+IF(AND(ISNUMBER(OFFSET('Sanitation Data'!$D$13,0,10*ROW('Sanitation Data'!D134))),'Data Summary'!CT140="Yes"),OFFSET('Sanitation Data'!$D$13,0,10*ROW('Sanitation Data'!D134)),NA())</f>
        <v>#N/A</v>
      </c>
      <c r="AF140" s="103" t="e">
        <f ca="true">+IF(AND(ISNUMBER(OFFSET('Sanitation Data'!$E$5,0,10*ROW('Sanitation Data'!E134))),'Data Summary'!CU140="Yes"),100-OFFSET('Sanitation Data'!$E$5,0,10*ROW('Sanitation Data'!E134)),NA())</f>
        <v>#N/A</v>
      </c>
      <c r="AG140" s="103" t="e">
        <f ca="true">+IF(AND(ISNUMBER(OFFSET('Sanitation Data'!$E$7,0,10*ROW('Sanitation Data'!E134))),'Data Summary'!CV140="Yes"),OFFSET('Sanitation Data'!$E$7,0,10*ROW('Sanitation Data'!E134)),NA())</f>
        <v>#N/A</v>
      </c>
      <c r="AH140" s="103" t="e">
        <f ca="true">+IF(AND(ISNUMBER(OFFSET('Sanitation Data'!$E$11,0,10*ROW('Sanitation Data'!E134))),'Data Summary'!CW140="Yes"),OFFSET('Sanitation Data'!$E$11,0,10*ROW('Sanitation Data'!E134)),NA())</f>
        <v>#N/A</v>
      </c>
      <c r="AI140" s="103" t="e">
        <f ca="true">+IF(AND(ISNUMBER(OFFSET('Sanitation Data'!$E$12,0,10*ROW('Sanitation Data'!E134))),'Data Summary'!CX140="Yes"),OFFSET('Sanitation Data'!$E$12,0,10*ROW('Sanitation Data'!E134)),NA())</f>
        <v>#N/A</v>
      </c>
      <c r="AJ140" s="103" t="e">
        <f ca="true">+IF(AND(ISNUMBER(OFFSET('Sanitation Data'!$E$13,0,10*ROW('Sanitation Data'!E134))),'Data Summary'!CY140="Yes"),OFFSET('Sanitation Data'!$E$13,0,10*ROW('Sanitation Data'!E134)),NA())</f>
        <v>#N/A</v>
      </c>
      <c r="AK140" s="103" t="e">
        <f ca="true">+IF(AND(ISNUMBER(OFFSET('Sanitation Data'!$F$5,0,10*ROW('Sanitation Data'!F134))),'Data Summary'!CZ140="Yes"),100-OFFSET('Sanitation Data'!$F$5,0,10*ROW('Sanitation Data'!F134)),NA())</f>
        <v>#N/A</v>
      </c>
      <c r="AL140" s="103" t="e">
        <f ca="true">+IF(AND(ISNUMBER(OFFSET('Sanitation Data'!$F$7,0,10*ROW('Sanitation Data'!F134))),'Data Summary'!DA140="Yes"),OFFSET('Sanitation Data'!$F$7,0,10*ROW('Sanitation Data'!F134)),NA())</f>
        <v>#N/A</v>
      </c>
      <c r="AM140" s="103" t="e">
        <f ca="true">+IF(AND(ISNUMBER(OFFSET('Sanitation Data'!$F$11,0,10*ROW('Sanitation Data'!F134))),'Data Summary'!DB140="Yes"),OFFSET('Sanitation Data'!$F$11,0,10*ROW('Sanitation Data'!F134)),NA())</f>
        <v>#N/A</v>
      </c>
      <c r="AN140" s="103" t="e">
        <f ca="true">+IF(AND(ISNUMBER(OFFSET('Sanitation Data'!$F$12,0,10*ROW('Sanitation Data'!F134))),'Data Summary'!DC140="Yes"),OFFSET('Sanitation Data'!$F$12,0,10*ROW('Sanitation Data'!F134)),NA())</f>
        <v>#N/A</v>
      </c>
      <c r="AO140" s="103" t="e">
        <f ca="true">+IF(AND(ISNUMBER(OFFSET('Sanitation Data'!$F$13,0,10*ROW('Sanitation Data'!F134))),'Data Summary'!DD140="Yes"),OFFSET('Sanitation Data'!$F$13,0,10*ROW('Sanitation Data'!F134)),NA())</f>
        <v>#N/A</v>
      </c>
      <c r="AP140" s="103" t="e">
        <f ca="true">+IF(AND(ISNUMBER(OFFSET('Sanitation Data'!$G$5,0,10*ROW('Sanitation Data'!G134))),'Data Summary'!DE140="Yes"),100-OFFSET('Sanitation Data'!$G$5,0,10*ROW('Sanitation Data'!G134)),NA())</f>
        <v>#N/A</v>
      </c>
      <c r="AQ140" s="103" t="e">
        <f ca="true">+IF(AND(ISNUMBER(OFFSET('Sanitation Data'!$G$7,0,10*ROW('Sanitation Data'!G134))),'Data Summary'!DF140="Yes"),OFFSET('Sanitation Data'!$G$7,0,10*ROW('Sanitation Data'!G134)),NA())</f>
        <v>#N/A</v>
      </c>
      <c r="AR140" s="103" t="e">
        <f ca="true">+IF(AND(ISNUMBER(OFFSET('Sanitation Data'!$G$11,0,10*ROW('Sanitation Data'!G134))),'Data Summary'!DG140="Yes"),OFFSET('Sanitation Data'!$G$11,0,10*ROW('Sanitation Data'!G134)),NA())</f>
        <v>#N/A</v>
      </c>
      <c r="AS140" s="103" t="e">
        <f ca="true">+IF(AND(ISNUMBER(OFFSET('Sanitation Data'!$G$12,0,10*ROW('Sanitation Data'!G134))),'Data Summary'!DH140="Yes"),OFFSET('Sanitation Data'!$G$12,0,10*ROW('Sanitation Data'!G134)),NA())</f>
        <v>#N/A</v>
      </c>
      <c r="AT140" s="103" t="e">
        <f ca="true">+IF(AND(ISNUMBER(OFFSET('Sanitation Data'!$G$13,0,10*ROW('Sanitation Data'!G134))),'Data Summary'!DI140="Yes"),OFFSET('Sanitation Data'!$G$13,0,10*ROW('Sanitation Data'!G134)),NA())</f>
        <v>#N/A</v>
      </c>
      <c r="AU140" s="103" t="e">
        <f ca="true">+IF(AND(ISNUMBER(OFFSET('Sanitation Data'!$H$5,0,10*ROW('Sanitation Data'!H134))),'Data Summary'!DJ140="Yes"),100-OFFSET('Sanitation Data'!$H$5,0,10*ROW('Sanitation Data'!H134)),NA())</f>
        <v>#N/A</v>
      </c>
      <c r="AV140" s="103" t="e">
        <f ca="true">+IF(AND(ISNUMBER(OFFSET('Sanitation Data'!$H$7,0,10*ROW('Sanitation Data'!H134))),'Data Summary'!DK140="Yes"),OFFSET('Sanitation Data'!$H$7,0,10*ROW('Sanitation Data'!H134)),NA())</f>
        <v>#N/A</v>
      </c>
      <c r="AW140" s="103" t="e">
        <f ca="true">+IF(AND(ISNUMBER(OFFSET('Sanitation Data'!$H$11,0,10*ROW('Sanitation Data'!H134))),'Data Summary'!DL140="Yes"),OFFSET('Sanitation Data'!$H$11,0,10*ROW('Sanitation Data'!H134)),NA())</f>
        <v>#N/A</v>
      </c>
      <c r="AX140" s="103" t="e">
        <f ca="true">+IF(AND(ISNUMBER(OFFSET('Sanitation Data'!$H$12,0,10*ROW('Sanitation Data'!H134))),'Data Summary'!DM140="Yes"),OFFSET('Sanitation Data'!$H$12,0,10*ROW('Sanitation Data'!H134)),NA())</f>
        <v>#N/A</v>
      </c>
      <c r="AY140" s="103" t="e">
        <f ca="true">+IF(AND(ISNUMBER(OFFSET('Sanitation Data'!$H$13,0,10*ROW('Sanitation Data'!H134))),'Data Summary'!DN140="Yes"),OFFSET('Sanitation Data'!$H$13,0,10*ROW('Sanitation Data'!H134)),NA())</f>
        <v>#N/A</v>
      </c>
      <c r="AZ140" s="108" t="e">
        <f ca="true">+IF(AND(ISNUMBER(OFFSET('Hygiene Data'!$C$6,0,10*ROW('Hygiene Data'!C134))),'Data Summary'!DO140="Yes"),OFFSET('Hygiene Data'!$C$6,0,10*ROW('Hygiene Data'!C134)),NA())</f>
        <v>#N/A</v>
      </c>
      <c r="BA140" s="108" t="e">
        <f ca="true">+IF(AND(ISNUMBER(OFFSET('Hygiene Data'!$C$8,0,10*ROW('Hygiene Data'!C134))),'Data Summary'!DP140="Yes"),OFFSET('Hygiene Data'!$C$8,0,10*ROW('Hygiene Data'!C134)),NA())</f>
        <v>#N/A</v>
      </c>
      <c r="BB140" s="108" t="e">
        <f ca="true">+IF(AND(ISNUMBER(OFFSET('Hygiene Data'!$C$10,0,10*ROW('Hygiene Data'!C134))),'Data Summary'!DQ140="Yes"),OFFSET('Hygiene Data'!$C$10,0,10*ROW('Hygiene Data'!C134)),NA())</f>
        <v>#N/A</v>
      </c>
      <c r="BC140" s="108" t="e">
        <f ca="true">+IF(AND(ISNUMBER(OFFSET('Hygiene Data'!$D$6,0,10*ROW('Hygiene Data'!D134))),'Data Summary'!DR140="Yes"),OFFSET('Hygiene Data'!$D$6,0,10*ROW('Hygiene Data'!D134)),NA())</f>
        <v>#N/A</v>
      </c>
      <c r="BD140" s="108" t="e">
        <f ca="true">+IF(AND(ISNUMBER(OFFSET('Hygiene Data'!$D$8,0,10*ROW('Hygiene Data'!D134))),'Data Summary'!DS140="Yes"),OFFSET('Hygiene Data'!$D$8,0,10*ROW('Hygiene Data'!D134)),NA())</f>
        <v>#N/A</v>
      </c>
      <c r="BE140" s="108" t="e">
        <f ca="true">+IF(AND(ISNUMBER(OFFSET('Hygiene Data'!$D$10,0,10*ROW('Hygiene Data'!D134))),'Data Summary'!DT140="Yes"),OFFSET('Hygiene Data'!$D$10,0,10*ROW('Hygiene Data'!D134)),NA())</f>
        <v>#N/A</v>
      </c>
      <c r="BF140" s="108" t="e">
        <f ca="true">+IF(AND(ISNUMBER(OFFSET('Hygiene Data'!$E$6,0,10*ROW('Hygiene Data'!E134))),'Data Summary'!DU140="Yes"),OFFSET('Hygiene Data'!$E$6,0,10*ROW('Hygiene Data'!E134)),NA())</f>
        <v>#N/A</v>
      </c>
      <c r="BG140" s="108" t="e">
        <f ca="true">+IF(AND(ISNUMBER(OFFSET('Hygiene Data'!$E$8,0,10*ROW('Hygiene Data'!E134))),'Data Summary'!DV140="Yes"),OFFSET('Hygiene Data'!$E$8,0,10*ROW('Hygiene Data'!E134)),NA())</f>
        <v>#N/A</v>
      </c>
      <c r="BH140" s="108" t="e">
        <f ca="true">+IF(AND(ISNUMBER(OFFSET('Hygiene Data'!$E$10,0,10*ROW('Hygiene Data'!E134))),'Data Summary'!DW140="Yes"),OFFSET('Hygiene Data'!$E$10,0,10*ROW('Hygiene Data'!E134)),NA())</f>
        <v>#N/A</v>
      </c>
      <c r="BI140" s="108" t="e">
        <f ca="true">+IF(AND(ISNUMBER(OFFSET('Hygiene Data'!$F$6,0,10*ROW('Hygiene Data'!F134))),'Data Summary'!DX140="Yes"),OFFSET('Hygiene Data'!$F$6,0,10*ROW('Hygiene Data'!F134)),NA())</f>
        <v>#N/A</v>
      </c>
      <c r="BJ140" s="108" t="e">
        <f ca="true">+IF(AND(ISNUMBER(OFFSET('Hygiene Data'!$F$8,0,10*ROW('Hygiene Data'!F134))),'Data Summary'!DY140="Yes"),OFFSET('Hygiene Data'!$F$8,0,10*ROW('Hygiene Data'!F134)),NA())</f>
        <v>#N/A</v>
      </c>
      <c r="BK140" s="108" t="e">
        <f ca="true">+IF(AND(ISNUMBER(OFFSET('Hygiene Data'!$F$10,0,10*ROW('Hygiene Data'!F134))),'Data Summary'!DZ140="Yes"),OFFSET('Hygiene Data'!$F$10,0,10*ROW('Hygiene Data'!F134)),NA())</f>
        <v>#N/A</v>
      </c>
      <c r="BL140" s="108" t="e">
        <f ca="true">+IF(AND(ISNUMBER(OFFSET('Hygiene Data'!$G$6,0,10*ROW('Hygiene Data'!G134))),'Data Summary'!EA140="Yes"),OFFSET('Hygiene Data'!$G$6,0,10*ROW('Hygiene Data'!G134)),NA())</f>
        <v>#N/A</v>
      </c>
      <c r="BM140" s="108" t="e">
        <f ca="true">+IF(AND(ISNUMBER(OFFSET('Hygiene Data'!$G$8,0,10*ROW('Hygiene Data'!G134))),'Data Summary'!EB140="Yes"),OFFSET('Hygiene Data'!$G$8,0,10*ROW('Hygiene Data'!G134)),NA())</f>
        <v>#N/A</v>
      </c>
      <c r="BN140" s="108" t="e">
        <f ca="true">+IF(AND(ISNUMBER(OFFSET('Hygiene Data'!$G$10,0,10*ROW('Hygiene Data'!G134))),'Data Summary'!EC140="Yes"),OFFSET('Hygiene Data'!$G$10,0,10*ROW('Hygiene Data'!G134)),NA())</f>
        <v>#N/A</v>
      </c>
      <c r="BO140" s="108" t="e">
        <f ca="true">+IF(AND(ISNUMBER(OFFSET('Hygiene Data'!$H$6,0,10*ROW('Hygiene Data'!H134))),'Data Summary'!ED140="Yes"),OFFSET('Hygiene Data'!$H$6,0,10*ROW('Hygiene Data'!H134)),NA())</f>
        <v>#N/A</v>
      </c>
      <c r="BP140" s="108" t="e">
        <f ca="true">+IF(AND(ISNUMBER(OFFSET('Hygiene Data'!$H$8,0,10*ROW('Hygiene Data'!H134))),'Data Summary'!EE140="Yes"),OFFSET('Hygiene Data'!$H$8,0,10*ROW('Hygiene Data'!H134)),NA())</f>
        <v>#N/A</v>
      </c>
      <c r="BQ140" s="108" t="e">
        <f ca="true">+IF(AND(ISNUMBER(OFFSET('Hygiene Data'!$H$10,0,10*ROW('Hygiene Data'!H134))),'Data Summary'!EF140="Yes"),OFFSET('Hygiene Data'!$H$10,0,10*ROW('Hygiene Data'!H134)),NA())</f>
        <v>#N/A</v>
      </c>
    </row>
    <row r="141" x14ac:dyDescent="0.2">
      <c r="A141" s="56" t="e">
        <f ca="true">+IF(OFFSET('Water Data'!$B$1,0,10*ROW('Water Data'!B135))="",NA(),OFFSET('Water Data'!$B$1,0,10*ROW('Water Data'!B135)))</f>
        <v>#N/A</v>
      </c>
      <c r="B141" s="56" t="e">
        <f ca="true">+IF(OFFSET('Water Data'!$A$3,0,10*ROW('Water Data'!A138))="",NA(),OFFSET('Water Data'!$A$3,0,10*ROW('Water Data'!A138)))</f>
        <v>#N/A</v>
      </c>
      <c r="C141" s="56" t="e">
        <f ca="true">+IF(OFFSET('Water Data'!$C$3,0,10*ROW('Water Data'!C138))="",NA(),OFFSET('Water Data'!$C$3,0,10*ROW('Water Data'!C138)))</f>
        <v>#N/A</v>
      </c>
      <c r="D141" s="57" t="e">
        <f ca="true">+IF(AND(ISNUMBER(OFFSET('Water Data'!$C$5,0,10*ROW('Water Data'!C135))),'Data Summary'!BS141="Yes"),100-OFFSET('Water Data'!$C$5,0,10*ROW('Water Data'!C135)),NA())</f>
        <v>#N/A</v>
      </c>
      <c r="E141" s="57" t="e">
        <f ca="true">+IF(AND(ISNUMBER(OFFSET('Water Data'!$C$7,0,10*ROW('Water Data'!C135))),'Data Summary'!BT141="Yes"),OFFSET('Water Data'!$C$7,0,10*ROW('Water Data'!C135)),NA())</f>
        <v>#N/A</v>
      </c>
      <c r="F141" s="57" t="e">
        <f ca="true">+IF(AND(ISNUMBER(OFFSET('Water Data'!$C$10,0,10*ROW('Water Data'!C135))),'Data Summary'!BU141="Yes"),OFFSET('Water Data'!$C$10,0,10*ROW('Water Data'!C135)),NA())</f>
        <v>#N/A</v>
      </c>
      <c r="G141" s="57" t="e">
        <f ca="true">+IF(AND(ISNUMBER(OFFSET('Water Data'!$D$5,0,10*ROW('Water Data'!D135))),'Data Summary'!BV141="Yes"),100-OFFSET('Water Data'!$D$5,0,10*ROW('Water Data'!D135)),NA())</f>
        <v>#N/A</v>
      </c>
      <c r="H141" s="57" t="e">
        <f ca="true">+IF(AND(ISNUMBER(OFFSET('Water Data'!$D$7,0,10*ROW('Water Data'!D135))),'Data Summary'!BW141="Yes"),OFFSET('Water Data'!$D$7,0,10*ROW('Water Data'!D135)),NA())</f>
        <v>#N/A</v>
      </c>
      <c r="I141" s="57" t="e">
        <f ca="true">+IF(AND(ISNUMBER(OFFSET('Water Data'!$D$10,0,10*ROW('Water Data'!D135))),'Data Summary'!BX141="Yes"),OFFSET('Water Data'!$D$10,0,10*ROW('Water Data'!D135)),NA())</f>
        <v>#N/A</v>
      </c>
      <c r="J141" s="57" t="e">
        <f ca="true">+IF(AND(ISNUMBER(OFFSET('Water Data'!$E$5,0,10*ROW('Water Data'!E135))),'Data Summary'!BY141="Yes"),100-OFFSET('Water Data'!$E$5,0,10*ROW('Water Data'!E135)),NA())</f>
        <v>#N/A</v>
      </c>
      <c r="K141" s="57" t="e">
        <f ca="true">+IF(AND(ISNUMBER(OFFSET('Water Data'!$E$7,0,10*ROW('Water Data'!E135))),'Data Summary'!BZ141="Yes"),OFFSET('Water Data'!$E$7,0,10*ROW('Water Data'!E135)),NA())</f>
        <v>#N/A</v>
      </c>
      <c r="L141" s="57" t="e">
        <f ca="true">+IF(AND(ISNUMBER(OFFSET('Water Data'!$E$10,0,10*ROW('Water Data'!E135))),'Data Summary'!CA141="Yes"),OFFSET('Water Data'!$E$10,0,10*ROW('Water Data'!E135)),NA())</f>
        <v>#N/A</v>
      </c>
      <c r="M141" s="57" t="e">
        <f ca="true">+IF(AND(ISNUMBER(OFFSET('Water Data'!$F$5,0,10*ROW('Water Data'!F135))),'Data Summary'!CB141="Yes"),100-OFFSET('Water Data'!$F$5,0,10*ROW('Water Data'!F135)),NA())</f>
        <v>#N/A</v>
      </c>
      <c r="N141" s="57" t="e">
        <f ca="true">+IF(AND(ISNUMBER(OFFSET('Water Data'!$F$7,0,10*ROW('Water Data'!F135))),'Data Summary'!CC141="Yes"),OFFSET('Water Data'!$F$7,0,10*ROW('Water Data'!F135)),NA())</f>
        <v>#N/A</v>
      </c>
      <c r="O141" s="57" t="e">
        <f ca="true">+IF(AND(ISNUMBER(OFFSET('Water Data'!$F$10,0,10*ROW('Water Data'!F135))),'Data Summary'!CD141="Yes"),OFFSET('Water Data'!$F$10,0,10*ROW('Water Data'!F135)),NA())</f>
        <v>#N/A</v>
      </c>
      <c r="P141" s="57" t="e">
        <f ca="true">+IF(AND(ISNUMBER(OFFSET('Water Data'!$G$5,0,10*ROW('Water Data'!G135))),'Data Summary'!CE141="Yes"),100-OFFSET('Water Data'!$G$5,0,10*ROW('Water Data'!G135)),NA())</f>
        <v>#N/A</v>
      </c>
      <c r="Q141" s="57" t="e">
        <f ca="true">+IF(AND(ISNUMBER(OFFSET('Water Data'!$G$7,0,10*ROW('Water Data'!G135))),'Data Summary'!CF141="Yes"),OFFSET('Water Data'!$G$7,0,10*ROW('Water Data'!G135)),NA())</f>
        <v>#N/A</v>
      </c>
      <c r="R141" s="57" t="e">
        <f ca="true">+IF(AND(ISNUMBER(OFFSET('Water Data'!$G$10,0,10*ROW('Water Data'!G135))),'Data Summary'!CG141="Yes"),OFFSET('Water Data'!$G$10,0,10*ROW('Water Data'!G135)),NA())</f>
        <v>#N/A</v>
      </c>
      <c r="S141" s="57" t="e">
        <f ca="true">+IF(AND(ISNUMBER(OFFSET('Water Data'!$H$5,0,10*ROW('Water Data'!H135))),'Data Summary'!CH141="Yes"),100-OFFSET('Water Data'!$H$5,0,10*ROW('Water Data'!H135)),NA())</f>
        <v>#N/A</v>
      </c>
      <c r="T141" s="57" t="e">
        <f ca="true">+IF(AND(ISNUMBER(OFFSET('Water Data'!$H$7,0,10*ROW('Water Data'!H135))),'Data Summary'!CI141="Yes"),OFFSET('Water Data'!$H$7,0,10*ROW('Water Data'!H135)),NA())</f>
        <v>#N/A</v>
      </c>
      <c r="U141" s="57" t="e">
        <f ca="true">+IF(AND(ISNUMBER(OFFSET('Water Data'!$H$10,0,10*ROW('Water Data'!H135))),'Data Summary'!CJ141="Yes"),OFFSET('Water Data'!$H$10,0,10*ROW('Water Data'!H135)),NA())</f>
        <v>#N/A</v>
      </c>
      <c r="V141" s="103" t="e">
        <f ca="true">+IF(AND(ISNUMBER(OFFSET('Sanitation Data'!$C$5,0,10*ROW('Sanitation Data'!C135))),'Data Summary'!CK141="Yes"),100-OFFSET('Sanitation Data'!$C$5,0,10*ROW('Sanitation Data'!C135)),NA())</f>
        <v>#N/A</v>
      </c>
      <c r="W141" s="103" t="e">
        <f ca="true">+IF(AND(ISNUMBER(OFFSET('Sanitation Data'!$C$7,0,10*ROW('Sanitation Data'!C135))),'Data Summary'!CL141="Yes"),OFFSET('Sanitation Data'!$C$7,0,10*ROW('Sanitation Data'!C135)),NA())</f>
        <v>#N/A</v>
      </c>
      <c r="X141" s="103" t="e">
        <f ca="true">+IF(AND(ISNUMBER(OFFSET('Sanitation Data'!$C$11,0,10*ROW('Sanitation Data'!C135))),'Data Summary'!CM141="Yes"),OFFSET('Sanitation Data'!$C$11,0,10*ROW('Sanitation Data'!C135)),NA())</f>
        <v>#N/A</v>
      </c>
      <c r="Y141" s="103" t="e">
        <f ca="true">+IF(AND(ISNUMBER(OFFSET('Sanitation Data'!$C$12,0,10*ROW('Sanitation Data'!C135))),'Data Summary'!CN141="Yes"),OFFSET('Sanitation Data'!$C$12,0,10*ROW('Sanitation Data'!C135)),NA())</f>
        <v>#N/A</v>
      </c>
      <c r="Z141" s="103" t="e">
        <f ca="true">+IF(AND(ISNUMBER(OFFSET('Sanitation Data'!$C$13,0,10*ROW('Sanitation Data'!C135))),'Data Summary'!CO141="Yes"),OFFSET('Sanitation Data'!$C$13,0,10*ROW('Sanitation Data'!C135)),NA())</f>
        <v>#N/A</v>
      </c>
      <c r="AA141" s="103" t="e">
        <f ca="true">+IF(AND(ISNUMBER(OFFSET('Sanitation Data'!$D$5,0,10*ROW('Sanitation Data'!D135))),'Data Summary'!CP141="Yes"),100-OFFSET('Sanitation Data'!$D$5,0,10*ROW('Sanitation Data'!D135)),NA())</f>
        <v>#N/A</v>
      </c>
      <c r="AB141" s="103" t="e">
        <f ca="true">+IF(AND(ISNUMBER(OFFSET('Sanitation Data'!$D$7,0,10*ROW('Sanitation Data'!D135))),'Data Summary'!CQ141="Yes"),OFFSET('Sanitation Data'!$D$7,0,10*ROW('Sanitation Data'!D135)),NA())</f>
        <v>#N/A</v>
      </c>
      <c r="AC141" s="103" t="e">
        <f ca="true">+IF(AND(ISNUMBER(OFFSET('Sanitation Data'!$D$11,0,10*ROW('Sanitation Data'!D135))),'Data Summary'!CR141="Yes"),OFFSET('Sanitation Data'!$D$11,0,10*ROW('Sanitation Data'!D135)),NA())</f>
        <v>#N/A</v>
      </c>
      <c r="AD141" s="103" t="e">
        <f ca="true">+IF(AND(ISNUMBER(OFFSET('Sanitation Data'!$D$12,0,10*ROW('Sanitation Data'!D135))),'Data Summary'!CS141="Yes"),OFFSET('Sanitation Data'!$D$12,0,10*ROW('Sanitation Data'!D135)),NA())</f>
        <v>#N/A</v>
      </c>
      <c r="AE141" s="103" t="e">
        <f ca="true">+IF(AND(ISNUMBER(OFFSET('Sanitation Data'!$D$13,0,10*ROW('Sanitation Data'!D135))),'Data Summary'!CT141="Yes"),OFFSET('Sanitation Data'!$D$13,0,10*ROW('Sanitation Data'!D135)),NA())</f>
        <v>#N/A</v>
      </c>
      <c r="AF141" s="103" t="e">
        <f ca="true">+IF(AND(ISNUMBER(OFFSET('Sanitation Data'!$E$5,0,10*ROW('Sanitation Data'!E135))),'Data Summary'!CU141="Yes"),100-OFFSET('Sanitation Data'!$E$5,0,10*ROW('Sanitation Data'!E135)),NA())</f>
        <v>#N/A</v>
      </c>
      <c r="AG141" s="103" t="e">
        <f ca="true">+IF(AND(ISNUMBER(OFFSET('Sanitation Data'!$E$7,0,10*ROW('Sanitation Data'!E135))),'Data Summary'!CV141="Yes"),OFFSET('Sanitation Data'!$E$7,0,10*ROW('Sanitation Data'!E135)),NA())</f>
        <v>#N/A</v>
      </c>
      <c r="AH141" s="103" t="e">
        <f ca="true">+IF(AND(ISNUMBER(OFFSET('Sanitation Data'!$E$11,0,10*ROW('Sanitation Data'!E135))),'Data Summary'!CW141="Yes"),OFFSET('Sanitation Data'!$E$11,0,10*ROW('Sanitation Data'!E135)),NA())</f>
        <v>#N/A</v>
      </c>
      <c r="AI141" s="103" t="e">
        <f ca="true">+IF(AND(ISNUMBER(OFFSET('Sanitation Data'!$E$12,0,10*ROW('Sanitation Data'!E135))),'Data Summary'!CX141="Yes"),OFFSET('Sanitation Data'!$E$12,0,10*ROW('Sanitation Data'!E135)),NA())</f>
        <v>#N/A</v>
      </c>
      <c r="AJ141" s="103" t="e">
        <f ca="true">+IF(AND(ISNUMBER(OFFSET('Sanitation Data'!$E$13,0,10*ROW('Sanitation Data'!E135))),'Data Summary'!CY141="Yes"),OFFSET('Sanitation Data'!$E$13,0,10*ROW('Sanitation Data'!E135)),NA())</f>
        <v>#N/A</v>
      </c>
      <c r="AK141" s="103" t="e">
        <f ca="true">+IF(AND(ISNUMBER(OFFSET('Sanitation Data'!$F$5,0,10*ROW('Sanitation Data'!F135))),'Data Summary'!CZ141="Yes"),100-OFFSET('Sanitation Data'!$F$5,0,10*ROW('Sanitation Data'!F135)),NA())</f>
        <v>#N/A</v>
      </c>
      <c r="AL141" s="103" t="e">
        <f ca="true">+IF(AND(ISNUMBER(OFFSET('Sanitation Data'!$F$7,0,10*ROW('Sanitation Data'!F135))),'Data Summary'!DA141="Yes"),OFFSET('Sanitation Data'!$F$7,0,10*ROW('Sanitation Data'!F135)),NA())</f>
        <v>#N/A</v>
      </c>
      <c r="AM141" s="103" t="e">
        <f ca="true">+IF(AND(ISNUMBER(OFFSET('Sanitation Data'!$F$11,0,10*ROW('Sanitation Data'!F135))),'Data Summary'!DB141="Yes"),OFFSET('Sanitation Data'!$F$11,0,10*ROW('Sanitation Data'!F135)),NA())</f>
        <v>#N/A</v>
      </c>
      <c r="AN141" s="103" t="e">
        <f ca="true">+IF(AND(ISNUMBER(OFFSET('Sanitation Data'!$F$12,0,10*ROW('Sanitation Data'!F135))),'Data Summary'!DC141="Yes"),OFFSET('Sanitation Data'!$F$12,0,10*ROW('Sanitation Data'!F135)),NA())</f>
        <v>#N/A</v>
      </c>
      <c r="AO141" s="103" t="e">
        <f ca="true">+IF(AND(ISNUMBER(OFFSET('Sanitation Data'!$F$13,0,10*ROW('Sanitation Data'!F135))),'Data Summary'!DD141="Yes"),OFFSET('Sanitation Data'!$F$13,0,10*ROW('Sanitation Data'!F135)),NA())</f>
        <v>#N/A</v>
      </c>
      <c r="AP141" s="103" t="e">
        <f ca="true">+IF(AND(ISNUMBER(OFFSET('Sanitation Data'!$G$5,0,10*ROW('Sanitation Data'!G135))),'Data Summary'!DE141="Yes"),100-OFFSET('Sanitation Data'!$G$5,0,10*ROW('Sanitation Data'!G135)),NA())</f>
        <v>#N/A</v>
      </c>
      <c r="AQ141" s="103" t="e">
        <f ca="true">+IF(AND(ISNUMBER(OFFSET('Sanitation Data'!$G$7,0,10*ROW('Sanitation Data'!G135))),'Data Summary'!DF141="Yes"),OFFSET('Sanitation Data'!$G$7,0,10*ROW('Sanitation Data'!G135)),NA())</f>
        <v>#N/A</v>
      </c>
      <c r="AR141" s="103" t="e">
        <f ca="true">+IF(AND(ISNUMBER(OFFSET('Sanitation Data'!$G$11,0,10*ROW('Sanitation Data'!G135))),'Data Summary'!DG141="Yes"),OFFSET('Sanitation Data'!$G$11,0,10*ROW('Sanitation Data'!G135)),NA())</f>
        <v>#N/A</v>
      </c>
      <c r="AS141" s="103" t="e">
        <f ca="true">+IF(AND(ISNUMBER(OFFSET('Sanitation Data'!$G$12,0,10*ROW('Sanitation Data'!G135))),'Data Summary'!DH141="Yes"),OFFSET('Sanitation Data'!$G$12,0,10*ROW('Sanitation Data'!G135)),NA())</f>
        <v>#N/A</v>
      </c>
      <c r="AT141" s="103" t="e">
        <f ca="true">+IF(AND(ISNUMBER(OFFSET('Sanitation Data'!$G$13,0,10*ROW('Sanitation Data'!G135))),'Data Summary'!DI141="Yes"),OFFSET('Sanitation Data'!$G$13,0,10*ROW('Sanitation Data'!G135)),NA())</f>
        <v>#N/A</v>
      </c>
      <c r="AU141" s="103" t="e">
        <f ca="true">+IF(AND(ISNUMBER(OFFSET('Sanitation Data'!$H$5,0,10*ROW('Sanitation Data'!H135))),'Data Summary'!DJ141="Yes"),100-OFFSET('Sanitation Data'!$H$5,0,10*ROW('Sanitation Data'!H135)),NA())</f>
        <v>#N/A</v>
      </c>
      <c r="AV141" s="103" t="e">
        <f ca="true">+IF(AND(ISNUMBER(OFFSET('Sanitation Data'!$H$7,0,10*ROW('Sanitation Data'!H135))),'Data Summary'!DK141="Yes"),OFFSET('Sanitation Data'!$H$7,0,10*ROW('Sanitation Data'!H135)),NA())</f>
        <v>#N/A</v>
      </c>
      <c r="AW141" s="103" t="e">
        <f ca="true">+IF(AND(ISNUMBER(OFFSET('Sanitation Data'!$H$11,0,10*ROW('Sanitation Data'!H135))),'Data Summary'!DL141="Yes"),OFFSET('Sanitation Data'!$H$11,0,10*ROW('Sanitation Data'!H135)),NA())</f>
        <v>#N/A</v>
      </c>
      <c r="AX141" s="103" t="e">
        <f ca="true">+IF(AND(ISNUMBER(OFFSET('Sanitation Data'!$H$12,0,10*ROW('Sanitation Data'!H135))),'Data Summary'!DM141="Yes"),OFFSET('Sanitation Data'!$H$12,0,10*ROW('Sanitation Data'!H135)),NA())</f>
        <v>#N/A</v>
      </c>
      <c r="AY141" s="103" t="e">
        <f ca="true">+IF(AND(ISNUMBER(OFFSET('Sanitation Data'!$H$13,0,10*ROW('Sanitation Data'!H135))),'Data Summary'!DN141="Yes"),OFFSET('Sanitation Data'!$H$13,0,10*ROW('Sanitation Data'!H135)),NA())</f>
        <v>#N/A</v>
      </c>
      <c r="AZ141" s="108" t="e">
        <f ca="true">+IF(AND(ISNUMBER(OFFSET('Hygiene Data'!$C$6,0,10*ROW('Hygiene Data'!C135))),'Data Summary'!DO141="Yes"),OFFSET('Hygiene Data'!$C$6,0,10*ROW('Hygiene Data'!C135)),NA())</f>
        <v>#N/A</v>
      </c>
      <c r="BA141" s="108" t="e">
        <f ca="true">+IF(AND(ISNUMBER(OFFSET('Hygiene Data'!$C$8,0,10*ROW('Hygiene Data'!C135))),'Data Summary'!DP141="Yes"),OFFSET('Hygiene Data'!$C$8,0,10*ROW('Hygiene Data'!C135)),NA())</f>
        <v>#N/A</v>
      </c>
      <c r="BB141" s="108" t="e">
        <f ca="true">+IF(AND(ISNUMBER(OFFSET('Hygiene Data'!$C$10,0,10*ROW('Hygiene Data'!C135))),'Data Summary'!DQ141="Yes"),OFFSET('Hygiene Data'!$C$10,0,10*ROW('Hygiene Data'!C135)),NA())</f>
        <v>#N/A</v>
      </c>
      <c r="BC141" s="108" t="e">
        <f ca="true">+IF(AND(ISNUMBER(OFFSET('Hygiene Data'!$D$6,0,10*ROW('Hygiene Data'!D135))),'Data Summary'!DR141="Yes"),OFFSET('Hygiene Data'!$D$6,0,10*ROW('Hygiene Data'!D135)),NA())</f>
        <v>#N/A</v>
      </c>
      <c r="BD141" s="108" t="e">
        <f ca="true">+IF(AND(ISNUMBER(OFFSET('Hygiene Data'!$D$8,0,10*ROW('Hygiene Data'!D135))),'Data Summary'!DS141="Yes"),OFFSET('Hygiene Data'!$D$8,0,10*ROW('Hygiene Data'!D135)),NA())</f>
        <v>#N/A</v>
      </c>
      <c r="BE141" s="108" t="e">
        <f ca="true">+IF(AND(ISNUMBER(OFFSET('Hygiene Data'!$D$10,0,10*ROW('Hygiene Data'!D135))),'Data Summary'!DT141="Yes"),OFFSET('Hygiene Data'!$D$10,0,10*ROW('Hygiene Data'!D135)),NA())</f>
        <v>#N/A</v>
      </c>
      <c r="BF141" s="108" t="e">
        <f ca="true">+IF(AND(ISNUMBER(OFFSET('Hygiene Data'!$E$6,0,10*ROW('Hygiene Data'!E135))),'Data Summary'!DU141="Yes"),OFFSET('Hygiene Data'!$E$6,0,10*ROW('Hygiene Data'!E135)),NA())</f>
        <v>#N/A</v>
      </c>
      <c r="BG141" s="108" t="e">
        <f ca="true">+IF(AND(ISNUMBER(OFFSET('Hygiene Data'!$E$8,0,10*ROW('Hygiene Data'!E135))),'Data Summary'!DV141="Yes"),OFFSET('Hygiene Data'!$E$8,0,10*ROW('Hygiene Data'!E135)),NA())</f>
        <v>#N/A</v>
      </c>
      <c r="BH141" s="108" t="e">
        <f ca="true">+IF(AND(ISNUMBER(OFFSET('Hygiene Data'!$E$10,0,10*ROW('Hygiene Data'!E135))),'Data Summary'!DW141="Yes"),OFFSET('Hygiene Data'!$E$10,0,10*ROW('Hygiene Data'!E135)),NA())</f>
        <v>#N/A</v>
      </c>
      <c r="BI141" s="108" t="e">
        <f ca="true">+IF(AND(ISNUMBER(OFFSET('Hygiene Data'!$F$6,0,10*ROW('Hygiene Data'!F135))),'Data Summary'!DX141="Yes"),OFFSET('Hygiene Data'!$F$6,0,10*ROW('Hygiene Data'!F135)),NA())</f>
        <v>#N/A</v>
      </c>
      <c r="BJ141" s="108" t="e">
        <f ca="true">+IF(AND(ISNUMBER(OFFSET('Hygiene Data'!$F$8,0,10*ROW('Hygiene Data'!F135))),'Data Summary'!DY141="Yes"),OFFSET('Hygiene Data'!$F$8,0,10*ROW('Hygiene Data'!F135)),NA())</f>
        <v>#N/A</v>
      </c>
      <c r="BK141" s="108" t="e">
        <f ca="true">+IF(AND(ISNUMBER(OFFSET('Hygiene Data'!$F$10,0,10*ROW('Hygiene Data'!F135))),'Data Summary'!DZ141="Yes"),OFFSET('Hygiene Data'!$F$10,0,10*ROW('Hygiene Data'!F135)),NA())</f>
        <v>#N/A</v>
      </c>
      <c r="BL141" s="108" t="e">
        <f ca="true">+IF(AND(ISNUMBER(OFFSET('Hygiene Data'!$G$6,0,10*ROW('Hygiene Data'!G135))),'Data Summary'!EA141="Yes"),OFFSET('Hygiene Data'!$G$6,0,10*ROW('Hygiene Data'!G135)),NA())</f>
        <v>#N/A</v>
      </c>
      <c r="BM141" s="108" t="e">
        <f ca="true">+IF(AND(ISNUMBER(OFFSET('Hygiene Data'!$G$8,0,10*ROW('Hygiene Data'!G135))),'Data Summary'!EB141="Yes"),OFFSET('Hygiene Data'!$G$8,0,10*ROW('Hygiene Data'!G135)),NA())</f>
        <v>#N/A</v>
      </c>
      <c r="BN141" s="108" t="e">
        <f ca="true">+IF(AND(ISNUMBER(OFFSET('Hygiene Data'!$G$10,0,10*ROW('Hygiene Data'!G135))),'Data Summary'!EC141="Yes"),OFFSET('Hygiene Data'!$G$10,0,10*ROW('Hygiene Data'!G135)),NA())</f>
        <v>#N/A</v>
      </c>
      <c r="BO141" s="108" t="e">
        <f ca="true">+IF(AND(ISNUMBER(OFFSET('Hygiene Data'!$H$6,0,10*ROW('Hygiene Data'!H135))),'Data Summary'!ED141="Yes"),OFFSET('Hygiene Data'!$H$6,0,10*ROW('Hygiene Data'!H135)),NA())</f>
        <v>#N/A</v>
      </c>
      <c r="BP141" s="108" t="e">
        <f ca="true">+IF(AND(ISNUMBER(OFFSET('Hygiene Data'!$H$8,0,10*ROW('Hygiene Data'!H135))),'Data Summary'!EE141="Yes"),OFFSET('Hygiene Data'!$H$8,0,10*ROW('Hygiene Data'!H135)),NA())</f>
        <v>#N/A</v>
      </c>
      <c r="BQ141" s="108" t="e">
        <f ca="true">+IF(AND(ISNUMBER(OFFSET('Hygiene Data'!$H$10,0,10*ROW('Hygiene Data'!H135))),'Data Summary'!EF141="Yes"),OFFSET('Hygiene Data'!$H$10,0,10*ROW('Hygiene Data'!H135)),NA())</f>
        <v>#N/A</v>
      </c>
    </row>
    <row r="142" x14ac:dyDescent="0.2">
      <c r="A142" s="56" t="e">
        <f ca="true">+IF(OFFSET('Water Data'!$B$1,0,10*ROW('Water Data'!B136))="",NA(),OFFSET('Water Data'!$B$1,0,10*ROW('Water Data'!B136)))</f>
        <v>#N/A</v>
      </c>
      <c r="B142" s="56" t="e">
        <f ca="true">+IF(OFFSET('Water Data'!$A$3,0,10*ROW('Water Data'!A139))="",NA(),OFFSET('Water Data'!$A$3,0,10*ROW('Water Data'!A139)))</f>
        <v>#N/A</v>
      </c>
      <c r="C142" s="56" t="e">
        <f ca="true">+IF(OFFSET('Water Data'!$C$3,0,10*ROW('Water Data'!C139))="",NA(),OFFSET('Water Data'!$C$3,0,10*ROW('Water Data'!C139)))</f>
        <v>#N/A</v>
      </c>
      <c r="D142" s="57" t="e">
        <f ca="true">+IF(AND(ISNUMBER(OFFSET('Water Data'!$C$5,0,10*ROW('Water Data'!C136))),'Data Summary'!BS142="Yes"),100-OFFSET('Water Data'!$C$5,0,10*ROW('Water Data'!C136)),NA())</f>
        <v>#N/A</v>
      </c>
      <c r="E142" s="57" t="e">
        <f ca="true">+IF(AND(ISNUMBER(OFFSET('Water Data'!$C$7,0,10*ROW('Water Data'!C136))),'Data Summary'!BT142="Yes"),OFFSET('Water Data'!$C$7,0,10*ROW('Water Data'!C136)),NA())</f>
        <v>#N/A</v>
      </c>
      <c r="F142" s="57" t="e">
        <f ca="true">+IF(AND(ISNUMBER(OFFSET('Water Data'!$C$10,0,10*ROW('Water Data'!C136))),'Data Summary'!BU142="Yes"),OFFSET('Water Data'!$C$10,0,10*ROW('Water Data'!C136)),NA())</f>
        <v>#N/A</v>
      </c>
      <c r="G142" s="57" t="e">
        <f ca="true">+IF(AND(ISNUMBER(OFFSET('Water Data'!$D$5,0,10*ROW('Water Data'!D136))),'Data Summary'!BV142="Yes"),100-OFFSET('Water Data'!$D$5,0,10*ROW('Water Data'!D136)),NA())</f>
        <v>#N/A</v>
      </c>
      <c r="H142" s="57" t="e">
        <f ca="true">+IF(AND(ISNUMBER(OFFSET('Water Data'!$D$7,0,10*ROW('Water Data'!D136))),'Data Summary'!BW142="Yes"),OFFSET('Water Data'!$D$7,0,10*ROW('Water Data'!D136)),NA())</f>
        <v>#N/A</v>
      </c>
      <c r="I142" s="57" t="e">
        <f ca="true">+IF(AND(ISNUMBER(OFFSET('Water Data'!$D$10,0,10*ROW('Water Data'!D136))),'Data Summary'!BX142="Yes"),OFFSET('Water Data'!$D$10,0,10*ROW('Water Data'!D136)),NA())</f>
        <v>#N/A</v>
      </c>
      <c r="J142" s="57" t="e">
        <f ca="true">+IF(AND(ISNUMBER(OFFSET('Water Data'!$E$5,0,10*ROW('Water Data'!E136))),'Data Summary'!BY142="Yes"),100-OFFSET('Water Data'!$E$5,0,10*ROW('Water Data'!E136)),NA())</f>
        <v>#N/A</v>
      </c>
      <c r="K142" s="57" t="e">
        <f ca="true">+IF(AND(ISNUMBER(OFFSET('Water Data'!$E$7,0,10*ROW('Water Data'!E136))),'Data Summary'!BZ142="Yes"),OFFSET('Water Data'!$E$7,0,10*ROW('Water Data'!E136)),NA())</f>
        <v>#N/A</v>
      </c>
      <c r="L142" s="57" t="e">
        <f ca="true">+IF(AND(ISNUMBER(OFFSET('Water Data'!$E$10,0,10*ROW('Water Data'!E136))),'Data Summary'!CA142="Yes"),OFFSET('Water Data'!$E$10,0,10*ROW('Water Data'!E136)),NA())</f>
        <v>#N/A</v>
      </c>
      <c r="M142" s="57" t="e">
        <f ca="true">+IF(AND(ISNUMBER(OFFSET('Water Data'!$F$5,0,10*ROW('Water Data'!F136))),'Data Summary'!CB142="Yes"),100-OFFSET('Water Data'!$F$5,0,10*ROW('Water Data'!F136)),NA())</f>
        <v>#N/A</v>
      </c>
      <c r="N142" s="57" t="e">
        <f ca="true">+IF(AND(ISNUMBER(OFFSET('Water Data'!$F$7,0,10*ROW('Water Data'!F136))),'Data Summary'!CC142="Yes"),OFFSET('Water Data'!$F$7,0,10*ROW('Water Data'!F136)),NA())</f>
        <v>#N/A</v>
      </c>
      <c r="O142" s="57" t="e">
        <f ca="true">+IF(AND(ISNUMBER(OFFSET('Water Data'!$F$10,0,10*ROW('Water Data'!F136))),'Data Summary'!CD142="Yes"),OFFSET('Water Data'!$F$10,0,10*ROW('Water Data'!F136)),NA())</f>
        <v>#N/A</v>
      </c>
      <c r="P142" s="57" t="e">
        <f ca="true">+IF(AND(ISNUMBER(OFFSET('Water Data'!$G$5,0,10*ROW('Water Data'!G136))),'Data Summary'!CE142="Yes"),100-OFFSET('Water Data'!$G$5,0,10*ROW('Water Data'!G136)),NA())</f>
        <v>#N/A</v>
      </c>
      <c r="Q142" s="57" t="e">
        <f ca="true">+IF(AND(ISNUMBER(OFFSET('Water Data'!$G$7,0,10*ROW('Water Data'!G136))),'Data Summary'!CF142="Yes"),OFFSET('Water Data'!$G$7,0,10*ROW('Water Data'!G136)),NA())</f>
        <v>#N/A</v>
      </c>
      <c r="R142" s="57" t="e">
        <f ca="true">+IF(AND(ISNUMBER(OFFSET('Water Data'!$G$10,0,10*ROW('Water Data'!G136))),'Data Summary'!CG142="Yes"),OFFSET('Water Data'!$G$10,0,10*ROW('Water Data'!G136)),NA())</f>
        <v>#N/A</v>
      </c>
      <c r="S142" s="57" t="e">
        <f ca="true">+IF(AND(ISNUMBER(OFFSET('Water Data'!$H$5,0,10*ROW('Water Data'!H136))),'Data Summary'!CH142="Yes"),100-OFFSET('Water Data'!$H$5,0,10*ROW('Water Data'!H136)),NA())</f>
        <v>#N/A</v>
      </c>
      <c r="T142" s="57" t="e">
        <f ca="true">+IF(AND(ISNUMBER(OFFSET('Water Data'!$H$7,0,10*ROW('Water Data'!H136))),'Data Summary'!CI142="Yes"),OFFSET('Water Data'!$H$7,0,10*ROW('Water Data'!H136)),NA())</f>
        <v>#N/A</v>
      </c>
      <c r="U142" s="57" t="e">
        <f ca="true">+IF(AND(ISNUMBER(OFFSET('Water Data'!$H$10,0,10*ROW('Water Data'!H136))),'Data Summary'!CJ142="Yes"),OFFSET('Water Data'!$H$10,0,10*ROW('Water Data'!H136)),NA())</f>
        <v>#N/A</v>
      </c>
      <c r="V142" s="103" t="e">
        <f ca="true">+IF(AND(ISNUMBER(OFFSET('Sanitation Data'!$C$5,0,10*ROW('Sanitation Data'!C136))),'Data Summary'!CK142="Yes"),100-OFFSET('Sanitation Data'!$C$5,0,10*ROW('Sanitation Data'!C136)),NA())</f>
        <v>#N/A</v>
      </c>
      <c r="W142" s="103" t="e">
        <f ca="true">+IF(AND(ISNUMBER(OFFSET('Sanitation Data'!$C$7,0,10*ROW('Sanitation Data'!C136))),'Data Summary'!CL142="Yes"),OFFSET('Sanitation Data'!$C$7,0,10*ROW('Sanitation Data'!C136)),NA())</f>
        <v>#N/A</v>
      </c>
      <c r="X142" s="103" t="e">
        <f ca="true">+IF(AND(ISNUMBER(OFFSET('Sanitation Data'!$C$11,0,10*ROW('Sanitation Data'!C136))),'Data Summary'!CM142="Yes"),OFFSET('Sanitation Data'!$C$11,0,10*ROW('Sanitation Data'!C136)),NA())</f>
        <v>#N/A</v>
      </c>
      <c r="Y142" s="103" t="e">
        <f ca="true">+IF(AND(ISNUMBER(OFFSET('Sanitation Data'!$C$12,0,10*ROW('Sanitation Data'!C136))),'Data Summary'!CN142="Yes"),OFFSET('Sanitation Data'!$C$12,0,10*ROW('Sanitation Data'!C136)),NA())</f>
        <v>#N/A</v>
      </c>
      <c r="Z142" s="103" t="e">
        <f ca="true">+IF(AND(ISNUMBER(OFFSET('Sanitation Data'!$C$13,0,10*ROW('Sanitation Data'!C136))),'Data Summary'!CO142="Yes"),OFFSET('Sanitation Data'!$C$13,0,10*ROW('Sanitation Data'!C136)),NA())</f>
        <v>#N/A</v>
      </c>
      <c r="AA142" s="103" t="e">
        <f ca="true">+IF(AND(ISNUMBER(OFFSET('Sanitation Data'!$D$5,0,10*ROW('Sanitation Data'!D136))),'Data Summary'!CP142="Yes"),100-OFFSET('Sanitation Data'!$D$5,0,10*ROW('Sanitation Data'!D136)),NA())</f>
        <v>#N/A</v>
      </c>
      <c r="AB142" s="103" t="e">
        <f ca="true">+IF(AND(ISNUMBER(OFFSET('Sanitation Data'!$D$7,0,10*ROW('Sanitation Data'!D136))),'Data Summary'!CQ142="Yes"),OFFSET('Sanitation Data'!$D$7,0,10*ROW('Sanitation Data'!D136)),NA())</f>
        <v>#N/A</v>
      </c>
      <c r="AC142" s="103" t="e">
        <f ca="true">+IF(AND(ISNUMBER(OFFSET('Sanitation Data'!$D$11,0,10*ROW('Sanitation Data'!D136))),'Data Summary'!CR142="Yes"),OFFSET('Sanitation Data'!$D$11,0,10*ROW('Sanitation Data'!D136)),NA())</f>
        <v>#N/A</v>
      </c>
      <c r="AD142" s="103" t="e">
        <f ca="true">+IF(AND(ISNUMBER(OFFSET('Sanitation Data'!$D$12,0,10*ROW('Sanitation Data'!D136))),'Data Summary'!CS142="Yes"),OFFSET('Sanitation Data'!$D$12,0,10*ROW('Sanitation Data'!D136)),NA())</f>
        <v>#N/A</v>
      </c>
      <c r="AE142" s="103" t="e">
        <f ca="true">+IF(AND(ISNUMBER(OFFSET('Sanitation Data'!$D$13,0,10*ROW('Sanitation Data'!D136))),'Data Summary'!CT142="Yes"),OFFSET('Sanitation Data'!$D$13,0,10*ROW('Sanitation Data'!D136)),NA())</f>
        <v>#N/A</v>
      </c>
      <c r="AF142" s="103" t="e">
        <f ca="true">+IF(AND(ISNUMBER(OFFSET('Sanitation Data'!$E$5,0,10*ROW('Sanitation Data'!E136))),'Data Summary'!CU142="Yes"),100-OFFSET('Sanitation Data'!$E$5,0,10*ROW('Sanitation Data'!E136)),NA())</f>
        <v>#N/A</v>
      </c>
      <c r="AG142" s="103" t="e">
        <f ca="true">+IF(AND(ISNUMBER(OFFSET('Sanitation Data'!$E$7,0,10*ROW('Sanitation Data'!E136))),'Data Summary'!CV142="Yes"),OFFSET('Sanitation Data'!$E$7,0,10*ROW('Sanitation Data'!E136)),NA())</f>
        <v>#N/A</v>
      </c>
      <c r="AH142" s="103" t="e">
        <f ca="true">+IF(AND(ISNUMBER(OFFSET('Sanitation Data'!$E$11,0,10*ROW('Sanitation Data'!E136))),'Data Summary'!CW142="Yes"),OFFSET('Sanitation Data'!$E$11,0,10*ROW('Sanitation Data'!E136)),NA())</f>
        <v>#N/A</v>
      </c>
      <c r="AI142" s="103" t="e">
        <f ca="true">+IF(AND(ISNUMBER(OFFSET('Sanitation Data'!$E$12,0,10*ROW('Sanitation Data'!E136))),'Data Summary'!CX142="Yes"),OFFSET('Sanitation Data'!$E$12,0,10*ROW('Sanitation Data'!E136)),NA())</f>
        <v>#N/A</v>
      </c>
      <c r="AJ142" s="103" t="e">
        <f ca="true">+IF(AND(ISNUMBER(OFFSET('Sanitation Data'!$E$13,0,10*ROW('Sanitation Data'!E136))),'Data Summary'!CY142="Yes"),OFFSET('Sanitation Data'!$E$13,0,10*ROW('Sanitation Data'!E136)),NA())</f>
        <v>#N/A</v>
      </c>
      <c r="AK142" s="103" t="e">
        <f ca="true">+IF(AND(ISNUMBER(OFFSET('Sanitation Data'!$F$5,0,10*ROW('Sanitation Data'!F136))),'Data Summary'!CZ142="Yes"),100-OFFSET('Sanitation Data'!$F$5,0,10*ROW('Sanitation Data'!F136)),NA())</f>
        <v>#N/A</v>
      </c>
      <c r="AL142" s="103" t="e">
        <f ca="true">+IF(AND(ISNUMBER(OFFSET('Sanitation Data'!$F$7,0,10*ROW('Sanitation Data'!F136))),'Data Summary'!DA142="Yes"),OFFSET('Sanitation Data'!$F$7,0,10*ROW('Sanitation Data'!F136)),NA())</f>
        <v>#N/A</v>
      </c>
      <c r="AM142" s="103" t="e">
        <f ca="true">+IF(AND(ISNUMBER(OFFSET('Sanitation Data'!$F$11,0,10*ROW('Sanitation Data'!F136))),'Data Summary'!DB142="Yes"),OFFSET('Sanitation Data'!$F$11,0,10*ROW('Sanitation Data'!F136)),NA())</f>
        <v>#N/A</v>
      </c>
      <c r="AN142" s="103" t="e">
        <f ca="true">+IF(AND(ISNUMBER(OFFSET('Sanitation Data'!$F$12,0,10*ROW('Sanitation Data'!F136))),'Data Summary'!DC142="Yes"),OFFSET('Sanitation Data'!$F$12,0,10*ROW('Sanitation Data'!F136)),NA())</f>
        <v>#N/A</v>
      </c>
      <c r="AO142" s="103" t="e">
        <f ca="true">+IF(AND(ISNUMBER(OFFSET('Sanitation Data'!$F$13,0,10*ROW('Sanitation Data'!F136))),'Data Summary'!DD142="Yes"),OFFSET('Sanitation Data'!$F$13,0,10*ROW('Sanitation Data'!F136)),NA())</f>
        <v>#N/A</v>
      </c>
      <c r="AP142" s="103" t="e">
        <f ca="true">+IF(AND(ISNUMBER(OFFSET('Sanitation Data'!$G$5,0,10*ROW('Sanitation Data'!G136))),'Data Summary'!DE142="Yes"),100-OFFSET('Sanitation Data'!$G$5,0,10*ROW('Sanitation Data'!G136)),NA())</f>
        <v>#N/A</v>
      </c>
      <c r="AQ142" s="103" t="e">
        <f ca="true">+IF(AND(ISNUMBER(OFFSET('Sanitation Data'!$G$7,0,10*ROW('Sanitation Data'!G136))),'Data Summary'!DF142="Yes"),OFFSET('Sanitation Data'!$G$7,0,10*ROW('Sanitation Data'!G136)),NA())</f>
        <v>#N/A</v>
      </c>
      <c r="AR142" s="103" t="e">
        <f ca="true">+IF(AND(ISNUMBER(OFFSET('Sanitation Data'!$G$11,0,10*ROW('Sanitation Data'!G136))),'Data Summary'!DG142="Yes"),OFFSET('Sanitation Data'!$G$11,0,10*ROW('Sanitation Data'!G136)),NA())</f>
        <v>#N/A</v>
      </c>
      <c r="AS142" s="103" t="e">
        <f ca="true">+IF(AND(ISNUMBER(OFFSET('Sanitation Data'!$G$12,0,10*ROW('Sanitation Data'!G136))),'Data Summary'!DH142="Yes"),OFFSET('Sanitation Data'!$G$12,0,10*ROW('Sanitation Data'!G136)),NA())</f>
        <v>#N/A</v>
      </c>
      <c r="AT142" s="103" t="e">
        <f ca="true">+IF(AND(ISNUMBER(OFFSET('Sanitation Data'!$G$13,0,10*ROW('Sanitation Data'!G136))),'Data Summary'!DI142="Yes"),OFFSET('Sanitation Data'!$G$13,0,10*ROW('Sanitation Data'!G136)),NA())</f>
        <v>#N/A</v>
      </c>
      <c r="AU142" s="103" t="e">
        <f ca="true">+IF(AND(ISNUMBER(OFFSET('Sanitation Data'!$H$5,0,10*ROW('Sanitation Data'!H136))),'Data Summary'!DJ142="Yes"),100-OFFSET('Sanitation Data'!$H$5,0,10*ROW('Sanitation Data'!H136)),NA())</f>
        <v>#N/A</v>
      </c>
      <c r="AV142" s="103" t="e">
        <f ca="true">+IF(AND(ISNUMBER(OFFSET('Sanitation Data'!$H$7,0,10*ROW('Sanitation Data'!H136))),'Data Summary'!DK142="Yes"),OFFSET('Sanitation Data'!$H$7,0,10*ROW('Sanitation Data'!H136)),NA())</f>
        <v>#N/A</v>
      </c>
      <c r="AW142" s="103" t="e">
        <f ca="true">+IF(AND(ISNUMBER(OFFSET('Sanitation Data'!$H$11,0,10*ROW('Sanitation Data'!H136))),'Data Summary'!DL142="Yes"),OFFSET('Sanitation Data'!$H$11,0,10*ROW('Sanitation Data'!H136)),NA())</f>
        <v>#N/A</v>
      </c>
      <c r="AX142" s="103" t="e">
        <f ca="true">+IF(AND(ISNUMBER(OFFSET('Sanitation Data'!$H$12,0,10*ROW('Sanitation Data'!H136))),'Data Summary'!DM142="Yes"),OFFSET('Sanitation Data'!$H$12,0,10*ROW('Sanitation Data'!H136)),NA())</f>
        <v>#N/A</v>
      </c>
      <c r="AY142" s="103" t="e">
        <f ca="true">+IF(AND(ISNUMBER(OFFSET('Sanitation Data'!$H$13,0,10*ROW('Sanitation Data'!H136))),'Data Summary'!DN142="Yes"),OFFSET('Sanitation Data'!$H$13,0,10*ROW('Sanitation Data'!H136)),NA())</f>
        <v>#N/A</v>
      </c>
      <c r="AZ142" s="108" t="e">
        <f ca="true">+IF(AND(ISNUMBER(OFFSET('Hygiene Data'!$C$6,0,10*ROW('Hygiene Data'!C136))),'Data Summary'!DO142="Yes"),OFFSET('Hygiene Data'!$C$6,0,10*ROW('Hygiene Data'!C136)),NA())</f>
        <v>#N/A</v>
      </c>
      <c r="BA142" s="108" t="e">
        <f ca="true">+IF(AND(ISNUMBER(OFFSET('Hygiene Data'!$C$8,0,10*ROW('Hygiene Data'!C136))),'Data Summary'!DP142="Yes"),OFFSET('Hygiene Data'!$C$8,0,10*ROW('Hygiene Data'!C136)),NA())</f>
        <v>#N/A</v>
      </c>
      <c r="BB142" s="108" t="e">
        <f ca="true">+IF(AND(ISNUMBER(OFFSET('Hygiene Data'!$C$10,0,10*ROW('Hygiene Data'!C136))),'Data Summary'!DQ142="Yes"),OFFSET('Hygiene Data'!$C$10,0,10*ROW('Hygiene Data'!C136)),NA())</f>
        <v>#N/A</v>
      </c>
      <c r="BC142" s="108" t="e">
        <f ca="true">+IF(AND(ISNUMBER(OFFSET('Hygiene Data'!$D$6,0,10*ROW('Hygiene Data'!D136))),'Data Summary'!DR142="Yes"),OFFSET('Hygiene Data'!$D$6,0,10*ROW('Hygiene Data'!D136)),NA())</f>
        <v>#N/A</v>
      </c>
      <c r="BD142" s="108" t="e">
        <f ca="true">+IF(AND(ISNUMBER(OFFSET('Hygiene Data'!$D$8,0,10*ROW('Hygiene Data'!D136))),'Data Summary'!DS142="Yes"),OFFSET('Hygiene Data'!$D$8,0,10*ROW('Hygiene Data'!D136)),NA())</f>
        <v>#N/A</v>
      </c>
      <c r="BE142" s="108" t="e">
        <f ca="true">+IF(AND(ISNUMBER(OFFSET('Hygiene Data'!$D$10,0,10*ROW('Hygiene Data'!D136))),'Data Summary'!DT142="Yes"),OFFSET('Hygiene Data'!$D$10,0,10*ROW('Hygiene Data'!D136)),NA())</f>
        <v>#N/A</v>
      </c>
      <c r="BF142" s="108" t="e">
        <f ca="true">+IF(AND(ISNUMBER(OFFSET('Hygiene Data'!$E$6,0,10*ROW('Hygiene Data'!E136))),'Data Summary'!DU142="Yes"),OFFSET('Hygiene Data'!$E$6,0,10*ROW('Hygiene Data'!E136)),NA())</f>
        <v>#N/A</v>
      </c>
      <c r="BG142" s="108" t="e">
        <f ca="true">+IF(AND(ISNUMBER(OFFSET('Hygiene Data'!$E$8,0,10*ROW('Hygiene Data'!E136))),'Data Summary'!DV142="Yes"),OFFSET('Hygiene Data'!$E$8,0,10*ROW('Hygiene Data'!E136)),NA())</f>
        <v>#N/A</v>
      </c>
      <c r="BH142" s="108" t="e">
        <f ca="true">+IF(AND(ISNUMBER(OFFSET('Hygiene Data'!$E$10,0,10*ROW('Hygiene Data'!E136))),'Data Summary'!DW142="Yes"),OFFSET('Hygiene Data'!$E$10,0,10*ROW('Hygiene Data'!E136)),NA())</f>
        <v>#N/A</v>
      </c>
      <c r="BI142" s="108" t="e">
        <f ca="true">+IF(AND(ISNUMBER(OFFSET('Hygiene Data'!$F$6,0,10*ROW('Hygiene Data'!F136))),'Data Summary'!DX142="Yes"),OFFSET('Hygiene Data'!$F$6,0,10*ROW('Hygiene Data'!F136)),NA())</f>
        <v>#N/A</v>
      </c>
      <c r="BJ142" s="108" t="e">
        <f ca="true">+IF(AND(ISNUMBER(OFFSET('Hygiene Data'!$F$8,0,10*ROW('Hygiene Data'!F136))),'Data Summary'!DY142="Yes"),OFFSET('Hygiene Data'!$F$8,0,10*ROW('Hygiene Data'!F136)),NA())</f>
        <v>#N/A</v>
      </c>
      <c r="BK142" s="108" t="e">
        <f ca="true">+IF(AND(ISNUMBER(OFFSET('Hygiene Data'!$F$10,0,10*ROW('Hygiene Data'!F136))),'Data Summary'!DZ142="Yes"),OFFSET('Hygiene Data'!$F$10,0,10*ROW('Hygiene Data'!F136)),NA())</f>
        <v>#N/A</v>
      </c>
      <c r="BL142" s="108" t="e">
        <f ca="true">+IF(AND(ISNUMBER(OFFSET('Hygiene Data'!$G$6,0,10*ROW('Hygiene Data'!G136))),'Data Summary'!EA142="Yes"),OFFSET('Hygiene Data'!$G$6,0,10*ROW('Hygiene Data'!G136)),NA())</f>
        <v>#N/A</v>
      </c>
      <c r="BM142" s="108" t="e">
        <f ca="true">+IF(AND(ISNUMBER(OFFSET('Hygiene Data'!$G$8,0,10*ROW('Hygiene Data'!G136))),'Data Summary'!EB142="Yes"),OFFSET('Hygiene Data'!$G$8,0,10*ROW('Hygiene Data'!G136)),NA())</f>
        <v>#N/A</v>
      </c>
      <c r="BN142" s="108" t="e">
        <f ca="true">+IF(AND(ISNUMBER(OFFSET('Hygiene Data'!$G$10,0,10*ROW('Hygiene Data'!G136))),'Data Summary'!EC142="Yes"),OFFSET('Hygiene Data'!$G$10,0,10*ROW('Hygiene Data'!G136)),NA())</f>
        <v>#N/A</v>
      </c>
      <c r="BO142" s="108" t="e">
        <f ca="true">+IF(AND(ISNUMBER(OFFSET('Hygiene Data'!$H$6,0,10*ROW('Hygiene Data'!H136))),'Data Summary'!ED142="Yes"),OFFSET('Hygiene Data'!$H$6,0,10*ROW('Hygiene Data'!H136)),NA())</f>
        <v>#N/A</v>
      </c>
      <c r="BP142" s="108" t="e">
        <f ca="true">+IF(AND(ISNUMBER(OFFSET('Hygiene Data'!$H$8,0,10*ROW('Hygiene Data'!H136))),'Data Summary'!EE142="Yes"),OFFSET('Hygiene Data'!$H$8,0,10*ROW('Hygiene Data'!H136)),NA())</f>
        <v>#N/A</v>
      </c>
      <c r="BQ142" s="108" t="e">
        <f ca="true">+IF(AND(ISNUMBER(OFFSET('Hygiene Data'!$H$10,0,10*ROW('Hygiene Data'!H136))),'Data Summary'!EF142="Yes"),OFFSET('Hygiene Data'!$H$10,0,10*ROW('Hygiene Data'!H136)),NA())</f>
        <v>#N/A</v>
      </c>
    </row>
    <row r="143" x14ac:dyDescent="0.2">
      <c r="A143" s="56" t="e">
        <f ca="true">+IF(OFFSET('Water Data'!$B$1,0,10*ROW('Water Data'!B137))="",NA(),OFFSET('Water Data'!$B$1,0,10*ROW('Water Data'!B137)))</f>
        <v>#N/A</v>
      </c>
      <c r="B143" s="56" t="e">
        <f ca="true">+IF(OFFSET('Water Data'!$A$3,0,10*ROW('Water Data'!A140))="",NA(),OFFSET('Water Data'!$A$3,0,10*ROW('Water Data'!A140)))</f>
        <v>#N/A</v>
      </c>
      <c r="C143" s="56" t="e">
        <f ca="true">+IF(OFFSET('Water Data'!$C$3,0,10*ROW('Water Data'!C140))="",NA(),OFFSET('Water Data'!$C$3,0,10*ROW('Water Data'!C140)))</f>
        <v>#N/A</v>
      </c>
      <c r="D143" s="57" t="e">
        <f ca="true">+IF(AND(ISNUMBER(OFFSET('Water Data'!$C$5,0,10*ROW('Water Data'!C137))),'Data Summary'!BS143="Yes"),100-OFFSET('Water Data'!$C$5,0,10*ROW('Water Data'!C137)),NA())</f>
        <v>#N/A</v>
      </c>
      <c r="E143" s="57" t="e">
        <f ca="true">+IF(AND(ISNUMBER(OFFSET('Water Data'!$C$7,0,10*ROW('Water Data'!C137))),'Data Summary'!BT143="Yes"),OFFSET('Water Data'!$C$7,0,10*ROW('Water Data'!C137)),NA())</f>
        <v>#N/A</v>
      </c>
      <c r="F143" s="57" t="e">
        <f ca="true">+IF(AND(ISNUMBER(OFFSET('Water Data'!$C$10,0,10*ROW('Water Data'!C137))),'Data Summary'!BU143="Yes"),OFFSET('Water Data'!$C$10,0,10*ROW('Water Data'!C137)),NA())</f>
        <v>#N/A</v>
      </c>
      <c r="G143" s="57" t="e">
        <f ca="true">+IF(AND(ISNUMBER(OFFSET('Water Data'!$D$5,0,10*ROW('Water Data'!D137))),'Data Summary'!BV143="Yes"),100-OFFSET('Water Data'!$D$5,0,10*ROW('Water Data'!D137)),NA())</f>
        <v>#N/A</v>
      </c>
      <c r="H143" s="57" t="e">
        <f ca="true">+IF(AND(ISNUMBER(OFFSET('Water Data'!$D$7,0,10*ROW('Water Data'!D137))),'Data Summary'!BW143="Yes"),OFFSET('Water Data'!$D$7,0,10*ROW('Water Data'!D137)),NA())</f>
        <v>#N/A</v>
      </c>
      <c r="I143" s="57" t="e">
        <f ca="true">+IF(AND(ISNUMBER(OFFSET('Water Data'!$D$10,0,10*ROW('Water Data'!D137))),'Data Summary'!BX143="Yes"),OFFSET('Water Data'!$D$10,0,10*ROW('Water Data'!D137)),NA())</f>
        <v>#N/A</v>
      </c>
      <c r="J143" s="57" t="e">
        <f ca="true">+IF(AND(ISNUMBER(OFFSET('Water Data'!$E$5,0,10*ROW('Water Data'!E137))),'Data Summary'!BY143="Yes"),100-OFFSET('Water Data'!$E$5,0,10*ROW('Water Data'!E137)),NA())</f>
        <v>#N/A</v>
      </c>
      <c r="K143" s="57" t="e">
        <f ca="true">+IF(AND(ISNUMBER(OFFSET('Water Data'!$E$7,0,10*ROW('Water Data'!E137))),'Data Summary'!BZ143="Yes"),OFFSET('Water Data'!$E$7,0,10*ROW('Water Data'!E137)),NA())</f>
        <v>#N/A</v>
      </c>
      <c r="L143" s="57" t="e">
        <f ca="true">+IF(AND(ISNUMBER(OFFSET('Water Data'!$E$10,0,10*ROW('Water Data'!E137))),'Data Summary'!CA143="Yes"),OFFSET('Water Data'!$E$10,0,10*ROW('Water Data'!E137)),NA())</f>
        <v>#N/A</v>
      </c>
      <c r="M143" s="57" t="e">
        <f ca="true">+IF(AND(ISNUMBER(OFFSET('Water Data'!$F$5,0,10*ROW('Water Data'!F137))),'Data Summary'!CB143="Yes"),100-OFFSET('Water Data'!$F$5,0,10*ROW('Water Data'!F137)),NA())</f>
        <v>#N/A</v>
      </c>
      <c r="N143" s="57" t="e">
        <f ca="true">+IF(AND(ISNUMBER(OFFSET('Water Data'!$F$7,0,10*ROW('Water Data'!F137))),'Data Summary'!CC143="Yes"),OFFSET('Water Data'!$F$7,0,10*ROW('Water Data'!F137)),NA())</f>
        <v>#N/A</v>
      </c>
      <c r="O143" s="57" t="e">
        <f ca="true">+IF(AND(ISNUMBER(OFFSET('Water Data'!$F$10,0,10*ROW('Water Data'!F137))),'Data Summary'!CD143="Yes"),OFFSET('Water Data'!$F$10,0,10*ROW('Water Data'!F137)),NA())</f>
        <v>#N/A</v>
      </c>
      <c r="P143" s="57" t="e">
        <f ca="true">+IF(AND(ISNUMBER(OFFSET('Water Data'!$G$5,0,10*ROW('Water Data'!G137))),'Data Summary'!CE143="Yes"),100-OFFSET('Water Data'!$G$5,0,10*ROW('Water Data'!G137)),NA())</f>
        <v>#N/A</v>
      </c>
      <c r="Q143" s="57" t="e">
        <f ca="true">+IF(AND(ISNUMBER(OFFSET('Water Data'!$G$7,0,10*ROW('Water Data'!G137))),'Data Summary'!CF143="Yes"),OFFSET('Water Data'!$G$7,0,10*ROW('Water Data'!G137)),NA())</f>
        <v>#N/A</v>
      </c>
      <c r="R143" s="57" t="e">
        <f ca="true">+IF(AND(ISNUMBER(OFFSET('Water Data'!$G$10,0,10*ROW('Water Data'!G137))),'Data Summary'!CG143="Yes"),OFFSET('Water Data'!$G$10,0,10*ROW('Water Data'!G137)),NA())</f>
        <v>#N/A</v>
      </c>
      <c r="S143" s="57" t="e">
        <f ca="true">+IF(AND(ISNUMBER(OFFSET('Water Data'!$H$5,0,10*ROW('Water Data'!H137))),'Data Summary'!CH143="Yes"),100-OFFSET('Water Data'!$H$5,0,10*ROW('Water Data'!H137)),NA())</f>
        <v>#N/A</v>
      </c>
      <c r="T143" s="57" t="e">
        <f ca="true">+IF(AND(ISNUMBER(OFFSET('Water Data'!$H$7,0,10*ROW('Water Data'!H137))),'Data Summary'!CI143="Yes"),OFFSET('Water Data'!$H$7,0,10*ROW('Water Data'!H137)),NA())</f>
        <v>#N/A</v>
      </c>
      <c r="U143" s="57" t="e">
        <f ca="true">+IF(AND(ISNUMBER(OFFSET('Water Data'!$H$10,0,10*ROW('Water Data'!H137))),'Data Summary'!CJ143="Yes"),OFFSET('Water Data'!$H$10,0,10*ROW('Water Data'!H137)),NA())</f>
        <v>#N/A</v>
      </c>
      <c r="V143" s="103" t="e">
        <f ca="true">+IF(AND(ISNUMBER(OFFSET('Sanitation Data'!$C$5,0,10*ROW('Sanitation Data'!C137))),'Data Summary'!CK143="Yes"),100-OFFSET('Sanitation Data'!$C$5,0,10*ROW('Sanitation Data'!C137)),NA())</f>
        <v>#N/A</v>
      </c>
      <c r="W143" s="103" t="e">
        <f ca="true">+IF(AND(ISNUMBER(OFFSET('Sanitation Data'!$C$7,0,10*ROW('Sanitation Data'!C137))),'Data Summary'!CL143="Yes"),OFFSET('Sanitation Data'!$C$7,0,10*ROW('Sanitation Data'!C137)),NA())</f>
        <v>#N/A</v>
      </c>
      <c r="X143" s="103" t="e">
        <f ca="true">+IF(AND(ISNUMBER(OFFSET('Sanitation Data'!$C$11,0,10*ROW('Sanitation Data'!C137))),'Data Summary'!CM143="Yes"),OFFSET('Sanitation Data'!$C$11,0,10*ROW('Sanitation Data'!C137)),NA())</f>
        <v>#N/A</v>
      </c>
      <c r="Y143" s="103" t="e">
        <f ca="true">+IF(AND(ISNUMBER(OFFSET('Sanitation Data'!$C$12,0,10*ROW('Sanitation Data'!C137))),'Data Summary'!CN143="Yes"),OFFSET('Sanitation Data'!$C$12,0,10*ROW('Sanitation Data'!C137)),NA())</f>
        <v>#N/A</v>
      </c>
      <c r="Z143" s="103" t="e">
        <f ca="true">+IF(AND(ISNUMBER(OFFSET('Sanitation Data'!$C$13,0,10*ROW('Sanitation Data'!C137))),'Data Summary'!CO143="Yes"),OFFSET('Sanitation Data'!$C$13,0,10*ROW('Sanitation Data'!C137)),NA())</f>
        <v>#N/A</v>
      </c>
      <c r="AA143" s="103" t="e">
        <f ca="true">+IF(AND(ISNUMBER(OFFSET('Sanitation Data'!$D$5,0,10*ROW('Sanitation Data'!D137))),'Data Summary'!CP143="Yes"),100-OFFSET('Sanitation Data'!$D$5,0,10*ROW('Sanitation Data'!D137)),NA())</f>
        <v>#N/A</v>
      </c>
      <c r="AB143" s="103" t="e">
        <f ca="true">+IF(AND(ISNUMBER(OFFSET('Sanitation Data'!$D$7,0,10*ROW('Sanitation Data'!D137))),'Data Summary'!CQ143="Yes"),OFFSET('Sanitation Data'!$D$7,0,10*ROW('Sanitation Data'!D137)),NA())</f>
        <v>#N/A</v>
      </c>
      <c r="AC143" s="103" t="e">
        <f ca="true">+IF(AND(ISNUMBER(OFFSET('Sanitation Data'!$D$11,0,10*ROW('Sanitation Data'!D137))),'Data Summary'!CR143="Yes"),OFFSET('Sanitation Data'!$D$11,0,10*ROW('Sanitation Data'!D137)),NA())</f>
        <v>#N/A</v>
      </c>
      <c r="AD143" s="103" t="e">
        <f ca="true">+IF(AND(ISNUMBER(OFFSET('Sanitation Data'!$D$12,0,10*ROW('Sanitation Data'!D137))),'Data Summary'!CS143="Yes"),OFFSET('Sanitation Data'!$D$12,0,10*ROW('Sanitation Data'!D137)),NA())</f>
        <v>#N/A</v>
      </c>
      <c r="AE143" s="103" t="e">
        <f ca="true">+IF(AND(ISNUMBER(OFFSET('Sanitation Data'!$D$13,0,10*ROW('Sanitation Data'!D137))),'Data Summary'!CT143="Yes"),OFFSET('Sanitation Data'!$D$13,0,10*ROW('Sanitation Data'!D137)),NA())</f>
        <v>#N/A</v>
      </c>
      <c r="AF143" s="103" t="e">
        <f ca="true">+IF(AND(ISNUMBER(OFFSET('Sanitation Data'!$E$5,0,10*ROW('Sanitation Data'!E137))),'Data Summary'!CU143="Yes"),100-OFFSET('Sanitation Data'!$E$5,0,10*ROW('Sanitation Data'!E137)),NA())</f>
        <v>#N/A</v>
      </c>
      <c r="AG143" s="103" t="e">
        <f ca="true">+IF(AND(ISNUMBER(OFFSET('Sanitation Data'!$E$7,0,10*ROW('Sanitation Data'!E137))),'Data Summary'!CV143="Yes"),OFFSET('Sanitation Data'!$E$7,0,10*ROW('Sanitation Data'!E137)),NA())</f>
        <v>#N/A</v>
      </c>
      <c r="AH143" s="103" t="e">
        <f ca="true">+IF(AND(ISNUMBER(OFFSET('Sanitation Data'!$E$11,0,10*ROW('Sanitation Data'!E137))),'Data Summary'!CW143="Yes"),OFFSET('Sanitation Data'!$E$11,0,10*ROW('Sanitation Data'!E137)),NA())</f>
        <v>#N/A</v>
      </c>
      <c r="AI143" s="103" t="e">
        <f ca="true">+IF(AND(ISNUMBER(OFFSET('Sanitation Data'!$E$12,0,10*ROW('Sanitation Data'!E137))),'Data Summary'!CX143="Yes"),OFFSET('Sanitation Data'!$E$12,0,10*ROW('Sanitation Data'!E137)),NA())</f>
        <v>#N/A</v>
      </c>
      <c r="AJ143" s="103" t="e">
        <f ca="true">+IF(AND(ISNUMBER(OFFSET('Sanitation Data'!$E$13,0,10*ROW('Sanitation Data'!E137))),'Data Summary'!CY143="Yes"),OFFSET('Sanitation Data'!$E$13,0,10*ROW('Sanitation Data'!E137)),NA())</f>
        <v>#N/A</v>
      </c>
      <c r="AK143" s="103" t="e">
        <f ca="true">+IF(AND(ISNUMBER(OFFSET('Sanitation Data'!$F$5,0,10*ROW('Sanitation Data'!F137))),'Data Summary'!CZ143="Yes"),100-OFFSET('Sanitation Data'!$F$5,0,10*ROW('Sanitation Data'!F137)),NA())</f>
        <v>#N/A</v>
      </c>
      <c r="AL143" s="103" t="e">
        <f ca="true">+IF(AND(ISNUMBER(OFFSET('Sanitation Data'!$F$7,0,10*ROW('Sanitation Data'!F137))),'Data Summary'!DA143="Yes"),OFFSET('Sanitation Data'!$F$7,0,10*ROW('Sanitation Data'!F137)),NA())</f>
        <v>#N/A</v>
      </c>
      <c r="AM143" s="103" t="e">
        <f ca="true">+IF(AND(ISNUMBER(OFFSET('Sanitation Data'!$F$11,0,10*ROW('Sanitation Data'!F137))),'Data Summary'!DB143="Yes"),OFFSET('Sanitation Data'!$F$11,0,10*ROW('Sanitation Data'!F137)),NA())</f>
        <v>#N/A</v>
      </c>
      <c r="AN143" s="103" t="e">
        <f ca="true">+IF(AND(ISNUMBER(OFFSET('Sanitation Data'!$F$12,0,10*ROW('Sanitation Data'!F137))),'Data Summary'!DC143="Yes"),OFFSET('Sanitation Data'!$F$12,0,10*ROW('Sanitation Data'!F137)),NA())</f>
        <v>#N/A</v>
      </c>
      <c r="AO143" s="103" t="e">
        <f ca="true">+IF(AND(ISNUMBER(OFFSET('Sanitation Data'!$F$13,0,10*ROW('Sanitation Data'!F137))),'Data Summary'!DD143="Yes"),OFFSET('Sanitation Data'!$F$13,0,10*ROW('Sanitation Data'!F137)),NA())</f>
        <v>#N/A</v>
      </c>
      <c r="AP143" s="103" t="e">
        <f ca="true">+IF(AND(ISNUMBER(OFFSET('Sanitation Data'!$G$5,0,10*ROW('Sanitation Data'!G137))),'Data Summary'!DE143="Yes"),100-OFFSET('Sanitation Data'!$G$5,0,10*ROW('Sanitation Data'!G137)),NA())</f>
        <v>#N/A</v>
      </c>
      <c r="AQ143" s="103" t="e">
        <f ca="true">+IF(AND(ISNUMBER(OFFSET('Sanitation Data'!$G$7,0,10*ROW('Sanitation Data'!G137))),'Data Summary'!DF143="Yes"),OFFSET('Sanitation Data'!$G$7,0,10*ROW('Sanitation Data'!G137)),NA())</f>
        <v>#N/A</v>
      </c>
      <c r="AR143" s="103" t="e">
        <f ca="true">+IF(AND(ISNUMBER(OFFSET('Sanitation Data'!$G$11,0,10*ROW('Sanitation Data'!G137))),'Data Summary'!DG143="Yes"),OFFSET('Sanitation Data'!$G$11,0,10*ROW('Sanitation Data'!G137)),NA())</f>
        <v>#N/A</v>
      </c>
      <c r="AS143" s="103" t="e">
        <f ca="true">+IF(AND(ISNUMBER(OFFSET('Sanitation Data'!$G$12,0,10*ROW('Sanitation Data'!G137))),'Data Summary'!DH143="Yes"),OFFSET('Sanitation Data'!$G$12,0,10*ROW('Sanitation Data'!G137)),NA())</f>
        <v>#N/A</v>
      </c>
      <c r="AT143" s="103" t="e">
        <f ca="true">+IF(AND(ISNUMBER(OFFSET('Sanitation Data'!$G$13,0,10*ROW('Sanitation Data'!G137))),'Data Summary'!DI143="Yes"),OFFSET('Sanitation Data'!$G$13,0,10*ROW('Sanitation Data'!G137)),NA())</f>
        <v>#N/A</v>
      </c>
      <c r="AU143" s="103" t="e">
        <f ca="true">+IF(AND(ISNUMBER(OFFSET('Sanitation Data'!$H$5,0,10*ROW('Sanitation Data'!H137))),'Data Summary'!DJ143="Yes"),100-OFFSET('Sanitation Data'!$H$5,0,10*ROW('Sanitation Data'!H137)),NA())</f>
        <v>#N/A</v>
      </c>
      <c r="AV143" s="103" t="e">
        <f ca="true">+IF(AND(ISNUMBER(OFFSET('Sanitation Data'!$H$7,0,10*ROW('Sanitation Data'!H137))),'Data Summary'!DK143="Yes"),OFFSET('Sanitation Data'!$H$7,0,10*ROW('Sanitation Data'!H137)),NA())</f>
        <v>#N/A</v>
      </c>
      <c r="AW143" s="103" t="e">
        <f ca="true">+IF(AND(ISNUMBER(OFFSET('Sanitation Data'!$H$11,0,10*ROW('Sanitation Data'!H137))),'Data Summary'!DL143="Yes"),OFFSET('Sanitation Data'!$H$11,0,10*ROW('Sanitation Data'!H137)),NA())</f>
        <v>#N/A</v>
      </c>
      <c r="AX143" s="103" t="e">
        <f ca="true">+IF(AND(ISNUMBER(OFFSET('Sanitation Data'!$H$12,0,10*ROW('Sanitation Data'!H137))),'Data Summary'!DM143="Yes"),OFFSET('Sanitation Data'!$H$12,0,10*ROW('Sanitation Data'!H137)),NA())</f>
        <v>#N/A</v>
      </c>
      <c r="AY143" s="103" t="e">
        <f ca="true">+IF(AND(ISNUMBER(OFFSET('Sanitation Data'!$H$13,0,10*ROW('Sanitation Data'!H137))),'Data Summary'!DN143="Yes"),OFFSET('Sanitation Data'!$H$13,0,10*ROW('Sanitation Data'!H137)),NA())</f>
        <v>#N/A</v>
      </c>
      <c r="AZ143" s="108" t="e">
        <f ca="true">+IF(AND(ISNUMBER(OFFSET('Hygiene Data'!$C$6,0,10*ROW('Hygiene Data'!C137))),'Data Summary'!DO143="Yes"),OFFSET('Hygiene Data'!$C$6,0,10*ROW('Hygiene Data'!C137)),NA())</f>
        <v>#N/A</v>
      </c>
      <c r="BA143" s="108" t="e">
        <f ca="true">+IF(AND(ISNUMBER(OFFSET('Hygiene Data'!$C$8,0,10*ROW('Hygiene Data'!C137))),'Data Summary'!DP143="Yes"),OFFSET('Hygiene Data'!$C$8,0,10*ROW('Hygiene Data'!C137)),NA())</f>
        <v>#N/A</v>
      </c>
      <c r="BB143" s="108" t="e">
        <f ca="true">+IF(AND(ISNUMBER(OFFSET('Hygiene Data'!$C$10,0,10*ROW('Hygiene Data'!C137))),'Data Summary'!DQ143="Yes"),OFFSET('Hygiene Data'!$C$10,0,10*ROW('Hygiene Data'!C137)),NA())</f>
        <v>#N/A</v>
      </c>
      <c r="BC143" s="108" t="e">
        <f ca="true">+IF(AND(ISNUMBER(OFFSET('Hygiene Data'!$D$6,0,10*ROW('Hygiene Data'!D137))),'Data Summary'!DR143="Yes"),OFFSET('Hygiene Data'!$D$6,0,10*ROW('Hygiene Data'!D137)),NA())</f>
        <v>#N/A</v>
      </c>
      <c r="BD143" s="108" t="e">
        <f ca="true">+IF(AND(ISNUMBER(OFFSET('Hygiene Data'!$D$8,0,10*ROW('Hygiene Data'!D137))),'Data Summary'!DS143="Yes"),OFFSET('Hygiene Data'!$D$8,0,10*ROW('Hygiene Data'!D137)),NA())</f>
        <v>#N/A</v>
      </c>
      <c r="BE143" s="108" t="e">
        <f ca="true">+IF(AND(ISNUMBER(OFFSET('Hygiene Data'!$D$10,0,10*ROW('Hygiene Data'!D137))),'Data Summary'!DT143="Yes"),OFFSET('Hygiene Data'!$D$10,0,10*ROW('Hygiene Data'!D137)),NA())</f>
        <v>#N/A</v>
      </c>
      <c r="BF143" s="108" t="e">
        <f ca="true">+IF(AND(ISNUMBER(OFFSET('Hygiene Data'!$E$6,0,10*ROW('Hygiene Data'!E137))),'Data Summary'!DU143="Yes"),OFFSET('Hygiene Data'!$E$6,0,10*ROW('Hygiene Data'!E137)),NA())</f>
        <v>#N/A</v>
      </c>
      <c r="BG143" s="108" t="e">
        <f ca="true">+IF(AND(ISNUMBER(OFFSET('Hygiene Data'!$E$8,0,10*ROW('Hygiene Data'!E137))),'Data Summary'!DV143="Yes"),OFFSET('Hygiene Data'!$E$8,0,10*ROW('Hygiene Data'!E137)),NA())</f>
        <v>#N/A</v>
      </c>
      <c r="BH143" s="108" t="e">
        <f ca="true">+IF(AND(ISNUMBER(OFFSET('Hygiene Data'!$E$10,0,10*ROW('Hygiene Data'!E137))),'Data Summary'!DW143="Yes"),OFFSET('Hygiene Data'!$E$10,0,10*ROW('Hygiene Data'!E137)),NA())</f>
        <v>#N/A</v>
      </c>
      <c r="BI143" s="108" t="e">
        <f ca="true">+IF(AND(ISNUMBER(OFFSET('Hygiene Data'!$F$6,0,10*ROW('Hygiene Data'!F137))),'Data Summary'!DX143="Yes"),OFFSET('Hygiene Data'!$F$6,0,10*ROW('Hygiene Data'!F137)),NA())</f>
        <v>#N/A</v>
      </c>
      <c r="BJ143" s="108" t="e">
        <f ca="true">+IF(AND(ISNUMBER(OFFSET('Hygiene Data'!$F$8,0,10*ROW('Hygiene Data'!F137))),'Data Summary'!DY143="Yes"),OFFSET('Hygiene Data'!$F$8,0,10*ROW('Hygiene Data'!F137)),NA())</f>
        <v>#N/A</v>
      </c>
      <c r="BK143" s="108" t="e">
        <f ca="true">+IF(AND(ISNUMBER(OFFSET('Hygiene Data'!$F$10,0,10*ROW('Hygiene Data'!F137))),'Data Summary'!DZ143="Yes"),OFFSET('Hygiene Data'!$F$10,0,10*ROW('Hygiene Data'!F137)),NA())</f>
        <v>#N/A</v>
      </c>
      <c r="BL143" s="108" t="e">
        <f ca="true">+IF(AND(ISNUMBER(OFFSET('Hygiene Data'!$G$6,0,10*ROW('Hygiene Data'!G137))),'Data Summary'!EA143="Yes"),OFFSET('Hygiene Data'!$G$6,0,10*ROW('Hygiene Data'!G137)),NA())</f>
        <v>#N/A</v>
      </c>
      <c r="BM143" s="108" t="e">
        <f ca="true">+IF(AND(ISNUMBER(OFFSET('Hygiene Data'!$G$8,0,10*ROW('Hygiene Data'!G137))),'Data Summary'!EB143="Yes"),OFFSET('Hygiene Data'!$G$8,0,10*ROW('Hygiene Data'!G137)),NA())</f>
        <v>#N/A</v>
      </c>
      <c r="BN143" s="108" t="e">
        <f ca="true">+IF(AND(ISNUMBER(OFFSET('Hygiene Data'!$G$10,0,10*ROW('Hygiene Data'!G137))),'Data Summary'!EC143="Yes"),OFFSET('Hygiene Data'!$G$10,0,10*ROW('Hygiene Data'!G137)),NA())</f>
        <v>#N/A</v>
      </c>
      <c r="BO143" s="108" t="e">
        <f ca="true">+IF(AND(ISNUMBER(OFFSET('Hygiene Data'!$H$6,0,10*ROW('Hygiene Data'!H137))),'Data Summary'!ED143="Yes"),OFFSET('Hygiene Data'!$H$6,0,10*ROW('Hygiene Data'!H137)),NA())</f>
        <v>#N/A</v>
      </c>
      <c r="BP143" s="108" t="e">
        <f ca="true">+IF(AND(ISNUMBER(OFFSET('Hygiene Data'!$H$8,0,10*ROW('Hygiene Data'!H137))),'Data Summary'!EE143="Yes"),OFFSET('Hygiene Data'!$H$8,0,10*ROW('Hygiene Data'!H137)),NA())</f>
        <v>#N/A</v>
      </c>
      <c r="BQ143" s="108" t="e">
        <f ca="true">+IF(AND(ISNUMBER(OFFSET('Hygiene Data'!$H$10,0,10*ROW('Hygiene Data'!H137))),'Data Summary'!EF143="Yes"),OFFSET('Hygiene Data'!$H$10,0,10*ROW('Hygiene Data'!H137)),NA())</f>
        <v>#N/A</v>
      </c>
    </row>
    <row r="144" x14ac:dyDescent="0.2">
      <c r="A144" s="56" t="e">
        <f ca="true">+IF(OFFSET('Water Data'!$B$1,0,10*ROW('Water Data'!B138))="",NA(),OFFSET('Water Data'!$B$1,0,10*ROW('Water Data'!B138)))</f>
        <v>#N/A</v>
      </c>
      <c r="B144" s="56" t="e">
        <f ca="true">+IF(OFFSET('Water Data'!$A$3,0,10*ROW('Water Data'!A141))="",NA(),OFFSET('Water Data'!$A$3,0,10*ROW('Water Data'!A141)))</f>
        <v>#N/A</v>
      </c>
      <c r="C144" s="56" t="e">
        <f ca="true">+IF(OFFSET('Water Data'!$C$3,0,10*ROW('Water Data'!C141))="",NA(),OFFSET('Water Data'!$C$3,0,10*ROW('Water Data'!C141)))</f>
        <v>#N/A</v>
      </c>
      <c r="D144" s="57" t="e">
        <f ca="true">+IF(AND(ISNUMBER(OFFSET('Water Data'!$C$5,0,10*ROW('Water Data'!C138))),'Data Summary'!BS144="Yes"),100-OFFSET('Water Data'!$C$5,0,10*ROW('Water Data'!C138)),NA())</f>
        <v>#N/A</v>
      </c>
      <c r="E144" s="57" t="e">
        <f ca="true">+IF(AND(ISNUMBER(OFFSET('Water Data'!$C$7,0,10*ROW('Water Data'!C138))),'Data Summary'!BT144="Yes"),OFFSET('Water Data'!$C$7,0,10*ROW('Water Data'!C138)),NA())</f>
        <v>#N/A</v>
      </c>
      <c r="F144" s="57" t="e">
        <f ca="true">+IF(AND(ISNUMBER(OFFSET('Water Data'!$C$10,0,10*ROW('Water Data'!C138))),'Data Summary'!BU144="Yes"),OFFSET('Water Data'!$C$10,0,10*ROW('Water Data'!C138)),NA())</f>
        <v>#N/A</v>
      </c>
      <c r="G144" s="57" t="e">
        <f ca="true">+IF(AND(ISNUMBER(OFFSET('Water Data'!$D$5,0,10*ROW('Water Data'!D138))),'Data Summary'!BV144="Yes"),100-OFFSET('Water Data'!$D$5,0,10*ROW('Water Data'!D138)),NA())</f>
        <v>#N/A</v>
      </c>
      <c r="H144" s="57" t="e">
        <f ca="true">+IF(AND(ISNUMBER(OFFSET('Water Data'!$D$7,0,10*ROW('Water Data'!D138))),'Data Summary'!BW144="Yes"),OFFSET('Water Data'!$D$7,0,10*ROW('Water Data'!D138)),NA())</f>
        <v>#N/A</v>
      </c>
      <c r="I144" s="57" t="e">
        <f ca="true">+IF(AND(ISNUMBER(OFFSET('Water Data'!$D$10,0,10*ROW('Water Data'!D138))),'Data Summary'!BX144="Yes"),OFFSET('Water Data'!$D$10,0,10*ROW('Water Data'!D138)),NA())</f>
        <v>#N/A</v>
      </c>
      <c r="J144" s="57" t="e">
        <f ca="true">+IF(AND(ISNUMBER(OFFSET('Water Data'!$E$5,0,10*ROW('Water Data'!E138))),'Data Summary'!BY144="Yes"),100-OFFSET('Water Data'!$E$5,0,10*ROW('Water Data'!E138)),NA())</f>
        <v>#N/A</v>
      </c>
      <c r="K144" s="57" t="e">
        <f ca="true">+IF(AND(ISNUMBER(OFFSET('Water Data'!$E$7,0,10*ROW('Water Data'!E138))),'Data Summary'!BZ144="Yes"),OFFSET('Water Data'!$E$7,0,10*ROW('Water Data'!E138)),NA())</f>
        <v>#N/A</v>
      </c>
      <c r="L144" s="57" t="e">
        <f ca="true">+IF(AND(ISNUMBER(OFFSET('Water Data'!$E$10,0,10*ROW('Water Data'!E138))),'Data Summary'!CA144="Yes"),OFFSET('Water Data'!$E$10,0,10*ROW('Water Data'!E138)),NA())</f>
        <v>#N/A</v>
      </c>
      <c r="M144" s="57" t="e">
        <f ca="true">+IF(AND(ISNUMBER(OFFSET('Water Data'!$F$5,0,10*ROW('Water Data'!F138))),'Data Summary'!CB144="Yes"),100-OFFSET('Water Data'!$F$5,0,10*ROW('Water Data'!F138)),NA())</f>
        <v>#N/A</v>
      </c>
      <c r="N144" s="57" t="e">
        <f ca="true">+IF(AND(ISNUMBER(OFFSET('Water Data'!$F$7,0,10*ROW('Water Data'!F138))),'Data Summary'!CC144="Yes"),OFFSET('Water Data'!$F$7,0,10*ROW('Water Data'!F138)),NA())</f>
        <v>#N/A</v>
      </c>
      <c r="O144" s="57" t="e">
        <f ca="true">+IF(AND(ISNUMBER(OFFSET('Water Data'!$F$10,0,10*ROW('Water Data'!F138))),'Data Summary'!CD144="Yes"),OFFSET('Water Data'!$F$10,0,10*ROW('Water Data'!F138)),NA())</f>
        <v>#N/A</v>
      </c>
      <c r="P144" s="57" t="e">
        <f ca="true">+IF(AND(ISNUMBER(OFFSET('Water Data'!$G$5,0,10*ROW('Water Data'!G138))),'Data Summary'!CE144="Yes"),100-OFFSET('Water Data'!$G$5,0,10*ROW('Water Data'!G138)),NA())</f>
        <v>#N/A</v>
      </c>
      <c r="Q144" s="57" t="e">
        <f ca="true">+IF(AND(ISNUMBER(OFFSET('Water Data'!$G$7,0,10*ROW('Water Data'!G138))),'Data Summary'!CF144="Yes"),OFFSET('Water Data'!$G$7,0,10*ROW('Water Data'!G138)),NA())</f>
        <v>#N/A</v>
      </c>
      <c r="R144" s="57" t="e">
        <f ca="true">+IF(AND(ISNUMBER(OFFSET('Water Data'!$G$10,0,10*ROW('Water Data'!G138))),'Data Summary'!CG144="Yes"),OFFSET('Water Data'!$G$10,0,10*ROW('Water Data'!G138)),NA())</f>
        <v>#N/A</v>
      </c>
      <c r="S144" s="57" t="e">
        <f ca="true">+IF(AND(ISNUMBER(OFFSET('Water Data'!$H$5,0,10*ROW('Water Data'!H138))),'Data Summary'!CH144="Yes"),100-OFFSET('Water Data'!$H$5,0,10*ROW('Water Data'!H138)),NA())</f>
        <v>#N/A</v>
      </c>
      <c r="T144" s="57" t="e">
        <f ca="true">+IF(AND(ISNUMBER(OFFSET('Water Data'!$H$7,0,10*ROW('Water Data'!H138))),'Data Summary'!CI144="Yes"),OFFSET('Water Data'!$H$7,0,10*ROW('Water Data'!H138)),NA())</f>
        <v>#N/A</v>
      </c>
      <c r="U144" s="57" t="e">
        <f ca="true">+IF(AND(ISNUMBER(OFFSET('Water Data'!$H$10,0,10*ROW('Water Data'!H138))),'Data Summary'!CJ144="Yes"),OFFSET('Water Data'!$H$10,0,10*ROW('Water Data'!H138)),NA())</f>
        <v>#N/A</v>
      </c>
      <c r="V144" s="103" t="e">
        <f ca="true">+IF(AND(ISNUMBER(OFFSET('Sanitation Data'!$C$5,0,10*ROW('Sanitation Data'!C138))),'Data Summary'!CK144="Yes"),100-OFFSET('Sanitation Data'!$C$5,0,10*ROW('Sanitation Data'!C138)),NA())</f>
        <v>#N/A</v>
      </c>
      <c r="W144" s="103" t="e">
        <f ca="true">+IF(AND(ISNUMBER(OFFSET('Sanitation Data'!$C$7,0,10*ROW('Sanitation Data'!C138))),'Data Summary'!CL144="Yes"),OFFSET('Sanitation Data'!$C$7,0,10*ROW('Sanitation Data'!C138)),NA())</f>
        <v>#N/A</v>
      </c>
      <c r="X144" s="103" t="e">
        <f ca="true">+IF(AND(ISNUMBER(OFFSET('Sanitation Data'!$C$11,0,10*ROW('Sanitation Data'!C138))),'Data Summary'!CM144="Yes"),OFFSET('Sanitation Data'!$C$11,0,10*ROW('Sanitation Data'!C138)),NA())</f>
        <v>#N/A</v>
      </c>
      <c r="Y144" s="103" t="e">
        <f ca="true">+IF(AND(ISNUMBER(OFFSET('Sanitation Data'!$C$12,0,10*ROW('Sanitation Data'!C138))),'Data Summary'!CN144="Yes"),OFFSET('Sanitation Data'!$C$12,0,10*ROW('Sanitation Data'!C138)),NA())</f>
        <v>#N/A</v>
      </c>
      <c r="Z144" s="103" t="e">
        <f ca="true">+IF(AND(ISNUMBER(OFFSET('Sanitation Data'!$C$13,0,10*ROW('Sanitation Data'!C138))),'Data Summary'!CO144="Yes"),OFFSET('Sanitation Data'!$C$13,0,10*ROW('Sanitation Data'!C138)),NA())</f>
        <v>#N/A</v>
      </c>
      <c r="AA144" s="103" t="e">
        <f ca="true">+IF(AND(ISNUMBER(OFFSET('Sanitation Data'!$D$5,0,10*ROW('Sanitation Data'!D138))),'Data Summary'!CP144="Yes"),100-OFFSET('Sanitation Data'!$D$5,0,10*ROW('Sanitation Data'!D138)),NA())</f>
        <v>#N/A</v>
      </c>
      <c r="AB144" s="103" t="e">
        <f ca="true">+IF(AND(ISNUMBER(OFFSET('Sanitation Data'!$D$7,0,10*ROW('Sanitation Data'!D138))),'Data Summary'!CQ144="Yes"),OFFSET('Sanitation Data'!$D$7,0,10*ROW('Sanitation Data'!D138)),NA())</f>
        <v>#N/A</v>
      </c>
      <c r="AC144" s="103" t="e">
        <f ca="true">+IF(AND(ISNUMBER(OFFSET('Sanitation Data'!$D$11,0,10*ROW('Sanitation Data'!D138))),'Data Summary'!CR144="Yes"),OFFSET('Sanitation Data'!$D$11,0,10*ROW('Sanitation Data'!D138)),NA())</f>
        <v>#N/A</v>
      </c>
      <c r="AD144" s="103" t="e">
        <f ca="true">+IF(AND(ISNUMBER(OFFSET('Sanitation Data'!$D$12,0,10*ROW('Sanitation Data'!D138))),'Data Summary'!CS144="Yes"),OFFSET('Sanitation Data'!$D$12,0,10*ROW('Sanitation Data'!D138)),NA())</f>
        <v>#N/A</v>
      </c>
      <c r="AE144" s="103" t="e">
        <f ca="true">+IF(AND(ISNUMBER(OFFSET('Sanitation Data'!$D$13,0,10*ROW('Sanitation Data'!D138))),'Data Summary'!CT144="Yes"),OFFSET('Sanitation Data'!$D$13,0,10*ROW('Sanitation Data'!D138)),NA())</f>
        <v>#N/A</v>
      </c>
      <c r="AF144" s="103" t="e">
        <f ca="true">+IF(AND(ISNUMBER(OFFSET('Sanitation Data'!$E$5,0,10*ROW('Sanitation Data'!E138))),'Data Summary'!CU144="Yes"),100-OFFSET('Sanitation Data'!$E$5,0,10*ROW('Sanitation Data'!E138)),NA())</f>
        <v>#N/A</v>
      </c>
      <c r="AG144" s="103" t="e">
        <f ca="true">+IF(AND(ISNUMBER(OFFSET('Sanitation Data'!$E$7,0,10*ROW('Sanitation Data'!E138))),'Data Summary'!CV144="Yes"),OFFSET('Sanitation Data'!$E$7,0,10*ROW('Sanitation Data'!E138)),NA())</f>
        <v>#N/A</v>
      </c>
      <c r="AH144" s="103" t="e">
        <f ca="true">+IF(AND(ISNUMBER(OFFSET('Sanitation Data'!$E$11,0,10*ROW('Sanitation Data'!E138))),'Data Summary'!CW144="Yes"),OFFSET('Sanitation Data'!$E$11,0,10*ROW('Sanitation Data'!E138)),NA())</f>
        <v>#N/A</v>
      </c>
      <c r="AI144" s="103" t="e">
        <f ca="true">+IF(AND(ISNUMBER(OFFSET('Sanitation Data'!$E$12,0,10*ROW('Sanitation Data'!E138))),'Data Summary'!CX144="Yes"),OFFSET('Sanitation Data'!$E$12,0,10*ROW('Sanitation Data'!E138)),NA())</f>
        <v>#N/A</v>
      </c>
      <c r="AJ144" s="103" t="e">
        <f ca="true">+IF(AND(ISNUMBER(OFFSET('Sanitation Data'!$E$13,0,10*ROW('Sanitation Data'!E138))),'Data Summary'!CY144="Yes"),OFFSET('Sanitation Data'!$E$13,0,10*ROW('Sanitation Data'!E138)),NA())</f>
        <v>#N/A</v>
      </c>
      <c r="AK144" s="103" t="e">
        <f ca="true">+IF(AND(ISNUMBER(OFFSET('Sanitation Data'!$F$5,0,10*ROW('Sanitation Data'!F138))),'Data Summary'!CZ144="Yes"),100-OFFSET('Sanitation Data'!$F$5,0,10*ROW('Sanitation Data'!F138)),NA())</f>
        <v>#N/A</v>
      </c>
      <c r="AL144" s="103" t="e">
        <f ca="true">+IF(AND(ISNUMBER(OFFSET('Sanitation Data'!$F$7,0,10*ROW('Sanitation Data'!F138))),'Data Summary'!DA144="Yes"),OFFSET('Sanitation Data'!$F$7,0,10*ROW('Sanitation Data'!F138)),NA())</f>
        <v>#N/A</v>
      </c>
      <c r="AM144" s="103" t="e">
        <f ca="true">+IF(AND(ISNUMBER(OFFSET('Sanitation Data'!$F$11,0,10*ROW('Sanitation Data'!F138))),'Data Summary'!DB144="Yes"),OFFSET('Sanitation Data'!$F$11,0,10*ROW('Sanitation Data'!F138)),NA())</f>
        <v>#N/A</v>
      </c>
      <c r="AN144" s="103" t="e">
        <f ca="true">+IF(AND(ISNUMBER(OFFSET('Sanitation Data'!$F$12,0,10*ROW('Sanitation Data'!F138))),'Data Summary'!DC144="Yes"),OFFSET('Sanitation Data'!$F$12,0,10*ROW('Sanitation Data'!F138)),NA())</f>
        <v>#N/A</v>
      </c>
      <c r="AO144" s="103" t="e">
        <f ca="true">+IF(AND(ISNUMBER(OFFSET('Sanitation Data'!$F$13,0,10*ROW('Sanitation Data'!F138))),'Data Summary'!DD144="Yes"),OFFSET('Sanitation Data'!$F$13,0,10*ROW('Sanitation Data'!F138)),NA())</f>
        <v>#N/A</v>
      </c>
      <c r="AP144" s="103" t="e">
        <f ca="true">+IF(AND(ISNUMBER(OFFSET('Sanitation Data'!$G$5,0,10*ROW('Sanitation Data'!G138))),'Data Summary'!DE144="Yes"),100-OFFSET('Sanitation Data'!$G$5,0,10*ROW('Sanitation Data'!G138)),NA())</f>
        <v>#N/A</v>
      </c>
      <c r="AQ144" s="103" t="e">
        <f ca="true">+IF(AND(ISNUMBER(OFFSET('Sanitation Data'!$G$7,0,10*ROW('Sanitation Data'!G138))),'Data Summary'!DF144="Yes"),OFFSET('Sanitation Data'!$G$7,0,10*ROW('Sanitation Data'!G138)),NA())</f>
        <v>#N/A</v>
      </c>
      <c r="AR144" s="103" t="e">
        <f ca="true">+IF(AND(ISNUMBER(OFFSET('Sanitation Data'!$G$11,0,10*ROW('Sanitation Data'!G138))),'Data Summary'!DG144="Yes"),OFFSET('Sanitation Data'!$G$11,0,10*ROW('Sanitation Data'!G138)),NA())</f>
        <v>#N/A</v>
      </c>
      <c r="AS144" s="103" t="e">
        <f ca="true">+IF(AND(ISNUMBER(OFFSET('Sanitation Data'!$G$12,0,10*ROW('Sanitation Data'!G138))),'Data Summary'!DH144="Yes"),OFFSET('Sanitation Data'!$G$12,0,10*ROW('Sanitation Data'!G138)),NA())</f>
        <v>#N/A</v>
      </c>
      <c r="AT144" s="103" t="e">
        <f ca="true">+IF(AND(ISNUMBER(OFFSET('Sanitation Data'!$G$13,0,10*ROW('Sanitation Data'!G138))),'Data Summary'!DI144="Yes"),OFFSET('Sanitation Data'!$G$13,0,10*ROW('Sanitation Data'!G138)),NA())</f>
        <v>#N/A</v>
      </c>
      <c r="AU144" s="103" t="e">
        <f ca="true">+IF(AND(ISNUMBER(OFFSET('Sanitation Data'!$H$5,0,10*ROW('Sanitation Data'!H138))),'Data Summary'!DJ144="Yes"),100-OFFSET('Sanitation Data'!$H$5,0,10*ROW('Sanitation Data'!H138)),NA())</f>
        <v>#N/A</v>
      </c>
      <c r="AV144" s="103" t="e">
        <f ca="true">+IF(AND(ISNUMBER(OFFSET('Sanitation Data'!$H$7,0,10*ROW('Sanitation Data'!H138))),'Data Summary'!DK144="Yes"),OFFSET('Sanitation Data'!$H$7,0,10*ROW('Sanitation Data'!H138)),NA())</f>
        <v>#N/A</v>
      </c>
      <c r="AW144" s="103" t="e">
        <f ca="true">+IF(AND(ISNUMBER(OFFSET('Sanitation Data'!$H$11,0,10*ROW('Sanitation Data'!H138))),'Data Summary'!DL144="Yes"),OFFSET('Sanitation Data'!$H$11,0,10*ROW('Sanitation Data'!H138)),NA())</f>
        <v>#N/A</v>
      </c>
      <c r="AX144" s="103" t="e">
        <f ca="true">+IF(AND(ISNUMBER(OFFSET('Sanitation Data'!$H$12,0,10*ROW('Sanitation Data'!H138))),'Data Summary'!DM144="Yes"),OFFSET('Sanitation Data'!$H$12,0,10*ROW('Sanitation Data'!H138)),NA())</f>
        <v>#N/A</v>
      </c>
      <c r="AY144" s="103" t="e">
        <f ca="true">+IF(AND(ISNUMBER(OFFSET('Sanitation Data'!$H$13,0,10*ROW('Sanitation Data'!H138))),'Data Summary'!DN144="Yes"),OFFSET('Sanitation Data'!$H$13,0,10*ROW('Sanitation Data'!H138)),NA())</f>
        <v>#N/A</v>
      </c>
      <c r="AZ144" s="108" t="e">
        <f ca="true">+IF(AND(ISNUMBER(OFFSET('Hygiene Data'!$C$6,0,10*ROW('Hygiene Data'!C138))),'Data Summary'!DO144="Yes"),OFFSET('Hygiene Data'!$C$6,0,10*ROW('Hygiene Data'!C138)),NA())</f>
        <v>#N/A</v>
      </c>
      <c r="BA144" s="108" t="e">
        <f ca="true">+IF(AND(ISNUMBER(OFFSET('Hygiene Data'!$C$8,0,10*ROW('Hygiene Data'!C138))),'Data Summary'!DP144="Yes"),OFFSET('Hygiene Data'!$C$8,0,10*ROW('Hygiene Data'!C138)),NA())</f>
        <v>#N/A</v>
      </c>
      <c r="BB144" s="108" t="e">
        <f ca="true">+IF(AND(ISNUMBER(OFFSET('Hygiene Data'!$C$10,0,10*ROW('Hygiene Data'!C138))),'Data Summary'!DQ144="Yes"),OFFSET('Hygiene Data'!$C$10,0,10*ROW('Hygiene Data'!C138)),NA())</f>
        <v>#N/A</v>
      </c>
      <c r="BC144" s="108" t="e">
        <f ca="true">+IF(AND(ISNUMBER(OFFSET('Hygiene Data'!$D$6,0,10*ROW('Hygiene Data'!D138))),'Data Summary'!DR144="Yes"),OFFSET('Hygiene Data'!$D$6,0,10*ROW('Hygiene Data'!D138)),NA())</f>
        <v>#N/A</v>
      </c>
      <c r="BD144" s="108" t="e">
        <f ca="true">+IF(AND(ISNUMBER(OFFSET('Hygiene Data'!$D$8,0,10*ROW('Hygiene Data'!D138))),'Data Summary'!DS144="Yes"),OFFSET('Hygiene Data'!$D$8,0,10*ROW('Hygiene Data'!D138)),NA())</f>
        <v>#N/A</v>
      </c>
      <c r="BE144" s="108" t="e">
        <f ca="true">+IF(AND(ISNUMBER(OFFSET('Hygiene Data'!$D$10,0,10*ROW('Hygiene Data'!D138))),'Data Summary'!DT144="Yes"),OFFSET('Hygiene Data'!$D$10,0,10*ROW('Hygiene Data'!D138)),NA())</f>
        <v>#N/A</v>
      </c>
      <c r="BF144" s="108" t="e">
        <f ca="true">+IF(AND(ISNUMBER(OFFSET('Hygiene Data'!$E$6,0,10*ROW('Hygiene Data'!E138))),'Data Summary'!DU144="Yes"),OFFSET('Hygiene Data'!$E$6,0,10*ROW('Hygiene Data'!E138)),NA())</f>
        <v>#N/A</v>
      </c>
      <c r="BG144" s="108" t="e">
        <f ca="true">+IF(AND(ISNUMBER(OFFSET('Hygiene Data'!$E$8,0,10*ROW('Hygiene Data'!E138))),'Data Summary'!DV144="Yes"),OFFSET('Hygiene Data'!$E$8,0,10*ROW('Hygiene Data'!E138)),NA())</f>
        <v>#N/A</v>
      </c>
      <c r="BH144" s="108" t="e">
        <f ca="true">+IF(AND(ISNUMBER(OFFSET('Hygiene Data'!$E$10,0,10*ROW('Hygiene Data'!E138))),'Data Summary'!DW144="Yes"),OFFSET('Hygiene Data'!$E$10,0,10*ROW('Hygiene Data'!E138)),NA())</f>
        <v>#N/A</v>
      </c>
      <c r="BI144" s="108" t="e">
        <f ca="true">+IF(AND(ISNUMBER(OFFSET('Hygiene Data'!$F$6,0,10*ROW('Hygiene Data'!F138))),'Data Summary'!DX144="Yes"),OFFSET('Hygiene Data'!$F$6,0,10*ROW('Hygiene Data'!F138)),NA())</f>
        <v>#N/A</v>
      </c>
      <c r="BJ144" s="108" t="e">
        <f ca="true">+IF(AND(ISNUMBER(OFFSET('Hygiene Data'!$F$8,0,10*ROW('Hygiene Data'!F138))),'Data Summary'!DY144="Yes"),OFFSET('Hygiene Data'!$F$8,0,10*ROW('Hygiene Data'!F138)),NA())</f>
        <v>#N/A</v>
      </c>
      <c r="BK144" s="108" t="e">
        <f ca="true">+IF(AND(ISNUMBER(OFFSET('Hygiene Data'!$F$10,0,10*ROW('Hygiene Data'!F138))),'Data Summary'!DZ144="Yes"),OFFSET('Hygiene Data'!$F$10,0,10*ROW('Hygiene Data'!F138)),NA())</f>
        <v>#N/A</v>
      </c>
      <c r="BL144" s="108" t="e">
        <f ca="true">+IF(AND(ISNUMBER(OFFSET('Hygiene Data'!$G$6,0,10*ROW('Hygiene Data'!G138))),'Data Summary'!EA144="Yes"),OFFSET('Hygiene Data'!$G$6,0,10*ROW('Hygiene Data'!G138)),NA())</f>
        <v>#N/A</v>
      </c>
      <c r="BM144" s="108" t="e">
        <f ca="true">+IF(AND(ISNUMBER(OFFSET('Hygiene Data'!$G$8,0,10*ROW('Hygiene Data'!G138))),'Data Summary'!EB144="Yes"),OFFSET('Hygiene Data'!$G$8,0,10*ROW('Hygiene Data'!G138)),NA())</f>
        <v>#N/A</v>
      </c>
      <c r="BN144" s="108" t="e">
        <f ca="true">+IF(AND(ISNUMBER(OFFSET('Hygiene Data'!$G$10,0,10*ROW('Hygiene Data'!G138))),'Data Summary'!EC144="Yes"),OFFSET('Hygiene Data'!$G$10,0,10*ROW('Hygiene Data'!G138)),NA())</f>
        <v>#N/A</v>
      </c>
      <c r="BO144" s="108" t="e">
        <f ca="true">+IF(AND(ISNUMBER(OFFSET('Hygiene Data'!$H$6,0,10*ROW('Hygiene Data'!H138))),'Data Summary'!ED144="Yes"),OFFSET('Hygiene Data'!$H$6,0,10*ROW('Hygiene Data'!H138)),NA())</f>
        <v>#N/A</v>
      </c>
      <c r="BP144" s="108" t="e">
        <f ca="true">+IF(AND(ISNUMBER(OFFSET('Hygiene Data'!$H$8,0,10*ROW('Hygiene Data'!H138))),'Data Summary'!EE144="Yes"),OFFSET('Hygiene Data'!$H$8,0,10*ROW('Hygiene Data'!H138)),NA())</f>
        <v>#N/A</v>
      </c>
      <c r="BQ144" s="108" t="e">
        <f ca="true">+IF(AND(ISNUMBER(OFFSET('Hygiene Data'!$H$10,0,10*ROW('Hygiene Data'!H138))),'Data Summary'!EF144="Yes"),OFFSET('Hygiene Data'!$H$10,0,10*ROW('Hygiene Data'!H138)),NA())</f>
        <v>#N/A</v>
      </c>
    </row>
    <row r="145" x14ac:dyDescent="0.2">
      <c r="A145" s="56" t="e">
        <f ca="true">+IF(OFFSET('Water Data'!$B$1,0,10*ROW('Water Data'!B139))="",NA(),OFFSET('Water Data'!$B$1,0,10*ROW('Water Data'!B139)))</f>
        <v>#N/A</v>
      </c>
      <c r="B145" s="56" t="e">
        <f ca="true">+IF(OFFSET('Water Data'!$A$3,0,10*ROW('Water Data'!A142))="",NA(),OFFSET('Water Data'!$A$3,0,10*ROW('Water Data'!A142)))</f>
        <v>#N/A</v>
      </c>
      <c r="C145" s="56" t="e">
        <f ca="true">+IF(OFFSET('Water Data'!$C$3,0,10*ROW('Water Data'!C142))="",NA(),OFFSET('Water Data'!$C$3,0,10*ROW('Water Data'!C142)))</f>
        <v>#N/A</v>
      </c>
      <c r="D145" s="57" t="e">
        <f ca="true">+IF(AND(ISNUMBER(OFFSET('Water Data'!$C$5,0,10*ROW('Water Data'!C139))),'Data Summary'!BS145="Yes"),100-OFFSET('Water Data'!$C$5,0,10*ROW('Water Data'!C139)),NA())</f>
        <v>#N/A</v>
      </c>
      <c r="E145" s="57" t="e">
        <f ca="true">+IF(AND(ISNUMBER(OFFSET('Water Data'!$C$7,0,10*ROW('Water Data'!C139))),'Data Summary'!BT145="Yes"),OFFSET('Water Data'!$C$7,0,10*ROW('Water Data'!C139)),NA())</f>
        <v>#N/A</v>
      </c>
      <c r="F145" s="57" t="e">
        <f ca="true">+IF(AND(ISNUMBER(OFFSET('Water Data'!$C$10,0,10*ROW('Water Data'!C139))),'Data Summary'!BU145="Yes"),OFFSET('Water Data'!$C$10,0,10*ROW('Water Data'!C139)),NA())</f>
        <v>#N/A</v>
      </c>
      <c r="G145" s="57" t="e">
        <f ca="true">+IF(AND(ISNUMBER(OFFSET('Water Data'!$D$5,0,10*ROW('Water Data'!D139))),'Data Summary'!BV145="Yes"),100-OFFSET('Water Data'!$D$5,0,10*ROW('Water Data'!D139)),NA())</f>
        <v>#N/A</v>
      </c>
      <c r="H145" s="57" t="e">
        <f ca="true">+IF(AND(ISNUMBER(OFFSET('Water Data'!$D$7,0,10*ROW('Water Data'!D139))),'Data Summary'!BW145="Yes"),OFFSET('Water Data'!$D$7,0,10*ROW('Water Data'!D139)),NA())</f>
        <v>#N/A</v>
      </c>
      <c r="I145" s="57" t="e">
        <f ca="true">+IF(AND(ISNUMBER(OFFSET('Water Data'!$D$10,0,10*ROW('Water Data'!D139))),'Data Summary'!BX145="Yes"),OFFSET('Water Data'!$D$10,0,10*ROW('Water Data'!D139)),NA())</f>
        <v>#N/A</v>
      </c>
      <c r="J145" s="57" t="e">
        <f ca="true">+IF(AND(ISNUMBER(OFFSET('Water Data'!$E$5,0,10*ROW('Water Data'!E139))),'Data Summary'!BY145="Yes"),100-OFFSET('Water Data'!$E$5,0,10*ROW('Water Data'!E139)),NA())</f>
        <v>#N/A</v>
      </c>
      <c r="K145" s="57" t="e">
        <f ca="true">+IF(AND(ISNUMBER(OFFSET('Water Data'!$E$7,0,10*ROW('Water Data'!E139))),'Data Summary'!BZ145="Yes"),OFFSET('Water Data'!$E$7,0,10*ROW('Water Data'!E139)),NA())</f>
        <v>#N/A</v>
      </c>
      <c r="L145" s="57" t="e">
        <f ca="true">+IF(AND(ISNUMBER(OFFSET('Water Data'!$E$10,0,10*ROW('Water Data'!E139))),'Data Summary'!CA145="Yes"),OFFSET('Water Data'!$E$10,0,10*ROW('Water Data'!E139)),NA())</f>
        <v>#N/A</v>
      </c>
      <c r="M145" s="57" t="e">
        <f ca="true">+IF(AND(ISNUMBER(OFFSET('Water Data'!$F$5,0,10*ROW('Water Data'!F139))),'Data Summary'!CB145="Yes"),100-OFFSET('Water Data'!$F$5,0,10*ROW('Water Data'!F139)),NA())</f>
        <v>#N/A</v>
      </c>
      <c r="N145" s="57" t="e">
        <f ca="true">+IF(AND(ISNUMBER(OFFSET('Water Data'!$F$7,0,10*ROW('Water Data'!F139))),'Data Summary'!CC145="Yes"),OFFSET('Water Data'!$F$7,0,10*ROW('Water Data'!F139)),NA())</f>
        <v>#N/A</v>
      </c>
      <c r="O145" s="57" t="e">
        <f ca="true">+IF(AND(ISNUMBER(OFFSET('Water Data'!$F$10,0,10*ROW('Water Data'!F139))),'Data Summary'!CD145="Yes"),OFFSET('Water Data'!$F$10,0,10*ROW('Water Data'!F139)),NA())</f>
        <v>#N/A</v>
      </c>
      <c r="P145" s="57" t="e">
        <f ca="true">+IF(AND(ISNUMBER(OFFSET('Water Data'!$G$5,0,10*ROW('Water Data'!G139))),'Data Summary'!CE145="Yes"),100-OFFSET('Water Data'!$G$5,0,10*ROW('Water Data'!G139)),NA())</f>
        <v>#N/A</v>
      </c>
      <c r="Q145" s="57" t="e">
        <f ca="true">+IF(AND(ISNUMBER(OFFSET('Water Data'!$G$7,0,10*ROW('Water Data'!G139))),'Data Summary'!CF145="Yes"),OFFSET('Water Data'!$G$7,0,10*ROW('Water Data'!G139)),NA())</f>
        <v>#N/A</v>
      </c>
      <c r="R145" s="57" t="e">
        <f ca="true">+IF(AND(ISNUMBER(OFFSET('Water Data'!$G$10,0,10*ROW('Water Data'!G139))),'Data Summary'!CG145="Yes"),OFFSET('Water Data'!$G$10,0,10*ROW('Water Data'!G139)),NA())</f>
        <v>#N/A</v>
      </c>
      <c r="S145" s="57" t="e">
        <f ca="true">+IF(AND(ISNUMBER(OFFSET('Water Data'!$H$5,0,10*ROW('Water Data'!H139))),'Data Summary'!CH145="Yes"),100-OFFSET('Water Data'!$H$5,0,10*ROW('Water Data'!H139)),NA())</f>
        <v>#N/A</v>
      </c>
      <c r="T145" s="57" t="e">
        <f ca="true">+IF(AND(ISNUMBER(OFFSET('Water Data'!$H$7,0,10*ROW('Water Data'!H139))),'Data Summary'!CI145="Yes"),OFFSET('Water Data'!$H$7,0,10*ROW('Water Data'!H139)),NA())</f>
        <v>#N/A</v>
      </c>
      <c r="U145" s="57" t="e">
        <f ca="true">+IF(AND(ISNUMBER(OFFSET('Water Data'!$H$10,0,10*ROW('Water Data'!H139))),'Data Summary'!CJ145="Yes"),OFFSET('Water Data'!$H$10,0,10*ROW('Water Data'!H139)),NA())</f>
        <v>#N/A</v>
      </c>
      <c r="V145" s="103" t="e">
        <f ca="true">+IF(AND(ISNUMBER(OFFSET('Sanitation Data'!$C$5,0,10*ROW('Sanitation Data'!C139))),'Data Summary'!CK145="Yes"),100-OFFSET('Sanitation Data'!$C$5,0,10*ROW('Sanitation Data'!C139)),NA())</f>
        <v>#N/A</v>
      </c>
      <c r="W145" s="103" t="e">
        <f ca="true">+IF(AND(ISNUMBER(OFFSET('Sanitation Data'!$C$7,0,10*ROW('Sanitation Data'!C139))),'Data Summary'!CL145="Yes"),OFFSET('Sanitation Data'!$C$7,0,10*ROW('Sanitation Data'!C139)),NA())</f>
        <v>#N/A</v>
      </c>
      <c r="X145" s="103" t="e">
        <f ca="true">+IF(AND(ISNUMBER(OFFSET('Sanitation Data'!$C$11,0,10*ROW('Sanitation Data'!C139))),'Data Summary'!CM145="Yes"),OFFSET('Sanitation Data'!$C$11,0,10*ROW('Sanitation Data'!C139)),NA())</f>
        <v>#N/A</v>
      </c>
      <c r="Y145" s="103" t="e">
        <f ca="true">+IF(AND(ISNUMBER(OFFSET('Sanitation Data'!$C$12,0,10*ROW('Sanitation Data'!C139))),'Data Summary'!CN145="Yes"),OFFSET('Sanitation Data'!$C$12,0,10*ROW('Sanitation Data'!C139)),NA())</f>
        <v>#N/A</v>
      </c>
      <c r="Z145" s="103" t="e">
        <f ca="true">+IF(AND(ISNUMBER(OFFSET('Sanitation Data'!$C$13,0,10*ROW('Sanitation Data'!C139))),'Data Summary'!CO145="Yes"),OFFSET('Sanitation Data'!$C$13,0,10*ROW('Sanitation Data'!C139)),NA())</f>
        <v>#N/A</v>
      </c>
      <c r="AA145" s="103" t="e">
        <f ca="true">+IF(AND(ISNUMBER(OFFSET('Sanitation Data'!$D$5,0,10*ROW('Sanitation Data'!D139))),'Data Summary'!CP145="Yes"),100-OFFSET('Sanitation Data'!$D$5,0,10*ROW('Sanitation Data'!D139)),NA())</f>
        <v>#N/A</v>
      </c>
      <c r="AB145" s="103" t="e">
        <f ca="true">+IF(AND(ISNUMBER(OFFSET('Sanitation Data'!$D$7,0,10*ROW('Sanitation Data'!D139))),'Data Summary'!CQ145="Yes"),OFFSET('Sanitation Data'!$D$7,0,10*ROW('Sanitation Data'!D139)),NA())</f>
        <v>#N/A</v>
      </c>
      <c r="AC145" s="103" t="e">
        <f ca="true">+IF(AND(ISNUMBER(OFFSET('Sanitation Data'!$D$11,0,10*ROW('Sanitation Data'!D139))),'Data Summary'!CR145="Yes"),OFFSET('Sanitation Data'!$D$11,0,10*ROW('Sanitation Data'!D139)),NA())</f>
        <v>#N/A</v>
      </c>
      <c r="AD145" s="103" t="e">
        <f ca="true">+IF(AND(ISNUMBER(OFFSET('Sanitation Data'!$D$12,0,10*ROW('Sanitation Data'!D139))),'Data Summary'!CS145="Yes"),OFFSET('Sanitation Data'!$D$12,0,10*ROW('Sanitation Data'!D139)),NA())</f>
        <v>#N/A</v>
      </c>
      <c r="AE145" s="103" t="e">
        <f ca="true">+IF(AND(ISNUMBER(OFFSET('Sanitation Data'!$D$13,0,10*ROW('Sanitation Data'!D139))),'Data Summary'!CT145="Yes"),OFFSET('Sanitation Data'!$D$13,0,10*ROW('Sanitation Data'!D139)),NA())</f>
        <v>#N/A</v>
      </c>
      <c r="AF145" s="103" t="e">
        <f ca="true">+IF(AND(ISNUMBER(OFFSET('Sanitation Data'!$E$5,0,10*ROW('Sanitation Data'!E139))),'Data Summary'!CU145="Yes"),100-OFFSET('Sanitation Data'!$E$5,0,10*ROW('Sanitation Data'!E139)),NA())</f>
        <v>#N/A</v>
      </c>
      <c r="AG145" s="103" t="e">
        <f ca="true">+IF(AND(ISNUMBER(OFFSET('Sanitation Data'!$E$7,0,10*ROW('Sanitation Data'!E139))),'Data Summary'!CV145="Yes"),OFFSET('Sanitation Data'!$E$7,0,10*ROW('Sanitation Data'!E139)),NA())</f>
        <v>#N/A</v>
      </c>
      <c r="AH145" s="103" t="e">
        <f ca="true">+IF(AND(ISNUMBER(OFFSET('Sanitation Data'!$E$11,0,10*ROW('Sanitation Data'!E139))),'Data Summary'!CW145="Yes"),OFFSET('Sanitation Data'!$E$11,0,10*ROW('Sanitation Data'!E139)),NA())</f>
        <v>#N/A</v>
      </c>
      <c r="AI145" s="103" t="e">
        <f ca="true">+IF(AND(ISNUMBER(OFFSET('Sanitation Data'!$E$12,0,10*ROW('Sanitation Data'!E139))),'Data Summary'!CX145="Yes"),OFFSET('Sanitation Data'!$E$12,0,10*ROW('Sanitation Data'!E139)),NA())</f>
        <v>#N/A</v>
      </c>
      <c r="AJ145" s="103" t="e">
        <f ca="true">+IF(AND(ISNUMBER(OFFSET('Sanitation Data'!$E$13,0,10*ROW('Sanitation Data'!E139))),'Data Summary'!CY145="Yes"),OFFSET('Sanitation Data'!$E$13,0,10*ROW('Sanitation Data'!E139)),NA())</f>
        <v>#N/A</v>
      </c>
      <c r="AK145" s="103" t="e">
        <f ca="true">+IF(AND(ISNUMBER(OFFSET('Sanitation Data'!$F$5,0,10*ROW('Sanitation Data'!F139))),'Data Summary'!CZ145="Yes"),100-OFFSET('Sanitation Data'!$F$5,0,10*ROW('Sanitation Data'!F139)),NA())</f>
        <v>#N/A</v>
      </c>
      <c r="AL145" s="103" t="e">
        <f ca="true">+IF(AND(ISNUMBER(OFFSET('Sanitation Data'!$F$7,0,10*ROW('Sanitation Data'!F139))),'Data Summary'!DA145="Yes"),OFFSET('Sanitation Data'!$F$7,0,10*ROW('Sanitation Data'!F139)),NA())</f>
        <v>#N/A</v>
      </c>
      <c r="AM145" s="103" t="e">
        <f ca="true">+IF(AND(ISNUMBER(OFFSET('Sanitation Data'!$F$11,0,10*ROW('Sanitation Data'!F139))),'Data Summary'!DB145="Yes"),OFFSET('Sanitation Data'!$F$11,0,10*ROW('Sanitation Data'!F139)),NA())</f>
        <v>#N/A</v>
      </c>
      <c r="AN145" s="103" t="e">
        <f ca="true">+IF(AND(ISNUMBER(OFFSET('Sanitation Data'!$F$12,0,10*ROW('Sanitation Data'!F139))),'Data Summary'!DC145="Yes"),OFFSET('Sanitation Data'!$F$12,0,10*ROW('Sanitation Data'!F139)),NA())</f>
        <v>#N/A</v>
      </c>
      <c r="AO145" s="103" t="e">
        <f ca="true">+IF(AND(ISNUMBER(OFFSET('Sanitation Data'!$F$13,0,10*ROW('Sanitation Data'!F139))),'Data Summary'!DD145="Yes"),OFFSET('Sanitation Data'!$F$13,0,10*ROW('Sanitation Data'!F139)),NA())</f>
        <v>#N/A</v>
      </c>
      <c r="AP145" s="103" t="e">
        <f ca="true">+IF(AND(ISNUMBER(OFFSET('Sanitation Data'!$G$5,0,10*ROW('Sanitation Data'!G139))),'Data Summary'!DE145="Yes"),100-OFFSET('Sanitation Data'!$G$5,0,10*ROW('Sanitation Data'!G139)),NA())</f>
        <v>#N/A</v>
      </c>
      <c r="AQ145" s="103" t="e">
        <f ca="true">+IF(AND(ISNUMBER(OFFSET('Sanitation Data'!$G$7,0,10*ROW('Sanitation Data'!G139))),'Data Summary'!DF145="Yes"),OFFSET('Sanitation Data'!$G$7,0,10*ROW('Sanitation Data'!G139)),NA())</f>
        <v>#N/A</v>
      </c>
      <c r="AR145" s="103" t="e">
        <f ca="true">+IF(AND(ISNUMBER(OFFSET('Sanitation Data'!$G$11,0,10*ROW('Sanitation Data'!G139))),'Data Summary'!DG145="Yes"),OFFSET('Sanitation Data'!$G$11,0,10*ROW('Sanitation Data'!G139)),NA())</f>
        <v>#N/A</v>
      </c>
      <c r="AS145" s="103" t="e">
        <f ca="true">+IF(AND(ISNUMBER(OFFSET('Sanitation Data'!$G$12,0,10*ROW('Sanitation Data'!G139))),'Data Summary'!DH145="Yes"),OFFSET('Sanitation Data'!$G$12,0,10*ROW('Sanitation Data'!G139)),NA())</f>
        <v>#N/A</v>
      </c>
      <c r="AT145" s="103" t="e">
        <f ca="true">+IF(AND(ISNUMBER(OFFSET('Sanitation Data'!$G$13,0,10*ROW('Sanitation Data'!G139))),'Data Summary'!DI145="Yes"),OFFSET('Sanitation Data'!$G$13,0,10*ROW('Sanitation Data'!G139)),NA())</f>
        <v>#N/A</v>
      </c>
      <c r="AU145" s="103" t="e">
        <f ca="true">+IF(AND(ISNUMBER(OFFSET('Sanitation Data'!$H$5,0,10*ROW('Sanitation Data'!H139))),'Data Summary'!DJ145="Yes"),100-OFFSET('Sanitation Data'!$H$5,0,10*ROW('Sanitation Data'!H139)),NA())</f>
        <v>#N/A</v>
      </c>
      <c r="AV145" s="103" t="e">
        <f ca="true">+IF(AND(ISNUMBER(OFFSET('Sanitation Data'!$H$7,0,10*ROW('Sanitation Data'!H139))),'Data Summary'!DK145="Yes"),OFFSET('Sanitation Data'!$H$7,0,10*ROW('Sanitation Data'!H139)),NA())</f>
        <v>#N/A</v>
      </c>
      <c r="AW145" s="103" t="e">
        <f ca="true">+IF(AND(ISNUMBER(OFFSET('Sanitation Data'!$H$11,0,10*ROW('Sanitation Data'!H139))),'Data Summary'!DL145="Yes"),OFFSET('Sanitation Data'!$H$11,0,10*ROW('Sanitation Data'!H139)),NA())</f>
        <v>#N/A</v>
      </c>
      <c r="AX145" s="103" t="e">
        <f ca="true">+IF(AND(ISNUMBER(OFFSET('Sanitation Data'!$H$12,0,10*ROW('Sanitation Data'!H139))),'Data Summary'!DM145="Yes"),OFFSET('Sanitation Data'!$H$12,0,10*ROW('Sanitation Data'!H139)),NA())</f>
        <v>#N/A</v>
      </c>
      <c r="AY145" s="103" t="e">
        <f ca="true">+IF(AND(ISNUMBER(OFFSET('Sanitation Data'!$H$13,0,10*ROW('Sanitation Data'!H139))),'Data Summary'!DN145="Yes"),OFFSET('Sanitation Data'!$H$13,0,10*ROW('Sanitation Data'!H139)),NA())</f>
        <v>#N/A</v>
      </c>
      <c r="AZ145" s="108" t="e">
        <f ca="true">+IF(AND(ISNUMBER(OFFSET('Hygiene Data'!$C$6,0,10*ROW('Hygiene Data'!C139))),'Data Summary'!DO145="Yes"),OFFSET('Hygiene Data'!$C$6,0,10*ROW('Hygiene Data'!C139)),NA())</f>
        <v>#N/A</v>
      </c>
      <c r="BA145" s="108" t="e">
        <f ca="true">+IF(AND(ISNUMBER(OFFSET('Hygiene Data'!$C$8,0,10*ROW('Hygiene Data'!C139))),'Data Summary'!DP145="Yes"),OFFSET('Hygiene Data'!$C$8,0,10*ROW('Hygiene Data'!C139)),NA())</f>
        <v>#N/A</v>
      </c>
      <c r="BB145" s="108" t="e">
        <f ca="true">+IF(AND(ISNUMBER(OFFSET('Hygiene Data'!$C$10,0,10*ROW('Hygiene Data'!C139))),'Data Summary'!DQ145="Yes"),OFFSET('Hygiene Data'!$C$10,0,10*ROW('Hygiene Data'!C139)),NA())</f>
        <v>#N/A</v>
      </c>
      <c r="BC145" s="108" t="e">
        <f ca="true">+IF(AND(ISNUMBER(OFFSET('Hygiene Data'!$D$6,0,10*ROW('Hygiene Data'!D139))),'Data Summary'!DR145="Yes"),OFFSET('Hygiene Data'!$D$6,0,10*ROW('Hygiene Data'!D139)),NA())</f>
        <v>#N/A</v>
      </c>
      <c r="BD145" s="108" t="e">
        <f ca="true">+IF(AND(ISNUMBER(OFFSET('Hygiene Data'!$D$8,0,10*ROW('Hygiene Data'!D139))),'Data Summary'!DS145="Yes"),OFFSET('Hygiene Data'!$D$8,0,10*ROW('Hygiene Data'!D139)),NA())</f>
        <v>#N/A</v>
      </c>
      <c r="BE145" s="108" t="e">
        <f ca="true">+IF(AND(ISNUMBER(OFFSET('Hygiene Data'!$D$10,0,10*ROW('Hygiene Data'!D139))),'Data Summary'!DT145="Yes"),OFFSET('Hygiene Data'!$D$10,0,10*ROW('Hygiene Data'!D139)),NA())</f>
        <v>#N/A</v>
      </c>
      <c r="BF145" s="108" t="e">
        <f ca="true">+IF(AND(ISNUMBER(OFFSET('Hygiene Data'!$E$6,0,10*ROW('Hygiene Data'!E139))),'Data Summary'!DU145="Yes"),OFFSET('Hygiene Data'!$E$6,0,10*ROW('Hygiene Data'!E139)),NA())</f>
        <v>#N/A</v>
      </c>
      <c r="BG145" s="108" t="e">
        <f ca="true">+IF(AND(ISNUMBER(OFFSET('Hygiene Data'!$E$8,0,10*ROW('Hygiene Data'!E139))),'Data Summary'!DV145="Yes"),OFFSET('Hygiene Data'!$E$8,0,10*ROW('Hygiene Data'!E139)),NA())</f>
        <v>#N/A</v>
      </c>
      <c r="BH145" s="108" t="e">
        <f ca="true">+IF(AND(ISNUMBER(OFFSET('Hygiene Data'!$E$10,0,10*ROW('Hygiene Data'!E139))),'Data Summary'!DW145="Yes"),OFFSET('Hygiene Data'!$E$10,0,10*ROW('Hygiene Data'!E139)),NA())</f>
        <v>#N/A</v>
      </c>
      <c r="BI145" s="108" t="e">
        <f ca="true">+IF(AND(ISNUMBER(OFFSET('Hygiene Data'!$F$6,0,10*ROW('Hygiene Data'!F139))),'Data Summary'!DX145="Yes"),OFFSET('Hygiene Data'!$F$6,0,10*ROW('Hygiene Data'!F139)),NA())</f>
        <v>#N/A</v>
      </c>
      <c r="BJ145" s="108" t="e">
        <f ca="true">+IF(AND(ISNUMBER(OFFSET('Hygiene Data'!$F$8,0,10*ROW('Hygiene Data'!F139))),'Data Summary'!DY145="Yes"),OFFSET('Hygiene Data'!$F$8,0,10*ROW('Hygiene Data'!F139)),NA())</f>
        <v>#N/A</v>
      </c>
      <c r="BK145" s="108" t="e">
        <f ca="true">+IF(AND(ISNUMBER(OFFSET('Hygiene Data'!$F$10,0,10*ROW('Hygiene Data'!F139))),'Data Summary'!DZ145="Yes"),OFFSET('Hygiene Data'!$F$10,0,10*ROW('Hygiene Data'!F139)),NA())</f>
        <v>#N/A</v>
      </c>
      <c r="BL145" s="108" t="e">
        <f ca="true">+IF(AND(ISNUMBER(OFFSET('Hygiene Data'!$G$6,0,10*ROW('Hygiene Data'!G139))),'Data Summary'!EA145="Yes"),OFFSET('Hygiene Data'!$G$6,0,10*ROW('Hygiene Data'!G139)),NA())</f>
        <v>#N/A</v>
      </c>
      <c r="BM145" s="108" t="e">
        <f ca="true">+IF(AND(ISNUMBER(OFFSET('Hygiene Data'!$G$8,0,10*ROW('Hygiene Data'!G139))),'Data Summary'!EB145="Yes"),OFFSET('Hygiene Data'!$G$8,0,10*ROW('Hygiene Data'!G139)),NA())</f>
        <v>#N/A</v>
      </c>
      <c r="BN145" s="108" t="e">
        <f ca="true">+IF(AND(ISNUMBER(OFFSET('Hygiene Data'!$G$10,0,10*ROW('Hygiene Data'!G139))),'Data Summary'!EC145="Yes"),OFFSET('Hygiene Data'!$G$10,0,10*ROW('Hygiene Data'!G139)),NA())</f>
        <v>#N/A</v>
      </c>
      <c r="BO145" s="108" t="e">
        <f ca="true">+IF(AND(ISNUMBER(OFFSET('Hygiene Data'!$H$6,0,10*ROW('Hygiene Data'!H139))),'Data Summary'!ED145="Yes"),OFFSET('Hygiene Data'!$H$6,0,10*ROW('Hygiene Data'!H139)),NA())</f>
        <v>#N/A</v>
      </c>
      <c r="BP145" s="108" t="e">
        <f ca="true">+IF(AND(ISNUMBER(OFFSET('Hygiene Data'!$H$8,0,10*ROW('Hygiene Data'!H139))),'Data Summary'!EE145="Yes"),OFFSET('Hygiene Data'!$H$8,0,10*ROW('Hygiene Data'!H139)),NA())</f>
        <v>#N/A</v>
      </c>
      <c r="BQ145" s="108" t="e">
        <f ca="true">+IF(AND(ISNUMBER(OFFSET('Hygiene Data'!$H$10,0,10*ROW('Hygiene Data'!H139))),'Data Summary'!EF145="Yes"),OFFSET('Hygiene Data'!$H$10,0,10*ROW('Hygiene Data'!H139)),NA())</f>
        <v>#N/A</v>
      </c>
    </row>
    <row r="146" x14ac:dyDescent="0.2">
      <c r="A146" s="56" t="e">
        <f ca="true">+IF(OFFSET('Water Data'!$B$1,0,10*ROW('Water Data'!B140))="",NA(),OFFSET('Water Data'!$B$1,0,10*ROW('Water Data'!B140)))</f>
        <v>#N/A</v>
      </c>
      <c r="B146" s="56" t="e">
        <f ca="true">+IF(OFFSET('Water Data'!$A$3,0,10*ROW('Water Data'!A143))="",NA(),OFFSET('Water Data'!$A$3,0,10*ROW('Water Data'!A143)))</f>
        <v>#N/A</v>
      </c>
      <c r="C146" s="56" t="e">
        <f ca="true">+IF(OFFSET('Water Data'!$C$3,0,10*ROW('Water Data'!C143))="",NA(),OFFSET('Water Data'!$C$3,0,10*ROW('Water Data'!C143)))</f>
        <v>#N/A</v>
      </c>
      <c r="D146" s="57" t="e">
        <f ca="true">+IF(AND(ISNUMBER(OFFSET('Water Data'!$C$5,0,10*ROW('Water Data'!C140))),'Data Summary'!BS146="Yes"),100-OFFSET('Water Data'!$C$5,0,10*ROW('Water Data'!C140)),NA())</f>
        <v>#N/A</v>
      </c>
      <c r="E146" s="57" t="e">
        <f ca="true">+IF(AND(ISNUMBER(OFFSET('Water Data'!$C$7,0,10*ROW('Water Data'!C140))),'Data Summary'!BT146="Yes"),OFFSET('Water Data'!$C$7,0,10*ROW('Water Data'!C140)),NA())</f>
        <v>#N/A</v>
      </c>
      <c r="F146" s="57" t="e">
        <f ca="true">+IF(AND(ISNUMBER(OFFSET('Water Data'!$C$10,0,10*ROW('Water Data'!C140))),'Data Summary'!BU146="Yes"),OFFSET('Water Data'!$C$10,0,10*ROW('Water Data'!C140)),NA())</f>
        <v>#N/A</v>
      </c>
      <c r="G146" s="57" t="e">
        <f ca="true">+IF(AND(ISNUMBER(OFFSET('Water Data'!$D$5,0,10*ROW('Water Data'!D140))),'Data Summary'!BV146="Yes"),100-OFFSET('Water Data'!$D$5,0,10*ROW('Water Data'!D140)),NA())</f>
        <v>#N/A</v>
      </c>
      <c r="H146" s="57" t="e">
        <f ca="true">+IF(AND(ISNUMBER(OFFSET('Water Data'!$D$7,0,10*ROW('Water Data'!D140))),'Data Summary'!BW146="Yes"),OFFSET('Water Data'!$D$7,0,10*ROW('Water Data'!D140)),NA())</f>
        <v>#N/A</v>
      </c>
      <c r="I146" s="57" t="e">
        <f ca="true">+IF(AND(ISNUMBER(OFFSET('Water Data'!$D$10,0,10*ROW('Water Data'!D140))),'Data Summary'!BX146="Yes"),OFFSET('Water Data'!$D$10,0,10*ROW('Water Data'!D140)),NA())</f>
        <v>#N/A</v>
      </c>
      <c r="J146" s="57" t="e">
        <f ca="true">+IF(AND(ISNUMBER(OFFSET('Water Data'!$E$5,0,10*ROW('Water Data'!E140))),'Data Summary'!BY146="Yes"),100-OFFSET('Water Data'!$E$5,0,10*ROW('Water Data'!E140)),NA())</f>
        <v>#N/A</v>
      </c>
      <c r="K146" s="57" t="e">
        <f ca="true">+IF(AND(ISNUMBER(OFFSET('Water Data'!$E$7,0,10*ROW('Water Data'!E140))),'Data Summary'!BZ146="Yes"),OFFSET('Water Data'!$E$7,0,10*ROW('Water Data'!E140)),NA())</f>
        <v>#N/A</v>
      </c>
      <c r="L146" s="57" t="e">
        <f ca="true">+IF(AND(ISNUMBER(OFFSET('Water Data'!$E$10,0,10*ROW('Water Data'!E140))),'Data Summary'!CA146="Yes"),OFFSET('Water Data'!$E$10,0,10*ROW('Water Data'!E140)),NA())</f>
        <v>#N/A</v>
      </c>
      <c r="M146" s="57" t="e">
        <f ca="true">+IF(AND(ISNUMBER(OFFSET('Water Data'!$F$5,0,10*ROW('Water Data'!F140))),'Data Summary'!CB146="Yes"),100-OFFSET('Water Data'!$F$5,0,10*ROW('Water Data'!F140)),NA())</f>
        <v>#N/A</v>
      </c>
      <c r="N146" s="57" t="e">
        <f ca="true">+IF(AND(ISNUMBER(OFFSET('Water Data'!$F$7,0,10*ROW('Water Data'!F140))),'Data Summary'!CC146="Yes"),OFFSET('Water Data'!$F$7,0,10*ROW('Water Data'!F140)),NA())</f>
        <v>#N/A</v>
      </c>
      <c r="O146" s="57" t="e">
        <f ca="true">+IF(AND(ISNUMBER(OFFSET('Water Data'!$F$10,0,10*ROW('Water Data'!F140))),'Data Summary'!CD146="Yes"),OFFSET('Water Data'!$F$10,0,10*ROW('Water Data'!F140)),NA())</f>
        <v>#N/A</v>
      </c>
      <c r="P146" s="57" t="e">
        <f ca="true">+IF(AND(ISNUMBER(OFFSET('Water Data'!$G$5,0,10*ROW('Water Data'!G140))),'Data Summary'!CE146="Yes"),100-OFFSET('Water Data'!$G$5,0,10*ROW('Water Data'!G140)),NA())</f>
        <v>#N/A</v>
      </c>
      <c r="Q146" s="57" t="e">
        <f ca="true">+IF(AND(ISNUMBER(OFFSET('Water Data'!$G$7,0,10*ROW('Water Data'!G140))),'Data Summary'!CF146="Yes"),OFFSET('Water Data'!$G$7,0,10*ROW('Water Data'!G140)),NA())</f>
        <v>#N/A</v>
      </c>
      <c r="R146" s="57" t="e">
        <f ca="true">+IF(AND(ISNUMBER(OFFSET('Water Data'!$G$10,0,10*ROW('Water Data'!G140))),'Data Summary'!CG146="Yes"),OFFSET('Water Data'!$G$10,0,10*ROW('Water Data'!G140)),NA())</f>
        <v>#N/A</v>
      </c>
      <c r="S146" s="57" t="e">
        <f ca="true">+IF(AND(ISNUMBER(OFFSET('Water Data'!$H$5,0,10*ROW('Water Data'!H140))),'Data Summary'!CH146="Yes"),100-OFFSET('Water Data'!$H$5,0,10*ROW('Water Data'!H140)),NA())</f>
        <v>#N/A</v>
      </c>
      <c r="T146" s="57" t="e">
        <f ca="true">+IF(AND(ISNUMBER(OFFSET('Water Data'!$H$7,0,10*ROW('Water Data'!H140))),'Data Summary'!CI146="Yes"),OFFSET('Water Data'!$H$7,0,10*ROW('Water Data'!H140)),NA())</f>
        <v>#N/A</v>
      </c>
      <c r="U146" s="57" t="e">
        <f ca="true">+IF(AND(ISNUMBER(OFFSET('Water Data'!$H$10,0,10*ROW('Water Data'!H140))),'Data Summary'!CJ146="Yes"),OFFSET('Water Data'!$H$10,0,10*ROW('Water Data'!H140)),NA())</f>
        <v>#N/A</v>
      </c>
      <c r="V146" s="103" t="e">
        <f ca="true">+IF(AND(ISNUMBER(OFFSET('Sanitation Data'!$C$5,0,10*ROW('Sanitation Data'!C140))),'Data Summary'!CK146="Yes"),100-OFFSET('Sanitation Data'!$C$5,0,10*ROW('Sanitation Data'!C140)),NA())</f>
        <v>#N/A</v>
      </c>
      <c r="W146" s="103" t="e">
        <f ca="true">+IF(AND(ISNUMBER(OFFSET('Sanitation Data'!$C$7,0,10*ROW('Sanitation Data'!C140))),'Data Summary'!CL146="Yes"),OFFSET('Sanitation Data'!$C$7,0,10*ROW('Sanitation Data'!C140)),NA())</f>
        <v>#N/A</v>
      </c>
      <c r="X146" s="103" t="e">
        <f ca="true">+IF(AND(ISNUMBER(OFFSET('Sanitation Data'!$C$11,0,10*ROW('Sanitation Data'!C140))),'Data Summary'!CM146="Yes"),OFFSET('Sanitation Data'!$C$11,0,10*ROW('Sanitation Data'!C140)),NA())</f>
        <v>#N/A</v>
      </c>
      <c r="Y146" s="103" t="e">
        <f ca="true">+IF(AND(ISNUMBER(OFFSET('Sanitation Data'!$C$12,0,10*ROW('Sanitation Data'!C140))),'Data Summary'!CN146="Yes"),OFFSET('Sanitation Data'!$C$12,0,10*ROW('Sanitation Data'!C140)),NA())</f>
        <v>#N/A</v>
      </c>
      <c r="Z146" s="103" t="e">
        <f ca="true">+IF(AND(ISNUMBER(OFFSET('Sanitation Data'!$C$13,0,10*ROW('Sanitation Data'!C140))),'Data Summary'!CO146="Yes"),OFFSET('Sanitation Data'!$C$13,0,10*ROW('Sanitation Data'!C140)),NA())</f>
        <v>#N/A</v>
      </c>
      <c r="AA146" s="103" t="e">
        <f ca="true">+IF(AND(ISNUMBER(OFFSET('Sanitation Data'!$D$5,0,10*ROW('Sanitation Data'!D140))),'Data Summary'!CP146="Yes"),100-OFFSET('Sanitation Data'!$D$5,0,10*ROW('Sanitation Data'!D140)),NA())</f>
        <v>#N/A</v>
      </c>
      <c r="AB146" s="103" t="e">
        <f ca="true">+IF(AND(ISNUMBER(OFFSET('Sanitation Data'!$D$7,0,10*ROW('Sanitation Data'!D140))),'Data Summary'!CQ146="Yes"),OFFSET('Sanitation Data'!$D$7,0,10*ROW('Sanitation Data'!D140)),NA())</f>
        <v>#N/A</v>
      </c>
      <c r="AC146" s="103" t="e">
        <f ca="true">+IF(AND(ISNUMBER(OFFSET('Sanitation Data'!$D$11,0,10*ROW('Sanitation Data'!D140))),'Data Summary'!CR146="Yes"),OFFSET('Sanitation Data'!$D$11,0,10*ROW('Sanitation Data'!D140)),NA())</f>
        <v>#N/A</v>
      </c>
      <c r="AD146" s="103" t="e">
        <f ca="true">+IF(AND(ISNUMBER(OFFSET('Sanitation Data'!$D$12,0,10*ROW('Sanitation Data'!D140))),'Data Summary'!CS146="Yes"),OFFSET('Sanitation Data'!$D$12,0,10*ROW('Sanitation Data'!D140)),NA())</f>
        <v>#N/A</v>
      </c>
      <c r="AE146" s="103" t="e">
        <f ca="true">+IF(AND(ISNUMBER(OFFSET('Sanitation Data'!$D$13,0,10*ROW('Sanitation Data'!D140))),'Data Summary'!CT146="Yes"),OFFSET('Sanitation Data'!$D$13,0,10*ROW('Sanitation Data'!D140)),NA())</f>
        <v>#N/A</v>
      </c>
      <c r="AF146" s="103" t="e">
        <f ca="true">+IF(AND(ISNUMBER(OFFSET('Sanitation Data'!$E$5,0,10*ROW('Sanitation Data'!E140))),'Data Summary'!CU146="Yes"),100-OFFSET('Sanitation Data'!$E$5,0,10*ROW('Sanitation Data'!E140)),NA())</f>
        <v>#N/A</v>
      </c>
      <c r="AG146" s="103" t="e">
        <f ca="true">+IF(AND(ISNUMBER(OFFSET('Sanitation Data'!$E$7,0,10*ROW('Sanitation Data'!E140))),'Data Summary'!CV146="Yes"),OFFSET('Sanitation Data'!$E$7,0,10*ROW('Sanitation Data'!E140)),NA())</f>
        <v>#N/A</v>
      </c>
      <c r="AH146" s="103" t="e">
        <f ca="true">+IF(AND(ISNUMBER(OFFSET('Sanitation Data'!$E$11,0,10*ROW('Sanitation Data'!E140))),'Data Summary'!CW146="Yes"),OFFSET('Sanitation Data'!$E$11,0,10*ROW('Sanitation Data'!E140)),NA())</f>
        <v>#N/A</v>
      </c>
      <c r="AI146" s="103" t="e">
        <f ca="true">+IF(AND(ISNUMBER(OFFSET('Sanitation Data'!$E$12,0,10*ROW('Sanitation Data'!E140))),'Data Summary'!CX146="Yes"),OFFSET('Sanitation Data'!$E$12,0,10*ROW('Sanitation Data'!E140)),NA())</f>
        <v>#N/A</v>
      </c>
      <c r="AJ146" s="103" t="e">
        <f ca="true">+IF(AND(ISNUMBER(OFFSET('Sanitation Data'!$E$13,0,10*ROW('Sanitation Data'!E140))),'Data Summary'!CY146="Yes"),OFFSET('Sanitation Data'!$E$13,0,10*ROW('Sanitation Data'!E140)),NA())</f>
        <v>#N/A</v>
      </c>
      <c r="AK146" s="103" t="e">
        <f ca="true">+IF(AND(ISNUMBER(OFFSET('Sanitation Data'!$F$5,0,10*ROW('Sanitation Data'!F140))),'Data Summary'!CZ146="Yes"),100-OFFSET('Sanitation Data'!$F$5,0,10*ROW('Sanitation Data'!F140)),NA())</f>
        <v>#N/A</v>
      </c>
      <c r="AL146" s="103" t="e">
        <f ca="true">+IF(AND(ISNUMBER(OFFSET('Sanitation Data'!$F$7,0,10*ROW('Sanitation Data'!F140))),'Data Summary'!DA146="Yes"),OFFSET('Sanitation Data'!$F$7,0,10*ROW('Sanitation Data'!F140)),NA())</f>
        <v>#N/A</v>
      </c>
      <c r="AM146" s="103" t="e">
        <f ca="true">+IF(AND(ISNUMBER(OFFSET('Sanitation Data'!$F$11,0,10*ROW('Sanitation Data'!F140))),'Data Summary'!DB146="Yes"),OFFSET('Sanitation Data'!$F$11,0,10*ROW('Sanitation Data'!F140)),NA())</f>
        <v>#N/A</v>
      </c>
      <c r="AN146" s="103" t="e">
        <f ca="true">+IF(AND(ISNUMBER(OFFSET('Sanitation Data'!$F$12,0,10*ROW('Sanitation Data'!F140))),'Data Summary'!DC146="Yes"),OFFSET('Sanitation Data'!$F$12,0,10*ROW('Sanitation Data'!F140)),NA())</f>
        <v>#N/A</v>
      </c>
      <c r="AO146" s="103" t="e">
        <f ca="true">+IF(AND(ISNUMBER(OFFSET('Sanitation Data'!$F$13,0,10*ROW('Sanitation Data'!F140))),'Data Summary'!DD146="Yes"),OFFSET('Sanitation Data'!$F$13,0,10*ROW('Sanitation Data'!F140)),NA())</f>
        <v>#N/A</v>
      </c>
      <c r="AP146" s="103" t="e">
        <f ca="true">+IF(AND(ISNUMBER(OFFSET('Sanitation Data'!$G$5,0,10*ROW('Sanitation Data'!G140))),'Data Summary'!DE146="Yes"),100-OFFSET('Sanitation Data'!$G$5,0,10*ROW('Sanitation Data'!G140)),NA())</f>
        <v>#N/A</v>
      </c>
      <c r="AQ146" s="103" t="e">
        <f ca="true">+IF(AND(ISNUMBER(OFFSET('Sanitation Data'!$G$7,0,10*ROW('Sanitation Data'!G140))),'Data Summary'!DF146="Yes"),OFFSET('Sanitation Data'!$G$7,0,10*ROW('Sanitation Data'!G140)),NA())</f>
        <v>#N/A</v>
      </c>
      <c r="AR146" s="103" t="e">
        <f ca="true">+IF(AND(ISNUMBER(OFFSET('Sanitation Data'!$G$11,0,10*ROW('Sanitation Data'!G140))),'Data Summary'!DG146="Yes"),OFFSET('Sanitation Data'!$G$11,0,10*ROW('Sanitation Data'!G140)),NA())</f>
        <v>#N/A</v>
      </c>
      <c r="AS146" s="103" t="e">
        <f ca="true">+IF(AND(ISNUMBER(OFFSET('Sanitation Data'!$G$12,0,10*ROW('Sanitation Data'!G140))),'Data Summary'!DH146="Yes"),OFFSET('Sanitation Data'!$G$12,0,10*ROW('Sanitation Data'!G140)),NA())</f>
        <v>#N/A</v>
      </c>
      <c r="AT146" s="103" t="e">
        <f ca="true">+IF(AND(ISNUMBER(OFFSET('Sanitation Data'!$G$13,0,10*ROW('Sanitation Data'!G140))),'Data Summary'!DI146="Yes"),OFFSET('Sanitation Data'!$G$13,0,10*ROW('Sanitation Data'!G140)),NA())</f>
        <v>#N/A</v>
      </c>
      <c r="AU146" s="103" t="e">
        <f ca="true">+IF(AND(ISNUMBER(OFFSET('Sanitation Data'!$H$5,0,10*ROW('Sanitation Data'!H140))),'Data Summary'!DJ146="Yes"),100-OFFSET('Sanitation Data'!$H$5,0,10*ROW('Sanitation Data'!H140)),NA())</f>
        <v>#N/A</v>
      </c>
      <c r="AV146" s="103" t="e">
        <f ca="true">+IF(AND(ISNUMBER(OFFSET('Sanitation Data'!$H$7,0,10*ROW('Sanitation Data'!H140))),'Data Summary'!DK146="Yes"),OFFSET('Sanitation Data'!$H$7,0,10*ROW('Sanitation Data'!H140)),NA())</f>
        <v>#N/A</v>
      </c>
      <c r="AW146" s="103" t="e">
        <f ca="true">+IF(AND(ISNUMBER(OFFSET('Sanitation Data'!$H$11,0,10*ROW('Sanitation Data'!H140))),'Data Summary'!DL146="Yes"),OFFSET('Sanitation Data'!$H$11,0,10*ROW('Sanitation Data'!H140)),NA())</f>
        <v>#N/A</v>
      </c>
      <c r="AX146" s="103" t="e">
        <f ca="true">+IF(AND(ISNUMBER(OFFSET('Sanitation Data'!$H$12,0,10*ROW('Sanitation Data'!H140))),'Data Summary'!DM146="Yes"),OFFSET('Sanitation Data'!$H$12,0,10*ROW('Sanitation Data'!H140)),NA())</f>
        <v>#N/A</v>
      </c>
      <c r="AY146" s="103" t="e">
        <f ca="true">+IF(AND(ISNUMBER(OFFSET('Sanitation Data'!$H$13,0,10*ROW('Sanitation Data'!H140))),'Data Summary'!DN146="Yes"),OFFSET('Sanitation Data'!$H$13,0,10*ROW('Sanitation Data'!H140)),NA())</f>
        <v>#N/A</v>
      </c>
      <c r="AZ146" s="108" t="e">
        <f ca="true">+IF(AND(ISNUMBER(OFFSET('Hygiene Data'!$C$6,0,10*ROW('Hygiene Data'!C140))),'Data Summary'!DO146="Yes"),OFFSET('Hygiene Data'!$C$6,0,10*ROW('Hygiene Data'!C140)),NA())</f>
        <v>#N/A</v>
      </c>
      <c r="BA146" s="108" t="e">
        <f ca="true">+IF(AND(ISNUMBER(OFFSET('Hygiene Data'!$C$8,0,10*ROW('Hygiene Data'!C140))),'Data Summary'!DP146="Yes"),OFFSET('Hygiene Data'!$C$8,0,10*ROW('Hygiene Data'!C140)),NA())</f>
        <v>#N/A</v>
      </c>
      <c r="BB146" s="108" t="e">
        <f ca="true">+IF(AND(ISNUMBER(OFFSET('Hygiene Data'!$C$10,0,10*ROW('Hygiene Data'!C140))),'Data Summary'!DQ146="Yes"),OFFSET('Hygiene Data'!$C$10,0,10*ROW('Hygiene Data'!C140)),NA())</f>
        <v>#N/A</v>
      </c>
      <c r="BC146" s="108" t="e">
        <f ca="true">+IF(AND(ISNUMBER(OFFSET('Hygiene Data'!$D$6,0,10*ROW('Hygiene Data'!D140))),'Data Summary'!DR146="Yes"),OFFSET('Hygiene Data'!$D$6,0,10*ROW('Hygiene Data'!D140)),NA())</f>
        <v>#N/A</v>
      </c>
      <c r="BD146" s="108" t="e">
        <f ca="true">+IF(AND(ISNUMBER(OFFSET('Hygiene Data'!$D$8,0,10*ROW('Hygiene Data'!D140))),'Data Summary'!DS146="Yes"),OFFSET('Hygiene Data'!$D$8,0,10*ROW('Hygiene Data'!D140)),NA())</f>
        <v>#N/A</v>
      </c>
      <c r="BE146" s="108" t="e">
        <f ca="true">+IF(AND(ISNUMBER(OFFSET('Hygiene Data'!$D$10,0,10*ROW('Hygiene Data'!D140))),'Data Summary'!DT146="Yes"),OFFSET('Hygiene Data'!$D$10,0,10*ROW('Hygiene Data'!D140)),NA())</f>
        <v>#N/A</v>
      </c>
      <c r="BF146" s="108" t="e">
        <f ca="true">+IF(AND(ISNUMBER(OFFSET('Hygiene Data'!$E$6,0,10*ROW('Hygiene Data'!E140))),'Data Summary'!DU146="Yes"),OFFSET('Hygiene Data'!$E$6,0,10*ROW('Hygiene Data'!E140)),NA())</f>
        <v>#N/A</v>
      </c>
      <c r="BG146" s="108" t="e">
        <f ca="true">+IF(AND(ISNUMBER(OFFSET('Hygiene Data'!$E$8,0,10*ROW('Hygiene Data'!E140))),'Data Summary'!DV146="Yes"),OFFSET('Hygiene Data'!$E$8,0,10*ROW('Hygiene Data'!E140)),NA())</f>
        <v>#N/A</v>
      </c>
      <c r="BH146" s="108" t="e">
        <f ca="true">+IF(AND(ISNUMBER(OFFSET('Hygiene Data'!$E$10,0,10*ROW('Hygiene Data'!E140))),'Data Summary'!DW146="Yes"),OFFSET('Hygiene Data'!$E$10,0,10*ROW('Hygiene Data'!E140)),NA())</f>
        <v>#N/A</v>
      </c>
      <c r="BI146" s="108" t="e">
        <f ca="true">+IF(AND(ISNUMBER(OFFSET('Hygiene Data'!$F$6,0,10*ROW('Hygiene Data'!F140))),'Data Summary'!DX146="Yes"),OFFSET('Hygiene Data'!$F$6,0,10*ROW('Hygiene Data'!F140)),NA())</f>
        <v>#N/A</v>
      </c>
      <c r="BJ146" s="108" t="e">
        <f ca="true">+IF(AND(ISNUMBER(OFFSET('Hygiene Data'!$F$8,0,10*ROW('Hygiene Data'!F140))),'Data Summary'!DY146="Yes"),OFFSET('Hygiene Data'!$F$8,0,10*ROW('Hygiene Data'!F140)),NA())</f>
        <v>#N/A</v>
      </c>
      <c r="BK146" s="108" t="e">
        <f ca="true">+IF(AND(ISNUMBER(OFFSET('Hygiene Data'!$F$10,0,10*ROW('Hygiene Data'!F140))),'Data Summary'!DZ146="Yes"),OFFSET('Hygiene Data'!$F$10,0,10*ROW('Hygiene Data'!F140)),NA())</f>
        <v>#N/A</v>
      </c>
      <c r="BL146" s="108" t="e">
        <f ca="true">+IF(AND(ISNUMBER(OFFSET('Hygiene Data'!$G$6,0,10*ROW('Hygiene Data'!G140))),'Data Summary'!EA146="Yes"),OFFSET('Hygiene Data'!$G$6,0,10*ROW('Hygiene Data'!G140)),NA())</f>
        <v>#N/A</v>
      </c>
      <c r="BM146" s="108" t="e">
        <f ca="true">+IF(AND(ISNUMBER(OFFSET('Hygiene Data'!$G$8,0,10*ROW('Hygiene Data'!G140))),'Data Summary'!EB146="Yes"),OFFSET('Hygiene Data'!$G$8,0,10*ROW('Hygiene Data'!G140)),NA())</f>
        <v>#N/A</v>
      </c>
      <c r="BN146" s="108" t="e">
        <f ca="true">+IF(AND(ISNUMBER(OFFSET('Hygiene Data'!$G$10,0,10*ROW('Hygiene Data'!G140))),'Data Summary'!EC146="Yes"),OFFSET('Hygiene Data'!$G$10,0,10*ROW('Hygiene Data'!G140)),NA())</f>
        <v>#N/A</v>
      </c>
      <c r="BO146" s="108" t="e">
        <f ca="true">+IF(AND(ISNUMBER(OFFSET('Hygiene Data'!$H$6,0,10*ROW('Hygiene Data'!H140))),'Data Summary'!ED146="Yes"),OFFSET('Hygiene Data'!$H$6,0,10*ROW('Hygiene Data'!H140)),NA())</f>
        <v>#N/A</v>
      </c>
      <c r="BP146" s="108" t="e">
        <f ca="true">+IF(AND(ISNUMBER(OFFSET('Hygiene Data'!$H$8,0,10*ROW('Hygiene Data'!H140))),'Data Summary'!EE146="Yes"),OFFSET('Hygiene Data'!$H$8,0,10*ROW('Hygiene Data'!H140)),NA())</f>
        <v>#N/A</v>
      </c>
      <c r="BQ146" s="108" t="e">
        <f ca="true">+IF(AND(ISNUMBER(OFFSET('Hygiene Data'!$H$10,0,10*ROW('Hygiene Data'!H140))),'Data Summary'!EF146="Yes"),OFFSET('Hygiene Data'!$H$10,0,10*ROW('Hygiene Data'!H140)),NA())</f>
        <v>#N/A</v>
      </c>
    </row>
    <row r="147" x14ac:dyDescent="0.2">
      <c r="A147" s="56" t="e">
        <f ca="true">+IF(OFFSET('Water Data'!$B$1,0,10*ROW('Water Data'!B141))="",NA(),OFFSET('Water Data'!$B$1,0,10*ROW('Water Data'!B141)))</f>
        <v>#N/A</v>
      </c>
      <c r="B147" s="56" t="e">
        <f ca="true">+IF(OFFSET('Water Data'!$A$3,0,10*ROW('Water Data'!A144))="",NA(),OFFSET('Water Data'!$A$3,0,10*ROW('Water Data'!A144)))</f>
        <v>#N/A</v>
      </c>
      <c r="C147" s="56" t="e">
        <f ca="true">+IF(OFFSET('Water Data'!$C$3,0,10*ROW('Water Data'!C144))="",NA(),OFFSET('Water Data'!$C$3,0,10*ROW('Water Data'!C144)))</f>
        <v>#N/A</v>
      </c>
      <c r="D147" s="57" t="e">
        <f ca="true">+IF(AND(ISNUMBER(OFFSET('Water Data'!$C$5,0,10*ROW('Water Data'!C141))),'Data Summary'!BS147="Yes"),100-OFFSET('Water Data'!$C$5,0,10*ROW('Water Data'!C141)),NA())</f>
        <v>#N/A</v>
      </c>
      <c r="E147" s="57" t="e">
        <f ca="true">+IF(AND(ISNUMBER(OFFSET('Water Data'!$C$7,0,10*ROW('Water Data'!C141))),'Data Summary'!BT147="Yes"),OFFSET('Water Data'!$C$7,0,10*ROW('Water Data'!C141)),NA())</f>
        <v>#N/A</v>
      </c>
      <c r="F147" s="57" t="e">
        <f ca="true">+IF(AND(ISNUMBER(OFFSET('Water Data'!$C$10,0,10*ROW('Water Data'!C141))),'Data Summary'!BU147="Yes"),OFFSET('Water Data'!$C$10,0,10*ROW('Water Data'!C141)),NA())</f>
        <v>#N/A</v>
      </c>
      <c r="G147" s="57" t="e">
        <f ca="true">+IF(AND(ISNUMBER(OFFSET('Water Data'!$D$5,0,10*ROW('Water Data'!D141))),'Data Summary'!BV147="Yes"),100-OFFSET('Water Data'!$D$5,0,10*ROW('Water Data'!D141)),NA())</f>
        <v>#N/A</v>
      </c>
      <c r="H147" s="57" t="e">
        <f ca="true">+IF(AND(ISNUMBER(OFFSET('Water Data'!$D$7,0,10*ROW('Water Data'!D141))),'Data Summary'!BW147="Yes"),OFFSET('Water Data'!$D$7,0,10*ROW('Water Data'!D141)),NA())</f>
        <v>#N/A</v>
      </c>
      <c r="I147" s="57" t="e">
        <f ca="true">+IF(AND(ISNUMBER(OFFSET('Water Data'!$D$10,0,10*ROW('Water Data'!D141))),'Data Summary'!BX147="Yes"),OFFSET('Water Data'!$D$10,0,10*ROW('Water Data'!D141)),NA())</f>
        <v>#N/A</v>
      </c>
      <c r="J147" s="57" t="e">
        <f ca="true">+IF(AND(ISNUMBER(OFFSET('Water Data'!$E$5,0,10*ROW('Water Data'!E141))),'Data Summary'!BY147="Yes"),100-OFFSET('Water Data'!$E$5,0,10*ROW('Water Data'!E141)),NA())</f>
        <v>#N/A</v>
      </c>
      <c r="K147" s="57" t="e">
        <f ca="true">+IF(AND(ISNUMBER(OFFSET('Water Data'!$E$7,0,10*ROW('Water Data'!E141))),'Data Summary'!BZ147="Yes"),OFFSET('Water Data'!$E$7,0,10*ROW('Water Data'!E141)),NA())</f>
        <v>#N/A</v>
      </c>
      <c r="L147" s="57" t="e">
        <f ca="true">+IF(AND(ISNUMBER(OFFSET('Water Data'!$E$10,0,10*ROW('Water Data'!E141))),'Data Summary'!CA147="Yes"),OFFSET('Water Data'!$E$10,0,10*ROW('Water Data'!E141)),NA())</f>
        <v>#N/A</v>
      </c>
      <c r="M147" s="57" t="e">
        <f ca="true">+IF(AND(ISNUMBER(OFFSET('Water Data'!$F$5,0,10*ROW('Water Data'!F141))),'Data Summary'!CB147="Yes"),100-OFFSET('Water Data'!$F$5,0,10*ROW('Water Data'!F141)),NA())</f>
        <v>#N/A</v>
      </c>
      <c r="N147" s="57" t="e">
        <f ca="true">+IF(AND(ISNUMBER(OFFSET('Water Data'!$F$7,0,10*ROW('Water Data'!F141))),'Data Summary'!CC147="Yes"),OFFSET('Water Data'!$F$7,0,10*ROW('Water Data'!F141)),NA())</f>
        <v>#N/A</v>
      </c>
      <c r="O147" s="57" t="e">
        <f ca="true">+IF(AND(ISNUMBER(OFFSET('Water Data'!$F$10,0,10*ROW('Water Data'!F141))),'Data Summary'!CD147="Yes"),OFFSET('Water Data'!$F$10,0,10*ROW('Water Data'!F141)),NA())</f>
        <v>#N/A</v>
      </c>
      <c r="P147" s="57" t="e">
        <f ca="true">+IF(AND(ISNUMBER(OFFSET('Water Data'!$G$5,0,10*ROW('Water Data'!G141))),'Data Summary'!CE147="Yes"),100-OFFSET('Water Data'!$G$5,0,10*ROW('Water Data'!G141)),NA())</f>
        <v>#N/A</v>
      </c>
      <c r="Q147" s="57" t="e">
        <f ca="true">+IF(AND(ISNUMBER(OFFSET('Water Data'!$G$7,0,10*ROW('Water Data'!G141))),'Data Summary'!CF147="Yes"),OFFSET('Water Data'!$G$7,0,10*ROW('Water Data'!G141)),NA())</f>
        <v>#N/A</v>
      </c>
      <c r="R147" s="57" t="e">
        <f ca="true">+IF(AND(ISNUMBER(OFFSET('Water Data'!$G$10,0,10*ROW('Water Data'!G141))),'Data Summary'!CG147="Yes"),OFFSET('Water Data'!$G$10,0,10*ROW('Water Data'!G141)),NA())</f>
        <v>#N/A</v>
      </c>
      <c r="S147" s="57" t="e">
        <f ca="true">+IF(AND(ISNUMBER(OFFSET('Water Data'!$H$5,0,10*ROW('Water Data'!H141))),'Data Summary'!CH147="Yes"),100-OFFSET('Water Data'!$H$5,0,10*ROW('Water Data'!H141)),NA())</f>
        <v>#N/A</v>
      </c>
      <c r="T147" s="57" t="e">
        <f ca="true">+IF(AND(ISNUMBER(OFFSET('Water Data'!$H$7,0,10*ROW('Water Data'!H141))),'Data Summary'!CI147="Yes"),OFFSET('Water Data'!$H$7,0,10*ROW('Water Data'!H141)),NA())</f>
        <v>#N/A</v>
      </c>
      <c r="U147" s="57" t="e">
        <f ca="true">+IF(AND(ISNUMBER(OFFSET('Water Data'!$H$10,0,10*ROW('Water Data'!H141))),'Data Summary'!CJ147="Yes"),OFFSET('Water Data'!$H$10,0,10*ROW('Water Data'!H141)),NA())</f>
        <v>#N/A</v>
      </c>
      <c r="V147" s="103" t="e">
        <f ca="true">+IF(AND(ISNUMBER(OFFSET('Sanitation Data'!$C$5,0,10*ROW('Sanitation Data'!C141))),'Data Summary'!CK147="Yes"),100-OFFSET('Sanitation Data'!$C$5,0,10*ROW('Sanitation Data'!C141)),NA())</f>
        <v>#N/A</v>
      </c>
      <c r="W147" s="103" t="e">
        <f ca="true">+IF(AND(ISNUMBER(OFFSET('Sanitation Data'!$C$7,0,10*ROW('Sanitation Data'!C141))),'Data Summary'!CL147="Yes"),OFFSET('Sanitation Data'!$C$7,0,10*ROW('Sanitation Data'!C141)),NA())</f>
        <v>#N/A</v>
      </c>
      <c r="X147" s="103" t="e">
        <f ca="true">+IF(AND(ISNUMBER(OFFSET('Sanitation Data'!$C$11,0,10*ROW('Sanitation Data'!C141))),'Data Summary'!CM147="Yes"),OFFSET('Sanitation Data'!$C$11,0,10*ROW('Sanitation Data'!C141)),NA())</f>
        <v>#N/A</v>
      </c>
      <c r="Y147" s="103" t="e">
        <f ca="true">+IF(AND(ISNUMBER(OFFSET('Sanitation Data'!$C$12,0,10*ROW('Sanitation Data'!C141))),'Data Summary'!CN147="Yes"),OFFSET('Sanitation Data'!$C$12,0,10*ROW('Sanitation Data'!C141)),NA())</f>
        <v>#N/A</v>
      </c>
      <c r="Z147" s="103" t="e">
        <f ca="true">+IF(AND(ISNUMBER(OFFSET('Sanitation Data'!$C$13,0,10*ROW('Sanitation Data'!C141))),'Data Summary'!CO147="Yes"),OFFSET('Sanitation Data'!$C$13,0,10*ROW('Sanitation Data'!C141)),NA())</f>
        <v>#N/A</v>
      </c>
      <c r="AA147" s="103" t="e">
        <f ca="true">+IF(AND(ISNUMBER(OFFSET('Sanitation Data'!$D$5,0,10*ROW('Sanitation Data'!D141))),'Data Summary'!CP147="Yes"),100-OFFSET('Sanitation Data'!$D$5,0,10*ROW('Sanitation Data'!D141)),NA())</f>
        <v>#N/A</v>
      </c>
      <c r="AB147" s="103" t="e">
        <f ca="true">+IF(AND(ISNUMBER(OFFSET('Sanitation Data'!$D$7,0,10*ROW('Sanitation Data'!D141))),'Data Summary'!CQ147="Yes"),OFFSET('Sanitation Data'!$D$7,0,10*ROW('Sanitation Data'!D141)),NA())</f>
        <v>#N/A</v>
      </c>
      <c r="AC147" s="103" t="e">
        <f ca="true">+IF(AND(ISNUMBER(OFFSET('Sanitation Data'!$D$11,0,10*ROW('Sanitation Data'!D141))),'Data Summary'!CR147="Yes"),OFFSET('Sanitation Data'!$D$11,0,10*ROW('Sanitation Data'!D141)),NA())</f>
        <v>#N/A</v>
      </c>
      <c r="AD147" s="103" t="e">
        <f ca="true">+IF(AND(ISNUMBER(OFFSET('Sanitation Data'!$D$12,0,10*ROW('Sanitation Data'!D141))),'Data Summary'!CS147="Yes"),OFFSET('Sanitation Data'!$D$12,0,10*ROW('Sanitation Data'!D141)),NA())</f>
        <v>#N/A</v>
      </c>
      <c r="AE147" s="103" t="e">
        <f ca="true">+IF(AND(ISNUMBER(OFFSET('Sanitation Data'!$D$13,0,10*ROW('Sanitation Data'!D141))),'Data Summary'!CT147="Yes"),OFFSET('Sanitation Data'!$D$13,0,10*ROW('Sanitation Data'!D141)),NA())</f>
        <v>#N/A</v>
      </c>
      <c r="AF147" s="103" t="e">
        <f ca="true">+IF(AND(ISNUMBER(OFFSET('Sanitation Data'!$E$5,0,10*ROW('Sanitation Data'!E141))),'Data Summary'!CU147="Yes"),100-OFFSET('Sanitation Data'!$E$5,0,10*ROW('Sanitation Data'!E141)),NA())</f>
        <v>#N/A</v>
      </c>
      <c r="AG147" s="103" t="e">
        <f ca="true">+IF(AND(ISNUMBER(OFFSET('Sanitation Data'!$E$7,0,10*ROW('Sanitation Data'!E141))),'Data Summary'!CV147="Yes"),OFFSET('Sanitation Data'!$E$7,0,10*ROW('Sanitation Data'!E141)),NA())</f>
        <v>#N/A</v>
      </c>
      <c r="AH147" s="103" t="e">
        <f ca="true">+IF(AND(ISNUMBER(OFFSET('Sanitation Data'!$E$11,0,10*ROW('Sanitation Data'!E141))),'Data Summary'!CW147="Yes"),OFFSET('Sanitation Data'!$E$11,0,10*ROW('Sanitation Data'!E141)),NA())</f>
        <v>#N/A</v>
      </c>
      <c r="AI147" s="103" t="e">
        <f ca="true">+IF(AND(ISNUMBER(OFFSET('Sanitation Data'!$E$12,0,10*ROW('Sanitation Data'!E141))),'Data Summary'!CX147="Yes"),OFFSET('Sanitation Data'!$E$12,0,10*ROW('Sanitation Data'!E141)),NA())</f>
        <v>#N/A</v>
      </c>
      <c r="AJ147" s="103" t="e">
        <f ca="true">+IF(AND(ISNUMBER(OFFSET('Sanitation Data'!$E$13,0,10*ROW('Sanitation Data'!E141))),'Data Summary'!CY147="Yes"),OFFSET('Sanitation Data'!$E$13,0,10*ROW('Sanitation Data'!E141)),NA())</f>
        <v>#N/A</v>
      </c>
      <c r="AK147" s="103" t="e">
        <f ca="true">+IF(AND(ISNUMBER(OFFSET('Sanitation Data'!$F$5,0,10*ROW('Sanitation Data'!F141))),'Data Summary'!CZ147="Yes"),100-OFFSET('Sanitation Data'!$F$5,0,10*ROW('Sanitation Data'!F141)),NA())</f>
        <v>#N/A</v>
      </c>
      <c r="AL147" s="103" t="e">
        <f ca="true">+IF(AND(ISNUMBER(OFFSET('Sanitation Data'!$F$7,0,10*ROW('Sanitation Data'!F141))),'Data Summary'!DA147="Yes"),OFFSET('Sanitation Data'!$F$7,0,10*ROW('Sanitation Data'!F141)),NA())</f>
        <v>#N/A</v>
      </c>
      <c r="AM147" s="103" t="e">
        <f ca="true">+IF(AND(ISNUMBER(OFFSET('Sanitation Data'!$F$11,0,10*ROW('Sanitation Data'!F141))),'Data Summary'!DB147="Yes"),OFFSET('Sanitation Data'!$F$11,0,10*ROW('Sanitation Data'!F141)),NA())</f>
        <v>#N/A</v>
      </c>
      <c r="AN147" s="103" t="e">
        <f ca="true">+IF(AND(ISNUMBER(OFFSET('Sanitation Data'!$F$12,0,10*ROW('Sanitation Data'!F141))),'Data Summary'!DC147="Yes"),OFFSET('Sanitation Data'!$F$12,0,10*ROW('Sanitation Data'!F141)),NA())</f>
        <v>#N/A</v>
      </c>
      <c r="AO147" s="103" t="e">
        <f ca="true">+IF(AND(ISNUMBER(OFFSET('Sanitation Data'!$F$13,0,10*ROW('Sanitation Data'!F141))),'Data Summary'!DD147="Yes"),OFFSET('Sanitation Data'!$F$13,0,10*ROW('Sanitation Data'!F141)),NA())</f>
        <v>#N/A</v>
      </c>
      <c r="AP147" s="103" t="e">
        <f ca="true">+IF(AND(ISNUMBER(OFFSET('Sanitation Data'!$G$5,0,10*ROW('Sanitation Data'!G141))),'Data Summary'!DE147="Yes"),100-OFFSET('Sanitation Data'!$G$5,0,10*ROW('Sanitation Data'!G141)),NA())</f>
        <v>#N/A</v>
      </c>
      <c r="AQ147" s="103" t="e">
        <f ca="true">+IF(AND(ISNUMBER(OFFSET('Sanitation Data'!$G$7,0,10*ROW('Sanitation Data'!G141))),'Data Summary'!DF147="Yes"),OFFSET('Sanitation Data'!$G$7,0,10*ROW('Sanitation Data'!G141)),NA())</f>
        <v>#N/A</v>
      </c>
      <c r="AR147" s="103" t="e">
        <f ca="true">+IF(AND(ISNUMBER(OFFSET('Sanitation Data'!$G$11,0,10*ROW('Sanitation Data'!G141))),'Data Summary'!DG147="Yes"),OFFSET('Sanitation Data'!$G$11,0,10*ROW('Sanitation Data'!G141)),NA())</f>
        <v>#N/A</v>
      </c>
      <c r="AS147" s="103" t="e">
        <f ca="true">+IF(AND(ISNUMBER(OFFSET('Sanitation Data'!$G$12,0,10*ROW('Sanitation Data'!G141))),'Data Summary'!DH147="Yes"),OFFSET('Sanitation Data'!$G$12,0,10*ROW('Sanitation Data'!G141)),NA())</f>
        <v>#N/A</v>
      </c>
      <c r="AT147" s="103" t="e">
        <f ca="true">+IF(AND(ISNUMBER(OFFSET('Sanitation Data'!$G$13,0,10*ROW('Sanitation Data'!G141))),'Data Summary'!DI147="Yes"),OFFSET('Sanitation Data'!$G$13,0,10*ROW('Sanitation Data'!G141)),NA())</f>
        <v>#N/A</v>
      </c>
      <c r="AU147" s="103" t="e">
        <f ca="true">+IF(AND(ISNUMBER(OFFSET('Sanitation Data'!$H$5,0,10*ROW('Sanitation Data'!H141))),'Data Summary'!DJ147="Yes"),100-OFFSET('Sanitation Data'!$H$5,0,10*ROW('Sanitation Data'!H141)),NA())</f>
        <v>#N/A</v>
      </c>
      <c r="AV147" s="103" t="e">
        <f ca="true">+IF(AND(ISNUMBER(OFFSET('Sanitation Data'!$H$7,0,10*ROW('Sanitation Data'!H141))),'Data Summary'!DK147="Yes"),OFFSET('Sanitation Data'!$H$7,0,10*ROW('Sanitation Data'!H141)),NA())</f>
        <v>#N/A</v>
      </c>
      <c r="AW147" s="103" t="e">
        <f ca="true">+IF(AND(ISNUMBER(OFFSET('Sanitation Data'!$H$11,0,10*ROW('Sanitation Data'!H141))),'Data Summary'!DL147="Yes"),OFFSET('Sanitation Data'!$H$11,0,10*ROW('Sanitation Data'!H141)),NA())</f>
        <v>#N/A</v>
      </c>
      <c r="AX147" s="103" t="e">
        <f ca="true">+IF(AND(ISNUMBER(OFFSET('Sanitation Data'!$H$12,0,10*ROW('Sanitation Data'!H141))),'Data Summary'!DM147="Yes"),OFFSET('Sanitation Data'!$H$12,0,10*ROW('Sanitation Data'!H141)),NA())</f>
        <v>#N/A</v>
      </c>
      <c r="AY147" s="103" t="e">
        <f ca="true">+IF(AND(ISNUMBER(OFFSET('Sanitation Data'!$H$13,0,10*ROW('Sanitation Data'!H141))),'Data Summary'!DN147="Yes"),OFFSET('Sanitation Data'!$H$13,0,10*ROW('Sanitation Data'!H141)),NA())</f>
        <v>#N/A</v>
      </c>
      <c r="AZ147" s="108" t="e">
        <f ca="true">+IF(AND(ISNUMBER(OFFSET('Hygiene Data'!$C$6,0,10*ROW('Hygiene Data'!C141))),'Data Summary'!DO147="Yes"),OFFSET('Hygiene Data'!$C$6,0,10*ROW('Hygiene Data'!C141)),NA())</f>
        <v>#N/A</v>
      </c>
      <c r="BA147" s="108" t="e">
        <f ca="true">+IF(AND(ISNUMBER(OFFSET('Hygiene Data'!$C$8,0,10*ROW('Hygiene Data'!C141))),'Data Summary'!DP147="Yes"),OFFSET('Hygiene Data'!$C$8,0,10*ROW('Hygiene Data'!C141)),NA())</f>
        <v>#N/A</v>
      </c>
      <c r="BB147" s="108" t="e">
        <f ca="true">+IF(AND(ISNUMBER(OFFSET('Hygiene Data'!$C$10,0,10*ROW('Hygiene Data'!C141))),'Data Summary'!DQ147="Yes"),OFFSET('Hygiene Data'!$C$10,0,10*ROW('Hygiene Data'!C141)),NA())</f>
        <v>#N/A</v>
      </c>
      <c r="BC147" s="108" t="e">
        <f ca="true">+IF(AND(ISNUMBER(OFFSET('Hygiene Data'!$D$6,0,10*ROW('Hygiene Data'!D141))),'Data Summary'!DR147="Yes"),OFFSET('Hygiene Data'!$D$6,0,10*ROW('Hygiene Data'!D141)),NA())</f>
        <v>#N/A</v>
      </c>
      <c r="BD147" s="108" t="e">
        <f ca="true">+IF(AND(ISNUMBER(OFFSET('Hygiene Data'!$D$8,0,10*ROW('Hygiene Data'!D141))),'Data Summary'!DS147="Yes"),OFFSET('Hygiene Data'!$D$8,0,10*ROW('Hygiene Data'!D141)),NA())</f>
        <v>#N/A</v>
      </c>
      <c r="BE147" s="108" t="e">
        <f ca="true">+IF(AND(ISNUMBER(OFFSET('Hygiene Data'!$D$10,0,10*ROW('Hygiene Data'!D141))),'Data Summary'!DT147="Yes"),OFFSET('Hygiene Data'!$D$10,0,10*ROW('Hygiene Data'!D141)),NA())</f>
        <v>#N/A</v>
      </c>
      <c r="BF147" s="108" t="e">
        <f ca="true">+IF(AND(ISNUMBER(OFFSET('Hygiene Data'!$E$6,0,10*ROW('Hygiene Data'!E141))),'Data Summary'!DU147="Yes"),OFFSET('Hygiene Data'!$E$6,0,10*ROW('Hygiene Data'!E141)),NA())</f>
        <v>#N/A</v>
      </c>
      <c r="BG147" s="108" t="e">
        <f ca="true">+IF(AND(ISNUMBER(OFFSET('Hygiene Data'!$E$8,0,10*ROW('Hygiene Data'!E141))),'Data Summary'!DV147="Yes"),OFFSET('Hygiene Data'!$E$8,0,10*ROW('Hygiene Data'!E141)),NA())</f>
        <v>#N/A</v>
      </c>
      <c r="BH147" s="108" t="e">
        <f ca="true">+IF(AND(ISNUMBER(OFFSET('Hygiene Data'!$E$10,0,10*ROW('Hygiene Data'!E141))),'Data Summary'!DW147="Yes"),OFFSET('Hygiene Data'!$E$10,0,10*ROW('Hygiene Data'!E141)),NA())</f>
        <v>#N/A</v>
      </c>
      <c r="BI147" s="108" t="e">
        <f ca="true">+IF(AND(ISNUMBER(OFFSET('Hygiene Data'!$F$6,0,10*ROW('Hygiene Data'!F141))),'Data Summary'!DX147="Yes"),OFFSET('Hygiene Data'!$F$6,0,10*ROW('Hygiene Data'!F141)),NA())</f>
        <v>#N/A</v>
      </c>
      <c r="BJ147" s="108" t="e">
        <f ca="true">+IF(AND(ISNUMBER(OFFSET('Hygiene Data'!$F$8,0,10*ROW('Hygiene Data'!F141))),'Data Summary'!DY147="Yes"),OFFSET('Hygiene Data'!$F$8,0,10*ROW('Hygiene Data'!F141)),NA())</f>
        <v>#N/A</v>
      </c>
      <c r="BK147" s="108" t="e">
        <f ca="true">+IF(AND(ISNUMBER(OFFSET('Hygiene Data'!$F$10,0,10*ROW('Hygiene Data'!F141))),'Data Summary'!DZ147="Yes"),OFFSET('Hygiene Data'!$F$10,0,10*ROW('Hygiene Data'!F141)),NA())</f>
        <v>#N/A</v>
      </c>
      <c r="BL147" s="108" t="e">
        <f ca="true">+IF(AND(ISNUMBER(OFFSET('Hygiene Data'!$G$6,0,10*ROW('Hygiene Data'!G141))),'Data Summary'!EA147="Yes"),OFFSET('Hygiene Data'!$G$6,0,10*ROW('Hygiene Data'!G141)),NA())</f>
        <v>#N/A</v>
      </c>
      <c r="BM147" s="108" t="e">
        <f ca="true">+IF(AND(ISNUMBER(OFFSET('Hygiene Data'!$G$8,0,10*ROW('Hygiene Data'!G141))),'Data Summary'!EB147="Yes"),OFFSET('Hygiene Data'!$G$8,0,10*ROW('Hygiene Data'!G141)),NA())</f>
        <v>#N/A</v>
      </c>
      <c r="BN147" s="108" t="e">
        <f ca="true">+IF(AND(ISNUMBER(OFFSET('Hygiene Data'!$G$10,0,10*ROW('Hygiene Data'!G141))),'Data Summary'!EC147="Yes"),OFFSET('Hygiene Data'!$G$10,0,10*ROW('Hygiene Data'!G141)),NA())</f>
        <v>#N/A</v>
      </c>
      <c r="BO147" s="108" t="e">
        <f ca="true">+IF(AND(ISNUMBER(OFFSET('Hygiene Data'!$H$6,0,10*ROW('Hygiene Data'!H141))),'Data Summary'!ED147="Yes"),OFFSET('Hygiene Data'!$H$6,0,10*ROW('Hygiene Data'!H141)),NA())</f>
        <v>#N/A</v>
      </c>
      <c r="BP147" s="108" t="e">
        <f ca="true">+IF(AND(ISNUMBER(OFFSET('Hygiene Data'!$H$8,0,10*ROW('Hygiene Data'!H141))),'Data Summary'!EE147="Yes"),OFFSET('Hygiene Data'!$H$8,0,10*ROW('Hygiene Data'!H141)),NA())</f>
        <v>#N/A</v>
      </c>
      <c r="BQ147" s="108" t="e">
        <f ca="true">+IF(AND(ISNUMBER(OFFSET('Hygiene Data'!$H$10,0,10*ROW('Hygiene Data'!H141))),'Data Summary'!EF147="Yes"),OFFSET('Hygiene Data'!$H$10,0,10*ROW('Hygiene Data'!H141)),NA())</f>
        <v>#N/A</v>
      </c>
    </row>
    <row r="148" x14ac:dyDescent="0.2">
      <c r="A148" s="56" t="e">
        <f ca="true">+IF(OFFSET('Water Data'!$B$1,0,10*ROW('Water Data'!B142))="",NA(),OFFSET('Water Data'!$B$1,0,10*ROW('Water Data'!B142)))</f>
        <v>#N/A</v>
      </c>
      <c r="B148" s="56" t="e">
        <f ca="true">+IF(OFFSET('Water Data'!$A$3,0,10*ROW('Water Data'!A145))="",NA(),OFFSET('Water Data'!$A$3,0,10*ROW('Water Data'!A145)))</f>
        <v>#N/A</v>
      </c>
      <c r="C148" s="56" t="e">
        <f ca="true">+IF(OFFSET('Water Data'!$C$3,0,10*ROW('Water Data'!C145))="",NA(),OFFSET('Water Data'!$C$3,0,10*ROW('Water Data'!C145)))</f>
        <v>#N/A</v>
      </c>
      <c r="D148" s="57" t="e">
        <f ca="true">+IF(AND(ISNUMBER(OFFSET('Water Data'!$C$5,0,10*ROW('Water Data'!C142))),'Data Summary'!BS148="Yes"),100-OFFSET('Water Data'!$C$5,0,10*ROW('Water Data'!C142)),NA())</f>
        <v>#N/A</v>
      </c>
      <c r="E148" s="57" t="e">
        <f ca="true">+IF(AND(ISNUMBER(OFFSET('Water Data'!$C$7,0,10*ROW('Water Data'!C142))),'Data Summary'!BT148="Yes"),OFFSET('Water Data'!$C$7,0,10*ROW('Water Data'!C142)),NA())</f>
        <v>#N/A</v>
      </c>
      <c r="F148" s="57" t="e">
        <f ca="true">+IF(AND(ISNUMBER(OFFSET('Water Data'!$C$10,0,10*ROW('Water Data'!C142))),'Data Summary'!BU148="Yes"),OFFSET('Water Data'!$C$10,0,10*ROW('Water Data'!C142)),NA())</f>
        <v>#N/A</v>
      </c>
      <c r="G148" s="57" t="e">
        <f ca="true">+IF(AND(ISNUMBER(OFFSET('Water Data'!$D$5,0,10*ROW('Water Data'!D142))),'Data Summary'!BV148="Yes"),100-OFFSET('Water Data'!$D$5,0,10*ROW('Water Data'!D142)),NA())</f>
        <v>#N/A</v>
      </c>
      <c r="H148" s="57" t="e">
        <f ca="true">+IF(AND(ISNUMBER(OFFSET('Water Data'!$D$7,0,10*ROW('Water Data'!D142))),'Data Summary'!BW148="Yes"),OFFSET('Water Data'!$D$7,0,10*ROW('Water Data'!D142)),NA())</f>
        <v>#N/A</v>
      </c>
      <c r="I148" s="57" t="e">
        <f ca="true">+IF(AND(ISNUMBER(OFFSET('Water Data'!$D$10,0,10*ROW('Water Data'!D142))),'Data Summary'!BX148="Yes"),OFFSET('Water Data'!$D$10,0,10*ROW('Water Data'!D142)),NA())</f>
        <v>#N/A</v>
      </c>
      <c r="J148" s="57" t="e">
        <f ca="true">+IF(AND(ISNUMBER(OFFSET('Water Data'!$E$5,0,10*ROW('Water Data'!E142))),'Data Summary'!BY148="Yes"),100-OFFSET('Water Data'!$E$5,0,10*ROW('Water Data'!E142)),NA())</f>
        <v>#N/A</v>
      </c>
      <c r="K148" s="57" t="e">
        <f ca="true">+IF(AND(ISNUMBER(OFFSET('Water Data'!$E$7,0,10*ROW('Water Data'!E142))),'Data Summary'!BZ148="Yes"),OFFSET('Water Data'!$E$7,0,10*ROW('Water Data'!E142)),NA())</f>
        <v>#N/A</v>
      </c>
      <c r="L148" s="57" t="e">
        <f ca="true">+IF(AND(ISNUMBER(OFFSET('Water Data'!$E$10,0,10*ROW('Water Data'!E142))),'Data Summary'!CA148="Yes"),OFFSET('Water Data'!$E$10,0,10*ROW('Water Data'!E142)),NA())</f>
        <v>#N/A</v>
      </c>
      <c r="M148" s="57" t="e">
        <f ca="true">+IF(AND(ISNUMBER(OFFSET('Water Data'!$F$5,0,10*ROW('Water Data'!F142))),'Data Summary'!CB148="Yes"),100-OFFSET('Water Data'!$F$5,0,10*ROW('Water Data'!F142)),NA())</f>
        <v>#N/A</v>
      </c>
      <c r="N148" s="57" t="e">
        <f ca="true">+IF(AND(ISNUMBER(OFFSET('Water Data'!$F$7,0,10*ROW('Water Data'!F142))),'Data Summary'!CC148="Yes"),OFFSET('Water Data'!$F$7,0,10*ROW('Water Data'!F142)),NA())</f>
        <v>#N/A</v>
      </c>
      <c r="O148" s="57" t="e">
        <f ca="true">+IF(AND(ISNUMBER(OFFSET('Water Data'!$F$10,0,10*ROW('Water Data'!F142))),'Data Summary'!CD148="Yes"),OFFSET('Water Data'!$F$10,0,10*ROW('Water Data'!F142)),NA())</f>
        <v>#N/A</v>
      </c>
      <c r="P148" s="57" t="e">
        <f ca="true">+IF(AND(ISNUMBER(OFFSET('Water Data'!$G$5,0,10*ROW('Water Data'!G142))),'Data Summary'!CE148="Yes"),100-OFFSET('Water Data'!$G$5,0,10*ROW('Water Data'!G142)),NA())</f>
        <v>#N/A</v>
      </c>
      <c r="Q148" s="57" t="e">
        <f ca="true">+IF(AND(ISNUMBER(OFFSET('Water Data'!$G$7,0,10*ROW('Water Data'!G142))),'Data Summary'!CF148="Yes"),OFFSET('Water Data'!$G$7,0,10*ROW('Water Data'!G142)),NA())</f>
        <v>#N/A</v>
      </c>
      <c r="R148" s="57" t="e">
        <f ca="true">+IF(AND(ISNUMBER(OFFSET('Water Data'!$G$10,0,10*ROW('Water Data'!G142))),'Data Summary'!CG148="Yes"),OFFSET('Water Data'!$G$10,0,10*ROW('Water Data'!G142)),NA())</f>
        <v>#N/A</v>
      </c>
      <c r="S148" s="57" t="e">
        <f ca="true">+IF(AND(ISNUMBER(OFFSET('Water Data'!$H$5,0,10*ROW('Water Data'!H142))),'Data Summary'!CH148="Yes"),100-OFFSET('Water Data'!$H$5,0,10*ROW('Water Data'!H142)),NA())</f>
        <v>#N/A</v>
      </c>
      <c r="T148" s="57" t="e">
        <f ca="true">+IF(AND(ISNUMBER(OFFSET('Water Data'!$H$7,0,10*ROW('Water Data'!H142))),'Data Summary'!CI148="Yes"),OFFSET('Water Data'!$H$7,0,10*ROW('Water Data'!H142)),NA())</f>
        <v>#N/A</v>
      </c>
      <c r="U148" s="57" t="e">
        <f ca="true">+IF(AND(ISNUMBER(OFFSET('Water Data'!$H$10,0,10*ROW('Water Data'!H142))),'Data Summary'!CJ148="Yes"),OFFSET('Water Data'!$H$10,0,10*ROW('Water Data'!H142)),NA())</f>
        <v>#N/A</v>
      </c>
      <c r="V148" s="103" t="e">
        <f ca="true">+IF(AND(ISNUMBER(OFFSET('Sanitation Data'!$C$5,0,10*ROW('Sanitation Data'!C142))),'Data Summary'!CK148="Yes"),100-OFFSET('Sanitation Data'!$C$5,0,10*ROW('Sanitation Data'!C142)),NA())</f>
        <v>#N/A</v>
      </c>
      <c r="W148" s="103" t="e">
        <f ca="true">+IF(AND(ISNUMBER(OFFSET('Sanitation Data'!$C$7,0,10*ROW('Sanitation Data'!C142))),'Data Summary'!CL148="Yes"),OFFSET('Sanitation Data'!$C$7,0,10*ROW('Sanitation Data'!C142)),NA())</f>
        <v>#N/A</v>
      </c>
      <c r="X148" s="103" t="e">
        <f ca="true">+IF(AND(ISNUMBER(OFFSET('Sanitation Data'!$C$11,0,10*ROW('Sanitation Data'!C142))),'Data Summary'!CM148="Yes"),OFFSET('Sanitation Data'!$C$11,0,10*ROW('Sanitation Data'!C142)),NA())</f>
        <v>#N/A</v>
      </c>
      <c r="Y148" s="103" t="e">
        <f ca="true">+IF(AND(ISNUMBER(OFFSET('Sanitation Data'!$C$12,0,10*ROW('Sanitation Data'!C142))),'Data Summary'!CN148="Yes"),OFFSET('Sanitation Data'!$C$12,0,10*ROW('Sanitation Data'!C142)),NA())</f>
        <v>#N/A</v>
      </c>
      <c r="Z148" s="103" t="e">
        <f ca="true">+IF(AND(ISNUMBER(OFFSET('Sanitation Data'!$C$13,0,10*ROW('Sanitation Data'!C142))),'Data Summary'!CO148="Yes"),OFFSET('Sanitation Data'!$C$13,0,10*ROW('Sanitation Data'!C142)),NA())</f>
        <v>#N/A</v>
      </c>
      <c r="AA148" s="103" t="e">
        <f ca="true">+IF(AND(ISNUMBER(OFFSET('Sanitation Data'!$D$5,0,10*ROW('Sanitation Data'!D142))),'Data Summary'!CP148="Yes"),100-OFFSET('Sanitation Data'!$D$5,0,10*ROW('Sanitation Data'!D142)),NA())</f>
        <v>#N/A</v>
      </c>
      <c r="AB148" s="103" t="e">
        <f ca="true">+IF(AND(ISNUMBER(OFFSET('Sanitation Data'!$D$7,0,10*ROW('Sanitation Data'!D142))),'Data Summary'!CQ148="Yes"),OFFSET('Sanitation Data'!$D$7,0,10*ROW('Sanitation Data'!D142)),NA())</f>
        <v>#N/A</v>
      </c>
      <c r="AC148" s="103" t="e">
        <f ca="true">+IF(AND(ISNUMBER(OFFSET('Sanitation Data'!$D$11,0,10*ROW('Sanitation Data'!D142))),'Data Summary'!CR148="Yes"),OFFSET('Sanitation Data'!$D$11,0,10*ROW('Sanitation Data'!D142)),NA())</f>
        <v>#N/A</v>
      </c>
      <c r="AD148" s="103" t="e">
        <f ca="true">+IF(AND(ISNUMBER(OFFSET('Sanitation Data'!$D$12,0,10*ROW('Sanitation Data'!D142))),'Data Summary'!CS148="Yes"),OFFSET('Sanitation Data'!$D$12,0,10*ROW('Sanitation Data'!D142)),NA())</f>
        <v>#N/A</v>
      </c>
      <c r="AE148" s="103" t="e">
        <f ca="true">+IF(AND(ISNUMBER(OFFSET('Sanitation Data'!$D$13,0,10*ROW('Sanitation Data'!D142))),'Data Summary'!CT148="Yes"),OFFSET('Sanitation Data'!$D$13,0,10*ROW('Sanitation Data'!D142)),NA())</f>
        <v>#N/A</v>
      </c>
      <c r="AF148" s="103" t="e">
        <f ca="true">+IF(AND(ISNUMBER(OFFSET('Sanitation Data'!$E$5,0,10*ROW('Sanitation Data'!E142))),'Data Summary'!CU148="Yes"),100-OFFSET('Sanitation Data'!$E$5,0,10*ROW('Sanitation Data'!E142)),NA())</f>
        <v>#N/A</v>
      </c>
      <c r="AG148" s="103" t="e">
        <f ca="true">+IF(AND(ISNUMBER(OFFSET('Sanitation Data'!$E$7,0,10*ROW('Sanitation Data'!E142))),'Data Summary'!CV148="Yes"),OFFSET('Sanitation Data'!$E$7,0,10*ROW('Sanitation Data'!E142)),NA())</f>
        <v>#N/A</v>
      </c>
      <c r="AH148" s="103" t="e">
        <f ca="true">+IF(AND(ISNUMBER(OFFSET('Sanitation Data'!$E$11,0,10*ROW('Sanitation Data'!E142))),'Data Summary'!CW148="Yes"),OFFSET('Sanitation Data'!$E$11,0,10*ROW('Sanitation Data'!E142)),NA())</f>
        <v>#N/A</v>
      </c>
      <c r="AI148" s="103" t="e">
        <f ca="true">+IF(AND(ISNUMBER(OFFSET('Sanitation Data'!$E$12,0,10*ROW('Sanitation Data'!E142))),'Data Summary'!CX148="Yes"),OFFSET('Sanitation Data'!$E$12,0,10*ROW('Sanitation Data'!E142)),NA())</f>
        <v>#N/A</v>
      </c>
      <c r="AJ148" s="103" t="e">
        <f ca="true">+IF(AND(ISNUMBER(OFFSET('Sanitation Data'!$E$13,0,10*ROW('Sanitation Data'!E142))),'Data Summary'!CY148="Yes"),OFFSET('Sanitation Data'!$E$13,0,10*ROW('Sanitation Data'!E142)),NA())</f>
        <v>#N/A</v>
      </c>
      <c r="AK148" s="103" t="e">
        <f ca="true">+IF(AND(ISNUMBER(OFFSET('Sanitation Data'!$F$5,0,10*ROW('Sanitation Data'!F142))),'Data Summary'!CZ148="Yes"),100-OFFSET('Sanitation Data'!$F$5,0,10*ROW('Sanitation Data'!F142)),NA())</f>
        <v>#N/A</v>
      </c>
      <c r="AL148" s="103" t="e">
        <f ca="true">+IF(AND(ISNUMBER(OFFSET('Sanitation Data'!$F$7,0,10*ROW('Sanitation Data'!F142))),'Data Summary'!DA148="Yes"),OFFSET('Sanitation Data'!$F$7,0,10*ROW('Sanitation Data'!F142)),NA())</f>
        <v>#N/A</v>
      </c>
      <c r="AM148" s="103" t="e">
        <f ca="true">+IF(AND(ISNUMBER(OFFSET('Sanitation Data'!$F$11,0,10*ROW('Sanitation Data'!F142))),'Data Summary'!DB148="Yes"),OFFSET('Sanitation Data'!$F$11,0,10*ROW('Sanitation Data'!F142)),NA())</f>
        <v>#N/A</v>
      </c>
      <c r="AN148" s="103" t="e">
        <f ca="true">+IF(AND(ISNUMBER(OFFSET('Sanitation Data'!$F$12,0,10*ROW('Sanitation Data'!F142))),'Data Summary'!DC148="Yes"),OFFSET('Sanitation Data'!$F$12,0,10*ROW('Sanitation Data'!F142)),NA())</f>
        <v>#N/A</v>
      </c>
      <c r="AO148" s="103" t="e">
        <f ca="true">+IF(AND(ISNUMBER(OFFSET('Sanitation Data'!$F$13,0,10*ROW('Sanitation Data'!F142))),'Data Summary'!DD148="Yes"),OFFSET('Sanitation Data'!$F$13,0,10*ROW('Sanitation Data'!F142)),NA())</f>
        <v>#N/A</v>
      </c>
      <c r="AP148" s="103" t="e">
        <f ca="true">+IF(AND(ISNUMBER(OFFSET('Sanitation Data'!$G$5,0,10*ROW('Sanitation Data'!G142))),'Data Summary'!DE148="Yes"),100-OFFSET('Sanitation Data'!$G$5,0,10*ROW('Sanitation Data'!G142)),NA())</f>
        <v>#N/A</v>
      </c>
      <c r="AQ148" s="103" t="e">
        <f ca="true">+IF(AND(ISNUMBER(OFFSET('Sanitation Data'!$G$7,0,10*ROW('Sanitation Data'!G142))),'Data Summary'!DF148="Yes"),OFFSET('Sanitation Data'!$G$7,0,10*ROW('Sanitation Data'!G142)),NA())</f>
        <v>#N/A</v>
      </c>
      <c r="AR148" s="103" t="e">
        <f ca="true">+IF(AND(ISNUMBER(OFFSET('Sanitation Data'!$G$11,0,10*ROW('Sanitation Data'!G142))),'Data Summary'!DG148="Yes"),OFFSET('Sanitation Data'!$G$11,0,10*ROW('Sanitation Data'!G142)),NA())</f>
        <v>#N/A</v>
      </c>
      <c r="AS148" s="103" t="e">
        <f ca="true">+IF(AND(ISNUMBER(OFFSET('Sanitation Data'!$G$12,0,10*ROW('Sanitation Data'!G142))),'Data Summary'!DH148="Yes"),OFFSET('Sanitation Data'!$G$12,0,10*ROW('Sanitation Data'!G142)),NA())</f>
        <v>#N/A</v>
      </c>
      <c r="AT148" s="103" t="e">
        <f ca="true">+IF(AND(ISNUMBER(OFFSET('Sanitation Data'!$G$13,0,10*ROW('Sanitation Data'!G142))),'Data Summary'!DI148="Yes"),OFFSET('Sanitation Data'!$G$13,0,10*ROW('Sanitation Data'!G142)),NA())</f>
        <v>#N/A</v>
      </c>
      <c r="AU148" s="103" t="e">
        <f ca="true">+IF(AND(ISNUMBER(OFFSET('Sanitation Data'!$H$5,0,10*ROW('Sanitation Data'!H142))),'Data Summary'!DJ148="Yes"),100-OFFSET('Sanitation Data'!$H$5,0,10*ROW('Sanitation Data'!H142)),NA())</f>
        <v>#N/A</v>
      </c>
      <c r="AV148" s="103" t="e">
        <f ca="true">+IF(AND(ISNUMBER(OFFSET('Sanitation Data'!$H$7,0,10*ROW('Sanitation Data'!H142))),'Data Summary'!DK148="Yes"),OFFSET('Sanitation Data'!$H$7,0,10*ROW('Sanitation Data'!H142)),NA())</f>
        <v>#N/A</v>
      </c>
      <c r="AW148" s="103" t="e">
        <f ca="true">+IF(AND(ISNUMBER(OFFSET('Sanitation Data'!$H$11,0,10*ROW('Sanitation Data'!H142))),'Data Summary'!DL148="Yes"),OFFSET('Sanitation Data'!$H$11,0,10*ROW('Sanitation Data'!H142)),NA())</f>
        <v>#N/A</v>
      </c>
      <c r="AX148" s="103" t="e">
        <f ca="true">+IF(AND(ISNUMBER(OFFSET('Sanitation Data'!$H$12,0,10*ROW('Sanitation Data'!H142))),'Data Summary'!DM148="Yes"),OFFSET('Sanitation Data'!$H$12,0,10*ROW('Sanitation Data'!H142)),NA())</f>
        <v>#N/A</v>
      </c>
      <c r="AY148" s="103" t="e">
        <f ca="true">+IF(AND(ISNUMBER(OFFSET('Sanitation Data'!$H$13,0,10*ROW('Sanitation Data'!H142))),'Data Summary'!DN148="Yes"),OFFSET('Sanitation Data'!$H$13,0,10*ROW('Sanitation Data'!H142)),NA())</f>
        <v>#N/A</v>
      </c>
      <c r="AZ148" s="108" t="e">
        <f ca="true">+IF(AND(ISNUMBER(OFFSET('Hygiene Data'!$C$6,0,10*ROW('Hygiene Data'!C142))),'Data Summary'!DO148="Yes"),OFFSET('Hygiene Data'!$C$6,0,10*ROW('Hygiene Data'!C142)),NA())</f>
        <v>#N/A</v>
      </c>
      <c r="BA148" s="108" t="e">
        <f ca="true">+IF(AND(ISNUMBER(OFFSET('Hygiene Data'!$C$8,0,10*ROW('Hygiene Data'!C142))),'Data Summary'!DP148="Yes"),OFFSET('Hygiene Data'!$C$8,0,10*ROW('Hygiene Data'!C142)),NA())</f>
        <v>#N/A</v>
      </c>
      <c r="BB148" s="108" t="e">
        <f ca="true">+IF(AND(ISNUMBER(OFFSET('Hygiene Data'!$C$10,0,10*ROW('Hygiene Data'!C142))),'Data Summary'!DQ148="Yes"),OFFSET('Hygiene Data'!$C$10,0,10*ROW('Hygiene Data'!C142)),NA())</f>
        <v>#N/A</v>
      </c>
      <c r="BC148" s="108" t="e">
        <f ca="true">+IF(AND(ISNUMBER(OFFSET('Hygiene Data'!$D$6,0,10*ROW('Hygiene Data'!D142))),'Data Summary'!DR148="Yes"),OFFSET('Hygiene Data'!$D$6,0,10*ROW('Hygiene Data'!D142)),NA())</f>
        <v>#N/A</v>
      </c>
      <c r="BD148" s="108" t="e">
        <f ca="true">+IF(AND(ISNUMBER(OFFSET('Hygiene Data'!$D$8,0,10*ROW('Hygiene Data'!D142))),'Data Summary'!DS148="Yes"),OFFSET('Hygiene Data'!$D$8,0,10*ROW('Hygiene Data'!D142)),NA())</f>
        <v>#N/A</v>
      </c>
      <c r="BE148" s="108" t="e">
        <f ca="true">+IF(AND(ISNUMBER(OFFSET('Hygiene Data'!$D$10,0,10*ROW('Hygiene Data'!D142))),'Data Summary'!DT148="Yes"),OFFSET('Hygiene Data'!$D$10,0,10*ROW('Hygiene Data'!D142)),NA())</f>
        <v>#N/A</v>
      </c>
      <c r="BF148" s="108" t="e">
        <f ca="true">+IF(AND(ISNUMBER(OFFSET('Hygiene Data'!$E$6,0,10*ROW('Hygiene Data'!E142))),'Data Summary'!DU148="Yes"),OFFSET('Hygiene Data'!$E$6,0,10*ROW('Hygiene Data'!E142)),NA())</f>
        <v>#N/A</v>
      </c>
      <c r="BG148" s="108" t="e">
        <f ca="true">+IF(AND(ISNUMBER(OFFSET('Hygiene Data'!$E$8,0,10*ROW('Hygiene Data'!E142))),'Data Summary'!DV148="Yes"),OFFSET('Hygiene Data'!$E$8,0,10*ROW('Hygiene Data'!E142)),NA())</f>
        <v>#N/A</v>
      </c>
      <c r="BH148" s="108" t="e">
        <f ca="true">+IF(AND(ISNUMBER(OFFSET('Hygiene Data'!$E$10,0,10*ROW('Hygiene Data'!E142))),'Data Summary'!DW148="Yes"),OFFSET('Hygiene Data'!$E$10,0,10*ROW('Hygiene Data'!E142)),NA())</f>
        <v>#N/A</v>
      </c>
      <c r="BI148" s="108" t="e">
        <f ca="true">+IF(AND(ISNUMBER(OFFSET('Hygiene Data'!$F$6,0,10*ROW('Hygiene Data'!F142))),'Data Summary'!DX148="Yes"),OFFSET('Hygiene Data'!$F$6,0,10*ROW('Hygiene Data'!F142)),NA())</f>
        <v>#N/A</v>
      </c>
      <c r="BJ148" s="108" t="e">
        <f ca="true">+IF(AND(ISNUMBER(OFFSET('Hygiene Data'!$F$8,0,10*ROW('Hygiene Data'!F142))),'Data Summary'!DY148="Yes"),OFFSET('Hygiene Data'!$F$8,0,10*ROW('Hygiene Data'!F142)),NA())</f>
        <v>#N/A</v>
      </c>
      <c r="BK148" s="108" t="e">
        <f ca="true">+IF(AND(ISNUMBER(OFFSET('Hygiene Data'!$F$10,0,10*ROW('Hygiene Data'!F142))),'Data Summary'!DZ148="Yes"),OFFSET('Hygiene Data'!$F$10,0,10*ROW('Hygiene Data'!F142)),NA())</f>
        <v>#N/A</v>
      </c>
      <c r="BL148" s="108" t="e">
        <f ca="true">+IF(AND(ISNUMBER(OFFSET('Hygiene Data'!$G$6,0,10*ROW('Hygiene Data'!G142))),'Data Summary'!EA148="Yes"),OFFSET('Hygiene Data'!$G$6,0,10*ROW('Hygiene Data'!G142)),NA())</f>
        <v>#N/A</v>
      </c>
      <c r="BM148" s="108" t="e">
        <f ca="true">+IF(AND(ISNUMBER(OFFSET('Hygiene Data'!$G$8,0,10*ROW('Hygiene Data'!G142))),'Data Summary'!EB148="Yes"),OFFSET('Hygiene Data'!$G$8,0,10*ROW('Hygiene Data'!G142)),NA())</f>
        <v>#N/A</v>
      </c>
      <c r="BN148" s="108" t="e">
        <f ca="true">+IF(AND(ISNUMBER(OFFSET('Hygiene Data'!$G$10,0,10*ROW('Hygiene Data'!G142))),'Data Summary'!EC148="Yes"),OFFSET('Hygiene Data'!$G$10,0,10*ROW('Hygiene Data'!G142)),NA())</f>
        <v>#N/A</v>
      </c>
      <c r="BO148" s="108" t="e">
        <f ca="true">+IF(AND(ISNUMBER(OFFSET('Hygiene Data'!$H$6,0,10*ROW('Hygiene Data'!H142))),'Data Summary'!ED148="Yes"),OFFSET('Hygiene Data'!$H$6,0,10*ROW('Hygiene Data'!H142)),NA())</f>
        <v>#N/A</v>
      </c>
      <c r="BP148" s="108" t="e">
        <f ca="true">+IF(AND(ISNUMBER(OFFSET('Hygiene Data'!$H$8,0,10*ROW('Hygiene Data'!H142))),'Data Summary'!EE148="Yes"),OFFSET('Hygiene Data'!$H$8,0,10*ROW('Hygiene Data'!H142)),NA())</f>
        <v>#N/A</v>
      </c>
      <c r="BQ148" s="108" t="e">
        <f ca="true">+IF(AND(ISNUMBER(OFFSET('Hygiene Data'!$H$10,0,10*ROW('Hygiene Data'!H142))),'Data Summary'!EF148="Yes"),OFFSET('Hygiene Data'!$H$10,0,10*ROW('Hygiene Data'!H142)),NA())</f>
        <v>#N/A</v>
      </c>
    </row>
    <row r="149" x14ac:dyDescent="0.2">
      <c r="A149" s="56" t="e">
        <f ca="true">+IF(OFFSET('Water Data'!$B$1,0,10*ROW('Water Data'!B143))="",NA(),OFFSET('Water Data'!$B$1,0,10*ROW('Water Data'!B143)))</f>
        <v>#N/A</v>
      </c>
      <c r="B149" s="56" t="e">
        <f ca="true">+IF(OFFSET('Water Data'!$A$3,0,10*ROW('Water Data'!A146))="",NA(),OFFSET('Water Data'!$A$3,0,10*ROW('Water Data'!A146)))</f>
        <v>#N/A</v>
      </c>
      <c r="C149" s="56" t="e">
        <f ca="true">+IF(OFFSET('Water Data'!$C$3,0,10*ROW('Water Data'!C146))="",NA(),OFFSET('Water Data'!$C$3,0,10*ROW('Water Data'!C146)))</f>
        <v>#N/A</v>
      </c>
      <c r="D149" s="57" t="e">
        <f ca="true">+IF(AND(ISNUMBER(OFFSET('Water Data'!$C$5,0,10*ROW('Water Data'!C143))),'Data Summary'!BS149="Yes"),100-OFFSET('Water Data'!$C$5,0,10*ROW('Water Data'!C143)),NA())</f>
        <v>#N/A</v>
      </c>
      <c r="E149" s="57" t="e">
        <f ca="true">+IF(AND(ISNUMBER(OFFSET('Water Data'!$C$7,0,10*ROW('Water Data'!C143))),'Data Summary'!BT149="Yes"),OFFSET('Water Data'!$C$7,0,10*ROW('Water Data'!C143)),NA())</f>
        <v>#N/A</v>
      </c>
      <c r="F149" s="57" t="e">
        <f ca="true">+IF(AND(ISNUMBER(OFFSET('Water Data'!$C$10,0,10*ROW('Water Data'!C143))),'Data Summary'!BU149="Yes"),OFFSET('Water Data'!$C$10,0,10*ROW('Water Data'!C143)),NA())</f>
        <v>#N/A</v>
      </c>
      <c r="G149" s="57" t="e">
        <f ca="true">+IF(AND(ISNUMBER(OFFSET('Water Data'!$D$5,0,10*ROW('Water Data'!D143))),'Data Summary'!BV149="Yes"),100-OFFSET('Water Data'!$D$5,0,10*ROW('Water Data'!D143)),NA())</f>
        <v>#N/A</v>
      </c>
      <c r="H149" s="57" t="e">
        <f ca="true">+IF(AND(ISNUMBER(OFFSET('Water Data'!$D$7,0,10*ROW('Water Data'!D143))),'Data Summary'!BW149="Yes"),OFFSET('Water Data'!$D$7,0,10*ROW('Water Data'!D143)),NA())</f>
        <v>#N/A</v>
      </c>
      <c r="I149" s="57" t="e">
        <f ca="true">+IF(AND(ISNUMBER(OFFSET('Water Data'!$D$10,0,10*ROW('Water Data'!D143))),'Data Summary'!BX149="Yes"),OFFSET('Water Data'!$D$10,0,10*ROW('Water Data'!D143)),NA())</f>
        <v>#N/A</v>
      </c>
      <c r="J149" s="57" t="e">
        <f ca="true">+IF(AND(ISNUMBER(OFFSET('Water Data'!$E$5,0,10*ROW('Water Data'!E143))),'Data Summary'!BY149="Yes"),100-OFFSET('Water Data'!$E$5,0,10*ROW('Water Data'!E143)),NA())</f>
        <v>#N/A</v>
      </c>
      <c r="K149" s="57" t="e">
        <f ca="true">+IF(AND(ISNUMBER(OFFSET('Water Data'!$E$7,0,10*ROW('Water Data'!E143))),'Data Summary'!BZ149="Yes"),OFFSET('Water Data'!$E$7,0,10*ROW('Water Data'!E143)),NA())</f>
        <v>#N/A</v>
      </c>
      <c r="L149" s="57" t="e">
        <f ca="true">+IF(AND(ISNUMBER(OFFSET('Water Data'!$E$10,0,10*ROW('Water Data'!E143))),'Data Summary'!CA149="Yes"),OFFSET('Water Data'!$E$10,0,10*ROW('Water Data'!E143)),NA())</f>
        <v>#N/A</v>
      </c>
      <c r="M149" s="57" t="e">
        <f ca="true">+IF(AND(ISNUMBER(OFFSET('Water Data'!$F$5,0,10*ROW('Water Data'!F143))),'Data Summary'!CB149="Yes"),100-OFFSET('Water Data'!$F$5,0,10*ROW('Water Data'!F143)),NA())</f>
        <v>#N/A</v>
      </c>
      <c r="N149" s="57" t="e">
        <f ca="true">+IF(AND(ISNUMBER(OFFSET('Water Data'!$F$7,0,10*ROW('Water Data'!F143))),'Data Summary'!CC149="Yes"),OFFSET('Water Data'!$F$7,0,10*ROW('Water Data'!F143)),NA())</f>
        <v>#N/A</v>
      </c>
      <c r="O149" s="57" t="e">
        <f ca="true">+IF(AND(ISNUMBER(OFFSET('Water Data'!$F$10,0,10*ROW('Water Data'!F143))),'Data Summary'!CD149="Yes"),OFFSET('Water Data'!$F$10,0,10*ROW('Water Data'!F143)),NA())</f>
        <v>#N/A</v>
      </c>
      <c r="P149" s="57" t="e">
        <f ca="true">+IF(AND(ISNUMBER(OFFSET('Water Data'!$G$5,0,10*ROW('Water Data'!G143))),'Data Summary'!CE149="Yes"),100-OFFSET('Water Data'!$G$5,0,10*ROW('Water Data'!G143)),NA())</f>
        <v>#N/A</v>
      </c>
      <c r="Q149" s="57" t="e">
        <f ca="true">+IF(AND(ISNUMBER(OFFSET('Water Data'!$G$7,0,10*ROW('Water Data'!G143))),'Data Summary'!CF149="Yes"),OFFSET('Water Data'!$G$7,0,10*ROW('Water Data'!G143)),NA())</f>
        <v>#N/A</v>
      </c>
      <c r="R149" s="57" t="e">
        <f ca="true">+IF(AND(ISNUMBER(OFFSET('Water Data'!$G$10,0,10*ROW('Water Data'!G143))),'Data Summary'!CG149="Yes"),OFFSET('Water Data'!$G$10,0,10*ROW('Water Data'!G143)),NA())</f>
        <v>#N/A</v>
      </c>
      <c r="S149" s="57" t="e">
        <f ca="true">+IF(AND(ISNUMBER(OFFSET('Water Data'!$H$5,0,10*ROW('Water Data'!H143))),'Data Summary'!CH149="Yes"),100-OFFSET('Water Data'!$H$5,0,10*ROW('Water Data'!H143)),NA())</f>
        <v>#N/A</v>
      </c>
      <c r="T149" s="57" t="e">
        <f ca="true">+IF(AND(ISNUMBER(OFFSET('Water Data'!$H$7,0,10*ROW('Water Data'!H143))),'Data Summary'!CI149="Yes"),OFFSET('Water Data'!$H$7,0,10*ROW('Water Data'!H143)),NA())</f>
        <v>#N/A</v>
      </c>
      <c r="U149" s="57" t="e">
        <f ca="true">+IF(AND(ISNUMBER(OFFSET('Water Data'!$H$10,0,10*ROW('Water Data'!H143))),'Data Summary'!CJ149="Yes"),OFFSET('Water Data'!$H$10,0,10*ROW('Water Data'!H143)),NA())</f>
        <v>#N/A</v>
      </c>
      <c r="V149" s="103" t="e">
        <f ca="true">+IF(AND(ISNUMBER(OFFSET('Sanitation Data'!$C$5,0,10*ROW('Sanitation Data'!C143))),'Data Summary'!CK149="Yes"),100-OFFSET('Sanitation Data'!$C$5,0,10*ROW('Sanitation Data'!C143)),NA())</f>
        <v>#N/A</v>
      </c>
      <c r="W149" s="103" t="e">
        <f ca="true">+IF(AND(ISNUMBER(OFFSET('Sanitation Data'!$C$7,0,10*ROW('Sanitation Data'!C143))),'Data Summary'!CL149="Yes"),OFFSET('Sanitation Data'!$C$7,0,10*ROW('Sanitation Data'!C143)),NA())</f>
        <v>#N/A</v>
      </c>
      <c r="X149" s="103" t="e">
        <f ca="true">+IF(AND(ISNUMBER(OFFSET('Sanitation Data'!$C$11,0,10*ROW('Sanitation Data'!C143))),'Data Summary'!CM149="Yes"),OFFSET('Sanitation Data'!$C$11,0,10*ROW('Sanitation Data'!C143)),NA())</f>
        <v>#N/A</v>
      </c>
      <c r="Y149" s="103" t="e">
        <f ca="true">+IF(AND(ISNUMBER(OFFSET('Sanitation Data'!$C$12,0,10*ROW('Sanitation Data'!C143))),'Data Summary'!CN149="Yes"),OFFSET('Sanitation Data'!$C$12,0,10*ROW('Sanitation Data'!C143)),NA())</f>
        <v>#N/A</v>
      </c>
      <c r="Z149" s="103" t="e">
        <f ca="true">+IF(AND(ISNUMBER(OFFSET('Sanitation Data'!$C$13,0,10*ROW('Sanitation Data'!C143))),'Data Summary'!CO149="Yes"),OFFSET('Sanitation Data'!$C$13,0,10*ROW('Sanitation Data'!C143)),NA())</f>
        <v>#N/A</v>
      </c>
      <c r="AA149" s="103" t="e">
        <f ca="true">+IF(AND(ISNUMBER(OFFSET('Sanitation Data'!$D$5,0,10*ROW('Sanitation Data'!D143))),'Data Summary'!CP149="Yes"),100-OFFSET('Sanitation Data'!$D$5,0,10*ROW('Sanitation Data'!D143)),NA())</f>
        <v>#N/A</v>
      </c>
      <c r="AB149" s="103" t="e">
        <f ca="true">+IF(AND(ISNUMBER(OFFSET('Sanitation Data'!$D$7,0,10*ROW('Sanitation Data'!D143))),'Data Summary'!CQ149="Yes"),OFFSET('Sanitation Data'!$D$7,0,10*ROW('Sanitation Data'!D143)),NA())</f>
        <v>#N/A</v>
      </c>
      <c r="AC149" s="103" t="e">
        <f ca="true">+IF(AND(ISNUMBER(OFFSET('Sanitation Data'!$D$11,0,10*ROW('Sanitation Data'!D143))),'Data Summary'!CR149="Yes"),OFFSET('Sanitation Data'!$D$11,0,10*ROW('Sanitation Data'!D143)),NA())</f>
        <v>#N/A</v>
      </c>
      <c r="AD149" s="103" t="e">
        <f ca="true">+IF(AND(ISNUMBER(OFFSET('Sanitation Data'!$D$12,0,10*ROW('Sanitation Data'!D143))),'Data Summary'!CS149="Yes"),OFFSET('Sanitation Data'!$D$12,0,10*ROW('Sanitation Data'!D143)),NA())</f>
        <v>#N/A</v>
      </c>
      <c r="AE149" s="103" t="e">
        <f ca="true">+IF(AND(ISNUMBER(OFFSET('Sanitation Data'!$D$13,0,10*ROW('Sanitation Data'!D143))),'Data Summary'!CT149="Yes"),OFFSET('Sanitation Data'!$D$13,0,10*ROW('Sanitation Data'!D143)),NA())</f>
        <v>#N/A</v>
      </c>
      <c r="AF149" s="103" t="e">
        <f ca="true">+IF(AND(ISNUMBER(OFFSET('Sanitation Data'!$E$5,0,10*ROW('Sanitation Data'!E143))),'Data Summary'!CU149="Yes"),100-OFFSET('Sanitation Data'!$E$5,0,10*ROW('Sanitation Data'!E143)),NA())</f>
        <v>#N/A</v>
      </c>
      <c r="AG149" s="103" t="e">
        <f ca="true">+IF(AND(ISNUMBER(OFFSET('Sanitation Data'!$E$7,0,10*ROW('Sanitation Data'!E143))),'Data Summary'!CV149="Yes"),OFFSET('Sanitation Data'!$E$7,0,10*ROW('Sanitation Data'!E143)),NA())</f>
        <v>#N/A</v>
      </c>
      <c r="AH149" s="103" t="e">
        <f ca="true">+IF(AND(ISNUMBER(OFFSET('Sanitation Data'!$E$11,0,10*ROW('Sanitation Data'!E143))),'Data Summary'!CW149="Yes"),OFFSET('Sanitation Data'!$E$11,0,10*ROW('Sanitation Data'!E143)),NA())</f>
        <v>#N/A</v>
      </c>
      <c r="AI149" s="103" t="e">
        <f ca="true">+IF(AND(ISNUMBER(OFFSET('Sanitation Data'!$E$12,0,10*ROW('Sanitation Data'!E143))),'Data Summary'!CX149="Yes"),OFFSET('Sanitation Data'!$E$12,0,10*ROW('Sanitation Data'!E143)),NA())</f>
        <v>#N/A</v>
      </c>
      <c r="AJ149" s="103" t="e">
        <f ca="true">+IF(AND(ISNUMBER(OFFSET('Sanitation Data'!$E$13,0,10*ROW('Sanitation Data'!E143))),'Data Summary'!CY149="Yes"),OFFSET('Sanitation Data'!$E$13,0,10*ROW('Sanitation Data'!E143)),NA())</f>
        <v>#N/A</v>
      </c>
      <c r="AK149" s="103" t="e">
        <f ca="true">+IF(AND(ISNUMBER(OFFSET('Sanitation Data'!$F$5,0,10*ROW('Sanitation Data'!F143))),'Data Summary'!CZ149="Yes"),100-OFFSET('Sanitation Data'!$F$5,0,10*ROW('Sanitation Data'!F143)),NA())</f>
        <v>#N/A</v>
      </c>
      <c r="AL149" s="103" t="e">
        <f ca="true">+IF(AND(ISNUMBER(OFFSET('Sanitation Data'!$F$7,0,10*ROW('Sanitation Data'!F143))),'Data Summary'!DA149="Yes"),OFFSET('Sanitation Data'!$F$7,0,10*ROW('Sanitation Data'!F143)),NA())</f>
        <v>#N/A</v>
      </c>
      <c r="AM149" s="103" t="e">
        <f ca="true">+IF(AND(ISNUMBER(OFFSET('Sanitation Data'!$F$11,0,10*ROW('Sanitation Data'!F143))),'Data Summary'!DB149="Yes"),OFFSET('Sanitation Data'!$F$11,0,10*ROW('Sanitation Data'!F143)),NA())</f>
        <v>#N/A</v>
      </c>
      <c r="AN149" s="103" t="e">
        <f ca="true">+IF(AND(ISNUMBER(OFFSET('Sanitation Data'!$F$12,0,10*ROW('Sanitation Data'!F143))),'Data Summary'!DC149="Yes"),OFFSET('Sanitation Data'!$F$12,0,10*ROW('Sanitation Data'!F143)),NA())</f>
        <v>#N/A</v>
      </c>
      <c r="AO149" s="103" t="e">
        <f ca="true">+IF(AND(ISNUMBER(OFFSET('Sanitation Data'!$F$13,0,10*ROW('Sanitation Data'!F143))),'Data Summary'!DD149="Yes"),OFFSET('Sanitation Data'!$F$13,0,10*ROW('Sanitation Data'!F143)),NA())</f>
        <v>#N/A</v>
      </c>
      <c r="AP149" s="103" t="e">
        <f ca="true">+IF(AND(ISNUMBER(OFFSET('Sanitation Data'!$G$5,0,10*ROW('Sanitation Data'!G143))),'Data Summary'!DE149="Yes"),100-OFFSET('Sanitation Data'!$G$5,0,10*ROW('Sanitation Data'!G143)),NA())</f>
        <v>#N/A</v>
      </c>
      <c r="AQ149" s="103" t="e">
        <f ca="true">+IF(AND(ISNUMBER(OFFSET('Sanitation Data'!$G$7,0,10*ROW('Sanitation Data'!G143))),'Data Summary'!DF149="Yes"),OFFSET('Sanitation Data'!$G$7,0,10*ROW('Sanitation Data'!G143)),NA())</f>
        <v>#N/A</v>
      </c>
      <c r="AR149" s="103" t="e">
        <f ca="true">+IF(AND(ISNUMBER(OFFSET('Sanitation Data'!$G$11,0,10*ROW('Sanitation Data'!G143))),'Data Summary'!DG149="Yes"),OFFSET('Sanitation Data'!$G$11,0,10*ROW('Sanitation Data'!G143)),NA())</f>
        <v>#N/A</v>
      </c>
      <c r="AS149" s="103" t="e">
        <f ca="true">+IF(AND(ISNUMBER(OFFSET('Sanitation Data'!$G$12,0,10*ROW('Sanitation Data'!G143))),'Data Summary'!DH149="Yes"),OFFSET('Sanitation Data'!$G$12,0,10*ROW('Sanitation Data'!G143)),NA())</f>
        <v>#N/A</v>
      </c>
      <c r="AT149" s="103" t="e">
        <f ca="true">+IF(AND(ISNUMBER(OFFSET('Sanitation Data'!$G$13,0,10*ROW('Sanitation Data'!G143))),'Data Summary'!DI149="Yes"),OFFSET('Sanitation Data'!$G$13,0,10*ROW('Sanitation Data'!G143)),NA())</f>
        <v>#N/A</v>
      </c>
      <c r="AU149" s="103" t="e">
        <f ca="true">+IF(AND(ISNUMBER(OFFSET('Sanitation Data'!$H$5,0,10*ROW('Sanitation Data'!H143))),'Data Summary'!DJ149="Yes"),100-OFFSET('Sanitation Data'!$H$5,0,10*ROW('Sanitation Data'!H143)),NA())</f>
        <v>#N/A</v>
      </c>
      <c r="AV149" s="103" t="e">
        <f ca="true">+IF(AND(ISNUMBER(OFFSET('Sanitation Data'!$H$7,0,10*ROW('Sanitation Data'!H143))),'Data Summary'!DK149="Yes"),OFFSET('Sanitation Data'!$H$7,0,10*ROW('Sanitation Data'!H143)),NA())</f>
        <v>#N/A</v>
      </c>
      <c r="AW149" s="103" t="e">
        <f ca="true">+IF(AND(ISNUMBER(OFFSET('Sanitation Data'!$H$11,0,10*ROW('Sanitation Data'!H143))),'Data Summary'!DL149="Yes"),OFFSET('Sanitation Data'!$H$11,0,10*ROW('Sanitation Data'!H143)),NA())</f>
        <v>#N/A</v>
      </c>
      <c r="AX149" s="103" t="e">
        <f ca="true">+IF(AND(ISNUMBER(OFFSET('Sanitation Data'!$H$12,0,10*ROW('Sanitation Data'!H143))),'Data Summary'!DM149="Yes"),OFFSET('Sanitation Data'!$H$12,0,10*ROW('Sanitation Data'!H143)),NA())</f>
        <v>#N/A</v>
      </c>
      <c r="AY149" s="103" t="e">
        <f ca="true">+IF(AND(ISNUMBER(OFFSET('Sanitation Data'!$H$13,0,10*ROW('Sanitation Data'!H143))),'Data Summary'!DN149="Yes"),OFFSET('Sanitation Data'!$H$13,0,10*ROW('Sanitation Data'!H143)),NA())</f>
        <v>#N/A</v>
      </c>
      <c r="AZ149" s="108" t="e">
        <f ca="true">+IF(AND(ISNUMBER(OFFSET('Hygiene Data'!$C$6,0,10*ROW('Hygiene Data'!C143))),'Data Summary'!DO149="Yes"),OFFSET('Hygiene Data'!$C$6,0,10*ROW('Hygiene Data'!C143)),NA())</f>
        <v>#N/A</v>
      </c>
      <c r="BA149" s="108" t="e">
        <f ca="true">+IF(AND(ISNUMBER(OFFSET('Hygiene Data'!$C$8,0,10*ROW('Hygiene Data'!C143))),'Data Summary'!DP149="Yes"),OFFSET('Hygiene Data'!$C$8,0,10*ROW('Hygiene Data'!C143)),NA())</f>
        <v>#N/A</v>
      </c>
      <c r="BB149" s="108" t="e">
        <f ca="true">+IF(AND(ISNUMBER(OFFSET('Hygiene Data'!$C$10,0,10*ROW('Hygiene Data'!C143))),'Data Summary'!DQ149="Yes"),OFFSET('Hygiene Data'!$C$10,0,10*ROW('Hygiene Data'!C143)),NA())</f>
        <v>#N/A</v>
      </c>
      <c r="BC149" s="108" t="e">
        <f ca="true">+IF(AND(ISNUMBER(OFFSET('Hygiene Data'!$D$6,0,10*ROW('Hygiene Data'!D143))),'Data Summary'!DR149="Yes"),OFFSET('Hygiene Data'!$D$6,0,10*ROW('Hygiene Data'!D143)),NA())</f>
        <v>#N/A</v>
      </c>
      <c r="BD149" s="108" t="e">
        <f ca="true">+IF(AND(ISNUMBER(OFFSET('Hygiene Data'!$D$8,0,10*ROW('Hygiene Data'!D143))),'Data Summary'!DS149="Yes"),OFFSET('Hygiene Data'!$D$8,0,10*ROW('Hygiene Data'!D143)),NA())</f>
        <v>#N/A</v>
      </c>
      <c r="BE149" s="108" t="e">
        <f ca="true">+IF(AND(ISNUMBER(OFFSET('Hygiene Data'!$D$10,0,10*ROW('Hygiene Data'!D143))),'Data Summary'!DT149="Yes"),OFFSET('Hygiene Data'!$D$10,0,10*ROW('Hygiene Data'!D143)),NA())</f>
        <v>#N/A</v>
      </c>
      <c r="BF149" s="108" t="e">
        <f ca="true">+IF(AND(ISNUMBER(OFFSET('Hygiene Data'!$E$6,0,10*ROW('Hygiene Data'!E143))),'Data Summary'!DU149="Yes"),OFFSET('Hygiene Data'!$E$6,0,10*ROW('Hygiene Data'!E143)),NA())</f>
        <v>#N/A</v>
      </c>
      <c r="BG149" s="108" t="e">
        <f ca="true">+IF(AND(ISNUMBER(OFFSET('Hygiene Data'!$E$8,0,10*ROW('Hygiene Data'!E143))),'Data Summary'!DV149="Yes"),OFFSET('Hygiene Data'!$E$8,0,10*ROW('Hygiene Data'!E143)),NA())</f>
        <v>#N/A</v>
      </c>
      <c r="BH149" s="108" t="e">
        <f ca="true">+IF(AND(ISNUMBER(OFFSET('Hygiene Data'!$E$10,0,10*ROW('Hygiene Data'!E143))),'Data Summary'!DW149="Yes"),OFFSET('Hygiene Data'!$E$10,0,10*ROW('Hygiene Data'!E143)),NA())</f>
        <v>#N/A</v>
      </c>
      <c r="BI149" s="108" t="e">
        <f ca="true">+IF(AND(ISNUMBER(OFFSET('Hygiene Data'!$F$6,0,10*ROW('Hygiene Data'!F143))),'Data Summary'!DX149="Yes"),OFFSET('Hygiene Data'!$F$6,0,10*ROW('Hygiene Data'!F143)),NA())</f>
        <v>#N/A</v>
      </c>
      <c r="BJ149" s="108" t="e">
        <f ca="true">+IF(AND(ISNUMBER(OFFSET('Hygiene Data'!$F$8,0,10*ROW('Hygiene Data'!F143))),'Data Summary'!DY149="Yes"),OFFSET('Hygiene Data'!$F$8,0,10*ROW('Hygiene Data'!F143)),NA())</f>
        <v>#N/A</v>
      </c>
      <c r="BK149" s="108" t="e">
        <f ca="true">+IF(AND(ISNUMBER(OFFSET('Hygiene Data'!$F$10,0,10*ROW('Hygiene Data'!F143))),'Data Summary'!DZ149="Yes"),OFFSET('Hygiene Data'!$F$10,0,10*ROW('Hygiene Data'!F143)),NA())</f>
        <v>#N/A</v>
      </c>
      <c r="BL149" s="108" t="e">
        <f ca="true">+IF(AND(ISNUMBER(OFFSET('Hygiene Data'!$G$6,0,10*ROW('Hygiene Data'!G143))),'Data Summary'!EA149="Yes"),OFFSET('Hygiene Data'!$G$6,0,10*ROW('Hygiene Data'!G143)),NA())</f>
        <v>#N/A</v>
      </c>
      <c r="BM149" s="108" t="e">
        <f ca="true">+IF(AND(ISNUMBER(OFFSET('Hygiene Data'!$G$8,0,10*ROW('Hygiene Data'!G143))),'Data Summary'!EB149="Yes"),OFFSET('Hygiene Data'!$G$8,0,10*ROW('Hygiene Data'!G143)),NA())</f>
        <v>#N/A</v>
      </c>
      <c r="BN149" s="108" t="e">
        <f ca="true">+IF(AND(ISNUMBER(OFFSET('Hygiene Data'!$G$10,0,10*ROW('Hygiene Data'!G143))),'Data Summary'!EC149="Yes"),OFFSET('Hygiene Data'!$G$10,0,10*ROW('Hygiene Data'!G143)),NA())</f>
        <v>#N/A</v>
      </c>
      <c r="BO149" s="108" t="e">
        <f ca="true">+IF(AND(ISNUMBER(OFFSET('Hygiene Data'!$H$6,0,10*ROW('Hygiene Data'!H143))),'Data Summary'!ED149="Yes"),OFFSET('Hygiene Data'!$H$6,0,10*ROW('Hygiene Data'!H143)),NA())</f>
        <v>#N/A</v>
      </c>
      <c r="BP149" s="108" t="e">
        <f ca="true">+IF(AND(ISNUMBER(OFFSET('Hygiene Data'!$H$8,0,10*ROW('Hygiene Data'!H143))),'Data Summary'!EE149="Yes"),OFFSET('Hygiene Data'!$H$8,0,10*ROW('Hygiene Data'!H143)),NA())</f>
        <v>#N/A</v>
      </c>
      <c r="BQ149" s="108" t="e">
        <f ca="true">+IF(AND(ISNUMBER(OFFSET('Hygiene Data'!$H$10,0,10*ROW('Hygiene Data'!H143))),'Data Summary'!EF149="Yes"),OFFSET('Hygiene Data'!$H$10,0,10*ROW('Hygiene Data'!H143)),NA())</f>
        <v>#N/A</v>
      </c>
    </row>
    <row r="150" x14ac:dyDescent="0.2">
      <c r="A150" s="56" t="e">
        <f ca="true">+IF(OFFSET('Water Data'!$B$1,0,10*ROW('Water Data'!B144))="",NA(),OFFSET('Water Data'!$B$1,0,10*ROW('Water Data'!B144)))</f>
        <v>#N/A</v>
      </c>
      <c r="B150" s="56" t="e">
        <f ca="true">+IF(OFFSET('Water Data'!$A$3,0,10*ROW('Water Data'!A147))="",NA(),OFFSET('Water Data'!$A$3,0,10*ROW('Water Data'!A147)))</f>
        <v>#N/A</v>
      </c>
      <c r="C150" s="56" t="e">
        <f ca="true">+IF(OFFSET('Water Data'!$C$3,0,10*ROW('Water Data'!C147))="",NA(),OFFSET('Water Data'!$C$3,0,10*ROW('Water Data'!C147)))</f>
        <v>#N/A</v>
      </c>
      <c r="D150" s="57" t="e">
        <f ca="true">+IF(AND(ISNUMBER(OFFSET('Water Data'!$C$5,0,10*ROW('Water Data'!C144))),'Data Summary'!BS150="Yes"),100-OFFSET('Water Data'!$C$5,0,10*ROW('Water Data'!C144)),NA())</f>
        <v>#N/A</v>
      </c>
      <c r="E150" s="57" t="e">
        <f ca="true">+IF(AND(ISNUMBER(OFFSET('Water Data'!$C$7,0,10*ROW('Water Data'!C144))),'Data Summary'!BT150="Yes"),OFFSET('Water Data'!$C$7,0,10*ROW('Water Data'!C144)),NA())</f>
        <v>#N/A</v>
      </c>
      <c r="F150" s="57" t="e">
        <f ca="true">+IF(AND(ISNUMBER(OFFSET('Water Data'!$C$10,0,10*ROW('Water Data'!C144))),'Data Summary'!BU150="Yes"),OFFSET('Water Data'!$C$10,0,10*ROW('Water Data'!C144)),NA())</f>
        <v>#N/A</v>
      </c>
      <c r="G150" s="57" t="e">
        <f ca="true">+IF(AND(ISNUMBER(OFFSET('Water Data'!$D$5,0,10*ROW('Water Data'!D144))),'Data Summary'!BV150="Yes"),100-OFFSET('Water Data'!$D$5,0,10*ROW('Water Data'!D144)),NA())</f>
        <v>#N/A</v>
      </c>
      <c r="H150" s="57" t="e">
        <f ca="true">+IF(AND(ISNUMBER(OFFSET('Water Data'!$D$7,0,10*ROW('Water Data'!D144))),'Data Summary'!BW150="Yes"),OFFSET('Water Data'!$D$7,0,10*ROW('Water Data'!D144)),NA())</f>
        <v>#N/A</v>
      </c>
      <c r="I150" s="57" t="e">
        <f ca="true">+IF(AND(ISNUMBER(OFFSET('Water Data'!$D$10,0,10*ROW('Water Data'!D144))),'Data Summary'!BX150="Yes"),OFFSET('Water Data'!$D$10,0,10*ROW('Water Data'!D144)),NA())</f>
        <v>#N/A</v>
      </c>
      <c r="J150" s="57" t="e">
        <f ca="true">+IF(AND(ISNUMBER(OFFSET('Water Data'!$E$5,0,10*ROW('Water Data'!E144))),'Data Summary'!BY150="Yes"),100-OFFSET('Water Data'!$E$5,0,10*ROW('Water Data'!E144)),NA())</f>
        <v>#N/A</v>
      </c>
      <c r="K150" s="57" t="e">
        <f ca="true">+IF(AND(ISNUMBER(OFFSET('Water Data'!$E$7,0,10*ROW('Water Data'!E144))),'Data Summary'!BZ150="Yes"),OFFSET('Water Data'!$E$7,0,10*ROW('Water Data'!E144)),NA())</f>
        <v>#N/A</v>
      </c>
      <c r="L150" s="57" t="e">
        <f ca="true">+IF(AND(ISNUMBER(OFFSET('Water Data'!$E$10,0,10*ROW('Water Data'!E144))),'Data Summary'!CA150="Yes"),OFFSET('Water Data'!$E$10,0,10*ROW('Water Data'!E144)),NA())</f>
        <v>#N/A</v>
      </c>
      <c r="M150" s="57" t="e">
        <f ca="true">+IF(AND(ISNUMBER(OFFSET('Water Data'!$F$5,0,10*ROW('Water Data'!F144))),'Data Summary'!CB150="Yes"),100-OFFSET('Water Data'!$F$5,0,10*ROW('Water Data'!F144)),NA())</f>
        <v>#N/A</v>
      </c>
      <c r="N150" s="57" t="e">
        <f ca="true">+IF(AND(ISNUMBER(OFFSET('Water Data'!$F$7,0,10*ROW('Water Data'!F144))),'Data Summary'!CC150="Yes"),OFFSET('Water Data'!$F$7,0,10*ROW('Water Data'!F144)),NA())</f>
        <v>#N/A</v>
      </c>
      <c r="O150" s="57" t="e">
        <f ca="true">+IF(AND(ISNUMBER(OFFSET('Water Data'!$F$10,0,10*ROW('Water Data'!F144))),'Data Summary'!CD150="Yes"),OFFSET('Water Data'!$F$10,0,10*ROW('Water Data'!F144)),NA())</f>
        <v>#N/A</v>
      </c>
      <c r="P150" s="57" t="e">
        <f ca="true">+IF(AND(ISNUMBER(OFFSET('Water Data'!$G$5,0,10*ROW('Water Data'!G144))),'Data Summary'!CE150="Yes"),100-OFFSET('Water Data'!$G$5,0,10*ROW('Water Data'!G144)),NA())</f>
        <v>#N/A</v>
      </c>
      <c r="Q150" s="57" t="e">
        <f ca="true">+IF(AND(ISNUMBER(OFFSET('Water Data'!$G$7,0,10*ROW('Water Data'!G144))),'Data Summary'!CF150="Yes"),OFFSET('Water Data'!$G$7,0,10*ROW('Water Data'!G144)),NA())</f>
        <v>#N/A</v>
      </c>
      <c r="R150" s="57" t="e">
        <f ca="true">+IF(AND(ISNUMBER(OFFSET('Water Data'!$G$10,0,10*ROW('Water Data'!G144))),'Data Summary'!CG150="Yes"),OFFSET('Water Data'!$G$10,0,10*ROW('Water Data'!G144)),NA())</f>
        <v>#N/A</v>
      </c>
      <c r="S150" s="57" t="e">
        <f ca="true">+IF(AND(ISNUMBER(OFFSET('Water Data'!$H$5,0,10*ROW('Water Data'!H144))),'Data Summary'!CH150="Yes"),100-OFFSET('Water Data'!$H$5,0,10*ROW('Water Data'!H144)),NA())</f>
        <v>#N/A</v>
      </c>
      <c r="T150" s="57" t="e">
        <f ca="true">+IF(AND(ISNUMBER(OFFSET('Water Data'!$H$7,0,10*ROW('Water Data'!H144))),'Data Summary'!CI150="Yes"),OFFSET('Water Data'!$H$7,0,10*ROW('Water Data'!H144)),NA())</f>
        <v>#N/A</v>
      </c>
      <c r="U150" s="57" t="e">
        <f ca="true">+IF(AND(ISNUMBER(OFFSET('Water Data'!$H$10,0,10*ROW('Water Data'!H144))),'Data Summary'!CJ150="Yes"),OFFSET('Water Data'!$H$10,0,10*ROW('Water Data'!H144)),NA())</f>
        <v>#N/A</v>
      </c>
      <c r="V150" s="103" t="e">
        <f ca="true">+IF(AND(ISNUMBER(OFFSET('Sanitation Data'!$C$5,0,10*ROW('Sanitation Data'!C144))),'Data Summary'!CK150="Yes"),100-OFFSET('Sanitation Data'!$C$5,0,10*ROW('Sanitation Data'!C144)),NA())</f>
        <v>#N/A</v>
      </c>
      <c r="W150" s="103" t="e">
        <f ca="true">+IF(AND(ISNUMBER(OFFSET('Sanitation Data'!$C$7,0,10*ROW('Sanitation Data'!C144))),'Data Summary'!CL150="Yes"),OFFSET('Sanitation Data'!$C$7,0,10*ROW('Sanitation Data'!C144)),NA())</f>
        <v>#N/A</v>
      </c>
      <c r="X150" s="103" t="e">
        <f ca="true">+IF(AND(ISNUMBER(OFFSET('Sanitation Data'!$C$11,0,10*ROW('Sanitation Data'!C144))),'Data Summary'!CM150="Yes"),OFFSET('Sanitation Data'!$C$11,0,10*ROW('Sanitation Data'!C144)),NA())</f>
        <v>#N/A</v>
      </c>
      <c r="Y150" s="103" t="e">
        <f ca="true">+IF(AND(ISNUMBER(OFFSET('Sanitation Data'!$C$12,0,10*ROW('Sanitation Data'!C144))),'Data Summary'!CN150="Yes"),OFFSET('Sanitation Data'!$C$12,0,10*ROW('Sanitation Data'!C144)),NA())</f>
        <v>#N/A</v>
      </c>
      <c r="Z150" s="103" t="e">
        <f ca="true">+IF(AND(ISNUMBER(OFFSET('Sanitation Data'!$C$13,0,10*ROW('Sanitation Data'!C144))),'Data Summary'!CO150="Yes"),OFFSET('Sanitation Data'!$C$13,0,10*ROW('Sanitation Data'!C144)),NA())</f>
        <v>#N/A</v>
      </c>
      <c r="AA150" s="103" t="e">
        <f ca="true">+IF(AND(ISNUMBER(OFFSET('Sanitation Data'!$D$5,0,10*ROW('Sanitation Data'!D144))),'Data Summary'!CP150="Yes"),100-OFFSET('Sanitation Data'!$D$5,0,10*ROW('Sanitation Data'!D144)),NA())</f>
        <v>#N/A</v>
      </c>
      <c r="AB150" s="103" t="e">
        <f ca="true">+IF(AND(ISNUMBER(OFFSET('Sanitation Data'!$D$7,0,10*ROW('Sanitation Data'!D144))),'Data Summary'!CQ150="Yes"),OFFSET('Sanitation Data'!$D$7,0,10*ROW('Sanitation Data'!D144)),NA())</f>
        <v>#N/A</v>
      </c>
      <c r="AC150" s="103" t="e">
        <f ca="true">+IF(AND(ISNUMBER(OFFSET('Sanitation Data'!$D$11,0,10*ROW('Sanitation Data'!D144))),'Data Summary'!CR150="Yes"),OFFSET('Sanitation Data'!$D$11,0,10*ROW('Sanitation Data'!D144)),NA())</f>
        <v>#N/A</v>
      </c>
      <c r="AD150" s="103" t="e">
        <f ca="true">+IF(AND(ISNUMBER(OFFSET('Sanitation Data'!$D$12,0,10*ROW('Sanitation Data'!D144))),'Data Summary'!CS150="Yes"),OFFSET('Sanitation Data'!$D$12,0,10*ROW('Sanitation Data'!D144)),NA())</f>
        <v>#N/A</v>
      </c>
      <c r="AE150" s="103" t="e">
        <f ca="true">+IF(AND(ISNUMBER(OFFSET('Sanitation Data'!$D$13,0,10*ROW('Sanitation Data'!D144))),'Data Summary'!CT150="Yes"),OFFSET('Sanitation Data'!$D$13,0,10*ROW('Sanitation Data'!D144)),NA())</f>
        <v>#N/A</v>
      </c>
      <c r="AF150" s="103" t="e">
        <f ca="true">+IF(AND(ISNUMBER(OFFSET('Sanitation Data'!$E$5,0,10*ROW('Sanitation Data'!E144))),'Data Summary'!CU150="Yes"),100-OFFSET('Sanitation Data'!$E$5,0,10*ROW('Sanitation Data'!E144)),NA())</f>
        <v>#N/A</v>
      </c>
      <c r="AG150" s="103" t="e">
        <f ca="true">+IF(AND(ISNUMBER(OFFSET('Sanitation Data'!$E$7,0,10*ROW('Sanitation Data'!E144))),'Data Summary'!CV150="Yes"),OFFSET('Sanitation Data'!$E$7,0,10*ROW('Sanitation Data'!E144)),NA())</f>
        <v>#N/A</v>
      </c>
      <c r="AH150" s="103" t="e">
        <f ca="true">+IF(AND(ISNUMBER(OFFSET('Sanitation Data'!$E$11,0,10*ROW('Sanitation Data'!E144))),'Data Summary'!CW150="Yes"),OFFSET('Sanitation Data'!$E$11,0,10*ROW('Sanitation Data'!E144)),NA())</f>
        <v>#N/A</v>
      </c>
      <c r="AI150" s="103" t="e">
        <f ca="true">+IF(AND(ISNUMBER(OFFSET('Sanitation Data'!$E$12,0,10*ROW('Sanitation Data'!E144))),'Data Summary'!CX150="Yes"),OFFSET('Sanitation Data'!$E$12,0,10*ROW('Sanitation Data'!E144)),NA())</f>
        <v>#N/A</v>
      </c>
      <c r="AJ150" s="103" t="e">
        <f ca="true">+IF(AND(ISNUMBER(OFFSET('Sanitation Data'!$E$13,0,10*ROW('Sanitation Data'!E144))),'Data Summary'!CY150="Yes"),OFFSET('Sanitation Data'!$E$13,0,10*ROW('Sanitation Data'!E144)),NA())</f>
        <v>#N/A</v>
      </c>
      <c r="AK150" s="103" t="e">
        <f ca="true">+IF(AND(ISNUMBER(OFFSET('Sanitation Data'!$F$5,0,10*ROW('Sanitation Data'!F144))),'Data Summary'!CZ150="Yes"),100-OFFSET('Sanitation Data'!$F$5,0,10*ROW('Sanitation Data'!F144)),NA())</f>
        <v>#N/A</v>
      </c>
      <c r="AL150" s="103" t="e">
        <f ca="true">+IF(AND(ISNUMBER(OFFSET('Sanitation Data'!$F$7,0,10*ROW('Sanitation Data'!F144))),'Data Summary'!DA150="Yes"),OFFSET('Sanitation Data'!$F$7,0,10*ROW('Sanitation Data'!F144)),NA())</f>
        <v>#N/A</v>
      </c>
      <c r="AM150" s="103" t="e">
        <f ca="true">+IF(AND(ISNUMBER(OFFSET('Sanitation Data'!$F$11,0,10*ROW('Sanitation Data'!F144))),'Data Summary'!DB150="Yes"),OFFSET('Sanitation Data'!$F$11,0,10*ROW('Sanitation Data'!F144)),NA())</f>
        <v>#N/A</v>
      </c>
      <c r="AN150" s="103" t="e">
        <f ca="true">+IF(AND(ISNUMBER(OFFSET('Sanitation Data'!$F$12,0,10*ROW('Sanitation Data'!F144))),'Data Summary'!DC150="Yes"),OFFSET('Sanitation Data'!$F$12,0,10*ROW('Sanitation Data'!F144)),NA())</f>
        <v>#N/A</v>
      </c>
      <c r="AO150" s="103" t="e">
        <f ca="true">+IF(AND(ISNUMBER(OFFSET('Sanitation Data'!$F$13,0,10*ROW('Sanitation Data'!F144))),'Data Summary'!DD150="Yes"),OFFSET('Sanitation Data'!$F$13,0,10*ROW('Sanitation Data'!F144)),NA())</f>
        <v>#N/A</v>
      </c>
      <c r="AP150" s="103" t="e">
        <f ca="true">+IF(AND(ISNUMBER(OFFSET('Sanitation Data'!$G$5,0,10*ROW('Sanitation Data'!G144))),'Data Summary'!DE150="Yes"),100-OFFSET('Sanitation Data'!$G$5,0,10*ROW('Sanitation Data'!G144)),NA())</f>
        <v>#N/A</v>
      </c>
      <c r="AQ150" s="103" t="e">
        <f ca="true">+IF(AND(ISNUMBER(OFFSET('Sanitation Data'!$G$7,0,10*ROW('Sanitation Data'!G144))),'Data Summary'!DF150="Yes"),OFFSET('Sanitation Data'!$G$7,0,10*ROW('Sanitation Data'!G144)),NA())</f>
        <v>#N/A</v>
      </c>
      <c r="AR150" s="103" t="e">
        <f ca="true">+IF(AND(ISNUMBER(OFFSET('Sanitation Data'!$G$11,0,10*ROW('Sanitation Data'!G144))),'Data Summary'!DG150="Yes"),OFFSET('Sanitation Data'!$G$11,0,10*ROW('Sanitation Data'!G144)),NA())</f>
        <v>#N/A</v>
      </c>
      <c r="AS150" s="103" t="e">
        <f ca="true">+IF(AND(ISNUMBER(OFFSET('Sanitation Data'!$G$12,0,10*ROW('Sanitation Data'!G144))),'Data Summary'!DH150="Yes"),OFFSET('Sanitation Data'!$G$12,0,10*ROW('Sanitation Data'!G144)),NA())</f>
        <v>#N/A</v>
      </c>
      <c r="AT150" s="103" t="e">
        <f ca="true">+IF(AND(ISNUMBER(OFFSET('Sanitation Data'!$G$13,0,10*ROW('Sanitation Data'!G144))),'Data Summary'!DI150="Yes"),OFFSET('Sanitation Data'!$G$13,0,10*ROW('Sanitation Data'!G144)),NA())</f>
        <v>#N/A</v>
      </c>
      <c r="AU150" s="103" t="e">
        <f ca="true">+IF(AND(ISNUMBER(OFFSET('Sanitation Data'!$H$5,0,10*ROW('Sanitation Data'!H144))),'Data Summary'!DJ150="Yes"),100-OFFSET('Sanitation Data'!$H$5,0,10*ROW('Sanitation Data'!H144)),NA())</f>
        <v>#N/A</v>
      </c>
      <c r="AV150" s="103" t="e">
        <f ca="true">+IF(AND(ISNUMBER(OFFSET('Sanitation Data'!$H$7,0,10*ROW('Sanitation Data'!H144))),'Data Summary'!DK150="Yes"),OFFSET('Sanitation Data'!$H$7,0,10*ROW('Sanitation Data'!H144)),NA())</f>
        <v>#N/A</v>
      </c>
      <c r="AW150" s="103" t="e">
        <f ca="true">+IF(AND(ISNUMBER(OFFSET('Sanitation Data'!$H$11,0,10*ROW('Sanitation Data'!H144))),'Data Summary'!DL150="Yes"),OFFSET('Sanitation Data'!$H$11,0,10*ROW('Sanitation Data'!H144)),NA())</f>
        <v>#N/A</v>
      </c>
      <c r="AX150" s="103" t="e">
        <f ca="true">+IF(AND(ISNUMBER(OFFSET('Sanitation Data'!$H$12,0,10*ROW('Sanitation Data'!H144))),'Data Summary'!DM150="Yes"),OFFSET('Sanitation Data'!$H$12,0,10*ROW('Sanitation Data'!H144)),NA())</f>
        <v>#N/A</v>
      </c>
      <c r="AY150" s="103" t="e">
        <f ca="true">+IF(AND(ISNUMBER(OFFSET('Sanitation Data'!$H$13,0,10*ROW('Sanitation Data'!H144))),'Data Summary'!DN150="Yes"),OFFSET('Sanitation Data'!$H$13,0,10*ROW('Sanitation Data'!H144)),NA())</f>
        <v>#N/A</v>
      </c>
      <c r="AZ150" s="108" t="e">
        <f ca="true">+IF(AND(ISNUMBER(OFFSET('Hygiene Data'!$C$6,0,10*ROW('Hygiene Data'!C144))),'Data Summary'!DO150="Yes"),OFFSET('Hygiene Data'!$C$6,0,10*ROW('Hygiene Data'!C144)),NA())</f>
        <v>#N/A</v>
      </c>
      <c r="BA150" s="108" t="e">
        <f ca="true">+IF(AND(ISNUMBER(OFFSET('Hygiene Data'!$C$8,0,10*ROW('Hygiene Data'!C144))),'Data Summary'!DP150="Yes"),OFFSET('Hygiene Data'!$C$8,0,10*ROW('Hygiene Data'!C144)),NA())</f>
        <v>#N/A</v>
      </c>
      <c r="BB150" s="108" t="e">
        <f ca="true">+IF(AND(ISNUMBER(OFFSET('Hygiene Data'!$C$10,0,10*ROW('Hygiene Data'!C144))),'Data Summary'!DQ150="Yes"),OFFSET('Hygiene Data'!$C$10,0,10*ROW('Hygiene Data'!C144)),NA())</f>
        <v>#N/A</v>
      </c>
      <c r="BC150" s="108" t="e">
        <f ca="true">+IF(AND(ISNUMBER(OFFSET('Hygiene Data'!$D$6,0,10*ROW('Hygiene Data'!D144))),'Data Summary'!DR150="Yes"),OFFSET('Hygiene Data'!$D$6,0,10*ROW('Hygiene Data'!D144)),NA())</f>
        <v>#N/A</v>
      </c>
      <c r="BD150" s="108" t="e">
        <f ca="true">+IF(AND(ISNUMBER(OFFSET('Hygiene Data'!$D$8,0,10*ROW('Hygiene Data'!D144))),'Data Summary'!DS150="Yes"),OFFSET('Hygiene Data'!$D$8,0,10*ROW('Hygiene Data'!D144)),NA())</f>
        <v>#N/A</v>
      </c>
      <c r="BE150" s="108" t="e">
        <f ca="true">+IF(AND(ISNUMBER(OFFSET('Hygiene Data'!$D$10,0,10*ROW('Hygiene Data'!D144))),'Data Summary'!DT150="Yes"),OFFSET('Hygiene Data'!$D$10,0,10*ROW('Hygiene Data'!D144)),NA())</f>
        <v>#N/A</v>
      </c>
      <c r="BF150" s="108" t="e">
        <f ca="true">+IF(AND(ISNUMBER(OFFSET('Hygiene Data'!$E$6,0,10*ROW('Hygiene Data'!E144))),'Data Summary'!DU150="Yes"),OFFSET('Hygiene Data'!$E$6,0,10*ROW('Hygiene Data'!E144)),NA())</f>
        <v>#N/A</v>
      </c>
      <c r="BG150" s="108" t="e">
        <f ca="true">+IF(AND(ISNUMBER(OFFSET('Hygiene Data'!$E$8,0,10*ROW('Hygiene Data'!E144))),'Data Summary'!DV150="Yes"),OFFSET('Hygiene Data'!$E$8,0,10*ROW('Hygiene Data'!E144)),NA())</f>
        <v>#N/A</v>
      </c>
      <c r="BH150" s="108" t="e">
        <f ca="true">+IF(AND(ISNUMBER(OFFSET('Hygiene Data'!$E$10,0,10*ROW('Hygiene Data'!E144))),'Data Summary'!DW150="Yes"),OFFSET('Hygiene Data'!$E$10,0,10*ROW('Hygiene Data'!E144)),NA())</f>
        <v>#N/A</v>
      </c>
      <c r="BI150" s="108" t="e">
        <f ca="true">+IF(AND(ISNUMBER(OFFSET('Hygiene Data'!$F$6,0,10*ROW('Hygiene Data'!F144))),'Data Summary'!DX150="Yes"),OFFSET('Hygiene Data'!$F$6,0,10*ROW('Hygiene Data'!F144)),NA())</f>
        <v>#N/A</v>
      </c>
      <c r="BJ150" s="108" t="e">
        <f ca="true">+IF(AND(ISNUMBER(OFFSET('Hygiene Data'!$F$8,0,10*ROW('Hygiene Data'!F144))),'Data Summary'!DY150="Yes"),OFFSET('Hygiene Data'!$F$8,0,10*ROW('Hygiene Data'!F144)),NA())</f>
        <v>#N/A</v>
      </c>
      <c r="BK150" s="108" t="e">
        <f ca="true">+IF(AND(ISNUMBER(OFFSET('Hygiene Data'!$F$10,0,10*ROW('Hygiene Data'!F144))),'Data Summary'!DZ150="Yes"),OFFSET('Hygiene Data'!$F$10,0,10*ROW('Hygiene Data'!F144)),NA())</f>
        <v>#N/A</v>
      </c>
      <c r="BL150" s="108" t="e">
        <f ca="true">+IF(AND(ISNUMBER(OFFSET('Hygiene Data'!$G$6,0,10*ROW('Hygiene Data'!G144))),'Data Summary'!EA150="Yes"),OFFSET('Hygiene Data'!$G$6,0,10*ROW('Hygiene Data'!G144)),NA())</f>
        <v>#N/A</v>
      </c>
      <c r="BM150" s="108" t="e">
        <f ca="true">+IF(AND(ISNUMBER(OFFSET('Hygiene Data'!$G$8,0,10*ROW('Hygiene Data'!G144))),'Data Summary'!EB150="Yes"),OFFSET('Hygiene Data'!$G$8,0,10*ROW('Hygiene Data'!G144)),NA())</f>
        <v>#N/A</v>
      </c>
      <c r="BN150" s="108" t="e">
        <f ca="true">+IF(AND(ISNUMBER(OFFSET('Hygiene Data'!$G$10,0,10*ROW('Hygiene Data'!G144))),'Data Summary'!EC150="Yes"),OFFSET('Hygiene Data'!$G$10,0,10*ROW('Hygiene Data'!G144)),NA())</f>
        <v>#N/A</v>
      </c>
      <c r="BO150" s="108" t="e">
        <f ca="true">+IF(AND(ISNUMBER(OFFSET('Hygiene Data'!$H$6,0,10*ROW('Hygiene Data'!H144))),'Data Summary'!ED150="Yes"),OFFSET('Hygiene Data'!$H$6,0,10*ROW('Hygiene Data'!H144)),NA())</f>
        <v>#N/A</v>
      </c>
      <c r="BP150" s="108" t="e">
        <f ca="true">+IF(AND(ISNUMBER(OFFSET('Hygiene Data'!$H$8,0,10*ROW('Hygiene Data'!H144))),'Data Summary'!EE150="Yes"),OFFSET('Hygiene Data'!$H$8,0,10*ROW('Hygiene Data'!H144)),NA())</f>
        <v>#N/A</v>
      </c>
      <c r="BQ150" s="108" t="e">
        <f ca="true">+IF(AND(ISNUMBER(OFFSET('Hygiene Data'!$H$10,0,10*ROW('Hygiene Data'!H144))),'Data Summary'!EF150="Yes"),OFFSET('Hygiene Data'!$H$10,0,10*ROW('Hygiene Data'!H144)),NA())</f>
        <v>#N/A</v>
      </c>
    </row>
    <row r="151" x14ac:dyDescent="0.2">
      <c r="A151" s="56" t="e">
        <f ca="true">+IF(OFFSET('Water Data'!$B$1,0,10*ROW('Water Data'!B145))="",NA(),OFFSET('Water Data'!$B$1,0,10*ROW('Water Data'!B145)))</f>
        <v>#N/A</v>
      </c>
      <c r="B151" s="56" t="e">
        <f ca="true">+IF(OFFSET('Water Data'!$A$3,0,10*ROW('Water Data'!A148))="",NA(),OFFSET('Water Data'!$A$3,0,10*ROW('Water Data'!A148)))</f>
        <v>#N/A</v>
      </c>
      <c r="C151" s="56" t="e">
        <f ca="true">+IF(OFFSET('Water Data'!$C$3,0,10*ROW('Water Data'!C148))="",NA(),OFFSET('Water Data'!$C$3,0,10*ROW('Water Data'!C148)))</f>
        <v>#N/A</v>
      </c>
      <c r="D151" s="57" t="e">
        <f ca="true">+IF(AND(ISNUMBER(OFFSET('Water Data'!$C$5,0,10*ROW('Water Data'!C145))),'Data Summary'!BS151="Yes"),100-OFFSET('Water Data'!$C$5,0,10*ROW('Water Data'!C145)),NA())</f>
        <v>#N/A</v>
      </c>
      <c r="E151" s="57" t="e">
        <f ca="true">+IF(AND(ISNUMBER(OFFSET('Water Data'!$C$7,0,10*ROW('Water Data'!C145))),'Data Summary'!BT151="Yes"),OFFSET('Water Data'!$C$7,0,10*ROW('Water Data'!C145)),NA())</f>
        <v>#N/A</v>
      </c>
      <c r="F151" s="57" t="e">
        <f ca="true">+IF(AND(ISNUMBER(OFFSET('Water Data'!$C$10,0,10*ROW('Water Data'!C145))),'Data Summary'!BU151="Yes"),OFFSET('Water Data'!$C$10,0,10*ROW('Water Data'!C145)),NA())</f>
        <v>#N/A</v>
      </c>
      <c r="G151" s="57" t="e">
        <f ca="true">+IF(AND(ISNUMBER(OFFSET('Water Data'!$D$5,0,10*ROW('Water Data'!D145))),'Data Summary'!BV151="Yes"),100-OFFSET('Water Data'!$D$5,0,10*ROW('Water Data'!D145)),NA())</f>
        <v>#N/A</v>
      </c>
      <c r="H151" s="57" t="e">
        <f ca="true">+IF(AND(ISNUMBER(OFFSET('Water Data'!$D$7,0,10*ROW('Water Data'!D145))),'Data Summary'!BW151="Yes"),OFFSET('Water Data'!$D$7,0,10*ROW('Water Data'!D145)),NA())</f>
        <v>#N/A</v>
      </c>
      <c r="I151" s="57" t="e">
        <f ca="true">+IF(AND(ISNUMBER(OFFSET('Water Data'!$D$10,0,10*ROW('Water Data'!D145))),'Data Summary'!BX151="Yes"),OFFSET('Water Data'!$D$10,0,10*ROW('Water Data'!D145)),NA())</f>
        <v>#N/A</v>
      </c>
      <c r="J151" s="57" t="e">
        <f ca="true">+IF(AND(ISNUMBER(OFFSET('Water Data'!$E$5,0,10*ROW('Water Data'!E145))),'Data Summary'!BY151="Yes"),100-OFFSET('Water Data'!$E$5,0,10*ROW('Water Data'!E145)),NA())</f>
        <v>#N/A</v>
      </c>
      <c r="K151" s="57" t="e">
        <f ca="true">+IF(AND(ISNUMBER(OFFSET('Water Data'!$E$7,0,10*ROW('Water Data'!E145))),'Data Summary'!BZ151="Yes"),OFFSET('Water Data'!$E$7,0,10*ROW('Water Data'!E145)),NA())</f>
        <v>#N/A</v>
      </c>
      <c r="L151" s="57" t="e">
        <f ca="true">+IF(AND(ISNUMBER(OFFSET('Water Data'!$E$10,0,10*ROW('Water Data'!E145))),'Data Summary'!CA151="Yes"),OFFSET('Water Data'!$E$10,0,10*ROW('Water Data'!E145)),NA())</f>
        <v>#N/A</v>
      </c>
      <c r="M151" s="57" t="e">
        <f ca="true">+IF(AND(ISNUMBER(OFFSET('Water Data'!$F$5,0,10*ROW('Water Data'!F145))),'Data Summary'!CB151="Yes"),100-OFFSET('Water Data'!$F$5,0,10*ROW('Water Data'!F145)),NA())</f>
        <v>#N/A</v>
      </c>
      <c r="N151" s="57" t="e">
        <f ca="true">+IF(AND(ISNUMBER(OFFSET('Water Data'!$F$7,0,10*ROW('Water Data'!F145))),'Data Summary'!CC151="Yes"),OFFSET('Water Data'!$F$7,0,10*ROW('Water Data'!F145)),NA())</f>
        <v>#N/A</v>
      </c>
      <c r="O151" s="57" t="e">
        <f ca="true">+IF(AND(ISNUMBER(OFFSET('Water Data'!$F$10,0,10*ROW('Water Data'!F145))),'Data Summary'!CD151="Yes"),OFFSET('Water Data'!$F$10,0,10*ROW('Water Data'!F145)),NA())</f>
        <v>#N/A</v>
      </c>
      <c r="P151" s="57" t="e">
        <f ca="true">+IF(AND(ISNUMBER(OFFSET('Water Data'!$G$5,0,10*ROW('Water Data'!G145))),'Data Summary'!CE151="Yes"),100-OFFSET('Water Data'!$G$5,0,10*ROW('Water Data'!G145)),NA())</f>
        <v>#N/A</v>
      </c>
      <c r="Q151" s="57" t="e">
        <f ca="true">+IF(AND(ISNUMBER(OFFSET('Water Data'!$G$7,0,10*ROW('Water Data'!G145))),'Data Summary'!CF151="Yes"),OFFSET('Water Data'!$G$7,0,10*ROW('Water Data'!G145)),NA())</f>
        <v>#N/A</v>
      </c>
      <c r="R151" s="57" t="e">
        <f ca="true">+IF(AND(ISNUMBER(OFFSET('Water Data'!$G$10,0,10*ROW('Water Data'!G145))),'Data Summary'!CG151="Yes"),OFFSET('Water Data'!$G$10,0,10*ROW('Water Data'!G145)),NA())</f>
        <v>#N/A</v>
      </c>
      <c r="S151" s="57" t="e">
        <f ca="true">+IF(AND(ISNUMBER(OFFSET('Water Data'!$H$5,0,10*ROW('Water Data'!H145))),'Data Summary'!CH151="Yes"),100-OFFSET('Water Data'!$H$5,0,10*ROW('Water Data'!H145)),NA())</f>
        <v>#N/A</v>
      </c>
      <c r="T151" s="57" t="e">
        <f ca="true">+IF(AND(ISNUMBER(OFFSET('Water Data'!$H$7,0,10*ROW('Water Data'!H145))),'Data Summary'!CI151="Yes"),OFFSET('Water Data'!$H$7,0,10*ROW('Water Data'!H145)),NA())</f>
        <v>#N/A</v>
      </c>
      <c r="U151" s="57" t="e">
        <f ca="true">+IF(AND(ISNUMBER(OFFSET('Water Data'!$H$10,0,10*ROW('Water Data'!H145))),'Data Summary'!CJ151="Yes"),OFFSET('Water Data'!$H$10,0,10*ROW('Water Data'!H145)),NA())</f>
        <v>#N/A</v>
      </c>
      <c r="V151" s="103" t="e">
        <f ca="true">+IF(AND(ISNUMBER(OFFSET('Sanitation Data'!$C$5,0,10*ROW('Sanitation Data'!C145))),'Data Summary'!CK151="Yes"),100-OFFSET('Sanitation Data'!$C$5,0,10*ROW('Sanitation Data'!C145)),NA())</f>
        <v>#N/A</v>
      </c>
      <c r="W151" s="103" t="e">
        <f ca="true">+IF(AND(ISNUMBER(OFFSET('Sanitation Data'!$C$7,0,10*ROW('Sanitation Data'!C145))),'Data Summary'!CL151="Yes"),OFFSET('Sanitation Data'!$C$7,0,10*ROW('Sanitation Data'!C145)),NA())</f>
        <v>#N/A</v>
      </c>
      <c r="X151" s="103" t="e">
        <f ca="true">+IF(AND(ISNUMBER(OFFSET('Sanitation Data'!$C$11,0,10*ROW('Sanitation Data'!C145))),'Data Summary'!CM151="Yes"),OFFSET('Sanitation Data'!$C$11,0,10*ROW('Sanitation Data'!C145)),NA())</f>
        <v>#N/A</v>
      </c>
      <c r="Y151" s="103" t="e">
        <f ca="true">+IF(AND(ISNUMBER(OFFSET('Sanitation Data'!$C$12,0,10*ROW('Sanitation Data'!C145))),'Data Summary'!CN151="Yes"),OFFSET('Sanitation Data'!$C$12,0,10*ROW('Sanitation Data'!C145)),NA())</f>
        <v>#N/A</v>
      </c>
      <c r="Z151" s="103" t="e">
        <f ca="true">+IF(AND(ISNUMBER(OFFSET('Sanitation Data'!$C$13,0,10*ROW('Sanitation Data'!C145))),'Data Summary'!CO151="Yes"),OFFSET('Sanitation Data'!$C$13,0,10*ROW('Sanitation Data'!C145)),NA())</f>
        <v>#N/A</v>
      </c>
      <c r="AA151" s="103" t="e">
        <f ca="true">+IF(AND(ISNUMBER(OFFSET('Sanitation Data'!$D$5,0,10*ROW('Sanitation Data'!D145))),'Data Summary'!CP151="Yes"),100-OFFSET('Sanitation Data'!$D$5,0,10*ROW('Sanitation Data'!D145)),NA())</f>
        <v>#N/A</v>
      </c>
      <c r="AB151" s="103" t="e">
        <f ca="true">+IF(AND(ISNUMBER(OFFSET('Sanitation Data'!$D$7,0,10*ROW('Sanitation Data'!D145))),'Data Summary'!CQ151="Yes"),OFFSET('Sanitation Data'!$D$7,0,10*ROW('Sanitation Data'!D145)),NA())</f>
        <v>#N/A</v>
      </c>
      <c r="AC151" s="103" t="e">
        <f ca="true">+IF(AND(ISNUMBER(OFFSET('Sanitation Data'!$D$11,0,10*ROW('Sanitation Data'!D145))),'Data Summary'!CR151="Yes"),OFFSET('Sanitation Data'!$D$11,0,10*ROW('Sanitation Data'!D145)),NA())</f>
        <v>#N/A</v>
      </c>
      <c r="AD151" s="103" t="e">
        <f ca="true">+IF(AND(ISNUMBER(OFFSET('Sanitation Data'!$D$12,0,10*ROW('Sanitation Data'!D145))),'Data Summary'!CS151="Yes"),OFFSET('Sanitation Data'!$D$12,0,10*ROW('Sanitation Data'!D145)),NA())</f>
        <v>#N/A</v>
      </c>
      <c r="AE151" s="103" t="e">
        <f ca="true">+IF(AND(ISNUMBER(OFFSET('Sanitation Data'!$D$13,0,10*ROW('Sanitation Data'!D145))),'Data Summary'!CT151="Yes"),OFFSET('Sanitation Data'!$D$13,0,10*ROW('Sanitation Data'!D145)),NA())</f>
        <v>#N/A</v>
      </c>
      <c r="AF151" s="103" t="e">
        <f ca="true">+IF(AND(ISNUMBER(OFFSET('Sanitation Data'!$E$5,0,10*ROW('Sanitation Data'!E145))),'Data Summary'!CU151="Yes"),100-OFFSET('Sanitation Data'!$E$5,0,10*ROW('Sanitation Data'!E145)),NA())</f>
        <v>#N/A</v>
      </c>
      <c r="AG151" s="103" t="e">
        <f ca="true">+IF(AND(ISNUMBER(OFFSET('Sanitation Data'!$E$7,0,10*ROW('Sanitation Data'!E145))),'Data Summary'!CV151="Yes"),OFFSET('Sanitation Data'!$E$7,0,10*ROW('Sanitation Data'!E145)),NA())</f>
        <v>#N/A</v>
      </c>
      <c r="AH151" s="103" t="e">
        <f ca="true">+IF(AND(ISNUMBER(OFFSET('Sanitation Data'!$E$11,0,10*ROW('Sanitation Data'!E145))),'Data Summary'!CW151="Yes"),OFFSET('Sanitation Data'!$E$11,0,10*ROW('Sanitation Data'!E145)),NA())</f>
        <v>#N/A</v>
      </c>
      <c r="AI151" s="103" t="e">
        <f ca="true">+IF(AND(ISNUMBER(OFFSET('Sanitation Data'!$E$12,0,10*ROW('Sanitation Data'!E145))),'Data Summary'!CX151="Yes"),OFFSET('Sanitation Data'!$E$12,0,10*ROW('Sanitation Data'!E145)),NA())</f>
        <v>#N/A</v>
      </c>
      <c r="AJ151" s="103" t="e">
        <f ca="true">+IF(AND(ISNUMBER(OFFSET('Sanitation Data'!$E$13,0,10*ROW('Sanitation Data'!E145))),'Data Summary'!CY151="Yes"),OFFSET('Sanitation Data'!$E$13,0,10*ROW('Sanitation Data'!E145)),NA())</f>
        <v>#N/A</v>
      </c>
      <c r="AK151" s="103" t="e">
        <f ca="true">+IF(AND(ISNUMBER(OFFSET('Sanitation Data'!$F$5,0,10*ROW('Sanitation Data'!F145))),'Data Summary'!CZ151="Yes"),100-OFFSET('Sanitation Data'!$F$5,0,10*ROW('Sanitation Data'!F145)),NA())</f>
        <v>#N/A</v>
      </c>
      <c r="AL151" s="103" t="e">
        <f ca="true">+IF(AND(ISNUMBER(OFFSET('Sanitation Data'!$F$7,0,10*ROW('Sanitation Data'!F145))),'Data Summary'!DA151="Yes"),OFFSET('Sanitation Data'!$F$7,0,10*ROW('Sanitation Data'!F145)),NA())</f>
        <v>#N/A</v>
      </c>
      <c r="AM151" s="103" t="e">
        <f ca="true">+IF(AND(ISNUMBER(OFFSET('Sanitation Data'!$F$11,0,10*ROW('Sanitation Data'!F145))),'Data Summary'!DB151="Yes"),OFFSET('Sanitation Data'!$F$11,0,10*ROW('Sanitation Data'!F145)),NA())</f>
        <v>#N/A</v>
      </c>
      <c r="AN151" s="103" t="e">
        <f ca="true">+IF(AND(ISNUMBER(OFFSET('Sanitation Data'!$F$12,0,10*ROW('Sanitation Data'!F145))),'Data Summary'!DC151="Yes"),OFFSET('Sanitation Data'!$F$12,0,10*ROW('Sanitation Data'!F145)),NA())</f>
        <v>#N/A</v>
      </c>
      <c r="AO151" s="103" t="e">
        <f ca="true">+IF(AND(ISNUMBER(OFFSET('Sanitation Data'!$F$13,0,10*ROW('Sanitation Data'!F145))),'Data Summary'!DD151="Yes"),OFFSET('Sanitation Data'!$F$13,0,10*ROW('Sanitation Data'!F145)),NA())</f>
        <v>#N/A</v>
      </c>
      <c r="AP151" s="103" t="e">
        <f ca="true">+IF(AND(ISNUMBER(OFFSET('Sanitation Data'!$G$5,0,10*ROW('Sanitation Data'!G145))),'Data Summary'!DE151="Yes"),100-OFFSET('Sanitation Data'!$G$5,0,10*ROW('Sanitation Data'!G145)),NA())</f>
        <v>#N/A</v>
      </c>
      <c r="AQ151" s="103" t="e">
        <f ca="true">+IF(AND(ISNUMBER(OFFSET('Sanitation Data'!$G$7,0,10*ROW('Sanitation Data'!G145))),'Data Summary'!DF151="Yes"),OFFSET('Sanitation Data'!$G$7,0,10*ROW('Sanitation Data'!G145)),NA())</f>
        <v>#N/A</v>
      </c>
      <c r="AR151" s="103" t="e">
        <f ca="true">+IF(AND(ISNUMBER(OFFSET('Sanitation Data'!$G$11,0,10*ROW('Sanitation Data'!G145))),'Data Summary'!DG151="Yes"),OFFSET('Sanitation Data'!$G$11,0,10*ROW('Sanitation Data'!G145)),NA())</f>
        <v>#N/A</v>
      </c>
      <c r="AS151" s="103" t="e">
        <f ca="true">+IF(AND(ISNUMBER(OFFSET('Sanitation Data'!$G$12,0,10*ROW('Sanitation Data'!G145))),'Data Summary'!DH151="Yes"),OFFSET('Sanitation Data'!$G$12,0,10*ROW('Sanitation Data'!G145)),NA())</f>
        <v>#N/A</v>
      </c>
      <c r="AT151" s="103" t="e">
        <f ca="true">+IF(AND(ISNUMBER(OFFSET('Sanitation Data'!$G$13,0,10*ROW('Sanitation Data'!G145))),'Data Summary'!DI151="Yes"),OFFSET('Sanitation Data'!$G$13,0,10*ROW('Sanitation Data'!G145)),NA())</f>
        <v>#N/A</v>
      </c>
      <c r="AU151" s="103" t="e">
        <f ca="true">+IF(AND(ISNUMBER(OFFSET('Sanitation Data'!$H$5,0,10*ROW('Sanitation Data'!H145))),'Data Summary'!DJ151="Yes"),100-OFFSET('Sanitation Data'!$H$5,0,10*ROW('Sanitation Data'!H145)),NA())</f>
        <v>#N/A</v>
      </c>
      <c r="AV151" s="103" t="e">
        <f ca="true">+IF(AND(ISNUMBER(OFFSET('Sanitation Data'!$H$7,0,10*ROW('Sanitation Data'!H145))),'Data Summary'!DK151="Yes"),OFFSET('Sanitation Data'!$H$7,0,10*ROW('Sanitation Data'!H145)),NA())</f>
        <v>#N/A</v>
      </c>
      <c r="AW151" s="103" t="e">
        <f ca="true">+IF(AND(ISNUMBER(OFFSET('Sanitation Data'!$H$11,0,10*ROW('Sanitation Data'!H145))),'Data Summary'!DL151="Yes"),OFFSET('Sanitation Data'!$H$11,0,10*ROW('Sanitation Data'!H145)),NA())</f>
        <v>#N/A</v>
      </c>
      <c r="AX151" s="103" t="e">
        <f ca="true">+IF(AND(ISNUMBER(OFFSET('Sanitation Data'!$H$12,0,10*ROW('Sanitation Data'!H145))),'Data Summary'!DM151="Yes"),OFFSET('Sanitation Data'!$H$12,0,10*ROW('Sanitation Data'!H145)),NA())</f>
        <v>#N/A</v>
      </c>
      <c r="AY151" s="103" t="e">
        <f ca="true">+IF(AND(ISNUMBER(OFFSET('Sanitation Data'!$H$13,0,10*ROW('Sanitation Data'!H145))),'Data Summary'!DN151="Yes"),OFFSET('Sanitation Data'!$H$13,0,10*ROW('Sanitation Data'!H145)),NA())</f>
        <v>#N/A</v>
      </c>
      <c r="AZ151" s="108" t="e">
        <f ca="true">+IF(AND(ISNUMBER(OFFSET('Hygiene Data'!$C$6,0,10*ROW('Hygiene Data'!C145))),'Data Summary'!DO151="Yes"),OFFSET('Hygiene Data'!$C$6,0,10*ROW('Hygiene Data'!C145)),NA())</f>
        <v>#N/A</v>
      </c>
      <c r="BA151" s="108" t="e">
        <f ca="true">+IF(AND(ISNUMBER(OFFSET('Hygiene Data'!$C$8,0,10*ROW('Hygiene Data'!C145))),'Data Summary'!DP151="Yes"),OFFSET('Hygiene Data'!$C$8,0,10*ROW('Hygiene Data'!C145)),NA())</f>
        <v>#N/A</v>
      </c>
      <c r="BB151" s="108" t="e">
        <f ca="true">+IF(AND(ISNUMBER(OFFSET('Hygiene Data'!$C$10,0,10*ROW('Hygiene Data'!C145))),'Data Summary'!DQ151="Yes"),OFFSET('Hygiene Data'!$C$10,0,10*ROW('Hygiene Data'!C145)),NA())</f>
        <v>#N/A</v>
      </c>
      <c r="BC151" s="108" t="e">
        <f ca="true">+IF(AND(ISNUMBER(OFFSET('Hygiene Data'!$D$6,0,10*ROW('Hygiene Data'!D145))),'Data Summary'!DR151="Yes"),OFFSET('Hygiene Data'!$D$6,0,10*ROW('Hygiene Data'!D145)),NA())</f>
        <v>#N/A</v>
      </c>
      <c r="BD151" s="108" t="e">
        <f ca="true">+IF(AND(ISNUMBER(OFFSET('Hygiene Data'!$D$8,0,10*ROW('Hygiene Data'!D145))),'Data Summary'!DS151="Yes"),OFFSET('Hygiene Data'!$D$8,0,10*ROW('Hygiene Data'!D145)),NA())</f>
        <v>#N/A</v>
      </c>
      <c r="BE151" s="108" t="e">
        <f ca="true">+IF(AND(ISNUMBER(OFFSET('Hygiene Data'!$D$10,0,10*ROW('Hygiene Data'!D145))),'Data Summary'!DT151="Yes"),OFFSET('Hygiene Data'!$D$10,0,10*ROW('Hygiene Data'!D145)),NA())</f>
        <v>#N/A</v>
      </c>
      <c r="BF151" s="108" t="e">
        <f ca="true">+IF(AND(ISNUMBER(OFFSET('Hygiene Data'!$E$6,0,10*ROW('Hygiene Data'!E145))),'Data Summary'!DU151="Yes"),OFFSET('Hygiene Data'!$E$6,0,10*ROW('Hygiene Data'!E145)),NA())</f>
        <v>#N/A</v>
      </c>
      <c r="BG151" s="108" t="e">
        <f ca="true">+IF(AND(ISNUMBER(OFFSET('Hygiene Data'!$E$8,0,10*ROW('Hygiene Data'!E145))),'Data Summary'!DV151="Yes"),OFFSET('Hygiene Data'!$E$8,0,10*ROW('Hygiene Data'!E145)),NA())</f>
        <v>#N/A</v>
      </c>
      <c r="BH151" s="108" t="e">
        <f ca="true">+IF(AND(ISNUMBER(OFFSET('Hygiene Data'!$E$10,0,10*ROW('Hygiene Data'!E145))),'Data Summary'!DW151="Yes"),OFFSET('Hygiene Data'!$E$10,0,10*ROW('Hygiene Data'!E145)),NA())</f>
        <v>#N/A</v>
      </c>
      <c r="BI151" s="108" t="e">
        <f ca="true">+IF(AND(ISNUMBER(OFFSET('Hygiene Data'!$F$6,0,10*ROW('Hygiene Data'!F145))),'Data Summary'!DX151="Yes"),OFFSET('Hygiene Data'!$F$6,0,10*ROW('Hygiene Data'!F145)),NA())</f>
        <v>#N/A</v>
      </c>
      <c r="BJ151" s="108" t="e">
        <f ca="true">+IF(AND(ISNUMBER(OFFSET('Hygiene Data'!$F$8,0,10*ROW('Hygiene Data'!F145))),'Data Summary'!DY151="Yes"),OFFSET('Hygiene Data'!$F$8,0,10*ROW('Hygiene Data'!F145)),NA())</f>
        <v>#N/A</v>
      </c>
      <c r="BK151" s="108" t="e">
        <f ca="true">+IF(AND(ISNUMBER(OFFSET('Hygiene Data'!$F$10,0,10*ROW('Hygiene Data'!F145))),'Data Summary'!DZ151="Yes"),OFFSET('Hygiene Data'!$F$10,0,10*ROW('Hygiene Data'!F145)),NA())</f>
        <v>#N/A</v>
      </c>
      <c r="BL151" s="108" t="e">
        <f ca="true">+IF(AND(ISNUMBER(OFFSET('Hygiene Data'!$G$6,0,10*ROW('Hygiene Data'!G145))),'Data Summary'!EA151="Yes"),OFFSET('Hygiene Data'!$G$6,0,10*ROW('Hygiene Data'!G145)),NA())</f>
        <v>#N/A</v>
      </c>
      <c r="BM151" s="108" t="e">
        <f ca="true">+IF(AND(ISNUMBER(OFFSET('Hygiene Data'!$G$8,0,10*ROW('Hygiene Data'!G145))),'Data Summary'!EB151="Yes"),OFFSET('Hygiene Data'!$G$8,0,10*ROW('Hygiene Data'!G145)),NA())</f>
        <v>#N/A</v>
      </c>
      <c r="BN151" s="108" t="e">
        <f ca="true">+IF(AND(ISNUMBER(OFFSET('Hygiene Data'!$G$10,0,10*ROW('Hygiene Data'!G145))),'Data Summary'!EC151="Yes"),OFFSET('Hygiene Data'!$G$10,0,10*ROW('Hygiene Data'!G145)),NA())</f>
        <v>#N/A</v>
      </c>
      <c r="BO151" s="108" t="e">
        <f ca="true">+IF(AND(ISNUMBER(OFFSET('Hygiene Data'!$H$6,0,10*ROW('Hygiene Data'!H145))),'Data Summary'!ED151="Yes"),OFFSET('Hygiene Data'!$H$6,0,10*ROW('Hygiene Data'!H145)),NA())</f>
        <v>#N/A</v>
      </c>
      <c r="BP151" s="108" t="e">
        <f ca="true">+IF(AND(ISNUMBER(OFFSET('Hygiene Data'!$H$8,0,10*ROW('Hygiene Data'!H145))),'Data Summary'!EE151="Yes"),OFFSET('Hygiene Data'!$H$8,0,10*ROW('Hygiene Data'!H145)),NA())</f>
        <v>#N/A</v>
      </c>
      <c r="BQ151" s="108" t="e">
        <f ca="true">+IF(AND(ISNUMBER(OFFSET('Hygiene Data'!$H$10,0,10*ROW('Hygiene Data'!H145))),'Data Summary'!EF151="Yes"),OFFSET('Hygiene Data'!$H$10,0,10*ROW('Hygiene Data'!H145)),NA())</f>
        <v>#N/A</v>
      </c>
    </row>
    <row r="152" x14ac:dyDescent="0.2">
      <c r="A152" s="56" t="e">
        <f ca="true">+IF(OFFSET('Water Data'!$B$1,0,10*ROW('Water Data'!B146))="",NA(),OFFSET('Water Data'!$B$1,0,10*ROW('Water Data'!B146)))</f>
        <v>#N/A</v>
      </c>
      <c r="B152" s="56" t="e">
        <f ca="true">+IF(OFFSET('Water Data'!$A$3,0,10*ROW('Water Data'!A149))="",NA(),OFFSET('Water Data'!$A$3,0,10*ROW('Water Data'!A149)))</f>
        <v>#N/A</v>
      </c>
      <c r="C152" s="56" t="e">
        <f ca="true">+IF(OFFSET('Water Data'!$C$3,0,10*ROW('Water Data'!C149))="",NA(),OFFSET('Water Data'!$C$3,0,10*ROW('Water Data'!C149)))</f>
        <v>#N/A</v>
      </c>
      <c r="D152" s="57" t="e">
        <f ca="true">+IF(AND(ISNUMBER(OFFSET('Water Data'!$C$5,0,10*ROW('Water Data'!C146))),'Data Summary'!BS152="Yes"),100-OFFSET('Water Data'!$C$5,0,10*ROW('Water Data'!C146)),NA())</f>
        <v>#N/A</v>
      </c>
      <c r="E152" s="57" t="e">
        <f ca="true">+IF(AND(ISNUMBER(OFFSET('Water Data'!$C$7,0,10*ROW('Water Data'!C146))),'Data Summary'!BT152="Yes"),OFFSET('Water Data'!$C$7,0,10*ROW('Water Data'!C146)),NA())</f>
        <v>#N/A</v>
      </c>
      <c r="F152" s="57" t="e">
        <f ca="true">+IF(AND(ISNUMBER(OFFSET('Water Data'!$C$10,0,10*ROW('Water Data'!C146))),'Data Summary'!BU152="Yes"),OFFSET('Water Data'!$C$10,0,10*ROW('Water Data'!C146)),NA())</f>
        <v>#N/A</v>
      </c>
      <c r="G152" s="57" t="e">
        <f ca="true">+IF(AND(ISNUMBER(OFFSET('Water Data'!$D$5,0,10*ROW('Water Data'!D146))),'Data Summary'!BV152="Yes"),100-OFFSET('Water Data'!$D$5,0,10*ROW('Water Data'!D146)),NA())</f>
        <v>#N/A</v>
      </c>
      <c r="H152" s="57" t="e">
        <f ca="true">+IF(AND(ISNUMBER(OFFSET('Water Data'!$D$7,0,10*ROW('Water Data'!D146))),'Data Summary'!BW152="Yes"),OFFSET('Water Data'!$D$7,0,10*ROW('Water Data'!D146)),NA())</f>
        <v>#N/A</v>
      </c>
      <c r="I152" s="57" t="e">
        <f ca="true">+IF(AND(ISNUMBER(OFFSET('Water Data'!$D$10,0,10*ROW('Water Data'!D146))),'Data Summary'!BX152="Yes"),OFFSET('Water Data'!$D$10,0,10*ROW('Water Data'!D146)),NA())</f>
        <v>#N/A</v>
      </c>
      <c r="J152" s="57" t="e">
        <f ca="true">+IF(AND(ISNUMBER(OFFSET('Water Data'!$E$5,0,10*ROW('Water Data'!E146))),'Data Summary'!BY152="Yes"),100-OFFSET('Water Data'!$E$5,0,10*ROW('Water Data'!E146)),NA())</f>
        <v>#N/A</v>
      </c>
      <c r="K152" s="57" t="e">
        <f ca="true">+IF(AND(ISNUMBER(OFFSET('Water Data'!$E$7,0,10*ROW('Water Data'!E146))),'Data Summary'!BZ152="Yes"),OFFSET('Water Data'!$E$7,0,10*ROW('Water Data'!E146)),NA())</f>
        <v>#N/A</v>
      </c>
      <c r="L152" s="57" t="e">
        <f ca="true">+IF(AND(ISNUMBER(OFFSET('Water Data'!$E$10,0,10*ROW('Water Data'!E146))),'Data Summary'!CA152="Yes"),OFFSET('Water Data'!$E$10,0,10*ROW('Water Data'!E146)),NA())</f>
        <v>#N/A</v>
      </c>
      <c r="M152" s="57" t="e">
        <f ca="true">+IF(AND(ISNUMBER(OFFSET('Water Data'!$F$5,0,10*ROW('Water Data'!F146))),'Data Summary'!CB152="Yes"),100-OFFSET('Water Data'!$F$5,0,10*ROW('Water Data'!F146)),NA())</f>
        <v>#N/A</v>
      </c>
      <c r="N152" s="57" t="e">
        <f ca="true">+IF(AND(ISNUMBER(OFFSET('Water Data'!$F$7,0,10*ROW('Water Data'!F146))),'Data Summary'!CC152="Yes"),OFFSET('Water Data'!$F$7,0,10*ROW('Water Data'!F146)),NA())</f>
        <v>#N/A</v>
      </c>
      <c r="O152" s="57" t="e">
        <f ca="true">+IF(AND(ISNUMBER(OFFSET('Water Data'!$F$10,0,10*ROW('Water Data'!F146))),'Data Summary'!CD152="Yes"),OFFSET('Water Data'!$F$10,0,10*ROW('Water Data'!F146)),NA())</f>
        <v>#N/A</v>
      </c>
      <c r="P152" s="57" t="e">
        <f ca="true">+IF(AND(ISNUMBER(OFFSET('Water Data'!$G$5,0,10*ROW('Water Data'!G146))),'Data Summary'!CE152="Yes"),100-OFFSET('Water Data'!$G$5,0,10*ROW('Water Data'!G146)),NA())</f>
        <v>#N/A</v>
      </c>
      <c r="Q152" s="57" t="e">
        <f ca="true">+IF(AND(ISNUMBER(OFFSET('Water Data'!$G$7,0,10*ROW('Water Data'!G146))),'Data Summary'!CF152="Yes"),OFFSET('Water Data'!$G$7,0,10*ROW('Water Data'!G146)),NA())</f>
        <v>#N/A</v>
      </c>
      <c r="R152" s="57" t="e">
        <f ca="true">+IF(AND(ISNUMBER(OFFSET('Water Data'!$G$10,0,10*ROW('Water Data'!G146))),'Data Summary'!CG152="Yes"),OFFSET('Water Data'!$G$10,0,10*ROW('Water Data'!G146)),NA())</f>
        <v>#N/A</v>
      </c>
      <c r="S152" s="57" t="e">
        <f ca="true">+IF(AND(ISNUMBER(OFFSET('Water Data'!$H$5,0,10*ROW('Water Data'!H146))),'Data Summary'!CH152="Yes"),100-OFFSET('Water Data'!$H$5,0,10*ROW('Water Data'!H146)),NA())</f>
        <v>#N/A</v>
      </c>
      <c r="T152" s="57" t="e">
        <f ca="true">+IF(AND(ISNUMBER(OFFSET('Water Data'!$H$7,0,10*ROW('Water Data'!H146))),'Data Summary'!CI152="Yes"),OFFSET('Water Data'!$H$7,0,10*ROW('Water Data'!H146)),NA())</f>
        <v>#N/A</v>
      </c>
      <c r="U152" s="57" t="e">
        <f ca="true">+IF(AND(ISNUMBER(OFFSET('Water Data'!$H$10,0,10*ROW('Water Data'!H146))),'Data Summary'!CJ152="Yes"),OFFSET('Water Data'!$H$10,0,10*ROW('Water Data'!H146)),NA())</f>
        <v>#N/A</v>
      </c>
      <c r="V152" s="103" t="e">
        <f ca="true">+IF(AND(ISNUMBER(OFFSET('Sanitation Data'!$C$5,0,10*ROW('Sanitation Data'!C146))),'Data Summary'!CK152="Yes"),100-OFFSET('Sanitation Data'!$C$5,0,10*ROW('Sanitation Data'!C146)),NA())</f>
        <v>#N/A</v>
      </c>
      <c r="W152" s="103" t="e">
        <f ca="true">+IF(AND(ISNUMBER(OFFSET('Sanitation Data'!$C$7,0,10*ROW('Sanitation Data'!C146))),'Data Summary'!CL152="Yes"),OFFSET('Sanitation Data'!$C$7,0,10*ROW('Sanitation Data'!C146)),NA())</f>
        <v>#N/A</v>
      </c>
      <c r="X152" s="103" t="e">
        <f ca="true">+IF(AND(ISNUMBER(OFFSET('Sanitation Data'!$C$11,0,10*ROW('Sanitation Data'!C146))),'Data Summary'!CM152="Yes"),OFFSET('Sanitation Data'!$C$11,0,10*ROW('Sanitation Data'!C146)),NA())</f>
        <v>#N/A</v>
      </c>
      <c r="Y152" s="103" t="e">
        <f ca="true">+IF(AND(ISNUMBER(OFFSET('Sanitation Data'!$C$12,0,10*ROW('Sanitation Data'!C146))),'Data Summary'!CN152="Yes"),OFFSET('Sanitation Data'!$C$12,0,10*ROW('Sanitation Data'!C146)),NA())</f>
        <v>#N/A</v>
      </c>
      <c r="Z152" s="103" t="e">
        <f ca="true">+IF(AND(ISNUMBER(OFFSET('Sanitation Data'!$C$13,0,10*ROW('Sanitation Data'!C146))),'Data Summary'!CO152="Yes"),OFFSET('Sanitation Data'!$C$13,0,10*ROW('Sanitation Data'!C146)),NA())</f>
        <v>#N/A</v>
      </c>
      <c r="AA152" s="103" t="e">
        <f ca="true">+IF(AND(ISNUMBER(OFFSET('Sanitation Data'!$D$5,0,10*ROW('Sanitation Data'!D146))),'Data Summary'!CP152="Yes"),100-OFFSET('Sanitation Data'!$D$5,0,10*ROW('Sanitation Data'!D146)),NA())</f>
        <v>#N/A</v>
      </c>
      <c r="AB152" s="103" t="e">
        <f ca="true">+IF(AND(ISNUMBER(OFFSET('Sanitation Data'!$D$7,0,10*ROW('Sanitation Data'!D146))),'Data Summary'!CQ152="Yes"),OFFSET('Sanitation Data'!$D$7,0,10*ROW('Sanitation Data'!D146)),NA())</f>
        <v>#N/A</v>
      </c>
      <c r="AC152" s="103" t="e">
        <f ca="true">+IF(AND(ISNUMBER(OFFSET('Sanitation Data'!$D$11,0,10*ROW('Sanitation Data'!D146))),'Data Summary'!CR152="Yes"),OFFSET('Sanitation Data'!$D$11,0,10*ROW('Sanitation Data'!D146)),NA())</f>
        <v>#N/A</v>
      </c>
      <c r="AD152" s="103" t="e">
        <f ca="true">+IF(AND(ISNUMBER(OFFSET('Sanitation Data'!$D$12,0,10*ROW('Sanitation Data'!D146))),'Data Summary'!CS152="Yes"),OFFSET('Sanitation Data'!$D$12,0,10*ROW('Sanitation Data'!D146)),NA())</f>
        <v>#N/A</v>
      </c>
      <c r="AE152" s="103" t="e">
        <f ca="true">+IF(AND(ISNUMBER(OFFSET('Sanitation Data'!$D$13,0,10*ROW('Sanitation Data'!D146))),'Data Summary'!CT152="Yes"),OFFSET('Sanitation Data'!$D$13,0,10*ROW('Sanitation Data'!D146)),NA())</f>
        <v>#N/A</v>
      </c>
      <c r="AF152" s="103" t="e">
        <f ca="true">+IF(AND(ISNUMBER(OFFSET('Sanitation Data'!$E$5,0,10*ROW('Sanitation Data'!E146))),'Data Summary'!CU152="Yes"),100-OFFSET('Sanitation Data'!$E$5,0,10*ROW('Sanitation Data'!E146)),NA())</f>
        <v>#N/A</v>
      </c>
      <c r="AG152" s="103" t="e">
        <f ca="true">+IF(AND(ISNUMBER(OFFSET('Sanitation Data'!$E$7,0,10*ROW('Sanitation Data'!E146))),'Data Summary'!CV152="Yes"),OFFSET('Sanitation Data'!$E$7,0,10*ROW('Sanitation Data'!E146)),NA())</f>
        <v>#N/A</v>
      </c>
      <c r="AH152" s="103" t="e">
        <f ca="true">+IF(AND(ISNUMBER(OFFSET('Sanitation Data'!$E$11,0,10*ROW('Sanitation Data'!E146))),'Data Summary'!CW152="Yes"),OFFSET('Sanitation Data'!$E$11,0,10*ROW('Sanitation Data'!E146)),NA())</f>
        <v>#N/A</v>
      </c>
      <c r="AI152" s="103" t="e">
        <f ca="true">+IF(AND(ISNUMBER(OFFSET('Sanitation Data'!$E$12,0,10*ROW('Sanitation Data'!E146))),'Data Summary'!CX152="Yes"),OFFSET('Sanitation Data'!$E$12,0,10*ROW('Sanitation Data'!E146)),NA())</f>
        <v>#N/A</v>
      </c>
      <c r="AJ152" s="103" t="e">
        <f ca="true">+IF(AND(ISNUMBER(OFFSET('Sanitation Data'!$E$13,0,10*ROW('Sanitation Data'!E146))),'Data Summary'!CY152="Yes"),OFFSET('Sanitation Data'!$E$13,0,10*ROW('Sanitation Data'!E146)),NA())</f>
        <v>#N/A</v>
      </c>
      <c r="AK152" s="103" t="e">
        <f ca="true">+IF(AND(ISNUMBER(OFFSET('Sanitation Data'!$F$5,0,10*ROW('Sanitation Data'!F146))),'Data Summary'!CZ152="Yes"),100-OFFSET('Sanitation Data'!$F$5,0,10*ROW('Sanitation Data'!F146)),NA())</f>
        <v>#N/A</v>
      </c>
      <c r="AL152" s="103" t="e">
        <f ca="true">+IF(AND(ISNUMBER(OFFSET('Sanitation Data'!$F$7,0,10*ROW('Sanitation Data'!F146))),'Data Summary'!DA152="Yes"),OFFSET('Sanitation Data'!$F$7,0,10*ROW('Sanitation Data'!F146)),NA())</f>
        <v>#N/A</v>
      </c>
      <c r="AM152" s="103" t="e">
        <f ca="true">+IF(AND(ISNUMBER(OFFSET('Sanitation Data'!$F$11,0,10*ROW('Sanitation Data'!F146))),'Data Summary'!DB152="Yes"),OFFSET('Sanitation Data'!$F$11,0,10*ROW('Sanitation Data'!F146)),NA())</f>
        <v>#N/A</v>
      </c>
      <c r="AN152" s="103" t="e">
        <f ca="true">+IF(AND(ISNUMBER(OFFSET('Sanitation Data'!$F$12,0,10*ROW('Sanitation Data'!F146))),'Data Summary'!DC152="Yes"),OFFSET('Sanitation Data'!$F$12,0,10*ROW('Sanitation Data'!F146)),NA())</f>
        <v>#N/A</v>
      </c>
      <c r="AO152" s="103" t="e">
        <f ca="true">+IF(AND(ISNUMBER(OFFSET('Sanitation Data'!$F$13,0,10*ROW('Sanitation Data'!F146))),'Data Summary'!DD152="Yes"),OFFSET('Sanitation Data'!$F$13,0,10*ROW('Sanitation Data'!F146)),NA())</f>
        <v>#N/A</v>
      </c>
      <c r="AP152" s="103" t="e">
        <f ca="true">+IF(AND(ISNUMBER(OFFSET('Sanitation Data'!$G$5,0,10*ROW('Sanitation Data'!G146))),'Data Summary'!DE152="Yes"),100-OFFSET('Sanitation Data'!$G$5,0,10*ROW('Sanitation Data'!G146)),NA())</f>
        <v>#N/A</v>
      </c>
      <c r="AQ152" s="103" t="e">
        <f ca="true">+IF(AND(ISNUMBER(OFFSET('Sanitation Data'!$G$7,0,10*ROW('Sanitation Data'!G146))),'Data Summary'!DF152="Yes"),OFFSET('Sanitation Data'!$G$7,0,10*ROW('Sanitation Data'!G146)),NA())</f>
        <v>#N/A</v>
      </c>
      <c r="AR152" s="103" t="e">
        <f ca="true">+IF(AND(ISNUMBER(OFFSET('Sanitation Data'!$G$11,0,10*ROW('Sanitation Data'!G146))),'Data Summary'!DG152="Yes"),OFFSET('Sanitation Data'!$G$11,0,10*ROW('Sanitation Data'!G146)),NA())</f>
        <v>#N/A</v>
      </c>
      <c r="AS152" s="103" t="e">
        <f ca="true">+IF(AND(ISNUMBER(OFFSET('Sanitation Data'!$G$12,0,10*ROW('Sanitation Data'!G146))),'Data Summary'!DH152="Yes"),OFFSET('Sanitation Data'!$G$12,0,10*ROW('Sanitation Data'!G146)),NA())</f>
        <v>#N/A</v>
      </c>
      <c r="AT152" s="103" t="e">
        <f ca="true">+IF(AND(ISNUMBER(OFFSET('Sanitation Data'!$G$13,0,10*ROW('Sanitation Data'!G146))),'Data Summary'!DI152="Yes"),OFFSET('Sanitation Data'!$G$13,0,10*ROW('Sanitation Data'!G146)),NA())</f>
        <v>#N/A</v>
      </c>
      <c r="AU152" s="103" t="e">
        <f ca="true">+IF(AND(ISNUMBER(OFFSET('Sanitation Data'!$H$5,0,10*ROW('Sanitation Data'!H146))),'Data Summary'!DJ152="Yes"),100-OFFSET('Sanitation Data'!$H$5,0,10*ROW('Sanitation Data'!H146)),NA())</f>
        <v>#N/A</v>
      </c>
      <c r="AV152" s="103" t="e">
        <f ca="true">+IF(AND(ISNUMBER(OFFSET('Sanitation Data'!$H$7,0,10*ROW('Sanitation Data'!H146))),'Data Summary'!DK152="Yes"),OFFSET('Sanitation Data'!$H$7,0,10*ROW('Sanitation Data'!H146)),NA())</f>
        <v>#N/A</v>
      </c>
      <c r="AW152" s="103" t="e">
        <f ca="true">+IF(AND(ISNUMBER(OFFSET('Sanitation Data'!$H$11,0,10*ROW('Sanitation Data'!H146))),'Data Summary'!DL152="Yes"),OFFSET('Sanitation Data'!$H$11,0,10*ROW('Sanitation Data'!H146)),NA())</f>
        <v>#N/A</v>
      </c>
      <c r="AX152" s="103" t="e">
        <f ca="true">+IF(AND(ISNUMBER(OFFSET('Sanitation Data'!$H$12,0,10*ROW('Sanitation Data'!H146))),'Data Summary'!DM152="Yes"),OFFSET('Sanitation Data'!$H$12,0,10*ROW('Sanitation Data'!H146)),NA())</f>
        <v>#N/A</v>
      </c>
      <c r="AY152" s="103" t="e">
        <f ca="true">+IF(AND(ISNUMBER(OFFSET('Sanitation Data'!$H$13,0,10*ROW('Sanitation Data'!H146))),'Data Summary'!DN152="Yes"),OFFSET('Sanitation Data'!$H$13,0,10*ROW('Sanitation Data'!H146)),NA())</f>
        <v>#N/A</v>
      </c>
      <c r="AZ152" s="108" t="e">
        <f ca="true">+IF(AND(ISNUMBER(OFFSET('Hygiene Data'!$C$6,0,10*ROW('Hygiene Data'!C146))),'Data Summary'!DO152="Yes"),OFFSET('Hygiene Data'!$C$6,0,10*ROW('Hygiene Data'!C146)),NA())</f>
        <v>#N/A</v>
      </c>
      <c r="BA152" s="108" t="e">
        <f ca="true">+IF(AND(ISNUMBER(OFFSET('Hygiene Data'!$C$8,0,10*ROW('Hygiene Data'!C146))),'Data Summary'!DP152="Yes"),OFFSET('Hygiene Data'!$C$8,0,10*ROW('Hygiene Data'!C146)),NA())</f>
        <v>#N/A</v>
      </c>
      <c r="BB152" s="108" t="e">
        <f ca="true">+IF(AND(ISNUMBER(OFFSET('Hygiene Data'!$C$10,0,10*ROW('Hygiene Data'!C146))),'Data Summary'!DQ152="Yes"),OFFSET('Hygiene Data'!$C$10,0,10*ROW('Hygiene Data'!C146)),NA())</f>
        <v>#N/A</v>
      </c>
      <c r="BC152" s="108" t="e">
        <f ca="true">+IF(AND(ISNUMBER(OFFSET('Hygiene Data'!$D$6,0,10*ROW('Hygiene Data'!D146))),'Data Summary'!DR152="Yes"),OFFSET('Hygiene Data'!$D$6,0,10*ROW('Hygiene Data'!D146)),NA())</f>
        <v>#N/A</v>
      </c>
      <c r="BD152" s="108" t="e">
        <f ca="true">+IF(AND(ISNUMBER(OFFSET('Hygiene Data'!$D$8,0,10*ROW('Hygiene Data'!D146))),'Data Summary'!DS152="Yes"),OFFSET('Hygiene Data'!$D$8,0,10*ROW('Hygiene Data'!D146)),NA())</f>
        <v>#N/A</v>
      </c>
      <c r="BE152" s="108" t="e">
        <f ca="true">+IF(AND(ISNUMBER(OFFSET('Hygiene Data'!$D$10,0,10*ROW('Hygiene Data'!D146))),'Data Summary'!DT152="Yes"),OFFSET('Hygiene Data'!$D$10,0,10*ROW('Hygiene Data'!D146)),NA())</f>
        <v>#N/A</v>
      </c>
      <c r="BF152" s="108" t="e">
        <f ca="true">+IF(AND(ISNUMBER(OFFSET('Hygiene Data'!$E$6,0,10*ROW('Hygiene Data'!E146))),'Data Summary'!DU152="Yes"),OFFSET('Hygiene Data'!$E$6,0,10*ROW('Hygiene Data'!E146)),NA())</f>
        <v>#N/A</v>
      </c>
      <c r="BG152" s="108" t="e">
        <f ca="true">+IF(AND(ISNUMBER(OFFSET('Hygiene Data'!$E$8,0,10*ROW('Hygiene Data'!E146))),'Data Summary'!DV152="Yes"),OFFSET('Hygiene Data'!$E$8,0,10*ROW('Hygiene Data'!E146)),NA())</f>
        <v>#N/A</v>
      </c>
      <c r="BH152" s="108" t="e">
        <f ca="true">+IF(AND(ISNUMBER(OFFSET('Hygiene Data'!$E$10,0,10*ROW('Hygiene Data'!E146))),'Data Summary'!DW152="Yes"),OFFSET('Hygiene Data'!$E$10,0,10*ROW('Hygiene Data'!E146)),NA())</f>
        <v>#N/A</v>
      </c>
      <c r="BI152" s="108" t="e">
        <f ca="true">+IF(AND(ISNUMBER(OFFSET('Hygiene Data'!$F$6,0,10*ROW('Hygiene Data'!F146))),'Data Summary'!DX152="Yes"),OFFSET('Hygiene Data'!$F$6,0,10*ROW('Hygiene Data'!F146)),NA())</f>
        <v>#N/A</v>
      </c>
      <c r="BJ152" s="108" t="e">
        <f ca="true">+IF(AND(ISNUMBER(OFFSET('Hygiene Data'!$F$8,0,10*ROW('Hygiene Data'!F146))),'Data Summary'!DY152="Yes"),OFFSET('Hygiene Data'!$F$8,0,10*ROW('Hygiene Data'!F146)),NA())</f>
        <v>#N/A</v>
      </c>
      <c r="BK152" s="108" t="e">
        <f ca="true">+IF(AND(ISNUMBER(OFFSET('Hygiene Data'!$F$10,0,10*ROW('Hygiene Data'!F146))),'Data Summary'!DZ152="Yes"),OFFSET('Hygiene Data'!$F$10,0,10*ROW('Hygiene Data'!F146)),NA())</f>
        <v>#N/A</v>
      </c>
      <c r="BL152" s="108" t="e">
        <f ca="true">+IF(AND(ISNUMBER(OFFSET('Hygiene Data'!$G$6,0,10*ROW('Hygiene Data'!G146))),'Data Summary'!EA152="Yes"),OFFSET('Hygiene Data'!$G$6,0,10*ROW('Hygiene Data'!G146)),NA())</f>
        <v>#N/A</v>
      </c>
      <c r="BM152" s="108" t="e">
        <f ca="true">+IF(AND(ISNUMBER(OFFSET('Hygiene Data'!$G$8,0,10*ROW('Hygiene Data'!G146))),'Data Summary'!EB152="Yes"),OFFSET('Hygiene Data'!$G$8,0,10*ROW('Hygiene Data'!G146)),NA())</f>
        <v>#N/A</v>
      </c>
      <c r="BN152" s="108" t="e">
        <f ca="true">+IF(AND(ISNUMBER(OFFSET('Hygiene Data'!$G$10,0,10*ROW('Hygiene Data'!G146))),'Data Summary'!EC152="Yes"),OFFSET('Hygiene Data'!$G$10,0,10*ROW('Hygiene Data'!G146)),NA())</f>
        <v>#N/A</v>
      </c>
      <c r="BO152" s="108" t="e">
        <f ca="true">+IF(AND(ISNUMBER(OFFSET('Hygiene Data'!$H$6,0,10*ROW('Hygiene Data'!H146))),'Data Summary'!ED152="Yes"),OFFSET('Hygiene Data'!$H$6,0,10*ROW('Hygiene Data'!H146)),NA())</f>
        <v>#N/A</v>
      </c>
      <c r="BP152" s="108" t="e">
        <f ca="true">+IF(AND(ISNUMBER(OFFSET('Hygiene Data'!$H$8,0,10*ROW('Hygiene Data'!H146))),'Data Summary'!EE152="Yes"),OFFSET('Hygiene Data'!$H$8,0,10*ROW('Hygiene Data'!H146)),NA())</f>
        <v>#N/A</v>
      </c>
      <c r="BQ152" s="108" t="e">
        <f ca="true">+IF(AND(ISNUMBER(OFFSET('Hygiene Data'!$H$10,0,10*ROW('Hygiene Data'!H146))),'Data Summary'!EF152="Yes"),OFFSET('Hygiene Data'!$H$10,0,10*ROW('Hygiene Data'!H146)),NA())</f>
        <v>#N/A</v>
      </c>
    </row>
    <row r="153" x14ac:dyDescent="0.2">
      <c r="A153" s="56" t="e">
        <f ca="true">+IF(OFFSET('Water Data'!$B$1,0,10*ROW('Water Data'!B147))="",NA(),OFFSET('Water Data'!$B$1,0,10*ROW('Water Data'!B147)))</f>
        <v>#N/A</v>
      </c>
      <c r="B153" s="56" t="e">
        <f ca="true">+IF(OFFSET('Water Data'!$A$3,0,10*ROW('Water Data'!A150))="",NA(),OFFSET('Water Data'!$A$3,0,10*ROW('Water Data'!A150)))</f>
        <v>#N/A</v>
      </c>
      <c r="C153" s="56" t="e">
        <f ca="true">+IF(OFFSET('Water Data'!$C$3,0,10*ROW('Water Data'!C150))="",NA(),OFFSET('Water Data'!$C$3,0,10*ROW('Water Data'!C150)))</f>
        <v>#N/A</v>
      </c>
      <c r="D153" s="57" t="e">
        <f ca="true">+IF(AND(ISNUMBER(OFFSET('Water Data'!$C$5,0,10*ROW('Water Data'!C147))),'Data Summary'!BS153="Yes"),100-OFFSET('Water Data'!$C$5,0,10*ROW('Water Data'!C147)),NA())</f>
        <v>#N/A</v>
      </c>
      <c r="E153" s="57" t="e">
        <f ca="true">+IF(AND(ISNUMBER(OFFSET('Water Data'!$C$7,0,10*ROW('Water Data'!C147))),'Data Summary'!BT153="Yes"),OFFSET('Water Data'!$C$7,0,10*ROW('Water Data'!C147)),NA())</f>
        <v>#N/A</v>
      </c>
      <c r="F153" s="57" t="e">
        <f ca="true">+IF(AND(ISNUMBER(OFFSET('Water Data'!$C$10,0,10*ROW('Water Data'!C147))),'Data Summary'!BU153="Yes"),OFFSET('Water Data'!$C$10,0,10*ROW('Water Data'!C147)),NA())</f>
        <v>#N/A</v>
      </c>
      <c r="G153" s="57" t="e">
        <f ca="true">+IF(AND(ISNUMBER(OFFSET('Water Data'!$D$5,0,10*ROW('Water Data'!D147))),'Data Summary'!BV153="Yes"),100-OFFSET('Water Data'!$D$5,0,10*ROW('Water Data'!D147)),NA())</f>
        <v>#N/A</v>
      </c>
      <c r="H153" s="57" t="e">
        <f ca="true">+IF(AND(ISNUMBER(OFFSET('Water Data'!$D$7,0,10*ROW('Water Data'!D147))),'Data Summary'!BW153="Yes"),OFFSET('Water Data'!$D$7,0,10*ROW('Water Data'!D147)),NA())</f>
        <v>#N/A</v>
      </c>
      <c r="I153" s="57" t="e">
        <f ca="true">+IF(AND(ISNUMBER(OFFSET('Water Data'!$D$10,0,10*ROW('Water Data'!D147))),'Data Summary'!BX153="Yes"),OFFSET('Water Data'!$D$10,0,10*ROW('Water Data'!D147)),NA())</f>
        <v>#N/A</v>
      </c>
      <c r="J153" s="57" t="e">
        <f ca="true">+IF(AND(ISNUMBER(OFFSET('Water Data'!$E$5,0,10*ROW('Water Data'!E147))),'Data Summary'!BY153="Yes"),100-OFFSET('Water Data'!$E$5,0,10*ROW('Water Data'!E147)),NA())</f>
        <v>#N/A</v>
      </c>
      <c r="K153" s="57" t="e">
        <f ca="true">+IF(AND(ISNUMBER(OFFSET('Water Data'!$E$7,0,10*ROW('Water Data'!E147))),'Data Summary'!BZ153="Yes"),OFFSET('Water Data'!$E$7,0,10*ROW('Water Data'!E147)),NA())</f>
        <v>#N/A</v>
      </c>
      <c r="L153" s="57" t="e">
        <f ca="true">+IF(AND(ISNUMBER(OFFSET('Water Data'!$E$10,0,10*ROW('Water Data'!E147))),'Data Summary'!CA153="Yes"),OFFSET('Water Data'!$E$10,0,10*ROW('Water Data'!E147)),NA())</f>
        <v>#N/A</v>
      </c>
      <c r="M153" s="57" t="e">
        <f ca="true">+IF(AND(ISNUMBER(OFFSET('Water Data'!$F$5,0,10*ROW('Water Data'!F147))),'Data Summary'!CB153="Yes"),100-OFFSET('Water Data'!$F$5,0,10*ROW('Water Data'!F147)),NA())</f>
        <v>#N/A</v>
      </c>
      <c r="N153" s="57" t="e">
        <f ca="true">+IF(AND(ISNUMBER(OFFSET('Water Data'!$F$7,0,10*ROW('Water Data'!F147))),'Data Summary'!CC153="Yes"),OFFSET('Water Data'!$F$7,0,10*ROW('Water Data'!F147)),NA())</f>
        <v>#N/A</v>
      </c>
      <c r="O153" s="57" t="e">
        <f ca="true">+IF(AND(ISNUMBER(OFFSET('Water Data'!$F$10,0,10*ROW('Water Data'!F147))),'Data Summary'!CD153="Yes"),OFFSET('Water Data'!$F$10,0,10*ROW('Water Data'!F147)),NA())</f>
        <v>#N/A</v>
      </c>
      <c r="P153" s="57" t="e">
        <f ca="true">+IF(AND(ISNUMBER(OFFSET('Water Data'!$G$5,0,10*ROW('Water Data'!G147))),'Data Summary'!CE153="Yes"),100-OFFSET('Water Data'!$G$5,0,10*ROW('Water Data'!G147)),NA())</f>
        <v>#N/A</v>
      </c>
      <c r="Q153" s="57" t="e">
        <f ca="true">+IF(AND(ISNUMBER(OFFSET('Water Data'!$G$7,0,10*ROW('Water Data'!G147))),'Data Summary'!CF153="Yes"),OFFSET('Water Data'!$G$7,0,10*ROW('Water Data'!G147)),NA())</f>
        <v>#N/A</v>
      </c>
      <c r="R153" s="57" t="e">
        <f ca="true">+IF(AND(ISNUMBER(OFFSET('Water Data'!$G$10,0,10*ROW('Water Data'!G147))),'Data Summary'!CG153="Yes"),OFFSET('Water Data'!$G$10,0,10*ROW('Water Data'!G147)),NA())</f>
        <v>#N/A</v>
      </c>
      <c r="S153" s="57" t="e">
        <f ca="true">+IF(AND(ISNUMBER(OFFSET('Water Data'!$H$5,0,10*ROW('Water Data'!H147))),'Data Summary'!CH153="Yes"),100-OFFSET('Water Data'!$H$5,0,10*ROW('Water Data'!H147)),NA())</f>
        <v>#N/A</v>
      </c>
      <c r="T153" s="57" t="e">
        <f ca="true">+IF(AND(ISNUMBER(OFFSET('Water Data'!$H$7,0,10*ROW('Water Data'!H147))),'Data Summary'!CI153="Yes"),OFFSET('Water Data'!$H$7,0,10*ROW('Water Data'!H147)),NA())</f>
        <v>#N/A</v>
      </c>
      <c r="U153" s="57" t="e">
        <f ca="true">+IF(AND(ISNUMBER(OFFSET('Water Data'!$H$10,0,10*ROW('Water Data'!H147))),'Data Summary'!CJ153="Yes"),OFFSET('Water Data'!$H$10,0,10*ROW('Water Data'!H147)),NA())</f>
        <v>#N/A</v>
      </c>
      <c r="V153" s="103" t="e">
        <f ca="true">+IF(AND(ISNUMBER(OFFSET('Sanitation Data'!$C$5,0,10*ROW('Sanitation Data'!C147))),'Data Summary'!CK153="Yes"),100-OFFSET('Sanitation Data'!$C$5,0,10*ROW('Sanitation Data'!C147)),NA())</f>
        <v>#N/A</v>
      </c>
      <c r="W153" s="103" t="e">
        <f ca="true">+IF(AND(ISNUMBER(OFFSET('Sanitation Data'!$C$7,0,10*ROW('Sanitation Data'!C147))),'Data Summary'!CL153="Yes"),OFFSET('Sanitation Data'!$C$7,0,10*ROW('Sanitation Data'!C147)),NA())</f>
        <v>#N/A</v>
      </c>
      <c r="X153" s="103" t="e">
        <f ca="true">+IF(AND(ISNUMBER(OFFSET('Sanitation Data'!$C$11,0,10*ROW('Sanitation Data'!C147))),'Data Summary'!CM153="Yes"),OFFSET('Sanitation Data'!$C$11,0,10*ROW('Sanitation Data'!C147)),NA())</f>
        <v>#N/A</v>
      </c>
      <c r="Y153" s="103" t="e">
        <f ca="true">+IF(AND(ISNUMBER(OFFSET('Sanitation Data'!$C$12,0,10*ROW('Sanitation Data'!C147))),'Data Summary'!CN153="Yes"),OFFSET('Sanitation Data'!$C$12,0,10*ROW('Sanitation Data'!C147)),NA())</f>
        <v>#N/A</v>
      </c>
      <c r="Z153" s="103" t="e">
        <f ca="true">+IF(AND(ISNUMBER(OFFSET('Sanitation Data'!$C$13,0,10*ROW('Sanitation Data'!C147))),'Data Summary'!CO153="Yes"),OFFSET('Sanitation Data'!$C$13,0,10*ROW('Sanitation Data'!C147)),NA())</f>
        <v>#N/A</v>
      </c>
      <c r="AA153" s="103" t="e">
        <f ca="true">+IF(AND(ISNUMBER(OFFSET('Sanitation Data'!$D$5,0,10*ROW('Sanitation Data'!D147))),'Data Summary'!CP153="Yes"),100-OFFSET('Sanitation Data'!$D$5,0,10*ROW('Sanitation Data'!D147)),NA())</f>
        <v>#N/A</v>
      </c>
      <c r="AB153" s="103" t="e">
        <f ca="true">+IF(AND(ISNUMBER(OFFSET('Sanitation Data'!$D$7,0,10*ROW('Sanitation Data'!D147))),'Data Summary'!CQ153="Yes"),OFFSET('Sanitation Data'!$D$7,0,10*ROW('Sanitation Data'!D147)),NA())</f>
        <v>#N/A</v>
      </c>
      <c r="AC153" s="103" t="e">
        <f ca="true">+IF(AND(ISNUMBER(OFFSET('Sanitation Data'!$D$11,0,10*ROW('Sanitation Data'!D147))),'Data Summary'!CR153="Yes"),OFFSET('Sanitation Data'!$D$11,0,10*ROW('Sanitation Data'!D147)),NA())</f>
        <v>#N/A</v>
      </c>
      <c r="AD153" s="103" t="e">
        <f ca="true">+IF(AND(ISNUMBER(OFFSET('Sanitation Data'!$D$12,0,10*ROW('Sanitation Data'!D147))),'Data Summary'!CS153="Yes"),OFFSET('Sanitation Data'!$D$12,0,10*ROW('Sanitation Data'!D147)),NA())</f>
        <v>#N/A</v>
      </c>
      <c r="AE153" s="103" t="e">
        <f ca="true">+IF(AND(ISNUMBER(OFFSET('Sanitation Data'!$D$13,0,10*ROW('Sanitation Data'!D147))),'Data Summary'!CT153="Yes"),OFFSET('Sanitation Data'!$D$13,0,10*ROW('Sanitation Data'!D147)),NA())</f>
        <v>#N/A</v>
      </c>
      <c r="AF153" s="103" t="e">
        <f ca="true">+IF(AND(ISNUMBER(OFFSET('Sanitation Data'!$E$5,0,10*ROW('Sanitation Data'!E147))),'Data Summary'!CU153="Yes"),100-OFFSET('Sanitation Data'!$E$5,0,10*ROW('Sanitation Data'!E147)),NA())</f>
        <v>#N/A</v>
      </c>
      <c r="AG153" s="103" t="e">
        <f ca="true">+IF(AND(ISNUMBER(OFFSET('Sanitation Data'!$E$7,0,10*ROW('Sanitation Data'!E147))),'Data Summary'!CV153="Yes"),OFFSET('Sanitation Data'!$E$7,0,10*ROW('Sanitation Data'!E147)),NA())</f>
        <v>#N/A</v>
      </c>
      <c r="AH153" s="103" t="e">
        <f ca="true">+IF(AND(ISNUMBER(OFFSET('Sanitation Data'!$E$11,0,10*ROW('Sanitation Data'!E147))),'Data Summary'!CW153="Yes"),OFFSET('Sanitation Data'!$E$11,0,10*ROW('Sanitation Data'!E147)),NA())</f>
        <v>#N/A</v>
      </c>
      <c r="AI153" s="103" t="e">
        <f ca="true">+IF(AND(ISNUMBER(OFFSET('Sanitation Data'!$E$12,0,10*ROW('Sanitation Data'!E147))),'Data Summary'!CX153="Yes"),OFFSET('Sanitation Data'!$E$12,0,10*ROW('Sanitation Data'!E147)),NA())</f>
        <v>#N/A</v>
      </c>
      <c r="AJ153" s="103" t="e">
        <f ca="true">+IF(AND(ISNUMBER(OFFSET('Sanitation Data'!$E$13,0,10*ROW('Sanitation Data'!E147))),'Data Summary'!CY153="Yes"),OFFSET('Sanitation Data'!$E$13,0,10*ROW('Sanitation Data'!E147)),NA())</f>
        <v>#N/A</v>
      </c>
      <c r="AK153" s="103" t="e">
        <f ca="true">+IF(AND(ISNUMBER(OFFSET('Sanitation Data'!$F$5,0,10*ROW('Sanitation Data'!F147))),'Data Summary'!CZ153="Yes"),100-OFFSET('Sanitation Data'!$F$5,0,10*ROW('Sanitation Data'!F147)),NA())</f>
        <v>#N/A</v>
      </c>
      <c r="AL153" s="103" t="e">
        <f ca="true">+IF(AND(ISNUMBER(OFFSET('Sanitation Data'!$F$7,0,10*ROW('Sanitation Data'!F147))),'Data Summary'!DA153="Yes"),OFFSET('Sanitation Data'!$F$7,0,10*ROW('Sanitation Data'!F147)),NA())</f>
        <v>#N/A</v>
      </c>
      <c r="AM153" s="103" t="e">
        <f ca="true">+IF(AND(ISNUMBER(OFFSET('Sanitation Data'!$F$11,0,10*ROW('Sanitation Data'!F147))),'Data Summary'!DB153="Yes"),OFFSET('Sanitation Data'!$F$11,0,10*ROW('Sanitation Data'!F147)),NA())</f>
        <v>#N/A</v>
      </c>
      <c r="AN153" s="103" t="e">
        <f ca="true">+IF(AND(ISNUMBER(OFFSET('Sanitation Data'!$F$12,0,10*ROW('Sanitation Data'!F147))),'Data Summary'!DC153="Yes"),OFFSET('Sanitation Data'!$F$12,0,10*ROW('Sanitation Data'!F147)),NA())</f>
        <v>#N/A</v>
      </c>
      <c r="AO153" s="103" t="e">
        <f ca="true">+IF(AND(ISNUMBER(OFFSET('Sanitation Data'!$F$13,0,10*ROW('Sanitation Data'!F147))),'Data Summary'!DD153="Yes"),OFFSET('Sanitation Data'!$F$13,0,10*ROW('Sanitation Data'!F147)),NA())</f>
        <v>#N/A</v>
      </c>
      <c r="AP153" s="103" t="e">
        <f ca="true">+IF(AND(ISNUMBER(OFFSET('Sanitation Data'!$G$5,0,10*ROW('Sanitation Data'!G147))),'Data Summary'!DE153="Yes"),100-OFFSET('Sanitation Data'!$G$5,0,10*ROW('Sanitation Data'!G147)),NA())</f>
        <v>#N/A</v>
      </c>
      <c r="AQ153" s="103" t="e">
        <f ca="true">+IF(AND(ISNUMBER(OFFSET('Sanitation Data'!$G$7,0,10*ROW('Sanitation Data'!G147))),'Data Summary'!DF153="Yes"),OFFSET('Sanitation Data'!$G$7,0,10*ROW('Sanitation Data'!G147)),NA())</f>
        <v>#N/A</v>
      </c>
      <c r="AR153" s="103" t="e">
        <f ca="true">+IF(AND(ISNUMBER(OFFSET('Sanitation Data'!$G$11,0,10*ROW('Sanitation Data'!G147))),'Data Summary'!DG153="Yes"),OFFSET('Sanitation Data'!$G$11,0,10*ROW('Sanitation Data'!G147)),NA())</f>
        <v>#N/A</v>
      </c>
      <c r="AS153" s="103" t="e">
        <f ca="true">+IF(AND(ISNUMBER(OFFSET('Sanitation Data'!$G$12,0,10*ROW('Sanitation Data'!G147))),'Data Summary'!DH153="Yes"),OFFSET('Sanitation Data'!$G$12,0,10*ROW('Sanitation Data'!G147)),NA())</f>
        <v>#N/A</v>
      </c>
      <c r="AT153" s="103" t="e">
        <f ca="true">+IF(AND(ISNUMBER(OFFSET('Sanitation Data'!$G$13,0,10*ROW('Sanitation Data'!G147))),'Data Summary'!DI153="Yes"),OFFSET('Sanitation Data'!$G$13,0,10*ROW('Sanitation Data'!G147)),NA())</f>
        <v>#N/A</v>
      </c>
      <c r="AU153" s="103" t="e">
        <f ca="true">+IF(AND(ISNUMBER(OFFSET('Sanitation Data'!$H$5,0,10*ROW('Sanitation Data'!H147))),'Data Summary'!DJ153="Yes"),100-OFFSET('Sanitation Data'!$H$5,0,10*ROW('Sanitation Data'!H147)),NA())</f>
        <v>#N/A</v>
      </c>
      <c r="AV153" s="103" t="e">
        <f ca="true">+IF(AND(ISNUMBER(OFFSET('Sanitation Data'!$H$7,0,10*ROW('Sanitation Data'!H147))),'Data Summary'!DK153="Yes"),OFFSET('Sanitation Data'!$H$7,0,10*ROW('Sanitation Data'!H147)),NA())</f>
        <v>#N/A</v>
      </c>
      <c r="AW153" s="103" t="e">
        <f ca="true">+IF(AND(ISNUMBER(OFFSET('Sanitation Data'!$H$11,0,10*ROW('Sanitation Data'!H147))),'Data Summary'!DL153="Yes"),OFFSET('Sanitation Data'!$H$11,0,10*ROW('Sanitation Data'!H147)),NA())</f>
        <v>#N/A</v>
      </c>
      <c r="AX153" s="103" t="e">
        <f ca="true">+IF(AND(ISNUMBER(OFFSET('Sanitation Data'!$H$12,0,10*ROW('Sanitation Data'!H147))),'Data Summary'!DM153="Yes"),OFFSET('Sanitation Data'!$H$12,0,10*ROW('Sanitation Data'!H147)),NA())</f>
        <v>#N/A</v>
      </c>
      <c r="AY153" s="103" t="e">
        <f ca="true">+IF(AND(ISNUMBER(OFFSET('Sanitation Data'!$H$13,0,10*ROW('Sanitation Data'!H147))),'Data Summary'!DN153="Yes"),OFFSET('Sanitation Data'!$H$13,0,10*ROW('Sanitation Data'!H147)),NA())</f>
        <v>#N/A</v>
      </c>
      <c r="AZ153" s="108" t="e">
        <f ca="true">+IF(AND(ISNUMBER(OFFSET('Hygiene Data'!$C$6,0,10*ROW('Hygiene Data'!C147))),'Data Summary'!DO153="Yes"),OFFSET('Hygiene Data'!$C$6,0,10*ROW('Hygiene Data'!C147)),NA())</f>
        <v>#N/A</v>
      </c>
      <c r="BA153" s="108" t="e">
        <f ca="true">+IF(AND(ISNUMBER(OFFSET('Hygiene Data'!$C$8,0,10*ROW('Hygiene Data'!C147))),'Data Summary'!DP153="Yes"),OFFSET('Hygiene Data'!$C$8,0,10*ROW('Hygiene Data'!C147)),NA())</f>
        <v>#N/A</v>
      </c>
      <c r="BB153" s="108" t="e">
        <f ca="true">+IF(AND(ISNUMBER(OFFSET('Hygiene Data'!$C$10,0,10*ROW('Hygiene Data'!C147))),'Data Summary'!DQ153="Yes"),OFFSET('Hygiene Data'!$C$10,0,10*ROW('Hygiene Data'!C147)),NA())</f>
        <v>#N/A</v>
      </c>
      <c r="BC153" s="108" t="e">
        <f ca="true">+IF(AND(ISNUMBER(OFFSET('Hygiene Data'!$D$6,0,10*ROW('Hygiene Data'!D147))),'Data Summary'!DR153="Yes"),OFFSET('Hygiene Data'!$D$6,0,10*ROW('Hygiene Data'!D147)),NA())</f>
        <v>#N/A</v>
      </c>
      <c r="BD153" s="108" t="e">
        <f ca="true">+IF(AND(ISNUMBER(OFFSET('Hygiene Data'!$D$8,0,10*ROW('Hygiene Data'!D147))),'Data Summary'!DS153="Yes"),OFFSET('Hygiene Data'!$D$8,0,10*ROW('Hygiene Data'!D147)),NA())</f>
        <v>#N/A</v>
      </c>
      <c r="BE153" s="108" t="e">
        <f ca="true">+IF(AND(ISNUMBER(OFFSET('Hygiene Data'!$D$10,0,10*ROW('Hygiene Data'!D147))),'Data Summary'!DT153="Yes"),OFFSET('Hygiene Data'!$D$10,0,10*ROW('Hygiene Data'!D147)),NA())</f>
        <v>#N/A</v>
      </c>
      <c r="BF153" s="108" t="e">
        <f ca="true">+IF(AND(ISNUMBER(OFFSET('Hygiene Data'!$E$6,0,10*ROW('Hygiene Data'!E147))),'Data Summary'!DU153="Yes"),OFFSET('Hygiene Data'!$E$6,0,10*ROW('Hygiene Data'!E147)),NA())</f>
        <v>#N/A</v>
      </c>
      <c r="BG153" s="108" t="e">
        <f ca="true">+IF(AND(ISNUMBER(OFFSET('Hygiene Data'!$E$8,0,10*ROW('Hygiene Data'!E147))),'Data Summary'!DV153="Yes"),OFFSET('Hygiene Data'!$E$8,0,10*ROW('Hygiene Data'!E147)),NA())</f>
        <v>#N/A</v>
      </c>
      <c r="BH153" s="108" t="e">
        <f ca="true">+IF(AND(ISNUMBER(OFFSET('Hygiene Data'!$E$10,0,10*ROW('Hygiene Data'!E147))),'Data Summary'!DW153="Yes"),OFFSET('Hygiene Data'!$E$10,0,10*ROW('Hygiene Data'!E147)),NA())</f>
        <v>#N/A</v>
      </c>
      <c r="BI153" s="108" t="e">
        <f ca="true">+IF(AND(ISNUMBER(OFFSET('Hygiene Data'!$F$6,0,10*ROW('Hygiene Data'!F147))),'Data Summary'!DX153="Yes"),OFFSET('Hygiene Data'!$F$6,0,10*ROW('Hygiene Data'!F147)),NA())</f>
        <v>#N/A</v>
      </c>
      <c r="BJ153" s="108" t="e">
        <f ca="true">+IF(AND(ISNUMBER(OFFSET('Hygiene Data'!$F$8,0,10*ROW('Hygiene Data'!F147))),'Data Summary'!DY153="Yes"),OFFSET('Hygiene Data'!$F$8,0,10*ROW('Hygiene Data'!F147)),NA())</f>
        <v>#N/A</v>
      </c>
      <c r="BK153" s="108" t="e">
        <f ca="true">+IF(AND(ISNUMBER(OFFSET('Hygiene Data'!$F$10,0,10*ROW('Hygiene Data'!F147))),'Data Summary'!DZ153="Yes"),OFFSET('Hygiene Data'!$F$10,0,10*ROW('Hygiene Data'!F147)),NA())</f>
        <v>#N/A</v>
      </c>
      <c r="BL153" s="108" t="e">
        <f ca="true">+IF(AND(ISNUMBER(OFFSET('Hygiene Data'!$G$6,0,10*ROW('Hygiene Data'!G147))),'Data Summary'!EA153="Yes"),OFFSET('Hygiene Data'!$G$6,0,10*ROW('Hygiene Data'!G147)),NA())</f>
        <v>#N/A</v>
      </c>
      <c r="BM153" s="108" t="e">
        <f ca="true">+IF(AND(ISNUMBER(OFFSET('Hygiene Data'!$G$8,0,10*ROW('Hygiene Data'!G147))),'Data Summary'!EB153="Yes"),OFFSET('Hygiene Data'!$G$8,0,10*ROW('Hygiene Data'!G147)),NA())</f>
        <v>#N/A</v>
      </c>
      <c r="BN153" s="108" t="e">
        <f ca="true">+IF(AND(ISNUMBER(OFFSET('Hygiene Data'!$G$10,0,10*ROW('Hygiene Data'!G147))),'Data Summary'!EC153="Yes"),OFFSET('Hygiene Data'!$G$10,0,10*ROW('Hygiene Data'!G147)),NA())</f>
        <v>#N/A</v>
      </c>
      <c r="BO153" s="108" t="e">
        <f ca="true">+IF(AND(ISNUMBER(OFFSET('Hygiene Data'!$H$6,0,10*ROW('Hygiene Data'!H147))),'Data Summary'!ED153="Yes"),OFFSET('Hygiene Data'!$H$6,0,10*ROW('Hygiene Data'!H147)),NA())</f>
        <v>#N/A</v>
      </c>
      <c r="BP153" s="108" t="e">
        <f ca="true">+IF(AND(ISNUMBER(OFFSET('Hygiene Data'!$H$8,0,10*ROW('Hygiene Data'!H147))),'Data Summary'!EE153="Yes"),OFFSET('Hygiene Data'!$H$8,0,10*ROW('Hygiene Data'!H147)),NA())</f>
        <v>#N/A</v>
      </c>
      <c r="BQ153" s="108" t="e">
        <f ca="true">+IF(AND(ISNUMBER(OFFSET('Hygiene Data'!$H$10,0,10*ROW('Hygiene Data'!H147))),'Data Summary'!EF153="Yes"),OFFSET('Hygiene Data'!$H$10,0,10*ROW('Hygiene Data'!H147)),NA())</f>
        <v>#N/A</v>
      </c>
    </row>
    <row r="154" x14ac:dyDescent="0.2">
      <c r="A154" s="56" t="e">
        <f ca="true">+IF(OFFSET('Water Data'!$B$1,0,10*ROW('Water Data'!B148))="",NA(),OFFSET('Water Data'!$B$1,0,10*ROW('Water Data'!B148)))</f>
        <v>#N/A</v>
      </c>
      <c r="B154" s="56" t="e">
        <f ca="true">+IF(OFFSET('Water Data'!$A$3,0,10*ROW('Water Data'!A151))="",NA(),OFFSET('Water Data'!$A$3,0,10*ROW('Water Data'!A151)))</f>
        <v>#N/A</v>
      </c>
      <c r="C154" s="56" t="e">
        <f ca="true">+IF(OFFSET('Water Data'!$C$3,0,10*ROW('Water Data'!C151))="",NA(),OFFSET('Water Data'!$C$3,0,10*ROW('Water Data'!C151)))</f>
        <v>#N/A</v>
      </c>
      <c r="D154" s="57" t="e">
        <f ca="true">+IF(AND(ISNUMBER(OFFSET('Water Data'!$C$5,0,10*ROW('Water Data'!C148))),'Data Summary'!BS154="Yes"),100-OFFSET('Water Data'!$C$5,0,10*ROW('Water Data'!C148)),NA())</f>
        <v>#N/A</v>
      </c>
      <c r="E154" s="57" t="e">
        <f ca="true">+IF(AND(ISNUMBER(OFFSET('Water Data'!$C$7,0,10*ROW('Water Data'!C148))),'Data Summary'!BT154="Yes"),OFFSET('Water Data'!$C$7,0,10*ROW('Water Data'!C148)),NA())</f>
        <v>#N/A</v>
      </c>
      <c r="F154" s="57" t="e">
        <f ca="true">+IF(AND(ISNUMBER(OFFSET('Water Data'!$C$10,0,10*ROW('Water Data'!C148))),'Data Summary'!BU154="Yes"),OFFSET('Water Data'!$C$10,0,10*ROW('Water Data'!C148)),NA())</f>
        <v>#N/A</v>
      </c>
      <c r="G154" s="57" t="e">
        <f ca="true">+IF(AND(ISNUMBER(OFFSET('Water Data'!$D$5,0,10*ROW('Water Data'!D148))),'Data Summary'!BV154="Yes"),100-OFFSET('Water Data'!$D$5,0,10*ROW('Water Data'!D148)),NA())</f>
        <v>#N/A</v>
      </c>
      <c r="H154" s="57" t="e">
        <f ca="true">+IF(AND(ISNUMBER(OFFSET('Water Data'!$D$7,0,10*ROW('Water Data'!D148))),'Data Summary'!BW154="Yes"),OFFSET('Water Data'!$D$7,0,10*ROW('Water Data'!D148)),NA())</f>
        <v>#N/A</v>
      </c>
      <c r="I154" s="57" t="e">
        <f ca="true">+IF(AND(ISNUMBER(OFFSET('Water Data'!$D$10,0,10*ROW('Water Data'!D148))),'Data Summary'!BX154="Yes"),OFFSET('Water Data'!$D$10,0,10*ROW('Water Data'!D148)),NA())</f>
        <v>#N/A</v>
      </c>
      <c r="J154" s="57" t="e">
        <f ca="true">+IF(AND(ISNUMBER(OFFSET('Water Data'!$E$5,0,10*ROW('Water Data'!E148))),'Data Summary'!BY154="Yes"),100-OFFSET('Water Data'!$E$5,0,10*ROW('Water Data'!E148)),NA())</f>
        <v>#N/A</v>
      </c>
      <c r="K154" s="57" t="e">
        <f ca="true">+IF(AND(ISNUMBER(OFFSET('Water Data'!$E$7,0,10*ROW('Water Data'!E148))),'Data Summary'!BZ154="Yes"),OFFSET('Water Data'!$E$7,0,10*ROW('Water Data'!E148)),NA())</f>
        <v>#N/A</v>
      </c>
      <c r="L154" s="57" t="e">
        <f ca="true">+IF(AND(ISNUMBER(OFFSET('Water Data'!$E$10,0,10*ROW('Water Data'!E148))),'Data Summary'!CA154="Yes"),OFFSET('Water Data'!$E$10,0,10*ROW('Water Data'!E148)),NA())</f>
        <v>#N/A</v>
      </c>
      <c r="M154" s="57" t="e">
        <f ca="true">+IF(AND(ISNUMBER(OFFSET('Water Data'!$F$5,0,10*ROW('Water Data'!F148))),'Data Summary'!CB154="Yes"),100-OFFSET('Water Data'!$F$5,0,10*ROW('Water Data'!F148)),NA())</f>
        <v>#N/A</v>
      </c>
      <c r="N154" s="57" t="e">
        <f ca="true">+IF(AND(ISNUMBER(OFFSET('Water Data'!$F$7,0,10*ROW('Water Data'!F148))),'Data Summary'!CC154="Yes"),OFFSET('Water Data'!$F$7,0,10*ROW('Water Data'!F148)),NA())</f>
        <v>#N/A</v>
      </c>
      <c r="O154" s="57" t="e">
        <f ca="true">+IF(AND(ISNUMBER(OFFSET('Water Data'!$F$10,0,10*ROW('Water Data'!F148))),'Data Summary'!CD154="Yes"),OFFSET('Water Data'!$F$10,0,10*ROW('Water Data'!F148)),NA())</f>
        <v>#N/A</v>
      </c>
      <c r="P154" s="57" t="e">
        <f ca="true">+IF(AND(ISNUMBER(OFFSET('Water Data'!$G$5,0,10*ROW('Water Data'!G148))),'Data Summary'!CE154="Yes"),100-OFFSET('Water Data'!$G$5,0,10*ROW('Water Data'!G148)),NA())</f>
        <v>#N/A</v>
      </c>
      <c r="Q154" s="57" t="e">
        <f ca="true">+IF(AND(ISNUMBER(OFFSET('Water Data'!$G$7,0,10*ROW('Water Data'!G148))),'Data Summary'!CF154="Yes"),OFFSET('Water Data'!$G$7,0,10*ROW('Water Data'!G148)),NA())</f>
        <v>#N/A</v>
      </c>
      <c r="R154" s="57" t="e">
        <f ca="true">+IF(AND(ISNUMBER(OFFSET('Water Data'!$G$10,0,10*ROW('Water Data'!G148))),'Data Summary'!CG154="Yes"),OFFSET('Water Data'!$G$10,0,10*ROW('Water Data'!G148)),NA())</f>
        <v>#N/A</v>
      </c>
      <c r="S154" s="57" t="e">
        <f ca="true">+IF(AND(ISNUMBER(OFFSET('Water Data'!$H$5,0,10*ROW('Water Data'!H148))),'Data Summary'!CH154="Yes"),100-OFFSET('Water Data'!$H$5,0,10*ROW('Water Data'!H148)),NA())</f>
        <v>#N/A</v>
      </c>
      <c r="T154" s="57" t="e">
        <f ca="true">+IF(AND(ISNUMBER(OFFSET('Water Data'!$H$7,0,10*ROW('Water Data'!H148))),'Data Summary'!CI154="Yes"),OFFSET('Water Data'!$H$7,0,10*ROW('Water Data'!H148)),NA())</f>
        <v>#N/A</v>
      </c>
      <c r="U154" s="57" t="e">
        <f ca="true">+IF(AND(ISNUMBER(OFFSET('Water Data'!$H$10,0,10*ROW('Water Data'!H148))),'Data Summary'!CJ154="Yes"),OFFSET('Water Data'!$H$10,0,10*ROW('Water Data'!H148)),NA())</f>
        <v>#N/A</v>
      </c>
      <c r="V154" s="103" t="e">
        <f ca="true">+IF(AND(ISNUMBER(OFFSET('Sanitation Data'!$C$5,0,10*ROW('Sanitation Data'!C148))),'Data Summary'!CK154="Yes"),100-OFFSET('Sanitation Data'!$C$5,0,10*ROW('Sanitation Data'!C148)),NA())</f>
        <v>#N/A</v>
      </c>
      <c r="W154" s="103" t="e">
        <f ca="true">+IF(AND(ISNUMBER(OFFSET('Sanitation Data'!$C$7,0,10*ROW('Sanitation Data'!C148))),'Data Summary'!CL154="Yes"),OFFSET('Sanitation Data'!$C$7,0,10*ROW('Sanitation Data'!C148)),NA())</f>
        <v>#N/A</v>
      </c>
      <c r="X154" s="103" t="e">
        <f ca="true">+IF(AND(ISNUMBER(OFFSET('Sanitation Data'!$C$11,0,10*ROW('Sanitation Data'!C148))),'Data Summary'!CM154="Yes"),OFFSET('Sanitation Data'!$C$11,0,10*ROW('Sanitation Data'!C148)),NA())</f>
        <v>#N/A</v>
      </c>
      <c r="Y154" s="103" t="e">
        <f ca="true">+IF(AND(ISNUMBER(OFFSET('Sanitation Data'!$C$12,0,10*ROW('Sanitation Data'!C148))),'Data Summary'!CN154="Yes"),OFFSET('Sanitation Data'!$C$12,0,10*ROW('Sanitation Data'!C148)),NA())</f>
        <v>#N/A</v>
      </c>
      <c r="Z154" s="103" t="e">
        <f ca="true">+IF(AND(ISNUMBER(OFFSET('Sanitation Data'!$C$13,0,10*ROW('Sanitation Data'!C148))),'Data Summary'!CO154="Yes"),OFFSET('Sanitation Data'!$C$13,0,10*ROW('Sanitation Data'!C148)),NA())</f>
        <v>#N/A</v>
      </c>
      <c r="AA154" s="103" t="e">
        <f ca="true">+IF(AND(ISNUMBER(OFFSET('Sanitation Data'!$D$5,0,10*ROW('Sanitation Data'!D148))),'Data Summary'!CP154="Yes"),100-OFFSET('Sanitation Data'!$D$5,0,10*ROW('Sanitation Data'!D148)),NA())</f>
        <v>#N/A</v>
      </c>
      <c r="AB154" s="103" t="e">
        <f ca="true">+IF(AND(ISNUMBER(OFFSET('Sanitation Data'!$D$7,0,10*ROW('Sanitation Data'!D148))),'Data Summary'!CQ154="Yes"),OFFSET('Sanitation Data'!$D$7,0,10*ROW('Sanitation Data'!D148)),NA())</f>
        <v>#N/A</v>
      </c>
      <c r="AC154" s="103" t="e">
        <f ca="true">+IF(AND(ISNUMBER(OFFSET('Sanitation Data'!$D$11,0,10*ROW('Sanitation Data'!D148))),'Data Summary'!CR154="Yes"),OFFSET('Sanitation Data'!$D$11,0,10*ROW('Sanitation Data'!D148)),NA())</f>
        <v>#N/A</v>
      </c>
      <c r="AD154" s="103" t="e">
        <f ca="true">+IF(AND(ISNUMBER(OFFSET('Sanitation Data'!$D$12,0,10*ROW('Sanitation Data'!D148))),'Data Summary'!CS154="Yes"),OFFSET('Sanitation Data'!$D$12,0,10*ROW('Sanitation Data'!D148)),NA())</f>
        <v>#N/A</v>
      </c>
      <c r="AE154" s="103" t="e">
        <f ca="true">+IF(AND(ISNUMBER(OFFSET('Sanitation Data'!$D$13,0,10*ROW('Sanitation Data'!D148))),'Data Summary'!CT154="Yes"),OFFSET('Sanitation Data'!$D$13,0,10*ROW('Sanitation Data'!D148)),NA())</f>
        <v>#N/A</v>
      </c>
      <c r="AF154" s="103" t="e">
        <f ca="true">+IF(AND(ISNUMBER(OFFSET('Sanitation Data'!$E$5,0,10*ROW('Sanitation Data'!E148))),'Data Summary'!CU154="Yes"),100-OFFSET('Sanitation Data'!$E$5,0,10*ROW('Sanitation Data'!E148)),NA())</f>
        <v>#N/A</v>
      </c>
      <c r="AG154" s="103" t="e">
        <f ca="true">+IF(AND(ISNUMBER(OFFSET('Sanitation Data'!$E$7,0,10*ROW('Sanitation Data'!E148))),'Data Summary'!CV154="Yes"),OFFSET('Sanitation Data'!$E$7,0,10*ROW('Sanitation Data'!E148)),NA())</f>
        <v>#N/A</v>
      </c>
      <c r="AH154" s="103" t="e">
        <f ca="true">+IF(AND(ISNUMBER(OFFSET('Sanitation Data'!$E$11,0,10*ROW('Sanitation Data'!E148))),'Data Summary'!CW154="Yes"),OFFSET('Sanitation Data'!$E$11,0,10*ROW('Sanitation Data'!E148)),NA())</f>
        <v>#N/A</v>
      </c>
      <c r="AI154" s="103" t="e">
        <f ca="true">+IF(AND(ISNUMBER(OFFSET('Sanitation Data'!$E$12,0,10*ROW('Sanitation Data'!E148))),'Data Summary'!CX154="Yes"),OFFSET('Sanitation Data'!$E$12,0,10*ROW('Sanitation Data'!E148)),NA())</f>
        <v>#N/A</v>
      </c>
      <c r="AJ154" s="103" t="e">
        <f ca="true">+IF(AND(ISNUMBER(OFFSET('Sanitation Data'!$E$13,0,10*ROW('Sanitation Data'!E148))),'Data Summary'!CY154="Yes"),OFFSET('Sanitation Data'!$E$13,0,10*ROW('Sanitation Data'!E148)),NA())</f>
        <v>#N/A</v>
      </c>
      <c r="AK154" s="103" t="e">
        <f ca="true">+IF(AND(ISNUMBER(OFFSET('Sanitation Data'!$F$5,0,10*ROW('Sanitation Data'!F148))),'Data Summary'!CZ154="Yes"),100-OFFSET('Sanitation Data'!$F$5,0,10*ROW('Sanitation Data'!F148)),NA())</f>
        <v>#N/A</v>
      </c>
      <c r="AL154" s="103" t="e">
        <f ca="true">+IF(AND(ISNUMBER(OFFSET('Sanitation Data'!$F$7,0,10*ROW('Sanitation Data'!F148))),'Data Summary'!DA154="Yes"),OFFSET('Sanitation Data'!$F$7,0,10*ROW('Sanitation Data'!F148)),NA())</f>
        <v>#N/A</v>
      </c>
      <c r="AM154" s="103" t="e">
        <f ca="true">+IF(AND(ISNUMBER(OFFSET('Sanitation Data'!$F$11,0,10*ROW('Sanitation Data'!F148))),'Data Summary'!DB154="Yes"),OFFSET('Sanitation Data'!$F$11,0,10*ROW('Sanitation Data'!F148)),NA())</f>
        <v>#N/A</v>
      </c>
      <c r="AN154" s="103" t="e">
        <f ca="true">+IF(AND(ISNUMBER(OFFSET('Sanitation Data'!$F$12,0,10*ROW('Sanitation Data'!F148))),'Data Summary'!DC154="Yes"),OFFSET('Sanitation Data'!$F$12,0,10*ROW('Sanitation Data'!F148)),NA())</f>
        <v>#N/A</v>
      </c>
      <c r="AO154" s="103" t="e">
        <f ca="true">+IF(AND(ISNUMBER(OFFSET('Sanitation Data'!$F$13,0,10*ROW('Sanitation Data'!F148))),'Data Summary'!DD154="Yes"),OFFSET('Sanitation Data'!$F$13,0,10*ROW('Sanitation Data'!F148)),NA())</f>
        <v>#N/A</v>
      </c>
      <c r="AP154" s="103" t="e">
        <f ca="true">+IF(AND(ISNUMBER(OFFSET('Sanitation Data'!$G$5,0,10*ROW('Sanitation Data'!G148))),'Data Summary'!DE154="Yes"),100-OFFSET('Sanitation Data'!$G$5,0,10*ROW('Sanitation Data'!G148)),NA())</f>
        <v>#N/A</v>
      </c>
      <c r="AQ154" s="103" t="e">
        <f ca="true">+IF(AND(ISNUMBER(OFFSET('Sanitation Data'!$G$7,0,10*ROW('Sanitation Data'!G148))),'Data Summary'!DF154="Yes"),OFFSET('Sanitation Data'!$G$7,0,10*ROW('Sanitation Data'!G148)),NA())</f>
        <v>#N/A</v>
      </c>
      <c r="AR154" s="103" t="e">
        <f ca="true">+IF(AND(ISNUMBER(OFFSET('Sanitation Data'!$G$11,0,10*ROW('Sanitation Data'!G148))),'Data Summary'!DG154="Yes"),OFFSET('Sanitation Data'!$G$11,0,10*ROW('Sanitation Data'!G148)),NA())</f>
        <v>#N/A</v>
      </c>
      <c r="AS154" s="103" t="e">
        <f ca="true">+IF(AND(ISNUMBER(OFFSET('Sanitation Data'!$G$12,0,10*ROW('Sanitation Data'!G148))),'Data Summary'!DH154="Yes"),OFFSET('Sanitation Data'!$G$12,0,10*ROW('Sanitation Data'!G148)),NA())</f>
        <v>#N/A</v>
      </c>
      <c r="AT154" s="103" t="e">
        <f ca="true">+IF(AND(ISNUMBER(OFFSET('Sanitation Data'!$G$13,0,10*ROW('Sanitation Data'!G148))),'Data Summary'!DI154="Yes"),OFFSET('Sanitation Data'!$G$13,0,10*ROW('Sanitation Data'!G148)),NA())</f>
        <v>#N/A</v>
      </c>
      <c r="AU154" s="103" t="e">
        <f ca="true">+IF(AND(ISNUMBER(OFFSET('Sanitation Data'!$H$5,0,10*ROW('Sanitation Data'!H148))),'Data Summary'!DJ154="Yes"),100-OFFSET('Sanitation Data'!$H$5,0,10*ROW('Sanitation Data'!H148)),NA())</f>
        <v>#N/A</v>
      </c>
      <c r="AV154" s="103" t="e">
        <f ca="true">+IF(AND(ISNUMBER(OFFSET('Sanitation Data'!$H$7,0,10*ROW('Sanitation Data'!H148))),'Data Summary'!DK154="Yes"),OFFSET('Sanitation Data'!$H$7,0,10*ROW('Sanitation Data'!H148)),NA())</f>
        <v>#N/A</v>
      </c>
      <c r="AW154" s="103" t="e">
        <f ca="true">+IF(AND(ISNUMBER(OFFSET('Sanitation Data'!$H$11,0,10*ROW('Sanitation Data'!H148))),'Data Summary'!DL154="Yes"),OFFSET('Sanitation Data'!$H$11,0,10*ROW('Sanitation Data'!H148)),NA())</f>
        <v>#N/A</v>
      </c>
      <c r="AX154" s="103" t="e">
        <f ca="true">+IF(AND(ISNUMBER(OFFSET('Sanitation Data'!$H$12,0,10*ROW('Sanitation Data'!H148))),'Data Summary'!DM154="Yes"),OFFSET('Sanitation Data'!$H$12,0,10*ROW('Sanitation Data'!H148)),NA())</f>
        <v>#N/A</v>
      </c>
      <c r="AY154" s="103" t="e">
        <f ca="true">+IF(AND(ISNUMBER(OFFSET('Sanitation Data'!$H$13,0,10*ROW('Sanitation Data'!H148))),'Data Summary'!DN154="Yes"),OFFSET('Sanitation Data'!$H$13,0,10*ROW('Sanitation Data'!H148)),NA())</f>
        <v>#N/A</v>
      </c>
      <c r="AZ154" s="108" t="e">
        <f ca="true">+IF(AND(ISNUMBER(OFFSET('Hygiene Data'!$C$6,0,10*ROW('Hygiene Data'!C148))),'Data Summary'!DO154="Yes"),OFFSET('Hygiene Data'!$C$6,0,10*ROW('Hygiene Data'!C148)),NA())</f>
        <v>#N/A</v>
      </c>
      <c r="BA154" s="108" t="e">
        <f ca="true">+IF(AND(ISNUMBER(OFFSET('Hygiene Data'!$C$8,0,10*ROW('Hygiene Data'!C148))),'Data Summary'!DP154="Yes"),OFFSET('Hygiene Data'!$C$8,0,10*ROW('Hygiene Data'!C148)),NA())</f>
        <v>#N/A</v>
      </c>
      <c r="BB154" s="108" t="e">
        <f ca="true">+IF(AND(ISNUMBER(OFFSET('Hygiene Data'!$C$10,0,10*ROW('Hygiene Data'!C148))),'Data Summary'!DQ154="Yes"),OFFSET('Hygiene Data'!$C$10,0,10*ROW('Hygiene Data'!C148)),NA())</f>
        <v>#N/A</v>
      </c>
      <c r="BC154" s="108" t="e">
        <f ca="true">+IF(AND(ISNUMBER(OFFSET('Hygiene Data'!$D$6,0,10*ROW('Hygiene Data'!D148))),'Data Summary'!DR154="Yes"),OFFSET('Hygiene Data'!$D$6,0,10*ROW('Hygiene Data'!D148)),NA())</f>
        <v>#N/A</v>
      </c>
      <c r="BD154" s="108" t="e">
        <f ca="true">+IF(AND(ISNUMBER(OFFSET('Hygiene Data'!$D$8,0,10*ROW('Hygiene Data'!D148))),'Data Summary'!DS154="Yes"),OFFSET('Hygiene Data'!$D$8,0,10*ROW('Hygiene Data'!D148)),NA())</f>
        <v>#N/A</v>
      </c>
      <c r="BE154" s="108" t="e">
        <f ca="true">+IF(AND(ISNUMBER(OFFSET('Hygiene Data'!$D$10,0,10*ROW('Hygiene Data'!D148))),'Data Summary'!DT154="Yes"),OFFSET('Hygiene Data'!$D$10,0,10*ROW('Hygiene Data'!D148)),NA())</f>
        <v>#N/A</v>
      </c>
      <c r="BF154" s="108" t="e">
        <f ca="true">+IF(AND(ISNUMBER(OFFSET('Hygiene Data'!$E$6,0,10*ROW('Hygiene Data'!E148))),'Data Summary'!DU154="Yes"),OFFSET('Hygiene Data'!$E$6,0,10*ROW('Hygiene Data'!E148)),NA())</f>
        <v>#N/A</v>
      </c>
      <c r="BG154" s="108" t="e">
        <f ca="true">+IF(AND(ISNUMBER(OFFSET('Hygiene Data'!$E$8,0,10*ROW('Hygiene Data'!E148))),'Data Summary'!DV154="Yes"),OFFSET('Hygiene Data'!$E$8,0,10*ROW('Hygiene Data'!E148)),NA())</f>
        <v>#N/A</v>
      </c>
      <c r="BH154" s="108" t="e">
        <f ca="true">+IF(AND(ISNUMBER(OFFSET('Hygiene Data'!$E$10,0,10*ROW('Hygiene Data'!E148))),'Data Summary'!DW154="Yes"),OFFSET('Hygiene Data'!$E$10,0,10*ROW('Hygiene Data'!E148)),NA())</f>
        <v>#N/A</v>
      </c>
      <c r="BI154" s="108" t="e">
        <f ca="true">+IF(AND(ISNUMBER(OFFSET('Hygiene Data'!$F$6,0,10*ROW('Hygiene Data'!F148))),'Data Summary'!DX154="Yes"),OFFSET('Hygiene Data'!$F$6,0,10*ROW('Hygiene Data'!F148)),NA())</f>
        <v>#N/A</v>
      </c>
      <c r="BJ154" s="108" t="e">
        <f ca="true">+IF(AND(ISNUMBER(OFFSET('Hygiene Data'!$F$8,0,10*ROW('Hygiene Data'!F148))),'Data Summary'!DY154="Yes"),OFFSET('Hygiene Data'!$F$8,0,10*ROW('Hygiene Data'!F148)),NA())</f>
        <v>#N/A</v>
      </c>
      <c r="BK154" s="108" t="e">
        <f ca="true">+IF(AND(ISNUMBER(OFFSET('Hygiene Data'!$F$10,0,10*ROW('Hygiene Data'!F148))),'Data Summary'!DZ154="Yes"),OFFSET('Hygiene Data'!$F$10,0,10*ROW('Hygiene Data'!F148)),NA())</f>
        <v>#N/A</v>
      </c>
      <c r="BL154" s="108" t="e">
        <f ca="true">+IF(AND(ISNUMBER(OFFSET('Hygiene Data'!$G$6,0,10*ROW('Hygiene Data'!G148))),'Data Summary'!EA154="Yes"),OFFSET('Hygiene Data'!$G$6,0,10*ROW('Hygiene Data'!G148)),NA())</f>
        <v>#N/A</v>
      </c>
      <c r="BM154" s="108" t="e">
        <f ca="true">+IF(AND(ISNUMBER(OFFSET('Hygiene Data'!$G$8,0,10*ROW('Hygiene Data'!G148))),'Data Summary'!EB154="Yes"),OFFSET('Hygiene Data'!$G$8,0,10*ROW('Hygiene Data'!G148)),NA())</f>
        <v>#N/A</v>
      </c>
      <c r="BN154" s="108" t="e">
        <f ca="true">+IF(AND(ISNUMBER(OFFSET('Hygiene Data'!$G$10,0,10*ROW('Hygiene Data'!G148))),'Data Summary'!EC154="Yes"),OFFSET('Hygiene Data'!$G$10,0,10*ROW('Hygiene Data'!G148)),NA())</f>
        <v>#N/A</v>
      </c>
      <c r="BO154" s="108" t="e">
        <f ca="true">+IF(AND(ISNUMBER(OFFSET('Hygiene Data'!$H$6,0,10*ROW('Hygiene Data'!H148))),'Data Summary'!ED154="Yes"),OFFSET('Hygiene Data'!$H$6,0,10*ROW('Hygiene Data'!H148)),NA())</f>
        <v>#N/A</v>
      </c>
      <c r="BP154" s="108" t="e">
        <f ca="true">+IF(AND(ISNUMBER(OFFSET('Hygiene Data'!$H$8,0,10*ROW('Hygiene Data'!H148))),'Data Summary'!EE154="Yes"),OFFSET('Hygiene Data'!$H$8,0,10*ROW('Hygiene Data'!H148)),NA())</f>
        <v>#N/A</v>
      </c>
      <c r="BQ154" s="108" t="e">
        <f ca="true">+IF(AND(ISNUMBER(OFFSET('Hygiene Data'!$H$10,0,10*ROW('Hygiene Data'!H148))),'Data Summary'!EF154="Yes"),OFFSET('Hygiene Data'!$H$10,0,10*ROW('Hygiene Data'!H148)),NA())</f>
        <v>#N/A</v>
      </c>
    </row>
    <row r="155" x14ac:dyDescent="0.2">
      <c r="A155" s="56" t="e">
        <f ca="true">+IF(OFFSET('Water Data'!$B$1,0,10*ROW('Water Data'!B149))="",NA(),OFFSET('Water Data'!$B$1,0,10*ROW('Water Data'!B149)))</f>
        <v>#N/A</v>
      </c>
      <c r="B155" s="56" t="e">
        <f ca="true">+IF(OFFSET('Water Data'!$A$3,0,10*ROW('Water Data'!A152))="",NA(),OFFSET('Water Data'!$A$3,0,10*ROW('Water Data'!A152)))</f>
        <v>#N/A</v>
      </c>
      <c r="C155" s="56" t="e">
        <f ca="true">+IF(OFFSET('Water Data'!$C$3,0,10*ROW('Water Data'!C152))="",NA(),OFFSET('Water Data'!$C$3,0,10*ROW('Water Data'!C152)))</f>
        <v>#N/A</v>
      </c>
      <c r="D155" s="57" t="e">
        <f ca="true">+IF(AND(ISNUMBER(OFFSET('Water Data'!$C$5,0,10*ROW('Water Data'!C149))),'Data Summary'!BS155="Yes"),100-OFFSET('Water Data'!$C$5,0,10*ROW('Water Data'!C149)),NA())</f>
        <v>#N/A</v>
      </c>
      <c r="E155" s="57" t="e">
        <f ca="true">+IF(AND(ISNUMBER(OFFSET('Water Data'!$C$7,0,10*ROW('Water Data'!C149))),'Data Summary'!BT155="Yes"),OFFSET('Water Data'!$C$7,0,10*ROW('Water Data'!C149)),NA())</f>
        <v>#N/A</v>
      </c>
      <c r="F155" s="57" t="e">
        <f ca="true">+IF(AND(ISNUMBER(OFFSET('Water Data'!$C$10,0,10*ROW('Water Data'!C149))),'Data Summary'!BU155="Yes"),OFFSET('Water Data'!$C$10,0,10*ROW('Water Data'!C149)),NA())</f>
        <v>#N/A</v>
      </c>
      <c r="G155" s="57" t="e">
        <f ca="true">+IF(AND(ISNUMBER(OFFSET('Water Data'!$D$5,0,10*ROW('Water Data'!D149))),'Data Summary'!BV155="Yes"),100-OFFSET('Water Data'!$D$5,0,10*ROW('Water Data'!D149)),NA())</f>
        <v>#N/A</v>
      </c>
      <c r="H155" s="57" t="e">
        <f ca="true">+IF(AND(ISNUMBER(OFFSET('Water Data'!$D$7,0,10*ROW('Water Data'!D149))),'Data Summary'!BW155="Yes"),OFFSET('Water Data'!$D$7,0,10*ROW('Water Data'!D149)),NA())</f>
        <v>#N/A</v>
      </c>
      <c r="I155" s="57" t="e">
        <f ca="true">+IF(AND(ISNUMBER(OFFSET('Water Data'!$D$10,0,10*ROW('Water Data'!D149))),'Data Summary'!BX155="Yes"),OFFSET('Water Data'!$D$10,0,10*ROW('Water Data'!D149)),NA())</f>
        <v>#N/A</v>
      </c>
      <c r="J155" s="57" t="e">
        <f ca="true">+IF(AND(ISNUMBER(OFFSET('Water Data'!$E$5,0,10*ROW('Water Data'!E149))),'Data Summary'!BY155="Yes"),100-OFFSET('Water Data'!$E$5,0,10*ROW('Water Data'!E149)),NA())</f>
        <v>#N/A</v>
      </c>
      <c r="K155" s="57" t="e">
        <f ca="true">+IF(AND(ISNUMBER(OFFSET('Water Data'!$E$7,0,10*ROW('Water Data'!E149))),'Data Summary'!BZ155="Yes"),OFFSET('Water Data'!$E$7,0,10*ROW('Water Data'!E149)),NA())</f>
        <v>#N/A</v>
      </c>
      <c r="L155" s="57" t="e">
        <f ca="true">+IF(AND(ISNUMBER(OFFSET('Water Data'!$E$10,0,10*ROW('Water Data'!E149))),'Data Summary'!CA155="Yes"),OFFSET('Water Data'!$E$10,0,10*ROW('Water Data'!E149)),NA())</f>
        <v>#N/A</v>
      </c>
      <c r="M155" s="57" t="e">
        <f ca="true">+IF(AND(ISNUMBER(OFFSET('Water Data'!$F$5,0,10*ROW('Water Data'!F149))),'Data Summary'!CB155="Yes"),100-OFFSET('Water Data'!$F$5,0,10*ROW('Water Data'!F149)),NA())</f>
        <v>#N/A</v>
      </c>
      <c r="N155" s="57" t="e">
        <f ca="true">+IF(AND(ISNUMBER(OFFSET('Water Data'!$F$7,0,10*ROW('Water Data'!F149))),'Data Summary'!CC155="Yes"),OFFSET('Water Data'!$F$7,0,10*ROW('Water Data'!F149)),NA())</f>
        <v>#N/A</v>
      </c>
      <c r="O155" s="57" t="e">
        <f ca="true">+IF(AND(ISNUMBER(OFFSET('Water Data'!$F$10,0,10*ROW('Water Data'!F149))),'Data Summary'!CD155="Yes"),OFFSET('Water Data'!$F$10,0,10*ROW('Water Data'!F149)),NA())</f>
        <v>#N/A</v>
      </c>
      <c r="P155" s="57" t="e">
        <f ca="true">+IF(AND(ISNUMBER(OFFSET('Water Data'!$G$5,0,10*ROW('Water Data'!G149))),'Data Summary'!CE155="Yes"),100-OFFSET('Water Data'!$G$5,0,10*ROW('Water Data'!G149)),NA())</f>
        <v>#N/A</v>
      </c>
      <c r="Q155" s="57" t="e">
        <f ca="true">+IF(AND(ISNUMBER(OFFSET('Water Data'!$G$7,0,10*ROW('Water Data'!G149))),'Data Summary'!CF155="Yes"),OFFSET('Water Data'!$G$7,0,10*ROW('Water Data'!G149)),NA())</f>
        <v>#N/A</v>
      </c>
      <c r="R155" s="57" t="e">
        <f ca="true">+IF(AND(ISNUMBER(OFFSET('Water Data'!$G$10,0,10*ROW('Water Data'!G149))),'Data Summary'!CG155="Yes"),OFFSET('Water Data'!$G$10,0,10*ROW('Water Data'!G149)),NA())</f>
        <v>#N/A</v>
      </c>
      <c r="S155" s="57" t="e">
        <f ca="true">+IF(AND(ISNUMBER(OFFSET('Water Data'!$H$5,0,10*ROW('Water Data'!H149))),'Data Summary'!CH155="Yes"),100-OFFSET('Water Data'!$H$5,0,10*ROW('Water Data'!H149)),NA())</f>
        <v>#N/A</v>
      </c>
      <c r="T155" s="57" t="e">
        <f ca="true">+IF(AND(ISNUMBER(OFFSET('Water Data'!$H$7,0,10*ROW('Water Data'!H149))),'Data Summary'!CI155="Yes"),OFFSET('Water Data'!$H$7,0,10*ROW('Water Data'!H149)),NA())</f>
        <v>#N/A</v>
      </c>
      <c r="U155" s="57" t="e">
        <f ca="true">+IF(AND(ISNUMBER(OFFSET('Water Data'!$H$10,0,10*ROW('Water Data'!H149))),'Data Summary'!CJ155="Yes"),OFFSET('Water Data'!$H$10,0,10*ROW('Water Data'!H149)),NA())</f>
        <v>#N/A</v>
      </c>
      <c r="V155" s="103" t="e">
        <f ca="true">+IF(AND(ISNUMBER(OFFSET('Sanitation Data'!$C$5,0,10*ROW('Sanitation Data'!C149))),'Data Summary'!CK155="Yes"),100-OFFSET('Sanitation Data'!$C$5,0,10*ROW('Sanitation Data'!C149)),NA())</f>
        <v>#N/A</v>
      </c>
      <c r="W155" s="103" t="e">
        <f ca="true">+IF(AND(ISNUMBER(OFFSET('Sanitation Data'!$C$7,0,10*ROW('Sanitation Data'!C149))),'Data Summary'!CL155="Yes"),OFFSET('Sanitation Data'!$C$7,0,10*ROW('Sanitation Data'!C149)),NA())</f>
        <v>#N/A</v>
      </c>
      <c r="X155" s="103" t="e">
        <f ca="true">+IF(AND(ISNUMBER(OFFSET('Sanitation Data'!$C$11,0,10*ROW('Sanitation Data'!C149))),'Data Summary'!CM155="Yes"),OFFSET('Sanitation Data'!$C$11,0,10*ROW('Sanitation Data'!C149)),NA())</f>
        <v>#N/A</v>
      </c>
      <c r="Y155" s="103" t="e">
        <f ca="true">+IF(AND(ISNUMBER(OFFSET('Sanitation Data'!$C$12,0,10*ROW('Sanitation Data'!C149))),'Data Summary'!CN155="Yes"),OFFSET('Sanitation Data'!$C$12,0,10*ROW('Sanitation Data'!C149)),NA())</f>
        <v>#N/A</v>
      </c>
      <c r="Z155" s="103" t="e">
        <f ca="true">+IF(AND(ISNUMBER(OFFSET('Sanitation Data'!$C$13,0,10*ROW('Sanitation Data'!C149))),'Data Summary'!CO155="Yes"),OFFSET('Sanitation Data'!$C$13,0,10*ROW('Sanitation Data'!C149)),NA())</f>
        <v>#N/A</v>
      </c>
      <c r="AA155" s="103" t="e">
        <f ca="true">+IF(AND(ISNUMBER(OFFSET('Sanitation Data'!$D$5,0,10*ROW('Sanitation Data'!D149))),'Data Summary'!CP155="Yes"),100-OFFSET('Sanitation Data'!$D$5,0,10*ROW('Sanitation Data'!D149)),NA())</f>
        <v>#N/A</v>
      </c>
      <c r="AB155" s="103" t="e">
        <f ca="true">+IF(AND(ISNUMBER(OFFSET('Sanitation Data'!$D$7,0,10*ROW('Sanitation Data'!D149))),'Data Summary'!CQ155="Yes"),OFFSET('Sanitation Data'!$D$7,0,10*ROW('Sanitation Data'!D149)),NA())</f>
        <v>#N/A</v>
      </c>
      <c r="AC155" s="103" t="e">
        <f ca="true">+IF(AND(ISNUMBER(OFFSET('Sanitation Data'!$D$11,0,10*ROW('Sanitation Data'!D149))),'Data Summary'!CR155="Yes"),OFFSET('Sanitation Data'!$D$11,0,10*ROW('Sanitation Data'!D149)),NA())</f>
        <v>#N/A</v>
      </c>
      <c r="AD155" s="103" t="e">
        <f ca="true">+IF(AND(ISNUMBER(OFFSET('Sanitation Data'!$D$12,0,10*ROW('Sanitation Data'!D149))),'Data Summary'!CS155="Yes"),OFFSET('Sanitation Data'!$D$12,0,10*ROW('Sanitation Data'!D149)),NA())</f>
        <v>#N/A</v>
      </c>
      <c r="AE155" s="103" t="e">
        <f ca="true">+IF(AND(ISNUMBER(OFFSET('Sanitation Data'!$D$13,0,10*ROW('Sanitation Data'!D149))),'Data Summary'!CT155="Yes"),OFFSET('Sanitation Data'!$D$13,0,10*ROW('Sanitation Data'!D149)),NA())</f>
        <v>#N/A</v>
      </c>
      <c r="AF155" s="103" t="e">
        <f ca="true">+IF(AND(ISNUMBER(OFFSET('Sanitation Data'!$E$5,0,10*ROW('Sanitation Data'!E149))),'Data Summary'!CU155="Yes"),100-OFFSET('Sanitation Data'!$E$5,0,10*ROW('Sanitation Data'!E149)),NA())</f>
        <v>#N/A</v>
      </c>
      <c r="AG155" s="103" t="e">
        <f ca="true">+IF(AND(ISNUMBER(OFFSET('Sanitation Data'!$E$7,0,10*ROW('Sanitation Data'!E149))),'Data Summary'!CV155="Yes"),OFFSET('Sanitation Data'!$E$7,0,10*ROW('Sanitation Data'!E149)),NA())</f>
        <v>#N/A</v>
      </c>
      <c r="AH155" s="103" t="e">
        <f ca="true">+IF(AND(ISNUMBER(OFFSET('Sanitation Data'!$E$11,0,10*ROW('Sanitation Data'!E149))),'Data Summary'!CW155="Yes"),OFFSET('Sanitation Data'!$E$11,0,10*ROW('Sanitation Data'!E149)),NA())</f>
        <v>#N/A</v>
      </c>
      <c r="AI155" s="103" t="e">
        <f ca="true">+IF(AND(ISNUMBER(OFFSET('Sanitation Data'!$E$12,0,10*ROW('Sanitation Data'!E149))),'Data Summary'!CX155="Yes"),OFFSET('Sanitation Data'!$E$12,0,10*ROW('Sanitation Data'!E149)),NA())</f>
        <v>#N/A</v>
      </c>
      <c r="AJ155" s="103" t="e">
        <f ca="true">+IF(AND(ISNUMBER(OFFSET('Sanitation Data'!$E$13,0,10*ROW('Sanitation Data'!E149))),'Data Summary'!CY155="Yes"),OFFSET('Sanitation Data'!$E$13,0,10*ROW('Sanitation Data'!E149)),NA())</f>
        <v>#N/A</v>
      </c>
      <c r="AK155" s="103" t="e">
        <f ca="true">+IF(AND(ISNUMBER(OFFSET('Sanitation Data'!$F$5,0,10*ROW('Sanitation Data'!F149))),'Data Summary'!CZ155="Yes"),100-OFFSET('Sanitation Data'!$F$5,0,10*ROW('Sanitation Data'!F149)),NA())</f>
        <v>#N/A</v>
      </c>
      <c r="AL155" s="103" t="e">
        <f ca="true">+IF(AND(ISNUMBER(OFFSET('Sanitation Data'!$F$7,0,10*ROW('Sanitation Data'!F149))),'Data Summary'!DA155="Yes"),OFFSET('Sanitation Data'!$F$7,0,10*ROW('Sanitation Data'!F149)),NA())</f>
        <v>#N/A</v>
      </c>
      <c r="AM155" s="103" t="e">
        <f ca="true">+IF(AND(ISNUMBER(OFFSET('Sanitation Data'!$F$11,0,10*ROW('Sanitation Data'!F149))),'Data Summary'!DB155="Yes"),OFFSET('Sanitation Data'!$F$11,0,10*ROW('Sanitation Data'!F149)),NA())</f>
        <v>#N/A</v>
      </c>
      <c r="AN155" s="103" t="e">
        <f ca="true">+IF(AND(ISNUMBER(OFFSET('Sanitation Data'!$F$12,0,10*ROW('Sanitation Data'!F149))),'Data Summary'!DC155="Yes"),OFFSET('Sanitation Data'!$F$12,0,10*ROW('Sanitation Data'!F149)),NA())</f>
        <v>#N/A</v>
      </c>
      <c r="AO155" s="103" t="e">
        <f ca="true">+IF(AND(ISNUMBER(OFFSET('Sanitation Data'!$F$13,0,10*ROW('Sanitation Data'!F149))),'Data Summary'!DD155="Yes"),OFFSET('Sanitation Data'!$F$13,0,10*ROW('Sanitation Data'!F149)),NA())</f>
        <v>#N/A</v>
      </c>
      <c r="AP155" s="103" t="e">
        <f ca="true">+IF(AND(ISNUMBER(OFFSET('Sanitation Data'!$G$5,0,10*ROW('Sanitation Data'!G149))),'Data Summary'!DE155="Yes"),100-OFFSET('Sanitation Data'!$G$5,0,10*ROW('Sanitation Data'!G149)),NA())</f>
        <v>#N/A</v>
      </c>
      <c r="AQ155" s="103" t="e">
        <f ca="true">+IF(AND(ISNUMBER(OFFSET('Sanitation Data'!$G$7,0,10*ROW('Sanitation Data'!G149))),'Data Summary'!DF155="Yes"),OFFSET('Sanitation Data'!$G$7,0,10*ROW('Sanitation Data'!G149)),NA())</f>
        <v>#N/A</v>
      </c>
      <c r="AR155" s="103" t="e">
        <f ca="true">+IF(AND(ISNUMBER(OFFSET('Sanitation Data'!$G$11,0,10*ROW('Sanitation Data'!G149))),'Data Summary'!DG155="Yes"),OFFSET('Sanitation Data'!$G$11,0,10*ROW('Sanitation Data'!G149)),NA())</f>
        <v>#N/A</v>
      </c>
      <c r="AS155" s="103" t="e">
        <f ca="true">+IF(AND(ISNUMBER(OFFSET('Sanitation Data'!$G$12,0,10*ROW('Sanitation Data'!G149))),'Data Summary'!DH155="Yes"),OFFSET('Sanitation Data'!$G$12,0,10*ROW('Sanitation Data'!G149)),NA())</f>
        <v>#N/A</v>
      </c>
      <c r="AT155" s="103" t="e">
        <f ca="true">+IF(AND(ISNUMBER(OFFSET('Sanitation Data'!$G$13,0,10*ROW('Sanitation Data'!G149))),'Data Summary'!DI155="Yes"),OFFSET('Sanitation Data'!$G$13,0,10*ROW('Sanitation Data'!G149)),NA())</f>
        <v>#N/A</v>
      </c>
      <c r="AU155" s="103" t="e">
        <f ca="true">+IF(AND(ISNUMBER(OFFSET('Sanitation Data'!$H$5,0,10*ROW('Sanitation Data'!H149))),'Data Summary'!DJ155="Yes"),100-OFFSET('Sanitation Data'!$H$5,0,10*ROW('Sanitation Data'!H149)),NA())</f>
        <v>#N/A</v>
      </c>
      <c r="AV155" s="103" t="e">
        <f ca="true">+IF(AND(ISNUMBER(OFFSET('Sanitation Data'!$H$7,0,10*ROW('Sanitation Data'!H149))),'Data Summary'!DK155="Yes"),OFFSET('Sanitation Data'!$H$7,0,10*ROW('Sanitation Data'!H149)),NA())</f>
        <v>#N/A</v>
      </c>
      <c r="AW155" s="103" t="e">
        <f ca="true">+IF(AND(ISNUMBER(OFFSET('Sanitation Data'!$H$11,0,10*ROW('Sanitation Data'!H149))),'Data Summary'!DL155="Yes"),OFFSET('Sanitation Data'!$H$11,0,10*ROW('Sanitation Data'!H149)),NA())</f>
        <v>#N/A</v>
      </c>
      <c r="AX155" s="103" t="e">
        <f ca="true">+IF(AND(ISNUMBER(OFFSET('Sanitation Data'!$H$12,0,10*ROW('Sanitation Data'!H149))),'Data Summary'!DM155="Yes"),OFFSET('Sanitation Data'!$H$12,0,10*ROW('Sanitation Data'!H149)),NA())</f>
        <v>#N/A</v>
      </c>
      <c r="AY155" s="103" t="e">
        <f ca="true">+IF(AND(ISNUMBER(OFFSET('Sanitation Data'!$H$13,0,10*ROW('Sanitation Data'!H149))),'Data Summary'!DN155="Yes"),OFFSET('Sanitation Data'!$H$13,0,10*ROW('Sanitation Data'!H149)),NA())</f>
        <v>#N/A</v>
      </c>
      <c r="AZ155" s="108" t="e">
        <f ca="true">+IF(AND(ISNUMBER(OFFSET('Hygiene Data'!$C$6,0,10*ROW('Hygiene Data'!C149))),'Data Summary'!DO155="Yes"),OFFSET('Hygiene Data'!$C$6,0,10*ROW('Hygiene Data'!C149)),NA())</f>
        <v>#N/A</v>
      </c>
      <c r="BA155" s="108" t="e">
        <f ca="true">+IF(AND(ISNUMBER(OFFSET('Hygiene Data'!$C$8,0,10*ROW('Hygiene Data'!C149))),'Data Summary'!DP155="Yes"),OFFSET('Hygiene Data'!$C$8,0,10*ROW('Hygiene Data'!C149)),NA())</f>
        <v>#N/A</v>
      </c>
      <c r="BB155" s="108" t="e">
        <f ca="true">+IF(AND(ISNUMBER(OFFSET('Hygiene Data'!$C$10,0,10*ROW('Hygiene Data'!C149))),'Data Summary'!DQ155="Yes"),OFFSET('Hygiene Data'!$C$10,0,10*ROW('Hygiene Data'!C149)),NA())</f>
        <v>#N/A</v>
      </c>
      <c r="BC155" s="108" t="e">
        <f ca="true">+IF(AND(ISNUMBER(OFFSET('Hygiene Data'!$D$6,0,10*ROW('Hygiene Data'!D149))),'Data Summary'!DR155="Yes"),OFFSET('Hygiene Data'!$D$6,0,10*ROW('Hygiene Data'!D149)),NA())</f>
        <v>#N/A</v>
      </c>
      <c r="BD155" s="108" t="e">
        <f ca="true">+IF(AND(ISNUMBER(OFFSET('Hygiene Data'!$D$8,0,10*ROW('Hygiene Data'!D149))),'Data Summary'!DS155="Yes"),OFFSET('Hygiene Data'!$D$8,0,10*ROW('Hygiene Data'!D149)),NA())</f>
        <v>#N/A</v>
      </c>
      <c r="BE155" s="108" t="e">
        <f ca="true">+IF(AND(ISNUMBER(OFFSET('Hygiene Data'!$D$10,0,10*ROW('Hygiene Data'!D149))),'Data Summary'!DT155="Yes"),OFFSET('Hygiene Data'!$D$10,0,10*ROW('Hygiene Data'!D149)),NA())</f>
        <v>#N/A</v>
      </c>
      <c r="BF155" s="108" t="e">
        <f ca="true">+IF(AND(ISNUMBER(OFFSET('Hygiene Data'!$E$6,0,10*ROW('Hygiene Data'!E149))),'Data Summary'!DU155="Yes"),OFFSET('Hygiene Data'!$E$6,0,10*ROW('Hygiene Data'!E149)),NA())</f>
        <v>#N/A</v>
      </c>
      <c r="BG155" s="108" t="e">
        <f ca="true">+IF(AND(ISNUMBER(OFFSET('Hygiene Data'!$E$8,0,10*ROW('Hygiene Data'!E149))),'Data Summary'!DV155="Yes"),OFFSET('Hygiene Data'!$E$8,0,10*ROW('Hygiene Data'!E149)),NA())</f>
        <v>#N/A</v>
      </c>
      <c r="BH155" s="108" t="e">
        <f ca="true">+IF(AND(ISNUMBER(OFFSET('Hygiene Data'!$E$10,0,10*ROW('Hygiene Data'!E149))),'Data Summary'!DW155="Yes"),OFFSET('Hygiene Data'!$E$10,0,10*ROW('Hygiene Data'!E149)),NA())</f>
        <v>#N/A</v>
      </c>
      <c r="BI155" s="108" t="e">
        <f ca="true">+IF(AND(ISNUMBER(OFFSET('Hygiene Data'!$F$6,0,10*ROW('Hygiene Data'!F149))),'Data Summary'!DX155="Yes"),OFFSET('Hygiene Data'!$F$6,0,10*ROW('Hygiene Data'!F149)),NA())</f>
        <v>#N/A</v>
      </c>
      <c r="BJ155" s="108" t="e">
        <f ca="true">+IF(AND(ISNUMBER(OFFSET('Hygiene Data'!$F$8,0,10*ROW('Hygiene Data'!F149))),'Data Summary'!DY155="Yes"),OFFSET('Hygiene Data'!$F$8,0,10*ROW('Hygiene Data'!F149)),NA())</f>
        <v>#N/A</v>
      </c>
      <c r="BK155" s="108" t="e">
        <f ca="true">+IF(AND(ISNUMBER(OFFSET('Hygiene Data'!$F$10,0,10*ROW('Hygiene Data'!F149))),'Data Summary'!DZ155="Yes"),OFFSET('Hygiene Data'!$F$10,0,10*ROW('Hygiene Data'!F149)),NA())</f>
        <v>#N/A</v>
      </c>
      <c r="BL155" s="108" t="e">
        <f ca="true">+IF(AND(ISNUMBER(OFFSET('Hygiene Data'!$G$6,0,10*ROW('Hygiene Data'!G149))),'Data Summary'!EA155="Yes"),OFFSET('Hygiene Data'!$G$6,0,10*ROW('Hygiene Data'!G149)),NA())</f>
        <v>#N/A</v>
      </c>
      <c r="BM155" s="108" t="e">
        <f ca="true">+IF(AND(ISNUMBER(OFFSET('Hygiene Data'!$G$8,0,10*ROW('Hygiene Data'!G149))),'Data Summary'!EB155="Yes"),OFFSET('Hygiene Data'!$G$8,0,10*ROW('Hygiene Data'!G149)),NA())</f>
        <v>#N/A</v>
      </c>
      <c r="BN155" s="108" t="e">
        <f ca="true">+IF(AND(ISNUMBER(OFFSET('Hygiene Data'!$G$10,0,10*ROW('Hygiene Data'!G149))),'Data Summary'!EC155="Yes"),OFFSET('Hygiene Data'!$G$10,0,10*ROW('Hygiene Data'!G149)),NA())</f>
        <v>#N/A</v>
      </c>
      <c r="BO155" s="108" t="e">
        <f ca="true">+IF(AND(ISNUMBER(OFFSET('Hygiene Data'!$H$6,0,10*ROW('Hygiene Data'!H149))),'Data Summary'!ED155="Yes"),OFFSET('Hygiene Data'!$H$6,0,10*ROW('Hygiene Data'!H149)),NA())</f>
        <v>#N/A</v>
      </c>
      <c r="BP155" s="108" t="e">
        <f ca="true">+IF(AND(ISNUMBER(OFFSET('Hygiene Data'!$H$8,0,10*ROW('Hygiene Data'!H149))),'Data Summary'!EE155="Yes"),OFFSET('Hygiene Data'!$H$8,0,10*ROW('Hygiene Data'!H149)),NA())</f>
        <v>#N/A</v>
      </c>
      <c r="BQ155" s="108" t="e">
        <f ca="true">+IF(AND(ISNUMBER(OFFSET('Hygiene Data'!$H$10,0,10*ROW('Hygiene Data'!H149))),'Data Summary'!EF155="Yes"),OFFSET('Hygiene Data'!$H$10,0,10*ROW('Hygiene Data'!H149)),NA())</f>
        <v>#N/A</v>
      </c>
    </row>
    <row r="156" x14ac:dyDescent="0.2">
      <c r="A156" s="56" t="e">
        <f ca="true">+IF(OFFSET('Water Data'!$B$1,0,10*ROW('Water Data'!B150))="",NA(),OFFSET('Water Data'!$B$1,0,10*ROW('Water Data'!B150)))</f>
        <v>#N/A</v>
      </c>
      <c r="B156" s="56" t="e">
        <f ca="true">+IF(OFFSET('Water Data'!$A$3,0,10*ROW('Water Data'!A153))="",NA(),OFFSET('Water Data'!$A$3,0,10*ROW('Water Data'!A153)))</f>
        <v>#N/A</v>
      </c>
      <c r="C156" s="56" t="e">
        <f ca="true">+IF(OFFSET('Water Data'!$C$3,0,10*ROW('Water Data'!C153))="",NA(),OFFSET('Water Data'!$C$3,0,10*ROW('Water Data'!C153)))</f>
        <v>#N/A</v>
      </c>
      <c r="D156" s="57" t="e">
        <f ca="true">+IF(AND(ISNUMBER(OFFSET('Water Data'!$C$5,0,10*ROW('Water Data'!C150))),'Data Summary'!BS156="Yes"),100-OFFSET('Water Data'!$C$5,0,10*ROW('Water Data'!C150)),NA())</f>
        <v>#N/A</v>
      </c>
      <c r="E156" s="57" t="e">
        <f ca="true">+IF(AND(ISNUMBER(OFFSET('Water Data'!$C$7,0,10*ROW('Water Data'!C150))),'Data Summary'!BT156="Yes"),OFFSET('Water Data'!$C$7,0,10*ROW('Water Data'!C150)),NA())</f>
        <v>#N/A</v>
      </c>
      <c r="F156" s="57" t="e">
        <f ca="true">+IF(AND(ISNUMBER(OFFSET('Water Data'!$C$10,0,10*ROW('Water Data'!C150))),'Data Summary'!BU156="Yes"),OFFSET('Water Data'!$C$10,0,10*ROW('Water Data'!C150)),NA())</f>
        <v>#N/A</v>
      </c>
      <c r="G156" s="57" t="e">
        <f ca="true">+IF(AND(ISNUMBER(OFFSET('Water Data'!$D$5,0,10*ROW('Water Data'!D150))),'Data Summary'!BV156="Yes"),100-OFFSET('Water Data'!$D$5,0,10*ROW('Water Data'!D150)),NA())</f>
        <v>#N/A</v>
      </c>
      <c r="H156" s="57" t="e">
        <f ca="true">+IF(AND(ISNUMBER(OFFSET('Water Data'!$D$7,0,10*ROW('Water Data'!D150))),'Data Summary'!BW156="Yes"),OFFSET('Water Data'!$D$7,0,10*ROW('Water Data'!D150)),NA())</f>
        <v>#N/A</v>
      </c>
      <c r="I156" s="57" t="e">
        <f ca="true">+IF(AND(ISNUMBER(OFFSET('Water Data'!$D$10,0,10*ROW('Water Data'!D150))),'Data Summary'!BX156="Yes"),OFFSET('Water Data'!$D$10,0,10*ROW('Water Data'!D150)),NA())</f>
        <v>#N/A</v>
      </c>
      <c r="J156" s="57" t="e">
        <f ca="true">+IF(AND(ISNUMBER(OFFSET('Water Data'!$E$5,0,10*ROW('Water Data'!E150))),'Data Summary'!BY156="Yes"),100-OFFSET('Water Data'!$E$5,0,10*ROW('Water Data'!E150)),NA())</f>
        <v>#N/A</v>
      </c>
      <c r="K156" s="57" t="e">
        <f ca="true">+IF(AND(ISNUMBER(OFFSET('Water Data'!$E$7,0,10*ROW('Water Data'!E150))),'Data Summary'!BZ156="Yes"),OFFSET('Water Data'!$E$7,0,10*ROW('Water Data'!E150)),NA())</f>
        <v>#N/A</v>
      </c>
      <c r="L156" s="57" t="e">
        <f ca="true">+IF(AND(ISNUMBER(OFFSET('Water Data'!$E$10,0,10*ROW('Water Data'!E150))),'Data Summary'!CA156="Yes"),OFFSET('Water Data'!$E$10,0,10*ROW('Water Data'!E150)),NA())</f>
        <v>#N/A</v>
      </c>
      <c r="M156" s="57" t="e">
        <f ca="true">+IF(AND(ISNUMBER(OFFSET('Water Data'!$F$5,0,10*ROW('Water Data'!F150))),'Data Summary'!CB156="Yes"),100-OFFSET('Water Data'!$F$5,0,10*ROW('Water Data'!F150)),NA())</f>
        <v>#N/A</v>
      </c>
      <c r="N156" s="57" t="e">
        <f ca="true">+IF(AND(ISNUMBER(OFFSET('Water Data'!$F$7,0,10*ROW('Water Data'!F150))),'Data Summary'!CC156="Yes"),OFFSET('Water Data'!$F$7,0,10*ROW('Water Data'!F150)),NA())</f>
        <v>#N/A</v>
      </c>
      <c r="O156" s="57" t="e">
        <f ca="true">+IF(AND(ISNUMBER(OFFSET('Water Data'!$F$10,0,10*ROW('Water Data'!F150))),'Data Summary'!CD156="Yes"),OFFSET('Water Data'!$F$10,0,10*ROW('Water Data'!F150)),NA())</f>
        <v>#N/A</v>
      </c>
      <c r="P156" s="57" t="e">
        <f ca="true">+IF(AND(ISNUMBER(OFFSET('Water Data'!$G$5,0,10*ROW('Water Data'!G150))),'Data Summary'!CE156="Yes"),100-OFFSET('Water Data'!$G$5,0,10*ROW('Water Data'!G150)),NA())</f>
        <v>#N/A</v>
      </c>
      <c r="Q156" s="57" t="e">
        <f ca="true">+IF(AND(ISNUMBER(OFFSET('Water Data'!$G$7,0,10*ROW('Water Data'!G150))),'Data Summary'!CF156="Yes"),OFFSET('Water Data'!$G$7,0,10*ROW('Water Data'!G150)),NA())</f>
        <v>#N/A</v>
      </c>
      <c r="R156" s="57" t="e">
        <f ca="true">+IF(AND(ISNUMBER(OFFSET('Water Data'!$G$10,0,10*ROW('Water Data'!G150))),'Data Summary'!CG156="Yes"),OFFSET('Water Data'!$G$10,0,10*ROW('Water Data'!G150)),NA())</f>
        <v>#N/A</v>
      </c>
      <c r="S156" s="57" t="e">
        <f ca="true">+IF(AND(ISNUMBER(OFFSET('Water Data'!$H$5,0,10*ROW('Water Data'!H150))),'Data Summary'!CH156="Yes"),100-OFFSET('Water Data'!$H$5,0,10*ROW('Water Data'!H150)),NA())</f>
        <v>#N/A</v>
      </c>
      <c r="T156" s="57" t="e">
        <f ca="true">+IF(AND(ISNUMBER(OFFSET('Water Data'!$H$7,0,10*ROW('Water Data'!H150))),'Data Summary'!CI156="Yes"),OFFSET('Water Data'!$H$7,0,10*ROW('Water Data'!H150)),NA())</f>
        <v>#N/A</v>
      </c>
      <c r="U156" s="57" t="e">
        <f ca="true">+IF(AND(ISNUMBER(OFFSET('Water Data'!$H$10,0,10*ROW('Water Data'!H150))),'Data Summary'!CJ156="Yes"),OFFSET('Water Data'!$H$10,0,10*ROW('Water Data'!H150)),NA())</f>
        <v>#N/A</v>
      </c>
      <c r="V156" s="103" t="e">
        <f ca="true">+IF(AND(ISNUMBER(OFFSET('Sanitation Data'!$C$5,0,10*ROW('Sanitation Data'!C150))),'Data Summary'!CK156="Yes"),100-OFFSET('Sanitation Data'!$C$5,0,10*ROW('Sanitation Data'!C150)),NA())</f>
        <v>#N/A</v>
      </c>
      <c r="W156" s="103" t="e">
        <f ca="true">+IF(AND(ISNUMBER(OFFSET('Sanitation Data'!$C$7,0,10*ROW('Sanitation Data'!C150))),'Data Summary'!CL156="Yes"),OFFSET('Sanitation Data'!$C$7,0,10*ROW('Sanitation Data'!C150)),NA())</f>
        <v>#N/A</v>
      </c>
      <c r="X156" s="103" t="e">
        <f ca="true">+IF(AND(ISNUMBER(OFFSET('Sanitation Data'!$C$11,0,10*ROW('Sanitation Data'!C150))),'Data Summary'!CM156="Yes"),OFFSET('Sanitation Data'!$C$11,0,10*ROW('Sanitation Data'!C150)),NA())</f>
        <v>#N/A</v>
      </c>
      <c r="Y156" s="103" t="e">
        <f ca="true">+IF(AND(ISNUMBER(OFFSET('Sanitation Data'!$C$12,0,10*ROW('Sanitation Data'!C150))),'Data Summary'!CN156="Yes"),OFFSET('Sanitation Data'!$C$12,0,10*ROW('Sanitation Data'!C150)),NA())</f>
        <v>#N/A</v>
      </c>
      <c r="Z156" s="103" t="e">
        <f ca="true">+IF(AND(ISNUMBER(OFFSET('Sanitation Data'!$C$13,0,10*ROW('Sanitation Data'!C150))),'Data Summary'!CO156="Yes"),OFFSET('Sanitation Data'!$C$13,0,10*ROW('Sanitation Data'!C150)),NA())</f>
        <v>#N/A</v>
      </c>
      <c r="AA156" s="103" t="e">
        <f ca="true">+IF(AND(ISNUMBER(OFFSET('Sanitation Data'!$D$5,0,10*ROW('Sanitation Data'!D150))),'Data Summary'!CP156="Yes"),100-OFFSET('Sanitation Data'!$D$5,0,10*ROW('Sanitation Data'!D150)),NA())</f>
        <v>#N/A</v>
      </c>
      <c r="AB156" s="103" t="e">
        <f ca="true">+IF(AND(ISNUMBER(OFFSET('Sanitation Data'!$D$7,0,10*ROW('Sanitation Data'!D150))),'Data Summary'!CQ156="Yes"),OFFSET('Sanitation Data'!$D$7,0,10*ROW('Sanitation Data'!D150)),NA())</f>
        <v>#N/A</v>
      </c>
      <c r="AC156" s="103" t="e">
        <f ca="true">+IF(AND(ISNUMBER(OFFSET('Sanitation Data'!$D$11,0,10*ROW('Sanitation Data'!D150))),'Data Summary'!CR156="Yes"),OFFSET('Sanitation Data'!$D$11,0,10*ROW('Sanitation Data'!D150)),NA())</f>
        <v>#N/A</v>
      </c>
      <c r="AD156" s="103" t="e">
        <f ca="true">+IF(AND(ISNUMBER(OFFSET('Sanitation Data'!$D$12,0,10*ROW('Sanitation Data'!D150))),'Data Summary'!CS156="Yes"),OFFSET('Sanitation Data'!$D$12,0,10*ROW('Sanitation Data'!D150)),NA())</f>
        <v>#N/A</v>
      </c>
      <c r="AE156" s="103" t="e">
        <f ca="true">+IF(AND(ISNUMBER(OFFSET('Sanitation Data'!$D$13,0,10*ROW('Sanitation Data'!D150))),'Data Summary'!CT156="Yes"),OFFSET('Sanitation Data'!$D$13,0,10*ROW('Sanitation Data'!D150)),NA())</f>
        <v>#N/A</v>
      </c>
      <c r="AF156" s="103" t="e">
        <f ca="true">+IF(AND(ISNUMBER(OFFSET('Sanitation Data'!$E$5,0,10*ROW('Sanitation Data'!E150))),'Data Summary'!CU156="Yes"),100-OFFSET('Sanitation Data'!$E$5,0,10*ROW('Sanitation Data'!E150)),NA())</f>
        <v>#N/A</v>
      </c>
      <c r="AG156" s="103" t="e">
        <f ca="true">+IF(AND(ISNUMBER(OFFSET('Sanitation Data'!$E$7,0,10*ROW('Sanitation Data'!E150))),'Data Summary'!CV156="Yes"),OFFSET('Sanitation Data'!$E$7,0,10*ROW('Sanitation Data'!E150)),NA())</f>
        <v>#N/A</v>
      </c>
      <c r="AH156" s="103" t="e">
        <f ca="true">+IF(AND(ISNUMBER(OFFSET('Sanitation Data'!$E$11,0,10*ROW('Sanitation Data'!E150))),'Data Summary'!CW156="Yes"),OFFSET('Sanitation Data'!$E$11,0,10*ROW('Sanitation Data'!E150)),NA())</f>
        <v>#N/A</v>
      </c>
      <c r="AI156" s="103" t="e">
        <f ca="true">+IF(AND(ISNUMBER(OFFSET('Sanitation Data'!$E$12,0,10*ROW('Sanitation Data'!E150))),'Data Summary'!CX156="Yes"),OFFSET('Sanitation Data'!$E$12,0,10*ROW('Sanitation Data'!E150)),NA())</f>
        <v>#N/A</v>
      </c>
      <c r="AJ156" s="103" t="e">
        <f ca="true">+IF(AND(ISNUMBER(OFFSET('Sanitation Data'!$E$13,0,10*ROW('Sanitation Data'!E150))),'Data Summary'!CY156="Yes"),OFFSET('Sanitation Data'!$E$13,0,10*ROW('Sanitation Data'!E150)),NA())</f>
        <v>#N/A</v>
      </c>
      <c r="AK156" s="103" t="e">
        <f ca="true">+IF(AND(ISNUMBER(OFFSET('Sanitation Data'!$F$5,0,10*ROW('Sanitation Data'!F150))),'Data Summary'!CZ156="Yes"),100-OFFSET('Sanitation Data'!$F$5,0,10*ROW('Sanitation Data'!F150)),NA())</f>
        <v>#N/A</v>
      </c>
      <c r="AL156" s="103" t="e">
        <f ca="true">+IF(AND(ISNUMBER(OFFSET('Sanitation Data'!$F$7,0,10*ROW('Sanitation Data'!F150))),'Data Summary'!DA156="Yes"),OFFSET('Sanitation Data'!$F$7,0,10*ROW('Sanitation Data'!F150)),NA())</f>
        <v>#N/A</v>
      </c>
      <c r="AM156" s="103" t="e">
        <f ca="true">+IF(AND(ISNUMBER(OFFSET('Sanitation Data'!$F$11,0,10*ROW('Sanitation Data'!F150))),'Data Summary'!DB156="Yes"),OFFSET('Sanitation Data'!$F$11,0,10*ROW('Sanitation Data'!F150)),NA())</f>
        <v>#N/A</v>
      </c>
      <c r="AN156" s="103" t="e">
        <f ca="true">+IF(AND(ISNUMBER(OFFSET('Sanitation Data'!$F$12,0,10*ROW('Sanitation Data'!F150))),'Data Summary'!DC156="Yes"),OFFSET('Sanitation Data'!$F$12,0,10*ROW('Sanitation Data'!F150)),NA())</f>
        <v>#N/A</v>
      </c>
      <c r="AO156" s="103" t="e">
        <f ca="true">+IF(AND(ISNUMBER(OFFSET('Sanitation Data'!$F$13,0,10*ROW('Sanitation Data'!F150))),'Data Summary'!DD156="Yes"),OFFSET('Sanitation Data'!$F$13,0,10*ROW('Sanitation Data'!F150)),NA())</f>
        <v>#N/A</v>
      </c>
      <c r="AP156" s="103" t="e">
        <f ca="true">+IF(AND(ISNUMBER(OFFSET('Sanitation Data'!$G$5,0,10*ROW('Sanitation Data'!G150))),'Data Summary'!DE156="Yes"),100-OFFSET('Sanitation Data'!$G$5,0,10*ROW('Sanitation Data'!G150)),NA())</f>
        <v>#N/A</v>
      </c>
      <c r="AQ156" s="103" t="e">
        <f ca="true">+IF(AND(ISNUMBER(OFFSET('Sanitation Data'!$G$7,0,10*ROW('Sanitation Data'!G150))),'Data Summary'!DF156="Yes"),OFFSET('Sanitation Data'!$G$7,0,10*ROW('Sanitation Data'!G150)),NA())</f>
        <v>#N/A</v>
      </c>
      <c r="AR156" s="103" t="e">
        <f ca="true">+IF(AND(ISNUMBER(OFFSET('Sanitation Data'!$G$11,0,10*ROW('Sanitation Data'!G150))),'Data Summary'!DG156="Yes"),OFFSET('Sanitation Data'!$G$11,0,10*ROW('Sanitation Data'!G150)),NA())</f>
        <v>#N/A</v>
      </c>
      <c r="AS156" s="103" t="e">
        <f ca="true">+IF(AND(ISNUMBER(OFFSET('Sanitation Data'!$G$12,0,10*ROW('Sanitation Data'!G150))),'Data Summary'!DH156="Yes"),OFFSET('Sanitation Data'!$G$12,0,10*ROW('Sanitation Data'!G150)),NA())</f>
        <v>#N/A</v>
      </c>
      <c r="AT156" s="103" t="e">
        <f ca="true">+IF(AND(ISNUMBER(OFFSET('Sanitation Data'!$G$13,0,10*ROW('Sanitation Data'!G150))),'Data Summary'!DI156="Yes"),OFFSET('Sanitation Data'!$G$13,0,10*ROW('Sanitation Data'!G150)),NA())</f>
        <v>#N/A</v>
      </c>
      <c r="AU156" s="103" t="e">
        <f ca="true">+IF(AND(ISNUMBER(OFFSET('Sanitation Data'!$H$5,0,10*ROW('Sanitation Data'!H150))),'Data Summary'!DJ156="Yes"),100-OFFSET('Sanitation Data'!$H$5,0,10*ROW('Sanitation Data'!H150)),NA())</f>
        <v>#N/A</v>
      </c>
      <c r="AV156" s="103" t="e">
        <f ca="true">+IF(AND(ISNUMBER(OFFSET('Sanitation Data'!$H$7,0,10*ROW('Sanitation Data'!H150))),'Data Summary'!DK156="Yes"),OFFSET('Sanitation Data'!$H$7,0,10*ROW('Sanitation Data'!H150)),NA())</f>
        <v>#N/A</v>
      </c>
      <c r="AW156" s="103" t="e">
        <f ca="true">+IF(AND(ISNUMBER(OFFSET('Sanitation Data'!$H$11,0,10*ROW('Sanitation Data'!H150))),'Data Summary'!DL156="Yes"),OFFSET('Sanitation Data'!$H$11,0,10*ROW('Sanitation Data'!H150)),NA())</f>
        <v>#N/A</v>
      </c>
      <c r="AX156" s="103" t="e">
        <f ca="true">+IF(AND(ISNUMBER(OFFSET('Sanitation Data'!$H$12,0,10*ROW('Sanitation Data'!H150))),'Data Summary'!DM156="Yes"),OFFSET('Sanitation Data'!$H$12,0,10*ROW('Sanitation Data'!H150)),NA())</f>
        <v>#N/A</v>
      </c>
      <c r="AY156" s="103" t="e">
        <f ca="true">+IF(AND(ISNUMBER(OFFSET('Sanitation Data'!$H$13,0,10*ROW('Sanitation Data'!H150))),'Data Summary'!DN156="Yes"),OFFSET('Sanitation Data'!$H$13,0,10*ROW('Sanitation Data'!H150)),NA())</f>
        <v>#N/A</v>
      </c>
      <c r="AZ156" s="108" t="e">
        <f ca="true">+IF(AND(ISNUMBER(OFFSET('Hygiene Data'!$C$6,0,10*ROW('Hygiene Data'!C150))),'Data Summary'!DO156="Yes"),OFFSET('Hygiene Data'!$C$6,0,10*ROW('Hygiene Data'!C150)),NA())</f>
        <v>#N/A</v>
      </c>
      <c r="BA156" s="108" t="e">
        <f ca="true">+IF(AND(ISNUMBER(OFFSET('Hygiene Data'!$C$8,0,10*ROW('Hygiene Data'!C150))),'Data Summary'!DP156="Yes"),OFFSET('Hygiene Data'!$C$8,0,10*ROW('Hygiene Data'!C150)),NA())</f>
        <v>#N/A</v>
      </c>
      <c r="BB156" s="108" t="e">
        <f ca="true">+IF(AND(ISNUMBER(OFFSET('Hygiene Data'!$C$10,0,10*ROW('Hygiene Data'!C150))),'Data Summary'!DQ156="Yes"),OFFSET('Hygiene Data'!$C$10,0,10*ROW('Hygiene Data'!C150)),NA())</f>
        <v>#N/A</v>
      </c>
      <c r="BC156" s="108" t="e">
        <f ca="true">+IF(AND(ISNUMBER(OFFSET('Hygiene Data'!$D$6,0,10*ROW('Hygiene Data'!D150))),'Data Summary'!DR156="Yes"),OFFSET('Hygiene Data'!$D$6,0,10*ROW('Hygiene Data'!D150)),NA())</f>
        <v>#N/A</v>
      </c>
      <c r="BD156" s="108" t="e">
        <f ca="true">+IF(AND(ISNUMBER(OFFSET('Hygiene Data'!$D$8,0,10*ROW('Hygiene Data'!D150))),'Data Summary'!DS156="Yes"),OFFSET('Hygiene Data'!$D$8,0,10*ROW('Hygiene Data'!D150)),NA())</f>
        <v>#N/A</v>
      </c>
      <c r="BE156" s="108" t="e">
        <f ca="true">+IF(AND(ISNUMBER(OFFSET('Hygiene Data'!$D$10,0,10*ROW('Hygiene Data'!D150))),'Data Summary'!DT156="Yes"),OFFSET('Hygiene Data'!$D$10,0,10*ROW('Hygiene Data'!D150)),NA())</f>
        <v>#N/A</v>
      </c>
      <c r="BF156" s="108" t="e">
        <f ca="true">+IF(AND(ISNUMBER(OFFSET('Hygiene Data'!$E$6,0,10*ROW('Hygiene Data'!E150))),'Data Summary'!DU156="Yes"),OFFSET('Hygiene Data'!$E$6,0,10*ROW('Hygiene Data'!E150)),NA())</f>
        <v>#N/A</v>
      </c>
      <c r="BG156" s="108" t="e">
        <f ca="true">+IF(AND(ISNUMBER(OFFSET('Hygiene Data'!$E$8,0,10*ROW('Hygiene Data'!E150))),'Data Summary'!DV156="Yes"),OFFSET('Hygiene Data'!$E$8,0,10*ROW('Hygiene Data'!E150)),NA())</f>
        <v>#N/A</v>
      </c>
      <c r="BH156" s="108" t="e">
        <f ca="true">+IF(AND(ISNUMBER(OFFSET('Hygiene Data'!$E$10,0,10*ROW('Hygiene Data'!E150))),'Data Summary'!DW156="Yes"),OFFSET('Hygiene Data'!$E$10,0,10*ROW('Hygiene Data'!E150)),NA())</f>
        <v>#N/A</v>
      </c>
      <c r="BI156" s="108" t="e">
        <f ca="true">+IF(AND(ISNUMBER(OFFSET('Hygiene Data'!$F$6,0,10*ROW('Hygiene Data'!F150))),'Data Summary'!DX156="Yes"),OFFSET('Hygiene Data'!$F$6,0,10*ROW('Hygiene Data'!F150)),NA())</f>
        <v>#N/A</v>
      </c>
      <c r="BJ156" s="108" t="e">
        <f ca="true">+IF(AND(ISNUMBER(OFFSET('Hygiene Data'!$F$8,0,10*ROW('Hygiene Data'!F150))),'Data Summary'!DY156="Yes"),OFFSET('Hygiene Data'!$F$8,0,10*ROW('Hygiene Data'!F150)),NA())</f>
        <v>#N/A</v>
      </c>
      <c r="BK156" s="108" t="e">
        <f ca="true">+IF(AND(ISNUMBER(OFFSET('Hygiene Data'!$F$10,0,10*ROW('Hygiene Data'!F150))),'Data Summary'!DZ156="Yes"),OFFSET('Hygiene Data'!$F$10,0,10*ROW('Hygiene Data'!F150)),NA())</f>
        <v>#N/A</v>
      </c>
      <c r="BL156" s="108" t="e">
        <f ca="true">+IF(AND(ISNUMBER(OFFSET('Hygiene Data'!$G$6,0,10*ROW('Hygiene Data'!G150))),'Data Summary'!EA156="Yes"),OFFSET('Hygiene Data'!$G$6,0,10*ROW('Hygiene Data'!G150)),NA())</f>
        <v>#N/A</v>
      </c>
      <c r="BM156" s="108" t="e">
        <f ca="true">+IF(AND(ISNUMBER(OFFSET('Hygiene Data'!$G$8,0,10*ROW('Hygiene Data'!G150))),'Data Summary'!EB156="Yes"),OFFSET('Hygiene Data'!$G$8,0,10*ROW('Hygiene Data'!G150)),NA())</f>
        <v>#N/A</v>
      </c>
      <c r="BN156" s="108" t="e">
        <f ca="true">+IF(AND(ISNUMBER(OFFSET('Hygiene Data'!$G$10,0,10*ROW('Hygiene Data'!G150))),'Data Summary'!EC156="Yes"),OFFSET('Hygiene Data'!$G$10,0,10*ROW('Hygiene Data'!G150)),NA())</f>
        <v>#N/A</v>
      </c>
      <c r="BO156" s="108" t="e">
        <f ca="true">+IF(AND(ISNUMBER(OFFSET('Hygiene Data'!$H$6,0,10*ROW('Hygiene Data'!H150))),'Data Summary'!ED156="Yes"),OFFSET('Hygiene Data'!$H$6,0,10*ROW('Hygiene Data'!H150)),NA())</f>
        <v>#N/A</v>
      </c>
      <c r="BP156" s="108" t="e">
        <f ca="true">+IF(AND(ISNUMBER(OFFSET('Hygiene Data'!$H$8,0,10*ROW('Hygiene Data'!H150))),'Data Summary'!EE156="Yes"),OFFSET('Hygiene Data'!$H$8,0,10*ROW('Hygiene Data'!H150)),NA())</f>
        <v>#N/A</v>
      </c>
      <c r="BQ156" s="108" t="e">
        <f ca="true">+IF(AND(ISNUMBER(OFFSET('Hygiene Data'!$H$10,0,10*ROW('Hygiene Data'!H150))),'Data Summary'!EF156="Yes"),OFFSET('Hygiene Data'!$H$10,0,10*ROW('Hygiene Data'!H150)),NA())</f>
        <v>#N/A</v>
      </c>
    </row>
    <row r="157" x14ac:dyDescent="0.2">
      <c r="A157" s="56" t="e">
        <f ca="true">+IF(OFFSET('Water Data'!$B$1,0,10*ROW('Water Data'!B151))="",NA(),OFFSET('Water Data'!$B$1,0,10*ROW('Water Data'!B151)))</f>
        <v>#N/A</v>
      </c>
      <c r="B157" s="56" t="e">
        <f ca="true">+IF(OFFSET('Water Data'!$A$3,0,10*ROW('Water Data'!A154))="",NA(),OFFSET('Water Data'!$A$3,0,10*ROW('Water Data'!A154)))</f>
        <v>#N/A</v>
      </c>
      <c r="C157" s="56" t="e">
        <f ca="true">+IF(OFFSET('Water Data'!$C$3,0,10*ROW('Water Data'!C154))="",NA(),OFFSET('Water Data'!$C$3,0,10*ROW('Water Data'!C154)))</f>
        <v>#N/A</v>
      </c>
      <c r="D157" s="57" t="e">
        <f ca="true">+IF(AND(ISNUMBER(OFFSET('Water Data'!$C$5,0,10*ROW('Water Data'!C151))),'Data Summary'!BS157="Yes"),100-OFFSET('Water Data'!$C$5,0,10*ROW('Water Data'!C151)),NA())</f>
        <v>#N/A</v>
      </c>
      <c r="E157" s="57" t="e">
        <f ca="true">+IF(AND(ISNUMBER(OFFSET('Water Data'!$C$7,0,10*ROW('Water Data'!C151))),'Data Summary'!BT157="Yes"),OFFSET('Water Data'!$C$7,0,10*ROW('Water Data'!C151)),NA())</f>
        <v>#N/A</v>
      </c>
      <c r="F157" s="57" t="e">
        <f ca="true">+IF(AND(ISNUMBER(OFFSET('Water Data'!$C$10,0,10*ROW('Water Data'!C151))),'Data Summary'!BU157="Yes"),OFFSET('Water Data'!$C$10,0,10*ROW('Water Data'!C151)),NA())</f>
        <v>#N/A</v>
      </c>
      <c r="G157" s="57" t="e">
        <f ca="true">+IF(AND(ISNUMBER(OFFSET('Water Data'!$D$5,0,10*ROW('Water Data'!D151))),'Data Summary'!BV157="Yes"),100-OFFSET('Water Data'!$D$5,0,10*ROW('Water Data'!D151)),NA())</f>
        <v>#N/A</v>
      </c>
      <c r="H157" s="57" t="e">
        <f ca="true">+IF(AND(ISNUMBER(OFFSET('Water Data'!$D$7,0,10*ROW('Water Data'!D151))),'Data Summary'!BW157="Yes"),OFFSET('Water Data'!$D$7,0,10*ROW('Water Data'!D151)),NA())</f>
        <v>#N/A</v>
      </c>
      <c r="I157" s="57" t="e">
        <f ca="true">+IF(AND(ISNUMBER(OFFSET('Water Data'!$D$10,0,10*ROW('Water Data'!D151))),'Data Summary'!BX157="Yes"),OFFSET('Water Data'!$D$10,0,10*ROW('Water Data'!D151)),NA())</f>
        <v>#N/A</v>
      </c>
      <c r="J157" s="57" t="e">
        <f ca="true">+IF(AND(ISNUMBER(OFFSET('Water Data'!$E$5,0,10*ROW('Water Data'!E151))),'Data Summary'!BY157="Yes"),100-OFFSET('Water Data'!$E$5,0,10*ROW('Water Data'!E151)),NA())</f>
        <v>#N/A</v>
      </c>
      <c r="K157" s="57" t="e">
        <f ca="true">+IF(AND(ISNUMBER(OFFSET('Water Data'!$E$7,0,10*ROW('Water Data'!E151))),'Data Summary'!BZ157="Yes"),OFFSET('Water Data'!$E$7,0,10*ROW('Water Data'!E151)),NA())</f>
        <v>#N/A</v>
      </c>
      <c r="L157" s="57" t="e">
        <f ca="true">+IF(AND(ISNUMBER(OFFSET('Water Data'!$E$10,0,10*ROW('Water Data'!E151))),'Data Summary'!CA157="Yes"),OFFSET('Water Data'!$E$10,0,10*ROW('Water Data'!E151)),NA())</f>
        <v>#N/A</v>
      </c>
      <c r="M157" s="57" t="e">
        <f ca="true">+IF(AND(ISNUMBER(OFFSET('Water Data'!$F$5,0,10*ROW('Water Data'!F151))),'Data Summary'!CB157="Yes"),100-OFFSET('Water Data'!$F$5,0,10*ROW('Water Data'!F151)),NA())</f>
        <v>#N/A</v>
      </c>
      <c r="N157" s="57" t="e">
        <f ca="true">+IF(AND(ISNUMBER(OFFSET('Water Data'!$F$7,0,10*ROW('Water Data'!F151))),'Data Summary'!CC157="Yes"),OFFSET('Water Data'!$F$7,0,10*ROW('Water Data'!F151)),NA())</f>
        <v>#N/A</v>
      </c>
      <c r="O157" s="57" t="e">
        <f ca="true">+IF(AND(ISNUMBER(OFFSET('Water Data'!$F$10,0,10*ROW('Water Data'!F151))),'Data Summary'!CD157="Yes"),OFFSET('Water Data'!$F$10,0,10*ROW('Water Data'!F151)),NA())</f>
        <v>#N/A</v>
      </c>
      <c r="P157" s="57" t="e">
        <f ca="true">+IF(AND(ISNUMBER(OFFSET('Water Data'!$G$5,0,10*ROW('Water Data'!G151))),'Data Summary'!CE157="Yes"),100-OFFSET('Water Data'!$G$5,0,10*ROW('Water Data'!G151)),NA())</f>
        <v>#N/A</v>
      </c>
      <c r="Q157" s="57" t="e">
        <f ca="true">+IF(AND(ISNUMBER(OFFSET('Water Data'!$G$7,0,10*ROW('Water Data'!G151))),'Data Summary'!CF157="Yes"),OFFSET('Water Data'!$G$7,0,10*ROW('Water Data'!G151)),NA())</f>
        <v>#N/A</v>
      </c>
      <c r="R157" s="57" t="e">
        <f ca="true">+IF(AND(ISNUMBER(OFFSET('Water Data'!$G$10,0,10*ROW('Water Data'!G151))),'Data Summary'!CG157="Yes"),OFFSET('Water Data'!$G$10,0,10*ROW('Water Data'!G151)),NA())</f>
        <v>#N/A</v>
      </c>
      <c r="S157" s="57" t="e">
        <f ca="true">+IF(AND(ISNUMBER(OFFSET('Water Data'!$H$5,0,10*ROW('Water Data'!H151))),'Data Summary'!CH157="Yes"),100-OFFSET('Water Data'!$H$5,0,10*ROW('Water Data'!H151)),NA())</f>
        <v>#N/A</v>
      </c>
      <c r="T157" s="57" t="e">
        <f ca="true">+IF(AND(ISNUMBER(OFFSET('Water Data'!$H$7,0,10*ROW('Water Data'!H151))),'Data Summary'!CI157="Yes"),OFFSET('Water Data'!$H$7,0,10*ROW('Water Data'!H151)),NA())</f>
        <v>#N/A</v>
      </c>
      <c r="U157" s="57" t="e">
        <f ca="true">+IF(AND(ISNUMBER(OFFSET('Water Data'!$H$10,0,10*ROW('Water Data'!H151))),'Data Summary'!CJ157="Yes"),OFFSET('Water Data'!$H$10,0,10*ROW('Water Data'!H151)),NA())</f>
        <v>#N/A</v>
      </c>
      <c r="V157" s="103" t="e">
        <f ca="true">+IF(AND(ISNUMBER(OFFSET('Sanitation Data'!$C$5,0,10*ROW('Sanitation Data'!C151))),'Data Summary'!CK157="Yes"),100-OFFSET('Sanitation Data'!$C$5,0,10*ROW('Sanitation Data'!C151)),NA())</f>
        <v>#N/A</v>
      </c>
      <c r="W157" s="103" t="e">
        <f ca="true">+IF(AND(ISNUMBER(OFFSET('Sanitation Data'!$C$7,0,10*ROW('Sanitation Data'!C151))),'Data Summary'!CL157="Yes"),OFFSET('Sanitation Data'!$C$7,0,10*ROW('Sanitation Data'!C151)),NA())</f>
        <v>#N/A</v>
      </c>
      <c r="X157" s="103" t="e">
        <f ca="true">+IF(AND(ISNUMBER(OFFSET('Sanitation Data'!$C$11,0,10*ROW('Sanitation Data'!C151))),'Data Summary'!CM157="Yes"),OFFSET('Sanitation Data'!$C$11,0,10*ROW('Sanitation Data'!C151)),NA())</f>
        <v>#N/A</v>
      </c>
      <c r="Y157" s="103" t="e">
        <f ca="true">+IF(AND(ISNUMBER(OFFSET('Sanitation Data'!$C$12,0,10*ROW('Sanitation Data'!C151))),'Data Summary'!CN157="Yes"),OFFSET('Sanitation Data'!$C$12,0,10*ROW('Sanitation Data'!C151)),NA())</f>
        <v>#N/A</v>
      </c>
      <c r="Z157" s="103" t="e">
        <f ca="true">+IF(AND(ISNUMBER(OFFSET('Sanitation Data'!$C$13,0,10*ROW('Sanitation Data'!C151))),'Data Summary'!CO157="Yes"),OFFSET('Sanitation Data'!$C$13,0,10*ROW('Sanitation Data'!C151)),NA())</f>
        <v>#N/A</v>
      </c>
      <c r="AA157" s="103" t="e">
        <f ca="true">+IF(AND(ISNUMBER(OFFSET('Sanitation Data'!$D$5,0,10*ROW('Sanitation Data'!D151))),'Data Summary'!CP157="Yes"),100-OFFSET('Sanitation Data'!$D$5,0,10*ROW('Sanitation Data'!D151)),NA())</f>
        <v>#N/A</v>
      </c>
      <c r="AB157" s="103" t="e">
        <f ca="true">+IF(AND(ISNUMBER(OFFSET('Sanitation Data'!$D$7,0,10*ROW('Sanitation Data'!D151))),'Data Summary'!CQ157="Yes"),OFFSET('Sanitation Data'!$D$7,0,10*ROW('Sanitation Data'!D151)),NA())</f>
        <v>#N/A</v>
      </c>
      <c r="AC157" s="103" t="e">
        <f ca="true">+IF(AND(ISNUMBER(OFFSET('Sanitation Data'!$D$11,0,10*ROW('Sanitation Data'!D151))),'Data Summary'!CR157="Yes"),OFFSET('Sanitation Data'!$D$11,0,10*ROW('Sanitation Data'!D151)),NA())</f>
        <v>#N/A</v>
      </c>
      <c r="AD157" s="103" t="e">
        <f ca="true">+IF(AND(ISNUMBER(OFFSET('Sanitation Data'!$D$12,0,10*ROW('Sanitation Data'!D151))),'Data Summary'!CS157="Yes"),OFFSET('Sanitation Data'!$D$12,0,10*ROW('Sanitation Data'!D151)),NA())</f>
        <v>#N/A</v>
      </c>
      <c r="AE157" s="103" t="e">
        <f ca="true">+IF(AND(ISNUMBER(OFFSET('Sanitation Data'!$D$13,0,10*ROW('Sanitation Data'!D151))),'Data Summary'!CT157="Yes"),OFFSET('Sanitation Data'!$D$13,0,10*ROW('Sanitation Data'!D151)),NA())</f>
        <v>#N/A</v>
      </c>
      <c r="AF157" s="103" t="e">
        <f ca="true">+IF(AND(ISNUMBER(OFFSET('Sanitation Data'!$E$5,0,10*ROW('Sanitation Data'!E151))),'Data Summary'!CU157="Yes"),100-OFFSET('Sanitation Data'!$E$5,0,10*ROW('Sanitation Data'!E151)),NA())</f>
        <v>#N/A</v>
      </c>
      <c r="AG157" s="103" t="e">
        <f ca="true">+IF(AND(ISNUMBER(OFFSET('Sanitation Data'!$E$7,0,10*ROW('Sanitation Data'!E151))),'Data Summary'!CV157="Yes"),OFFSET('Sanitation Data'!$E$7,0,10*ROW('Sanitation Data'!E151)),NA())</f>
        <v>#N/A</v>
      </c>
      <c r="AH157" s="103" t="e">
        <f ca="true">+IF(AND(ISNUMBER(OFFSET('Sanitation Data'!$E$11,0,10*ROW('Sanitation Data'!E151))),'Data Summary'!CW157="Yes"),OFFSET('Sanitation Data'!$E$11,0,10*ROW('Sanitation Data'!E151)),NA())</f>
        <v>#N/A</v>
      </c>
      <c r="AI157" s="103" t="e">
        <f ca="true">+IF(AND(ISNUMBER(OFFSET('Sanitation Data'!$E$12,0,10*ROW('Sanitation Data'!E151))),'Data Summary'!CX157="Yes"),OFFSET('Sanitation Data'!$E$12,0,10*ROW('Sanitation Data'!E151)),NA())</f>
        <v>#N/A</v>
      </c>
      <c r="AJ157" s="103" t="e">
        <f ca="true">+IF(AND(ISNUMBER(OFFSET('Sanitation Data'!$E$13,0,10*ROW('Sanitation Data'!E151))),'Data Summary'!CY157="Yes"),OFFSET('Sanitation Data'!$E$13,0,10*ROW('Sanitation Data'!E151)),NA())</f>
        <v>#N/A</v>
      </c>
      <c r="AK157" s="103" t="e">
        <f ca="true">+IF(AND(ISNUMBER(OFFSET('Sanitation Data'!$F$5,0,10*ROW('Sanitation Data'!F151))),'Data Summary'!CZ157="Yes"),100-OFFSET('Sanitation Data'!$F$5,0,10*ROW('Sanitation Data'!F151)),NA())</f>
        <v>#N/A</v>
      </c>
      <c r="AL157" s="103" t="e">
        <f ca="true">+IF(AND(ISNUMBER(OFFSET('Sanitation Data'!$F$7,0,10*ROW('Sanitation Data'!F151))),'Data Summary'!DA157="Yes"),OFFSET('Sanitation Data'!$F$7,0,10*ROW('Sanitation Data'!F151)),NA())</f>
        <v>#N/A</v>
      </c>
      <c r="AM157" s="103" t="e">
        <f ca="true">+IF(AND(ISNUMBER(OFFSET('Sanitation Data'!$F$11,0,10*ROW('Sanitation Data'!F151))),'Data Summary'!DB157="Yes"),OFFSET('Sanitation Data'!$F$11,0,10*ROW('Sanitation Data'!F151)),NA())</f>
        <v>#N/A</v>
      </c>
      <c r="AN157" s="103" t="e">
        <f ca="true">+IF(AND(ISNUMBER(OFFSET('Sanitation Data'!$F$12,0,10*ROW('Sanitation Data'!F151))),'Data Summary'!DC157="Yes"),OFFSET('Sanitation Data'!$F$12,0,10*ROW('Sanitation Data'!F151)),NA())</f>
        <v>#N/A</v>
      </c>
      <c r="AO157" s="103" t="e">
        <f ca="true">+IF(AND(ISNUMBER(OFFSET('Sanitation Data'!$F$13,0,10*ROW('Sanitation Data'!F151))),'Data Summary'!DD157="Yes"),OFFSET('Sanitation Data'!$F$13,0,10*ROW('Sanitation Data'!F151)),NA())</f>
        <v>#N/A</v>
      </c>
      <c r="AP157" s="103" t="e">
        <f ca="true">+IF(AND(ISNUMBER(OFFSET('Sanitation Data'!$G$5,0,10*ROW('Sanitation Data'!G151))),'Data Summary'!DE157="Yes"),100-OFFSET('Sanitation Data'!$G$5,0,10*ROW('Sanitation Data'!G151)),NA())</f>
        <v>#N/A</v>
      </c>
      <c r="AQ157" s="103" t="e">
        <f ca="true">+IF(AND(ISNUMBER(OFFSET('Sanitation Data'!$G$7,0,10*ROW('Sanitation Data'!G151))),'Data Summary'!DF157="Yes"),OFFSET('Sanitation Data'!$G$7,0,10*ROW('Sanitation Data'!G151)),NA())</f>
        <v>#N/A</v>
      </c>
      <c r="AR157" s="103" t="e">
        <f ca="true">+IF(AND(ISNUMBER(OFFSET('Sanitation Data'!$G$11,0,10*ROW('Sanitation Data'!G151))),'Data Summary'!DG157="Yes"),OFFSET('Sanitation Data'!$G$11,0,10*ROW('Sanitation Data'!G151)),NA())</f>
        <v>#N/A</v>
      </c>
      <c r="AS157" s="103" t="e">
        <f ca="true">+IF(AND(ISNUMBER(OFFSET('Sanitation Data'!$G$12,0,10*ROW('Sanitation Data'!G151))),'Data Summary'!DH157="Yes"),OFFSET('Sanitation Data'!$G$12,0,10*ROW('Sanitation Data'!G151)),NA())</f>
        <v>#N/A</v>
      </c>
      <c r="AT157" s="103" t="e">
        <f ca="true">+IF(AND(ISNUMBER(OFFSET('Sanitation Data'!$G$13,0,10*ROW('Sanitation Data'!G151))),'Data Summary'!DI157="Yes"),OFFSET('Sanitation Data'!$G$13,0,10*ROW('Sanitation Data'!G151)),NA())</f>
        <v>#N/A</v>
      </c>
      <c r="AU157" s="103" t="e">
        <f ca="true">+IF(AND(ISNUMBER(OFFSET('Sanitation Data'!$H$5,0,10*ROW('Sanitation Data'!H151))),'Data Summary'!DJ157="Yes"),100-OFFSET('Sanitation Data'!$H$5,0,10*ROW('Sanitation Data'!H151)),NA())</f>
        <v>#N/A</v>
      </c>
      <c r="AV157" s="103" t="e">
        <f ca="true">+IF(AND(ISNUMBER(OFFSET('Sanitation Data'!$H$7,0,10*ROW('Sanitation Data'!H151))),'Data Summary'!DK157="Yes"),OFFSET('Sanitation Data'!$H$7,0,10*ROW('Sanitation Data'!H151)),NA())</f>
        <v>#N/A</v>
      </c>
      <c r="AW157" s="103" t="e">
        <f ca="true">+IF(AND(ISNUMBER(OFFSET('Sanitation Data'!$H$11,0,10*ROW('Sanitation Data'!H151))),'Data Summary'!DL157="Yes"),OFFSET('Sanitation Data'!$H$11,0,10*ROW('Sanitation Data'!H151)),NA())</f>
        <v>#N/A</v>
      </c>
      <c r="AX157" s="103" t="e">
        <f ca="true">+IF(AND(ISNUMBER(OFFSET('Sanitation Data'!$H$12,0,10*ROW('Sanitation Data'!H151))),'Data Summary'!DM157="Yes"),OFFSET('Sanitation Data'!$H$12,0,10*ROW('Sanitation Data'!H151)),NA())</f>
        <v>#N/A</v>
      </c>
      <c r="AY157" s="103" t="e">
        <f ca="true">+IF(AND(ISNUMBER(OFFSET('Sanitation Data'!$H$13,0,10*ROW('Sanitation Data'!H151))),'Data Summary'!DN157="Yes"),OFFSET('Sanitation Data'!$H$13,0,10*ROW('Sanitation Data'!H151)),NA())</f>
        <v>#N/A</v>
      </c>
      <c r="AZ157" s="108" t="e">
        <f ca="true">+IF(AND(ISNUMBER(OFFSET('Hygiene Data'!$C$6,0,10*ROW('Hygiene Data'!C151))),'Data Summary'!DO157="Yes"),OFFSET('Hygiene Data'!$C$6,0,10*ROW('Hygiene Data'!C151)),NA())</f>
        <v>#N/A</v>
      </c>
      <c r="BA157" s="108" t="e">
        <f ca="true">+IF(AND(ISNUMBER(OFFSET('Hygiene Data'!$C$8,0,10*ROW('Hygiene Data'!C151))),'Data Summary'!DP157="Yes"),OFFSET('Hygiene Data'!$C$8,0,10*ROW('Hygiene Data'!C151)),NA())</f>
        <v>#N/A</v>
      </c>
      <c r="BB157" s="108" t="e">
        <f ca="true">+IF(AND(ISNUMBER(OFFSET('Hygiene Data'!$C$10,0,10*ROW('Hygiene Data'!C151))),'Data Summary'!DQ157="Yes"),OFFSET('Hygiene Data'!$C$10,0,10*ROW('Hygiene Data'!C151)),NA())</f>
        <v>#N/A</v>
      </c>
      <c r="BC157" s="108" t="e">
        <f ca="true">+IF(AND(ISNUMBER(OFFSET('Hygiene Data'!$D$6,0,10*ROW('Hygiene Data'!D151))),'Data Summary'!DR157="Yes"),OFFSET('Hygiene Data'!$D$6,0,10*ROW('Hygiene Data'!D151)),NA())</f>
        <v>#N/A</v>
      </c>
      <c r="BD157" s="108" t="e">
        <f ca="true">+IF(AND(ISNUMBER(OFFSET('Hygiene Data'!$D$8,0,10*ROW('Hygiene Data'!D151))),'Data Summary'!DS157="Yes"),OFFSET('Hygiene Data'!$D$8,0,10*ROW('Hygiene Data'!D151)),NA())</f>
        <v>#N/A</v>
      </c>
      <c r="BE157" s="108" t="e">
        <f ca="true">+IF(AND(ISNUMBER(OFFSET('Hygiene Data'!$D$10,0,10*ROW('Hygiene Data'!D151))),'Data Summary'!DT157="Yes"),OFFSET('Hygiene Data'!$D$10,0,10*ROW('Hygiene Data'!D151)),NA())</f>
        <v>#N/A</v>
      </c>
      <c r="BF157" s="108" t="e">
        <f ca="true">+IF(AND(ISNUMBER(OFFSET('Hygiene Data'!$E$6,0,10*ROW('Hygiene Data'!E151))),'Data Summary'!DU157="Yes"),OFFSET('Hygiene Data'!$E$6,0,10*ROW('Hygiene Data'!E151)),NA())</f>
        <v>#N/A</v>
      </c>
      <c r="BG157" s="108" t="e">
        <f ca="true">+IF(AND(ISNUMBER(OFFSET('Hygiene Data'!$E$8,0,10*ROW('Hygiene Data'!E151))),'Data Summary'!DV157="Yes"),OFFSET('Hygiene Data'!$E$8,0,10*ROW('Hygiene Data'!E151)),NA())</f>
        <v>#N/A</v>
      </c>
      <c r="BH157" s="108" t="e">
        <f ca="true">+IF(AND(ISNUMBER(OFFSET('Hygiene Data'!$E$10,0,10*ROW('Hygiene Data'!E151))),'Data Summary'!DW157="Yes"),OFFSET('Hygiene Data'!$E$10,0,10*ROW('Hygiene Data'!E151)),NA())</f>
        <v>#N/A</v>
      </c>
      <c r="BI157" s="108" t="e">
        <f ca="true">+IF(AND(ISNUMBER(OFFSET('Hygiene Data'!$F$6,0,10*ROW('Hygiene Data'!F151))),'Data Summary'!DX157="Yes"),OFFSET('Hygiene Data'!$F$6,0,10*ROW('Hygiene Data'!F151)),NA())</f>
        <v>#N/A</v>
      </c>
      <c r="BJ157" s="108" t="e">
        <f ca="true">+IF(AND(ISNUMBER(OFFSET('Hygiene Data'!$F$8,0,10*ROW('Hygiene Data'!F151))),'Data Summary'!DY157="Yes"),OFFSET('Hygiene Data'!$F$8,0,10*ROW('Hygiene Data'!F151)),NA())</f>
        <v>#N/A</v>
      </c>
      <c r="BK157" s="108" t="e">
        <f ca="true">+IF(AND(ISNUMBER(OFFSET('Hygiene Data'!$F$10,0,10*ROW('Hygiene Data'!F151))),'Data Summary'!DZ157="Yes"),OFFSET('Hygiene Data'!$F$10,0,10*ROW('Hygiene Data'!F151)),NA())</f>
        <v>#N/A</v>
      </c>
      <c r="BL157" s="108" t="e">
        <f ca="true">+IF(AND(ISNUMBER(OFFSET('Hygiene Data'!$G$6,0,10*ROW('Hygiene Data'!G151))),'Data Summary'!EA157="Yes"),OFFSET('Hygiene Data'!$G$6,0,10*ROW('Hygiene Data'!G151)),NA())</f>
        <v>#N/A</v>
      </c>
      <c r="BM157" s="108" t="e">
        <f ca="true">+IF(AND(ISNUMBER(OFFSET('Hygiene Data'!$G$8,0,10*ROW('Hygiene Data'!G151))),'Data Summary'!EB157="Yes"),OFFSET('Hygiene Data'!$G$8,0,10*ROW('Hygiene Data'!G151)),NA())</f>
        <v>#N/A</v>
      </c>
      <c r="BN157" s="108" t="e">
        <f ca="true">+IF(AND(ISNUMBER(OFFSET('Hygiene Data'!$G$10,0,10*ROW('Hygiene Data'!G151))),'Data Summary'!EC157="Yes"),OFFSET('Hygiene Data'!$G$10,0,10*ROW('Hygiene Data'!G151)),NA())</f>
        <v>#N/A</v>
      </c>
      <c r="BO157" s="108" t="e">
        <f ca="true">+IF(AND(ISNUMBER(OFFSET('Hygiene Data'!$H$6,0,10*ROW('Hygiene Data'!H151))),'Data Summary'!ED157="Yes"),OFFSET('Hygiene Data'!$H$6,0,10*ROW('Hygiene Data'!H151)),NA())</f>
        <v>#N/A</v>
      </c>
      <c r="BP157" s="108" t="e">
        <f ca="true">+IF(AND(ISNUMBER(OFFSET('Hygiene Data'!$H$8,0,10*ROW('Hygiene Data'!H151))),'Data Summary'!EE157="Yes"),OFFSET('Hygiene Data'!$H$8,0,10*ROW('Hygiene Data'!H151)),NA())</f>
        <v>#N/A</v>
      </c>
      <c r="BQ157" s="108" t="e">
        <f ca="true">+IF(AND(ISNUMBER(OFFSET('Hygiene Data'!$H$10,0,10*ROW('Hygiene Data'!H151))),'Data Summary'!EF157="Yes"),OFFSET('Hygiene Data'!$H$10,0,10*ROW('Hygiene Data'!H151)),NA())</f>
        <v>#N/A</v>
      </c>
    </row>
    <row r="158" x14ac:dyDescent="0.2">
      <c r="A158" s="56" t="e">
        <f ca="true">+IF(OFFSET('Water Data'!$B$1,0,10*ROW('Water Data'!B152))="",NA(),OFFSET('Water Data'!$B$1,0,10*ROW('Water Data'!B152)))</f>
        <v>#N/A</v>
      </c>
      <c r="B158" s="56" t="e">
        <f ca="true">+IF(OFFSET('Water Data'!$A$3,0,10*ROW('Water Data'!A155))="",NA(),OFFSET('Water Data'!$A$3,0,10*ROW('Water Data'!A155)))</f>
        <v>#N/A</v>
      </c>
      <c r="C158" s="56" t="e">
        <f ca="true">+IF(OFFSET('Water Data'!$C$3,0,10*ROW('Water Data'!C155))="",NA(),OFFSET('Water Data'!$C$3,0,10*ROW('Water Data'!C155)))</f>
        <v>#N/A</v>
      </c>
      <c r="D158" s="57" t="e">
        <f ca="true">+IF(AND(ISNUMBER(OFFSET('Water Data'!$C$5,0,10*ROW('Water Data'!C152))),'Data Summary'!BS158="Yes"),100-OFFSET('Water Data'!$C$5,0,10*ROW('Water Data'!C152)),NA())</f>
        <v>#N/A</v>
      </c>
      <c r="E158" s="57" t="e">
        <f ca="true">+IF(AND(ISNUMBER(OFFSET('Water Data'!$C$7,0,10*ROW('Water Data'!C152))),'Data Summary'!BT158="Yes"),OFFSET('Water Data'!$C$7,0,10*ROW('Water Data'!C152)),NA())</f>
        <v>#N/A</v>
      </c>
      <c r="F158" s="57" t="e">
        <f ca="true">+IF(AND(ISNUMBER(OFFSET('Water Data'!$C$10,0,10*ROW('Water Data'!C152))),'Data Summary'!BU158="Yes"),OFFSET('Water Data'!$C$10,0,10*ROW('Water Data'!C152)),NA())</f>
        <v>#N/A</v>
      </c>
      <c r="G158" s="57" t="e">
        <f ca="true">+IF(AND(ISNUMBER(OFFSET('Water Data'!$D$5,0,10*ROW('Water Data'!D152))),'Data Summary'!BV158="Yes"),100-OFFSET('Water Data'!$D$5,0,10*ROW('Water Data'!D152)),NA())</f>
        <v>#N/A</v>
      </c>
      <c r="H158" s="57" t="e">
        <f ca="true">+IF(AND(ISNUMBER(OFFSET('Water Data'!$D$7,0,10*ROW('Water Data'!D152))),'Data Summary'!BW158="Yes"),OFFSET('Water Data'!$D$7,0,10*ROW('Water Data'!D152)),NA())</f>
        <v>#N/A</v>
      </c>
      <c r="I158" s="57" t="e">
        <f ca="true">+IF(AND(ISNUMBER(OFFSET('Water Data'!$D$10,0,10*ROW('Water Data'!D152))),'Data Summary'!BX158="Yes"),OFFSET('Water Data'!$D$10,0,10*ROW('Water Data'!D152)),NA())</f>
        <v>#N/A</v>
      </c>
      <c r="J158" s="57" t="e">
        <f ca="true">+IF(AND(ISNUMBER(OFFSET('Water Data'!$E$5,0,10*ROW('Water Data'!E152))),'Data Summary'!BY158="Yes"),100-OFFSET('Water Data'!$E$5,0,10*ROW('Water Data'!E152)),NA())</f>
        <v>#N/A</v>
      </c>
      <c r="K158" s="57" t="e">
        <f ca="true">+IF(AND(ISNUMBER(OFFSET('Water Data'!$E$7,0,10*ROW('Water Data'!E152))),'Data Summary'!BZ158="Yes"),OFFSET('Water Data'!$E$7,0,10*ROW('Water Data'!E152)),NA())</f>
        <v>#N/A</v>
      </c>
      <c r="L158" s="57" t="e">
        <f ca="true">+IF(AND(ISNUMBER(OFFSET('Water Data'!$E$10,0,10*ROW('Water Data'!E152))),'Data Summary'!CA158="Yes"),OFFSET('Water Data'!$E$10,0,10*ROW('Water Data'!E152)),NA())</f>
        <v>#N/A</v>
      </c>
      <c r="M158" s="57" t="e">
        <f ca="true">+IF(AND(ISNUMBER(OFFSET('Water Data'!$F$5,0,10*ROW('Water Data'!F152))),'Data Summary'!CB158="Yes"),100-OFFSET('Water Data'!$F$5,0,10*ROW('Water Data'!F152)),NA())</f>
        <v>#N/A</v>
      </c>
      <c r="N158" s="57" t="e">
        <f ca="true">+IF(AND(ISNUMBER(OFFSET('Water Data'!$F$7,0,10*ROW('Water Data'!F152))),'Data Summary'!CC158="Yes"),OFFSET('Water Data'!$F$7,0,10*ROW('Water Data'!F152)),NA())</f>
        <v>#N/A</v>
      </c>
      <c r="O158" s="57" t="e">
        <f ca="true">+IF(AND(ISNUMBER(OFFSET('Water Data'!$F$10,0,10*ROW('Water Data'!F152))),'Data Summary'!CD158="Yes"),OFFSET('Water Data'!$F$10,0,10*ROW('Water Data'!F152)),NA())</f>
        <v>#N/A</v>
      </c>
      <c r="P158" s="57" t="e">
        <f ca="true">+IF(AND(ISNUMBER(OFFSET('Water Data'!$G$5,0,10*ROW('Water Data'!G152))),'Data Summary'!CE158="Yes"),100-OFFSET('Water Data'!$G$5,0,10*ROW('Water Data'!G152)),NA())</f>
        <v>#N/A</v>
      </c>
      <c r="Q158" s="57" t="e">
        <f ca="true">+IF(AND(ISNUMBER(OFFSET('Water Data'!$G$7,0,10*ROW('Water Data'!G152))),'Data Summary'!CF158="Yes"),OFFSET('Water Data'!$G$7,0,10*ROW('Water Data'!G152)),NA())</f>
        <v>#N/A</v>
      </c>
      <c r="R158" s="57" t="e">
        <f ca="true">+IF(AND(ISNUMBER(OFFSET('Water Data'!$G$10,0,10*ROW('Water Data'!G152))),'Data Summary'!CG158="Yes"),OFFSET('Water Data'!$G$10,0,10*ROW('Water Data'!G152)),NA())</f>
        <v>#N/A</v>
      </c>
      <c r="S158" s="57" t="e">
        <f ca="true">+IF(AND(ISNUMBER(OFFSET('Water Data'!$H$5,0,10*ROW('Water Data'!H152))),'Data Summary'!CH158="Yes"),100-OFFSET('Water Data'!$H$5,0,10*ROW('Water Data'!H152)),NA())</f>
        <v>#N/A</v>
      </c>
      <c r="T158" s="57" t="e">
        <f ca="true">+IF(AND(ISNUMBER(OFFSET('Water Data'!$H$7,0,10*ROW('Water Data'!H152))),'Data Summary'!CI158="Yes"),OFFSET('Water Data'!$H$7,0,10*ROW('Water Data'!H152)),NA())</f>
        <v>#N/A</v>
      </c>
      <c r="U158" s="57" t="e">
        <f ca="true">+IF(AND(ISNUMBER(OFFSET('Water Data'!$H$10,0,10*ROW('Water Data'!H152))),'Data Summary'!CJ158="Yes"),OFFSET('Water Data'!$H$10,0,10*ROW('Water Data'!H152)),NA())</f>
        <v>#N/A</v>
      </c>
      <c r="V158" s="103" t="e">
        <f ca="true">+IF(AND(ISNUMBER(OFFSET('Sanitation Data'!$C$5,0,10*ROW('Sanitation Data'!C152))),'Data Summary'!CK158="Yes"),100-OFFSET('Sanitation Data'!$C$5,0,10*ROW('Sanitation Data'!C152)),NA())</f>
        <v>#N/A</v>
      </c>
      <c r="W158" s="103" t="e">
        <f ca="true">+IF(AND(ISNUMBER(OFFSET('Sanitation Data'!$C$7,0,10*ROW('Sanitation Data'!C152))),'Data Summary'!CL158="Yes"),OFFSET('Sanitation Data'!$C$7,0,10*ROW('Sanitation Data'!C152)),NA())</f>
        <v>#N/A</v>
      </c>
      <c r="X158" s="103" t="e">
        <f ca="true">+IF(AND(ISNUMBER(OFFSET('Sanitation Data'!$C$11,0,10*ROW('Sanitation Data'!C152))),'Data Summary'!CM158="Yes"),OFFSET('Sanitation Data'!$C$11,0,10*ROW('Sanitation Data'!C152)),NA())</f>
        <v>#N/A</v>
      </c>
      <c r="Y158" s="103" t="e">
        <f ca="true">+IF(AND(ISNUMBER(OFFSET('Sanitation Data'!$C$12,0,10*ROW('Sanitation Data'!C152))),'Data Summary'!CN158="Yes"),OFFSET('Sanitation Data'!$C$12,0,10*ROW('Sanitation Data'!C152)),NA())</f>
        <v>#N/A</v>
      </c>
      <c r="Z158" s="103" t="e">
        <f ca="true">+IF(AND(ISNUMBER(OFFSET('Sanitation Data'!$C$13,0,10*ROW('Sanitation Data'!C152))),'Data Summary'!CO158="Yes"),OFFSET('Sanitation Data'!$C$13,0,10*ROW('Sanitation Data'!C152)),NA())</f>
        <v>#N/A</v>
      </c>
      <c r="AA158" s="103" t="e">
        <f ca="true">+IF(AND(ISNUMBER(OFFSET('Sanitation Data'!$D$5,0,10*ROW('Sanitation Data'!D152))),'Data Summary'!CP158="Yes"),100-OFFSET('Sanitation Data'!$D$5,0,10*ROW('Sanitation Data'!D152)),NA())</f>
        <v>#N/A</v>
      </c>
      <c r="AB158" s="103" t="e">
        <f ca="true">+IF(AND(ISNUMBER(OFFSET('Sanitation Data'!$D$7,0,10*ROW('Sanitation Data'!D152))),'Data Summary'!CQ158="Yes"),OFFSET('Sanitation Data'!$D$7,0,10*ROW('Sanitation Data'!D152)),NA())</f>
        <v>#N/A</v>
      </c>
      <c r="AC158" s="103" t="e">
        <f ca="true">+IF(AND(ISNUMBER(OFFSET('Sanitation Data'!$D$11,0,10*ROW('Sanitation Data'!D152))),'Data Summary'!CR158="Yes"),OFFSET('Sanitation Data'!$D$11,0,10*ROW('Sanitation Data'!D152)),NA())</f>
        <v>#N/A</v>
      </c>
      <c r="AD158" s="103" t="e">
        <f ca="true">+IF(AND(ISNUMBER(OFFSET('Sanitation Data'!$D$12,0,10*ROW('Sanitation Data'!D152))),'Data Summary'!CS158="Yes"),OFFSET('Sanitation Data'!$D$12,0,10*ROW('Sanitation Data'!D152)),NA())</f>
        <v>#N/A</v>
      </c>
      <c r="AE158" s="103" t="e">
        <f ca="true">+IF(AND(ISNUMBER(OFFSET('Sanitation Data'!$D$13,0,10*ROW('Sanitation Data'!D152))),'Data Summary'!CT158="Yes"),OFFSET('Sanitation Data'!$D$13,0,10*ROW('Sanitation Data'!D152)),NA())</f>
        <v>#N/A</v>
      </c>
      <c r="AF158" s="103" t="e">
        <f ca="true">+IF(AND(ISNUMBER(OFFSET('Sanitation Data'!$E$5,0,10*ROW('Sanitation Data'!E152))),'Data Summary'!CU158="Yes"),100-OFFSET('Sanitation Data'!$E$5,0,10*ROW('Sanitation Data'!E152)),NA())</f>
        <v>#N/A</v>
      </c>
      <c r="AG158" s="103" t="e">
        <f ca="true">+IF(AND(ISNUMBER(OFFSET('Sanitation Data'!$E$7,0,10*ROW('Sanitation Data'!E152))),'Data Summary'!CV158="Yes"),OFFSET('Sanitation Data'!$E$7,0,10*ROW('Sanitation Data'!E152)),NA())</f>
        <v>#N/A</v>
      </c>
      <c r="AH158" s="103" t="e">
        <f ca="true">+IF(AND(ISNUMBER(OFFSET('Sanitation Data'!$E$11,0,10*ROW('Sanitation Data'!E152))),'Data Summary'!CW158="Yes"),OFFSET('Sanitation Data'!$E$11,0,10*ROW('Sanitation Data'!E152)),NA())</f>
        <v>#N/A</v>
      </c>
      <c r="AI158" s="103" t="e">
        <f ca="true">+IF(AND(ISNUMBER(OFFSET('Sanitation Data'!$E$12,0,10*ROW('Sanitation Data'!E152))),'Data Summary'!CX158="Yes"),OFFSET('Sanitation Data'!$E$12,0,10*ROW('Sanitation Data'!E152)),NA())</f>
        <v>#N/A</v>
      </c>
      <c r="AJ158" s="103" t="e">
        <f ca="true">+IF(AND(ISNUMBER(OFFSET('Sanitation Data'!$E$13,0,10*ROW('Sanitation Data'!E152))),'Data Summary'!CY158="Yes"),OFFSET('Sanitation Data'!$E$13,0,10*ROW('Sanitation Data'!E152)),NA())</f>
        <v>#N/A</v>
      </c>
      <c r="AK158" s="103" t="e">
        <f ca="true">+IF(AND(ISNUMBER(OFFSET('Sanitation Data'!$F$5,0,10*ROW('Sanitation Data'!F152))),'Data Summary'!CZ158="Yes"),100-OFFSET('Sanitation Data'!$F$5,0,10*ROW('Sanitation Data'!F152)),NA())</f>
        <v>#N/A</v>
      </c>
      <c r="AL158" s="103" t="e">
        <f ca="true">+IF(AND(ISNUMBER(OFFSET('Sanitation Data'!$F$7,0,10*ROW('Sanitation Data'!F152))),'Data Summary'!DA158="Yes"),OFFSET('Sanitation Data'!$F$7,0,10*ROW('Sanitation Data'!F152)),NA())</f>
        <v>#N/A</v>
      </c>
      <c r="AM158" s="103" t="e">
        <f ca="true">+IF(AND(ISNUMBER(OFFSET('Sanitation Data'!$F$11,0,10*ROW('Sanitation Data'!F152))),'Data Summary'!DB158="Yes"),OFFSET('Sanitation Data'!$F$11,0,10*ROW('Sanitation Data'!F152)),NA())</f>
        <v>#N/A</v>
      </c>
      <c r="AN158" s="103" t="e">
        <f ca="true">+IF(AND(ISNUMBER(OFFSET('Sanitation Data'!$F$12,0,10*ROW('Sanitation Data'!F152))),'Data Summary'!DC158="Yes"),OFFSET('Sanitation Data'!$F$12,0,10*ROW('Sanitation Data'!F152)),NA())</f>
        <v>#N/A</v>
      </c>
      <c r="AO158" s="103" t="e">
        <f ca="true">+IF(AND(ISNUMBER(OFFSET('Sanitation Data'!$F$13,0,10*ROW('Sanitation Data'!F152))),'Data Summary'!DD158="Yes"),OFFSET('Sanitation Data'!$F$13,0,10*ROW('Sanitation Data'!F152)),NA())</f>
        <v>#N/A</v>
      </c>
      <c r="AP158" s="103" t="e">
        <f ca="true">+IF(AND(ISNUMBER(OFFSET('Sanitation Data'!$G$5,0,10*ROW('Sanitation Data'!G152))),'Data Summary'!DE158="Yes"),100-OFFSET('Sanitation Data'!$G$5,0,10*ROW('Sanitation Data'!G152)),NA())</f>
        <v>#N/A</v>
      </c>
      <c r="AQ158" s="103" t="e">
        <f ca="true">+IF(AND(ISNUMBER(OFFSET('Sanitation Data'!$G$7,0,10*ROW('Sanitation Data'!G152))),'Data Summary'!DF158="Yes"),OFFSET('Sanitation Data'!$G$7,0,10*ROW('Sanitation Data'!G152)),NA())</f>
        <v>#N/A</v>
      </c>
      <c r="AR158" s="103" t="e">
        <f ca="true">+IF(AND(ISNUMBER(OFFSET('Sanitation Data'!$G$11,0,10*ROW('Sanitation Data'!G152))),'Data Summary'!DG158="Yes"),OFFSET('Sanitation Data'!$G$11,0,10*ROW('Sanitation Data'!G152)),NA())</f>
        <v>#N/A</v>
      </c>
      <c r="AS158" s="103" t="e">
        <f ca="true">+IF(AND(ISNUMBER(OFFSET('Sanitation Data'!$G$12,0,10*ROW('Sanitation Data'!G152))),'Data Summary'!DH158="Yes"),OFFSET('Sanitation Data'!$G$12,0,10*ROW('Sanitation Data'!G152)),NA())</f>
        <v>#N/A</v>
      </c>
      <c r="AT158" s="103" t="e">
        <f ca="true">+IF(AND(ISNUMBER(OFFSET('Sanitation Data'!$G$13,0,10*ROW('Sanitation Data'!G152))),'Data Summary'!DI158="Yes"),OFFSET('Sanitation Data'!$G$13,0,10*ROW('Sanitation Data'!G152)),NA())</f>
        <v>#N/A</v>
      </c>
      <c r="AU158" s="103" t="e">
        <f ca="true">+IF(AND(ISNUMBER(OFFSET('Sanitation Data'!$H$5,0,10*ROW('Sanitation Data'!H152))),'Data Summary'!DJ158="Yes"),100-OFFSET('Sanitation Data'!$H$5,0,10*ROW('Sanitation Data'!H152)),NA())</f>
        <v>#N/A</v>
      </c>
      <c r="AV158" s="103" t="e">
        <f ca="true">+IF(AND(ISNUMBER(OFFSET('Sanitation Data'!$H$7,0,10*ROW('Sanitation Data'!H152))),'Data Summary'!DK158="Yes"),OFFSET('Sanitation Data'!$H$7,0,10*ROW('Sanitation Data'!H152)),NA())</f>
        <v>#N/A</v>
      </c>
      <c r="AW158" s="103" t="e">
        <f ca="true">+IF(AND(ISNUMBER(OFFSET('Sanitation Data'!$H$11,0,10*ROW('Sanitation Data'!H152))),'Data Summary'!DL158="Yes"),OFFSET('Sanitation Data'!$H$11,0,10*ROW('Sanitation Data'!H152)),NA())</f>
        <v>#N/A</v>
      </c>
      <c r="AX158" s="103" t="e">
        <f ca="true">+IF(AND(ISNUMBER(OFFSET('Sanitation Data'!$H$12,0,10*ROW('Sanitation Data'!H152))),'Data Summary'!DM158="Yes"),OFFSET('Sanitation Data'!$H$12,0,10*ROW('Sanitation Data'!H152)),NA())</f>
        <v>#N/A</v>
      </c>
      <c r="AY158" s="103" t="e">
        <f ca="true">+IF(AND(ISNUMBER(OFFSET('Sanitation Data'!$H$13,0,10*ROW('Sanitation Data'!H152))),'Data Summary'!DN158="Yes"),OFFSET('Sanitation Data'!$H$13,0,10*ROW('Sanitation Data'!H152)),NA())</f>
        <v>#N/A</v>
      </c>
      <c r="AZ158" s="108" t="e">
        <f ca="true">+IF(AND(ISNUMBER(OFFSET('Hygiene Data'!$C$6,0,10*ROW('Hygiene Data'!C152))),'Data Summary'!DO158="Yes"),OFFSET('Hygiene Data'!$C$6,0,10*ROW('Hygiene Data'!C152)),NA())</f>
        <v>#N/A</v>
      </c>
      <c r="BA158" s="108" t="e">
        <f ca="true">+IF(AND(ISNUMBER(OFFSET('Hygiene Data'!$C$8,0,10*ROW('Hygiene Data'!C152))),'Data Summary'!DP158="Yes"),OFFSET('Hygiene Data'!$C$8,0,10*ROW('Hygiene Data'!C152)),NA())</f>
        <v>#N/A</v>
      </c>
      <c r="BB158" s="108" t="e">
        <f ca="true">+IF(AND(ISNUMBER(OFFSET('Hygiene Data'!$C$10,0,10*ROW('Hygiene Data'!C152))),'Data Summary'!DQ158="Yes"),OFFSET('Hygiene Data'!$C$10,0,10*ROW('Hygiene Data'!C152)),NA())</f>
        <v>#N/A</v>
      </c>
      <c r="BC158" s="108" t="e">
        <f ca="true">+IF(AND(ISNUMBER(OFFSET('Hygiene Data'!$D$6,0,10*ROW('Hygiene Data'!D152))),'Data Summary'!DR158="Yes"),OFFSET('Hygiene Data'!$D$6,0,10*ROW('Hygiene Data'!D152)),NA())</f>
        <v>#N/A</v>
      </c>
      <c r="BD158" s="108" t="e">
        <f ca="true">+IF(AND(ISNUMBER(OFFSET('Hygiene Data'!$D$8,0,10*ROW('Hygiene Data'!D152))),'Data Summary'!DS158="Yes"),OFFSET('Hygiene Data'!$D$8,0,10*ROW('Hygiene Data'!D152)),NA())</f>
        <v>#N/A</v>
      </c>
      <c r="BE158" s="108" t="e">
        <f ca="true">+IF(AND(ISNUMBER(OFFSET('Hygiene Data'!$D$10,0,10*ROW('Hygiene Data'!D152))),'Data Summary'!DT158="Yes"),OFFSET('Hygiene Data'!$D$10,0,10*ROW('Hygiene Data'!D152)),NA())</f>
        <v>#N/A</v>
      </c>
      <c r="BF158" s="108" t="e">
        <f ca="true">+IF(AND(ISNUMBER(OFFSET('Hygiene Data'!$E$6,0,10*ROW('Hygiene Data'!E152))),'Data Summary'!DU158="Yes"),OFFSET('Hygiene Data'!$E$6,0,10*ROW('Hygiene Data'!E152)),NA())</f>
        <v>#N/A</v>
      </c>
      <c r="BG158" s="108" t="e">
        <f ca="true">+IF(AND(ISNUMBER(OFFSET('Hygiene Data'!$E$8,0,10*ROW('Hygiene Data'!E152))),'Data Summary'!DV158="Yes"),OFFSET('Hygiene Data'!$E$8,0,10*ROW('Hygiene Data'!E152)),NA())</f>
        <v>#N/A</v>
      </c>
      <c r="BH158" s="108" t="e">
        <f ca="true">+IF(AND(ISNUMBER(OFFSET('Hygiene Data'!$E$10,0,10*ROW('Hygiene Data'!E152))),'Data Summary'!DW158="Yes"),OFFSET('Hygiene Data'!$E$10,0,10*ROW('Hygiene Data'!E152)),NA())</f>
        <v>#N/A</v>
      </c>
      <c r="BI158" s="108" t="e">
        <f ca="true">+IF(AND(ISNUMBER(OFFSET('Hygiene Data'!$F$6,0,10*ROW('Hygiene Data'!F152))),'Data Summary'!DX158="Yes"),OFFSET('Hygiene Data'!$F$6,0,10*ROW('Hygiene Data'!F152)),NA())</f>
        <v>#N/A</v>
      </c>
      <c r="BJ158" s="108" t="e">
        <f ca="true">+IF(AND(ISNUMBER(OFFSET('Hygiene Data'!$F$8,0,10*ROW('Hygiene Data'!F152))),'Data Summary'!DY158="Yes"),OFFSET('Hygiene Data'!$F$8,0,10*ROW('Hygiene Data'!F152)),NA())</f>
        <v>#N/A</v>
      </c>
      <c r="BK158" s="108" t="e">
        <f ca="true">+IF(AND(ISNUMBER(OFFSET('Hygiene Data'!$F$10,0,10*ROW('Hygiene Data'!F152))),'Data Summary'!DZ158="Yes"),OFFSET('Hygiene Data'!$F$10,0,10*ROW('Hygiene Data'!F152)),NA())</f>
        <v>#N/A</v>
      </c>
      <c r="BL158" s="108" t="e">
        <f ca="true">+IF(AND(ISNUMBER(OFFSET('Hygiene Data'!$G$6,0,10*ROW('Hygiene Data'!G152))),'Data Summary'!EA158="Yes"),OFFSET('Hygiene Data'!$G$6,0,10*ROW('Hygiene Data'!G152)),NA())</f>
        <v>#N/A</v>
      </c>
      <c r="BM158" s="108" t="e">
        <f ca="true">+IF(AND(ISNUMBER(OFFSET('Hygiene Data'!$G$8,0,10*ROW('Hygiene Data'!G152))),'Data Summary'!EB158="Yes"),OFFSET('Hygiene Data'!$G$8,0,10*ROW('Hygiene Data'!G152)),NA())</f>
        <v>#N/A</v>
      </c>
      <c r="BN158" s="108" t="e">
        <f ca="true">+IF(AND(ISNUMBER(OFFSET('Hygiene Data'!$G$10,0,10*ROW('Hygiene Data'!G152))),'Data Summary'!EC158="Yes"),OFFSET('Hygiene Data'!$G$10,0,10*ROW('Hygiene Data'!G152)),NA())</f>
        <v>#N/A</v>
      </c>
      <c r="BO158" s="108" t="e">
        <f ca="true">+IF(AND(ISNUMBER(OFFSET('Hygiene Data'!$H$6,0,10*ROW('Hygiene Data'!H152))),'Data Summary'!ED158="Yes"),OFFSET('Hygiene Data'!$H$6,0,10*ROW('Hygiene Data'!H152)),NA())</f>
        <v>#N/A</v>
      </c>
      <c r="BP158" s="108" t="e">
        <f ca="true">+IF(AND(ISNUMBER(OFFSET('Hygiene Data'!$H$8,0,10*ROW('Hygiene Data'!H152))),'Data Summary'!EE158="Yes"),OFFSET('Hygiene Data'!$H$8,0,10*ROW('Hygiene Data'!H152)),NA())</f>
        <v>#N/A</v>
      </c>
      <c r="BQ158" s="108" t="e">
        <f ca="true">+IF(AND(ISNUMBER(OFFSET('Hygiene Data'!$H$10,0,10*ROW('Hygiene Data'!H152))),'Data Summary'!EF158="Yes"),OFFSET('Hygiene Data'!$H$10,0,10*ROW('Hygiene Data'!H152)),NA())</f>
        <v>#N/A</v>
      </c>
    </row>
    <row r="159" x14ac:dyDescent="0.2">
      <c r="A159" s="56" t="e">
        <f ca="true">+IF(OFFSET('Water Data'!$B$1,0,10*ROW('Water Data'!B153))="",NA(),OFFSET('Water Data'!$B$1,0,10*ROW('Water Data'!B153)))</f>
        <v>#N/A</v>
      </c>
      <c r="B159" s="56" t="e">
        <f ca="true">+IF(OFFSET('Water Data'!$A$3,0,10*ROW('Water Data'!A156))="",NA(),OFFSET('Water Data'!$A$3,0,10*ROW('Water Data'!A156)))</f>
        <v>#N/A</v>
      </c>
      <c r="C159" s="56" t="e">
        <f ca="true">+IF(OFFSET('Water Data'!$C$3,0,10*ROW('Water Data'!C156))="",NA(),OFFSET('Water Data'!$C$3,0,10*ROW('Water Data'!C156)))</f>
        <v>#N/A</v>
      </c>
      <c r="D159" s="57" t="e">
        <f ca="true">+IF(AND(ISNUMBER(OFFSET('Water Data'!$C$5,0,10*ROW('Water Data'!C153))),'Data Summary'!BS159="Yes"),100-OFFSET('Water Data'!$C$5,0,10*ROW('Water Data'!C153)),NA())</f>
        <v>#N/A</v>
      </c>
      <c r="E159" s="57" t="e">
        <f ca="true">+IF(AND(ISNUMBER(OFFSET('Water Data'!$C$7,0,10*ROW('Water Data'!C153))),'Data Summary'!BT159="Yes"),OFFSET('Water Data'!$C$7,0,10*ROW('Water Data'!C153)),NA())</f>
        <v>#N/A</v>
      </c>
      <c r="F159" s="57" t="e">
        <f ca="true">+IF(AND(ISNUMBER(OFFSET('Water Data'!$C$10,0,10*ROW('Water Data'!C153))),'Data Summary'!BU159="Yes"),OFFSET('Water Data'!$C$10,0,10*ROW('Water Data'!C153)),NA())</f>
        <v>#N/A</v>
      </c>
      <c r="G159" s="57" t="e">
        <f ca="true">+IF(AND(ISNUMBER(OFFSET('Water Data'!$D$5,0,10*ROW('Water Data'!D153))),'Data Summary'!BV159="Yes"),100-OFFSET('Water Data'!$D$5,0,10*ROW('Water Data'!D153)),NA())</f>
        <v>#N/A</v>
      </c>
      <c r="H159" s="57" t="e">
        <f ca="true">+IF(AND(ISNUMBER(OFFSET('Water Data'!$D$7,0,10*ROW('Water Data'!D153))),'Data Summary'!BW159="Yes"),OFFSET('Water Data'!$D$7,0,10*ROW('Water Data'!D153)),NA())</f>
        <v>#N/A</v>
      </c>
      <c r="I159" s="57" t="e">
        <f ca="true">+IF(AND(ISNUMBER(OFFSET('Water Data'!$D$10,0,10*ROW('Water Data'!D153))),'Data Summary'!BX159="Yes"),OFFSET('Water Data'!$D$10,0,10*ROW('Water Data'!D153)),NA())</f>
        <v>#N/A</v>
      </c>
      <c r="J159" s="57" t="e">
        <f ca="true">+IF(AND(ISNUMBER(OFFSET('Water Data'!$E$5,0,10*ROW('Water Data'!E153))),'Data Summary'!BY159="Yes"),100-OFFSET('Water Data'!$E$5,0,10*ROW('Water Data'!E153)),NA())</f>
        <v>#N/A</v>
      </c>
      <c r="K159" s="57" t="e">
        <f ca="true">+IF(AND(ISNUMBER(OFFSET('Water Data'!$E$7,0,10*ROW('Water Data'!E153))),'Data Summary'!BZ159="Yes"),OFFSET('Water Data'!$E$7,0,10*ROW('Water Data'!E153)),NA())</f>
        <v>#N/A</v>
      </c>
      <c r="L159" s="57" t="e">
        <f ca="true">+IF(AND(ISNUMBER(OFFSET('Water Data'!$E$10,0,10*ROW('Water Data'!E153))),'Data Summary'!CA159="Yes"),OFFSET('Water Data'!$E$10,0,10*ROW('Water Data'!E153)),NA())</f>
        <v>#N/A</v>
      </c>
      <c r="M159" s="57" t="e">
        <f ca="true">+IF(AND(ISNUMBER(OFFSET('Water Data'!$F$5,0,10*ROW('Water Data'!F153))),'Data Summary'!CB159="Yes"),100-OFFSET('Water Data'!$F$5,0,10*ROW('Water Data'!F153)),NA())</f>
        <v>#N/A</v>
      </c>
      <c r="N159" s="57" t="e">
        <f ca="true">+IF(AND(ISNUMBER(OFFSET('Water Data'!$F$7,0,10*ROW('Water Data'!F153))),'Data Summary'!CC159="Yes"),OFFSET('Water Data'!$F$7,0,10*ROW('Water Data'!F153)),NA())</f>
        <v>#N/A</v>
      </c>
      <c r="O159" s="57" t="e">
        <f ca="true">+IF(AND(ISNUMBER(OFFSET('Water Data'!$F$10,0,10*ROW('Water Data'!F153))),'Data Summary'!CD159="Yes"),OFFSET('Water Data'!$F$10,0,10*ROW('Water Data'!F153)),NA())</f>
        <v>#N/A</v>
      </c>
      <c r="P159" s="57" t="e">
        <f ca="true">+IF(AND(ISNUMBER(OFFSET('Water Data'!$G$5,0,10*ROW('Water Data'!G153))),'Data Summary'!CE159="Yes"),100-OFFSET('Water Data'!$G$5,0,10*ROW('Water Data'!G153)),NA())</f>
        <v>#N/A</v>
      </c>
      <c r="Q159" s="57" t="e">
        <f ca="true">+IF(AND(ISNUMBER(OFFSET('Water Data'!$G$7,0,10*ROW('Water Data'!G153))),'Data Summary'!CF159="Yes"),OFFSET('Water Data'!$G$7,0,10*ROW('Water Data'!G153)),NA())</f>
        <v>#N/A</v>
      </c>
      <c r="R159" s="57" t="e">
        <f ca="true">+IF(AND(ISNUMBER(OFFSET('Water Data'!$G$10,0,10*ROW('Water Data'!G153))),'Data Summary'!CG159="Yes"),OFFSET('Water Data'!$G$10,0,10*ROW('Water Data'!G153)),NA())</f>
        <v>#N/A</v>
      </c>
      <c r="S159" s="57" t="e">
        <f ca="true">+IF(AND(ISNUMBER(OFFSET('Water Data'!$H$5,0,10*ROW('Water Data'!H153))),'Data Summary'!CH159="Yes"),100-OFFSET('Water Data'!$H$5,0,10*ROW('Water Data'!H153)),NA())</f>
        <v>#N/A</v>
      </c>
      <c r="T159" s="57" t="e">
        <f ca="true">+IF(AND(ISNUMBER(OFFSET('Water Data'!$H$7,0,10*ROW('Water Data'!H153))),'Data Summary'!CI159="Yes"),OFFSET('Water Data'!$H$7,0,10*ROW('Water Data'!H153)),NA())</f>
        <v>#N/A</v>
      </c>
      <c r="U159" s="57" t="e">
        <f ca="true">+IF(AND(ISNUMBER(OFFSET('Water Data'!$H$10,0,10*ROW('Water Data'!H153))),'Data Summary'!CJ159="Yes"),OFFSET('Water Data'!$H$10,0,10*ROW('Water Data'!H153)),NA())</f>
        <v>#N/A</v>
      </c>
      <c r="V159" s="103" t="e">
        <f ca="true">+IF(AND(ISNUMBER(OFFSET('Sanitation Data'!$C$5,0,10*ROW('Sanitation Data'!C153))),'Data Summary'!CK159="Yes"),100-OFFSET('Sanitation Data'!$C$5,0,10*ROW('Sanitation Data'!C153)),NA())</f>
        <v>#N/A</v>
      </c>
      <c r="W159" s="103" t="e">
        <f ca="true">+IF(AND(ISNUMBER(OFFSET('Sanitation Data'!$C$7,0,10*ROW('Sanitation Data'!C153))),'Data Summary'!CL159="Yes"),OFFSET('Sanitation Data'!$C$7,0,10*ROW('Sanitation Data'!C153)),NA())</f>
        <v>#N/A</v>
      </c>
      <c r="X159" s="103" t="e">
        <f ca="true">+IF(AND(ISNUMBER(OFFSET('Sanitation Data'!$C$11,0,10*ROW('Sanitation Data'!C153))),'Data Summary'!CM159="Yes"),OFFSET('Sanitation Data'!$C$11,0,10*ROW('Sanitation Data'!C153)),NA())</f>
        <v>#N/A</v>
      </c>
      <c r="Y159" s="103" t="e">
        <f ca="true">+IF(AND(ISNUMBER(OFFSET('Sanitation Data'!$C$12,0,10*ROW('Sanitation Data'!C153))),'Data Summary'!CN159="Yes"),OFFSET('Sanitation Data'!$C$12,0,10*ROW('Sanitation Data'!C153)),NA())</f>
        <v>#N/A</v>
      </c>
      <c r="Z159" s="103" t="e">
        <f ca="true">+IF(AND(ISNUMBER(OFFSET('Sanitation Data'!$C$13,0,10*ROW('Sanitation Data'!C153))),'Data Summary'!CO159="Yes"),OFFSET('Sanitation Data'!$C$13,0,10*ROW('Sanitation Data'!C153)),NA())</f>
        <v>#N/A</v>
      </c>
      <c r="AA159" s="103" t="e">
        <f ca="true">+IF(AND(ISNUMBER(OFFSET('Sanitation Data'!$D$5,0,10*ROW('Sanitation Data'!D153))),'Data Summary'!CP159="Yes"),100-OFFSET('Sanitation Data'!$D$5,0,10*ROW('Sanitation Data'!D153)),NA())</f>
        <v>#N/A</v>
      </c>
      <c r="AB159" s="103" t="e">
        <f ca="true">+IF(AND(ISNUMBER(OFFSET('Sanitation Data'!$D$7,0,10*ROW('Sanitation Data'!D153))),'Data Summary'!CQ159="Yes"),OFFSET('Sanitation Data'!$D$7,0,10*ROW('Sanitation Data'!D153)),NA())</f>
        <v>#N/A</v>
      </c>
      <c r="AC159" s="103" t="e">
        <f ca="true">+IF(AND(ISNUMBER(OFFSET('Sanitation Data'!$D$11,0,10*ROW('Sanitation Data'!D153))),'Data Summary'!CR159="Yes"),OFFSET('Sanitation Data'!$D$11,0,10*ROW('Sanitation Data'!D153)),NA())</f>
        <v>#N/A</v>
      </c>
      <c r="AD159" s="103" t="e">
        <f ca="true">+IF(AND(ISNUMBER(OFFSET('Sanitation Data'!$D$12,0,10*ROW('Sanitation Data'!D153))),'Data Summary'!CS159="Yes"),OFFSET('Sanitation Data'!$D$12,0,10*ROW('Sanitation Data'!D153)),NA())</f>
        <v>#N/A</v>
      </c>
      <c r="AE159" s="103" t="e">
        <f ca="true">+IF(AND(ISNUMBER(OFFSET('Sanitation Data'!$D$13,0,10*ROW('Sanitation Data'!D153))),'Data Summary'!CT159="Yes"),OFFSET('Sanitation Data'!$D$13,0,10*ROW('Sanitation Data'!D153)),NA())</f>
        <v>#N/A</v>
      </c>
      <c r="AF159" s="103" t="e">
        <f ca="true">+IF(AND(ISNUMBER(OFFSET('Sanitation Data'!$E$5,0,10*ROW('Sanitation Data'!E153))),'Data Summary'!CU159="Yes"),100-OFFSET('Sanitation Data'!$E$5,0,10*ROW('Sanitation Data'!E153)),NA())</f>
        <v>#N/A</v>
      </c>
      <c r="AG159" s="103" t="e">
        <f ca="true">+IF(AND(ISNUMBER(OFFSET('Sanitation Data'!$E$7,0,10*ROW('Sanitation Data'!E153))),'Data Summary'!CV159="Yes"),OFFSET('Sanitation Data'!$E$7,0,10*ROW('Sanitation Data'!E153)),NA())</f>
        <v>#N/A</v>
      </c>
      <c r="AH159" s="103" t="e">
        <f ca="true">+IF(AND(ISNUMBER(OFFSET('Sanitation Data'!$E$11,0,10*ROW('Sanitation Data'!E153))),'Data Summary'!CW159="Yes"),OFFSET('Sanitation Data'!$E$11,0,10*ROW('Sanitation Data'!E153)),NA())</f>
        <v>#N/A</v>
      </c>
      <c r="AI159" s="103" t="e">
        <f ca="true">+IF(AND(ISNUMBER(OFFSET('Sanitation Data'!$E$12,0,10*ROW('Sanitation Data'!E153))),'Data Summary'!CX159="Yes"),OFFSET('Sanitation Data'!$E$12,0,10*ROW('Sanitation Data'!E153)),NA())</f>
        <v>#N/A</v>
      </c>
      <c r="AJ159" s="103" t="e">
        <f ca="true">+IF(AND(ISNUMBER(OFFSET('Sanitation Data'!$E$13,0,10*ROW('Sanitation Data'!E153))),'Data Summary'!CY159="Yes"),OFFSET('Sanitation Data'!$E$13,0,10*ROW('Sanitation Data'!E153)),NA())</f>
        <v>#N/A</v>
      </c>
      <c r="AK159" s="103" t="e">
        <f ca="true">+IF(AND(ISNUMBER(OFFSET('Sanitation Data'!$F$5,0,10*ROW('Sanitation Data'!F153))),'Data Summary'!CZ159="Yes"),100-OFFSET('Sanitation Data'!$F$5,0,10*ROW('Sanitation Data'!F153)),NA())</f>
        <v>#N/A</v>
      </c>
      <c r="AL159" s="103" t="e">
        <f ca="true">+IF(AND(ISNUMBER(OFFSET('Sanitation Data'!$F$7,0,10*ROW('Sanitation Data'!F153))),'Data Summary'!DA159="Yes"),OFFSET('Sanitation Data'!$F$7,0,10*ROW('Sanitation Data'!F153)),NA())</f>
        <v>#N/A</v>
      </c>
      <c r="AM159" s="103" t="e">
        <f ca="true">+IF(AND(ISNUMBER(OFFSET('Sanitation Data'!$F$11,0,10*ROW('Sanitation Data'!F153))),'Data Summary'!DB159="Yes"),OFFSET('Sanitation Data'!$F$11,0,10*ROW('Sanitation Data'!F153)),NA())</f>
        <v>#N/A</v>
      </c>
      <c r="AN159" s="103" t="e">
        <f ca="true">+IF(AND(ISNUMBER(OFFSET('Sanitation Data'!$F$12,0,10*ROW('Sanitation Data'!F153))),'Data Summary'!DC159="Yes"),OFFSET('Sanitation Data'!$F$12,0,10*ROW('Sanitation Data'!F153)),NA())</f>
        <v>#N/A</v>
      </c>
      <c r="AO159" s="103" t="e">
        <f ca="true">+IF(AND(ISNUMBER(OFFSET('Sanitation Data'!$F$13,0,10*ROW('Sanitation Data'!F153))),'Data Summary'!DD159="Yes"),OFFSET('Sanitation Data'!$F$13,0,10*ROW('Sanitation Data'!F153)),NA())</f>
        <v>#N/A</v>
      </c>
      <c r="AP159" s="103" t="e">
        <f ca="true">+IF(AND(ISNUMBER(OFFSET('Sanitation Data'!$G$5,0,10*ROW('Sanitation Data'!G153))),'Data Summary'!DE159="Yes"),100-OFFSET('Sanitation Data'!$G$5,0,10*ROW('Sanitation Data'!G153)),NA())</f>
        <v>#N/A</v>
      </c>
      <c r="AQ159" s="103" t="e">
        <f ca="true">+IF(AND(ISNUMBER(OFFSET('Sanitation Data'!$G$7,0,10*ROW('Sanitation Data'!G153))),'Data Summary'!DF159="Yes"),OFFSET('Sanitation Data'!$G$7,0,10*ROW('Sanitation Data'!G153)),NA())</f>
        <v>#N/A</v>
      </c>
      <c r="AR159" s="103" t="e">
        <f ca="true">+IF(AND(ISNUMBER(OFFSET('Sanitation Data'!$G$11,0,10*ROW('Sanitation Data'!G153))),'Data Summary'!DG159="Yes"),OFFSET('Sanitation Data'!$G$11,0,10*ROW('Sanitation Data'!G153)),NA())</f>
        <v>#N/A</v>
      </c>
      <c r="AS159" s="103" t="e">
        <f ca="true">+IF(AND(ISNUMBER(OFFSET('Sanitation Data'!$G$12,0,10*ROW('Sanitation Data'!G153))),'Data Summary'!DH159="Yes"),OFFSET('Sanitation Data'!$G$12,0,10*ROW('Sanitation Data'!G153)),NA())</f>
        <v>#N/A</v>
      </c>
      <c r="AT159" s="103" t="e">
        <f ca="true">+IF(AND(ISNUMBER(OFFSET('Sanitation Data'!$G$13,0,10*ROW('Sanitation Data'!G153))),'Data Summary'!DI159="Yes"),OFFSET('Sanitation Data'!$G$13,0,10*ROW('Sanitation Data'!G153)),NA())</f>
        <v>#N/A</v>
      </c>
      <c r="AU159" s="103" t="e">
        <f ca="true">+IF(AND(ISNUMBER(OFFSET('Sanitation Data'!$H$5,0,10*ROW('Sanitation Data'!H153))),'Data Summary'!DJ159="Yes"),100-OFFSET('Sanitation Data'!$H$5,0,10*ROW('Sanitation Data'!H153)),NA())</f>
        <v>#N/A</v>
      </c>
      <c r="AV159" s="103" t="e">
        <f ca="true">+IF(AND(ISNUMBER(OFFSET('Sanitation Data'!$H$7,0,10*ROW('Sanitation Data'!H153))),'Data Summary'!DK159="Yes"),OFFSET('Sanitation Data'!$H$7,0,10*ROW('Sanitation Data'!H153)),NA())</f>
        <v>#N/A</v>
      </c>
      <c r="AW159" s="103" t="e">
        <f ca="true">+IF(AND(ISNUMBER(OFFSET('Sanitation Data'!$H$11,0,10*ROW('Sanitation Data'!H153))),'Data Summary'!DL159="Yes"),OFFSET('Sanitation Data'!$H$11,0,10*ROW('Sanitation Data'!H153)),NA())</f>
        <v>#N/A</v>
      </c>
      <c r="AX159" s="103" t="e">
        <f ca="true">+IF(AND(ISNUMBER(OFFSET('Sanitation Data'!$H$12,0,10*ROW('Sanitation Data'!H153))),'Data Summary'!DM159="Yes"),OFFSET('Sanitation Data'!$H$12,0,10*ROW('Sanitation Data'!H153)),NA())</f>
        <v>#N/A</v>
      </c>
      <c r="AY159" s="103" t="e">
        <f ca="true">+IF(AND(ISNUMBER(OFFSET('Sanitation Data'!$H$13,0,10*ROW('Sanitation Data'!H153))),'Data Summary'!DN159="Yes"),OFFSET('Sanitation Data'!$H$13,0,10*ROW('Sanitation Data'!H153)),NA())</f>
        <v>#N/A</v>
      </c>
      <c r="AZ159" s="108" t="e">
        <f ca="true">+IF(AND(ISNUMBER(OFFSET('Hygiene Data'!$C$6,0,10*ROW('Hygiene Data'!C153))),'Data Summary'!DO159="Yes"),OFFSET('Hygiene Data'!$C$6,0,10*ROW('Hygiene Data'!C153)),NA())</f>
        <v>#N/A</v>
      </c>
      <c r="BA159" s="108" t="e">
        <f ca="true">+IF(AND(ISNUMBER(OFFSET('Hygiene Data'!$C$8,0,10*ROW('Hygiene Data'!C153))),'Data Summary'!DP159="Yes"),OFFSET('Hygiene Data'!$C$8,0,10*ROW('Hygiene Data'!C153)),NA())</f>
        <v>#N/A</v>
      </c>
      <c r="BB159" s="108" t="e">
        <f ca="true">+IF(AND(ISNUMBER(OFFSET('Hygiene Data'!$C$10,0,10*ROW('Hygiene Data'!C153))),'Data Summary'!DQ159="Yes"),OFFSET('Hygiene Data'!$C$10,0,10*ROW('Hygiene Data'!C153)),NA())</f>
        <v>#N/A</v>
      </c>
      <c r="BC159" s="108" t="e">
        <f ca="true">+IF(AND(ISNUMBER(OFFSET('Hygiene Data'!$D$6,0,10*ROW('Hygiene Data'!D153))),'Data Summary'!DR159="Yes"),OFFSET('Hygiene Data'!$D$6,0,10*ROW('Hygiene Data'!D153)),NA())</f>
        <v>#N/A</v>
      </c>
      <c r="BD159" s="108" t="e">
        <f ca="true">+IF(AND(ISNUMBER(OFFSET('Hygiene Data'!$D$8,0,10*ROW('Hygiene Data'!D153))),'Data Summary'!DS159="Yes"),OFFSET('Hygiene Data'!$D$8,0,10*ROW('Hygiene Data'!D153)),NA())</f>
        <v>#N/A</v>
      </c>
      <c r="BE159" s="108" t="e">
        <f ca="true">+IF(AND(ISNUMBER(OFFSET('Hygiene Data'!$D$10,0,10*ROW('Hygiene Data'!D153))),'Data Summary'!DT159="Yes"),OFFSET('Hygiene Data'!$D$10,0,10*ROW('Hygiene Data'!D153)),NA())</f>
        <v>#N/A</v>
      </c>
      <c r="BF159" s="108" t="e">
        <f ca="true">+IF(AND(ISNUMBER(OFFSET('Hygiene Data'!$E$6,0,10*ROW('Hygiene Data'!E153))),'Data Summary'!DU159="Yes"),OFFSET('Hygiene Data'!$E$6,0,10*ROW('Hygiene Data'!E153)),NA())</f>
        <v>#N/A</v>
      </c>
      <c r="BG159" s="108" t="e">
        <f ca="true">+IF(AND(ISNUMBER(OFFSET('Hygiene Data'!$E$8,0,10*ROW('Hygiene Data'!E153))),'Data Summary'!DV159="Yes"),OFFSET('Hygiene Data'!$E$8,0,10*ROW('Hygiene Data'!E153)),NA())</f>
        <v>#N/A</v>
      </c>
      <c r="BH159" s="108" t="e">
        <f ca="true">+IF(AND(ISNUMBER(OFFSET('Hygiene Data'!$E$10,0,10*ROW('Hygiene Data'!E153))),'Data Summary'!DW159="Yes"),OFFSET('Hygiene Data'!$E$10,0,10*ROW('Hygiene Data'!E153)),NA())</f>
        <v>#N/A</v>
      </c>
      <c r="BI159" s="108" t="e">
        <f ca="true">+IF(AND(ISNUMBER(OFFSET('Hygiene Data'!$F$6,0,10*ROW('Hygiene Data'!F153))),'Data Summary'!DX159="Yes"),OFFSET('Hygiene Data'!$F$6,0,10*ROW('Hygiene Data'!F153)),NA())</f>
        <v>#N/A</v>
      </c>
      <c r="BJ159" s="108" t="e">
        <f ca="true">+IF(AND(ISNUMBER(OFFSET('Hygiene Data'!$F$8,0,10*ROW('Hygiene Data'!F153))),'Data Summary'!DY159="Yes"),OFFSET('Hygiene Data'!$F$8,0,10*ROW('Hygiene Data'!F153)),NA())</f>
        <v>#N/A</v>
      </c>
      <c r="BK159" s="108" t="e">
        <f ca="true">+IF(AND(ISNUMBER(OFFSET('Hygiene Data'!$F$10,0,10*ROW('Hygiene Data'!F153))),'Data Summary'!DZ159="Yes"),OFFSET('Hygiene Data'!$F$10,0,10*ROW('Hygiene Data'!F153)),NA())</f>
        <v>#N/A</v>
      </c>
      <c r="BL159" s="108" t="e">
        <f ca="true">+IF(AND(ISNUMBER(OFFSET('Hygiene Data'!$G$6,0,10*ROW('Hygiene Data'!G153))),'Data Summary'!EA159="Yes"),OFFSET('Hygiene Data'!$G$6,0,10*ROW('Hygiene Data'!G153)),NA())</f>
        <v>#N/A</v>
      </c>
      <c r="BM159" s="108" t="e">
        <f ca="true">+IF(AND(ISNUMBER(OFFSET('Hygiene Data'!$G$8,0,10*ROW('Hygiene Data'!G153))),'Data Summary'!EB159="Yes"),OFFSET('Hygiene Data'!$G$8,0,10*ROW('Hygiene Data'!G153)),NA())</f>
        <v>#N/A</v>
      </c>
      <c r="BN159" s="108" t="e">
        <f ca="true">+IF(AND(ISNUMBER(OFFSET('Hygiene Data'!$G$10,0,10*ROW('Hygiene Data'!G153))),'Data Summary'!EC159="Yes"),OFFSET('Hygiene Data'!$G$10,0,10*ROW('Hygiene Data'!G153)),NA())</f>
        <v>#N/A</v>
      </c>
      <c r="BO159" s="108" t="e">
        <f ca="true">+IF(AND(ISNUMBER(OFFSET('Hygiene Data'!$H$6,0,10*ROW('Hygiene Data'!H153))),'Data Summary'!ED159="Yes"),OFFSET('Hygiene Data'!$H$6,0,10*ROW('Hygiene Data'!H153)),NA())</f>
        <v>#N/A</v>
      </c>
      <c r="BP159" s="108" t="e">
        <f ca="true">+IF(AND(ISNUMBER(OFFSET('Hygiene Data'!$H$8,0,10*ROW('Hygiene Data'!H153))),'Data Summary'!EE159="Yes"),OFFSET('Hygiene Data'!$H$8,0,10*ROW('Hygiene Data'!H153)),NA())</f>
        <v>#N/A</v>
      </c>
      <c r="BQ159" s="108" t="e">
        <f ca="true">+IF(AND(ISNUMBER(OFFSET('Hygiene Data'!$H$10,0,10*ROW('Hygiene Data'!H153))),'Data Summary'!EF159="Yes"),OFFSET('Hygiene Data'!$H$10,0,10*ROW('Hygiene Data'!H153)),NA())</f>
        <v>#N/A</v>
      </c>
    </row>
    <row r="160" x14ac:dyDescent="0.2">
      <c r="A160" s="56" t="e">
        <f ca="true">+IF(OFFSET('Water Data'!$B$1,0,10*ROW('Water Data'!B154))="",NA(),OFFSET('Water Data'!$B$1,0,10*ROW('Water Data'!B154)))</f>
        <v>#N/A</v>
      </c>
      <c r="B160" s="56" t="e">
        <f ca="true">+IF(OFFSET('Water Data'!$A$3,0,10*ROW('Water Data'!A157))="",NA(),OFFSET('Water Data'!$A$3,0,10*ROW('Water Data'!A157)))</f>
        <v>#N/A</v>
      </c>
      <c r="C160" s="56" t="e">
        <f ca="true">+IF(OFFSET('Water Data'!$C$3,0,10*ROW('Water Data'!C157))="",NA(),OFFSET('Water Data'!$C$3,0,10*ROW('Water Data'!C157)))</f>
        <v>#N/A</v>
      </c>
      <c r="D160" s="57" t="e">
        <f ca="true">+IF(AND(ISNUMBER(OFFSET('Water Data'!$C$5,0,10*ROW('Water Data'!C154))),'Data Summary'!BS160="Yes"),100-OFFSET('Water Data'!$C$5,0,10*ROW('Water Data'!C154)),NA())</f>
        <v>#N/A</v>
      </c>
      <c r="E160" s="57" t="e">
        <f ca="true">+IF(AND(ISNUMBER(OFFSET('Water Data'!$C$7,0,10*ROW('Water Data'!C154))),'Data Summary'!BT160="Yes"),OFFSET('Water Data'!$C$7,0,10*ROW('Water Data'!C154)),NA())</f>
        <v>#N/A</v>
      </c>
      <c r="F160" s="57" t="e">
        <f ca="true">+IF(AND(ISNUMBER(OFFSET('Water Data'!$C$10,0,10*ROW('Water Data'!C154))),'Data Summary'!BU160="Yes"),OFFSET('Water Data'!$C$10,0,10*ROW('Water Data'!C154)),NA())</f>
        <v>#N/A</v>
      </c>
      <c r="G160" s="57" t="e">
        <f ca="true">+IF(AND(ISNUMBER(OFFSET('Water Data'!$D$5,0,10*ROW('Water Data'!D154))),'Data Summary'!BV160="Yes"),100-OFFSET('Water Data'!$D$5,0,10*ROW('Water Data'!D154)),NA())</f>
        <v>#N/A</v>
      </c>
      <c r="H160" s="57" t="e">
        <f ca="true">+IF(AND(ISNUMBER(OFFSET('Water Data'!$D$7,0,10*ROW('Water Data'!D154))),'Data Summary'!BW160="Yes"),OFFSET('Water Data'!$D$7,0,10*ROW('Water Data'!D154)),NA())</f>
        <v>#N/A</v>
      </c>
      <c r="I160" s="57" t="e">
        <f ca="true">+IF(AND(ISNUMBER(OFFSET('Water Data'!$D$10,0,10*ROW('Water Data'!D154))),'Data Summary'!BX160="Yes"),OFFSET('Water Data'!$D$10,0,10*ROW('Water Data'!D154)),NA())</f>
        <v>#N/A</v>
      </c>
      <c r="J160" s="57" t="e">
        <f ca="true">+IF(AND(ISNUMBER(OFFSET('Water Data'!$E$5,0,10*ROW('Water Data'!E154))),'Data Summary'!BY160="Yes"),100-OFFSET('Water Data'!$E$5,0,10*ROW('Water Data'!E154)),NA())</f>
        <v>#N/A</v>
      </c>
      <c r="K160" s="57" t="e">
        <f ca="true">+IF(AND(ISNUMBER(OFFSET('Water Data'!$E$7,0,10*ROW('Water Data'!E154))),'Data Summary'!BZ160="Yes"),OFFSET('Water Data'!$E$7,0,10*ROW('Water Data'!E154)),NA())</f>
        <v>#N/A</v>
      </c>
      <c r="L160" s="57" t="e">
        <f ca="true">+IF(AND(ISNUMBER(OFFSET('Water Data'!$E$10,0,10*ROW('Water Data'!E154))),'Data Summary'!CA160="Yes"),OFFSET('Water Data'!$E$10,0,10*ROW('Water Data'!E154)),NA())</f>
        <v>#N/A</v>
      </c>
      <c r="M160" s="57" t="e">
        <f ca="true">+IF(AND(ISNUMBER(OFFSET('Water Data'!$F$5,0,10*ROW('Water Data'!F154))),'Data Summary'!CB160="Yes"),100-OFFSET('Water Data'!$F$5,0,10*ROW('Water Data'!F154)),NA())</f>
        <v>#N/A</v>
      </c>
      <c r="N160" s="57" t="e">
        <f ca="true">+IF(AND(ISNUMBER(OFFSET('Water Data'!$F$7,0,10*ROW('Water Data'!F154))),'Data Summary'!CC160="Yes"),OFFSET('Water Data'!$F$7,0,10*ROW('Water Data'!F154)),NA())</f>
        <v>#N/A</v>
      </c>
      <c r="O160" s="57" t="e">
        <f ca="true">+IF(AND(ISNUMBER(OFFSET('Water Data'!$F$10,0,10*ROW('Water Data'!F154))),'Data Summary'!CD160="Yes"),OFFSET('Water Data'!$F$10,0,10*ROW('Water Data'!F154)),NA())</f>
        <v>#N/A</v>
      </c>
      <c r="P160" s="57" t="e">
        <f ca="true">+IF(AND(ISNUMBER(OFFSET('Water Data'!$G$5,0,10*ROW('Water Data'!G154))),'Data Summary'!CE160="Yes"),100-OFFSET('Water Data'!$G$5,0,10*ROW('Water Data'!G154)),NA())</f>
        <v>#N/A</v>
      </c>
      <c r="Q160" s="57" t="e">
        <f ca="true">+IF(AND(ISNUMBER(OFFSET('Water Data'!$G$7,0,10*ROW('Water Data'!G154))),'Data Summary'!CF160="Yes"),OFFSET('Water Data'!$G$7,0,10*ROW('Water Data'!G154)),NA())</f>
        <v>#N/A</v>
      </c>
      <c r="R160" s="57" t="e">
        <f ca="true">+IF(AND(ISNUMBER(OFFSET('Water Data'!$G$10,0,10*ROW('Water Data'!G154))),'Data Summary'!CG160="Yes"),OFFSET('Water Data'!$G$10,0,10*ROW('Water Data'!G154)),NA())</f>
        <v>#N/A</v>
      </c>
      <c r="S160" s="57" t="e">
        <f ca="true">+IF(AND(ISNUMBER(OFFSET('Water Data'!$H$5,0,10*ROW('Water Data'!H154))),'Data Summary'!CH160="Yes"),100-OFFSET('Water Data'!$H$5,0,10*ROW('Water Data'!H154)),NA())</f>
        <v>#N/A</v>
      </c>
      <c r="T160" s="57" t="e">
        <f ca="true">+IF(AND(ISNUMBER(OFFSET('Water Data'!$H$7,0,10*ROW('Water Data'!H154))),'Data Summary'!CI160="Yes"),OFFSET('Water Data'!$H$7,0,10*ROW('Water Data'!H154)),NA())</f>
        <v>#N/A</v>
      </c>
      <c r="U160" s="57" t="e">
        <f ca="true">+IF(AND(ISNUMBER(OFFSET('Water Data'!$H$10,0,10*ROW('Water Data'!H154))),'Data Summary'!CJ160="Yes"),OFFSET('Water Data'!$H$10,0,10*ROW('Water Data'!H154)),NA())</f>
        <v>#N/A</v>
      </c>
      <c r="V160" s="103" t="e">
        <f ca="true">+IF(AND(ISNUMBER(OFFSET('Sanitation Data'!$C$5,0,10*ROW('Sanitation Data'!C154))),'Data Summary'!CK160="Yes"),100-OFFSET('Sanitation Data'!$C$5,0,10*ROW('Sanitation Data'!C154)),NA())</f>
        <v>#N/A</v>
      </c>
      <c r="W160" s="103" t="e">
        <f ca="true">+IF(AND(ISNUMBER(OFFSET('Sanitation Data'!$C$7,0,10*ROW('Sanitation Data'!C154))),'Data Summary'!CL160="Yes"),OFFSET('Sanitation Data'!$C$7,0,10*ROW('Sanitation Data'!C154)),NA())</f>
        <v>#N/A</v>
      </c>
      <c r="X160" s="103" t="e">
        <f ca="true">+IF(AND(ISNUMBER(OFFSET('Sanitation Data'!$C$11,0,10*ROW('Sanitation Data'!C154))),'Data Summary'!CM160="Yes"),OFFSET('Sanitation Data'!$C$11,0,10*ROW('Sanitation Data'!C154)),NA())</f>
        <v>#N/A</v>
      </c>
      <c r="Y160" s="103" t="e">
        <f ca="true">+IF(AND(ISNUMBER(OFFSET('Sanitation Data'!$C$12,0,10*ROW('Sanitation Data'!C154))),'Data Summary'!CN160="Yes"),OFFSET('Sanitation Data'!$C$12,0,10*ROW('Sanitation Data'!C154)),NA())</f>
        <v>#N/A</v>
      </c>
      <c r="Z160" s="103" t="e">
        <f ca="true">+IF(AND(ISNUMBER(OFFSET('Sanitation Data'!$C$13,0,10*ROW('Sanitation Data'!C154))),'Data Summary'!CO160="Yes"),OFFSET('Sanitation Data'!$C$13,0,10*ROW('Sanitation Data'!C154)),NA())</f>
        <v>#N/A</v>
      </c>
      <c r="AA160" s="103" t="e">
        <f ca="true">+IF(AND(ISNUMBER(OFFSET('Sanitation Data'!$D$5,0,10*ROW('Sanitation Data'!D154))),'Data Summary'!CP160="Yes"),100-OFFSET('Sanitation Data'!$D$5,0,10*ROW('Sanitation Data'!D154)),NA())</f>
        <v>#N/A</v>
      </c>
      <c r="AB160" s="103" t="e">
        <f ca="true">+IF(AND(ISNUMBER(OFFSET('Sanitation Data'!$D$7,0,10*ROW('Sanitation Data'!D154))),'Data Summary'!CQ160="Yes"),OFFSET('Sanitation Data'!$D$7,0,10*ROW('Sanitation Data'!D154)),NA())</f>
        <v>#N/A</v>
      </c>
      <c r="AC160" s="103" t="e">
        <f ca="true">+IF(AND(ISNUMBER(OFFSET('Sanitation Data'!$D$11,0,10*ROW('Sanitation Data'!D154))),'Data Summary'!CR160="Yes"),OFFSET('Sanitation Data'!$D$11,0,10*ROW('Sanitation Data'!D154)),NA())</f>
        <v>#N/A</v>
      </c>
      <c r="AD160" s="103" t="e">
        <f ca="true">+IF(AND(ISNUMBER(OFFSET('Sanitation Data'!$D$12,0,10*ROW('Sanitation Data'!D154))),'Data Summary'!CS160="Yes"),OFFSET('Sanitation Data'!$D$12,0,10*ROW('Sanitation Data'!D154)),NA())</f>
        <v>#N/A</v>
      </c>
      <c r="AE160" s="103" t="e">
        <f ca="true">+IF(AND(ISNUMBER(OFFSET('Sanitation Data'!$D$13,0,10*ROW('Sanitation Data'!D154))),'Data Summary'!CT160="Yes"),OFFSET('Sanitation Data'!$D$13,0,10*ROW('Sanitation Data'!D154)),NA())</f>
        <v>#N/A</v>
      </c>
      <c r="AF160" s="103" t="e">
        <f ca="true">+IF(AND(ISNUMBER(OFFSET('Sanitation Data'!$E$5,0,10*ROW('Sanitation Data'!E154))),'Data Summary'!CU160="Yes"),100-OFFSET('Sanitation Data'!$E$5,0,10*ROW('Sanitation Data'!E154)),NA())</f>
        <v>#N/A</v>
      </c>
      <c r="AG160" s="103" t="e">
        <f ca="true">+IF(AND(ISNUMBER(OFFSET('Sanitation Data'!$E$7,0,10*ROW('Sanitation Data'!E154))),'Data Summary'!CV160="Yes"),OFFSET('Sanitation Data'!$E$7,0,10*ROW('Sanitation Data'!E154)),NA())</f>
        <v>#N/A</v>
      </c>
      <c r="AH160" s="103" t="e">
        <f ca="true">+IF(AND(ISNUMBER(OFFSET('Sanitation Data'!$E$11,0,10*ROW('Sanitation Data'!E154))),'Data Summary'!CW160="Yes"),OFFSET('Sanitation Data'!$E$11,0,10*ROW('Sanitation Data'!E154)),NA())</f>
        <v>#N/A</v>
      </c>
      <c r="AI160" s="103" t="e">
        <f ca="true">+IF(AND(ISNUMBER(OFFSET('Sanitation Data'!$E$12,0,10*ROW('Sanitation Data'!E154))),'Data Summary'!CX160="Yes"),OFFSET('Sanitation Data'!$E$12,0,10*ROW('Sanitation Data'!E154)),NA())</f>
        <v>#N/A</v>
      </c>
      <c r="AJ160" s="103" t="e">
        <f ca="true">+IF(AND(ISNUMBER(OFFSET('Sanitation Data'!$E$13,0,10*ROW('Sanitation Data'!E154))),'Data Summary'!CY160="Yes"),OFFSET('Sanitation Data'!$E$13,0,10*ROW('Sanitation Data'!E154)),NA())</f>
        <v>#N/A</v>
      </c>
      <c r="AK160" s="103" t="e">
        <f ca="true">+IF(AND(ISNUMBER(OFFSET('Sanitation Data'!$F$5,0,10*ROW('Sanitation Data'!F154))),'Data Summary'!CZ160="Yes"),100-OFFSET('Sanitation Data'!$F$5,0,10*ROW('Sanitation Data'!F154)),NA())</f>
        <v>#N/A</v>
      </c>
      <c r="AL160" s="103" t="e">
        <f ca="true">+IF(AND(ISNUMBER(OFFSET('Sanitation Data'!$F$7,0,10*ROW('Sanitation Data'!F154))),'Data Summary'!DA160="Yes"),OFFSET('Sanitation Data'!$F$7,0,10*ROW('Sanitation Data'!F154)),NA())</f>
        <v>#N/A</v>
      </c>
      <c r="AM160" s="103" t="e">
        <f ca="true">+IF(AND(ISNUMBER(OFFSET('Sanitation Data'!$F$11,0,10*ROW('Sanitation Data'!F154))),'Data Summary'!DB160="Yes"),OFFSET('Sanitation Data'!$F$11,0,10*ROW('Sanitation Data'!F154)),NA())</f>
        <v>#N/A</v>
      </c>
      <c r="AN160" s="103" t="e">
        <f ca="true">+IF(AND(ISNUMBER(OFFSET('Sanitation Data'!$F$12,0,10*ROW('Sanitation Data'!F154))),'Data Summary'!DC160="Yes"),OFFSET('Sanitation Data'!$F$12,0,10*ROW('Sanitation Data'!F154)),NA())</f>
        <v>#N/A</v>
      </c>
      <c r="AO160" s="103" t="e">
        <f ca="true">+IF(AND(ISNUMBER(OFFSET('Sanitation Data'!$F$13,0,10*ROW('Sanitation Data'!F154))),'Data Summary'!DD160="Yes"),OFFSET('Sanitation Data'!$F$13,0,10*ROW('Sanitation Data'!F154)),NA())</f>
        <v>#N/A</v>
      </c>
      <c r="AP160" s="103" t="e">
        <f ca="true">+IF(AND(ISNUMBER(OFFSET('Sanitation Data'!$G$5,0,10*ROW('Sanitation Data'!G154))),'Data Summary'!DE160="Yes"),100-OFFSET('Sanitation Data'!$G$5,0,10*ROW('Sanitation Data'!G154)),NA())</f>
        <v>#N/A</v>
      </c>
      <c r="AQ160" s="103" t="e">
        <f ca="true">+IF(AND(ISNUMBER(OFFSET('Sanitation Data'!$G$7,0,10*ROW('Sanitation Data'!G154))),'Data Summary'!DF160="Yes"),OFFSET('Sanitation Data'!$G$7,0,10*ROW('Sanitation Data'!G154)),NA())</f>
        <v>#N/A</v>
      </c>
      <c r="AR160" s="103" t="e">
        <f ca="true">+IF(AND(ISNUMBER(OFFSET('Sanitation Data'!$G$11,0,10*ROW('Sanitation Data'!G154))),'Data Summary'!DG160="Yes"),OFFSET('Sanitation Data'!$G$11,0,10*ROW('Sanitation Data'!G154)),NA())</f>
        <v>#N/A</v>
      </c>
      <c r="AS160" s="103" t="e">
        <f ca="true">+IF(AND(ISNUMBER(OFFSET('Sanitation Data'!$G$12,0,10*ROW('Sanitation Data'!G154))),'Data Summary'!DH160="Yes"),OFFSET('Sanitation Data'!$G$12,0,10*ROW('Sanitation Data'!G154)),NA())</f>
        <v>#N/A</v>
      </c>
      <c r="AT160" s="103" t="e">
        <f ca="true">+IF(AND(ISNUMBER(OFFSET('Sanitation Data'!$G$13,0,10*ROW('Sanitation Data'!G154))),'Data Summary'!DI160="Yes"),OFFSET('Sanitation Data'!$G$13,0,10*ROW('Sanitation Data'!G154)),NA())</f>
        <v>#N/A</v>
      </c>
      <c r="AU160" s="103" t="e">
        <f ca="true">+IF(AND(ISNUMBER(OFFSET('Sanitation Data'!$H$5,0,10*ROW('Sanitation Data'!H154))),'Data Summary'!DJ160="Yes"),100-OFFSET('Sanitation Data'!$H$5,0,10*ROW('Sanitation Data'!H154)),NA())</f>
        <v>#N/A</v>
      </c>
      <c r="AV160" s="103" t="e">
        <f ca="true">+IF(AND(ISNUMBER(OFFSET('Sanitation Data'!$H$7,0,10*ROW('Sanitation Data'!H154))),'Data Summary'!DK160="Yes"),OFFSET('Sanitation Data'!$H$7,0,10*ROW('Sanitation Data'!H154)),NA())</f>
        <v>#N/A</v>
      </c>
      <c r="AW160" s="103" t="e">
        <f ca="true">+IF(AND(ISNUMBER(OFFSET('Sanitation Data'!$H$11,0,10*ROW('Sanitation Data'!H154))),'Data Summary'!DL160="Yes"),OFFSET('Sanitation Data'!$H$11,0,10*ROW('Sanitation Data'!H154)),NA())</f>
        <v>#N/A</v>
      </c>
      <c r="AX160" s="103" t="e">
        <f ca="true">+IF(AND(ISNUMBER(OFFSET('Sanitation Data'!$H$12,0,10*ROW('Sanitation Data'!H154))),'Data Summary'!DM160="Yes"),OFFSET('Sanitation Data'!$H$12,0,10*ROW('Sanitation Data'!H154)),NA())</f>
        <v>#N/A</v>
      </c>
      <c r="AY160" s="103" t="e">
        <f ca="true">+IF(AND(ISNUMBER(OFFSET('Sanitation Data'!$H$13,0,10*ROW('Sanitation Data'!H154))),'Data Summary'!DN160="Yes"),OFFSET('Sanitation Data'!$H$13,0,10*ROW('Sanitation Data'!H154)),NA())</f>
        <v>#N/A</v>
      </c>
      <c r="AZ160" s="108" t="e">
        <f ca="true">+IF(AND(ISNUMBER(OFFSET('Hygiene Data'!$C$6,0,10*ROW('Hygiene Data'!C154))),'Data Summary'!DO160="Yes"),OFFSET('Hygiene Data'!$C$6,0,10*ROW('Hygiene Data'!C154)),NA())</f>
        <v>#N/A</v>
      </c>
      <c r="BA160" s="108" t="e">
        <f ca="true">+IF(AND(ISNUMBER(OFFSET('Hygiene Data'!$C$8,0,10*ROW('Hygiene Data'!C154))),'Data Summary'!DP160="Yes"),OFFSET('Hygiene Data'!$C$8,0,10*ROW('Hygiene Data'!C154)),NA())</f>
        <v>#N/A</v>
      </c>
      <c r="BB160" s="108" t="e">
        <f ca="true">+IF(AND(ISNUMBER(OFFSET('Hygiene Data'!$C$10,0,10*ROW('Hygiene Data'!C154))),'Data Summary'!DQ160="Yes"),OFFSET('Hygiene Data'!$C$10,0,10*ROW('Hygiene Data'!C154)),NA())</f>
        <v>#N/A</v>
      </c>
      <c r="BC160" s="108" t="e">
        <f ca="true">+IF(AND(ISNUMBER(OFFSET('Hygiene Data'!$D$6,0,10*ROW('Hygiene Data'!D154))),'Data Summary'!DR160="Yes"),OFFSET('Hygiene Data'!$D$6,0,10*ROW('Hygiene Data'!D154)),NA())</f>
        <v>#N/A</v>
      </c>
      <c r="BD160" s="108" t="e">
        <f ca="true">+IF(AND(ISNUMBER(OFFSET('Hygiene Data'!$D$8,0,10*ROW('Hygiene Data'!D154))),'Data Summary'!DS160="Yes"),OFFSET('Hygiene Data'!$D$8,0,10*ROW('Hygiene Data'!D154)),NA())</f>
        <v>#N/A</v>
      </c>
      <c r="BE160" s="108" t="e">
        <f ca="true">+IF(AND(ISNUMBER(OFFSET('Hygiene Data'!$D$10,0,10*ROW('Hygiene Data'!D154))),'Data Summary'!DT160="Yes"),OFFSET('Hygiene Data'!$D$10,0,10*ROW('Hygiene Data'!D154)),NA())</f>
        <v>#N/A</v>
      </c>
      <c r="BF160" s="108" t="e">
        <f ca="true">+IF(AND(ISNUMBER(OFFSET('Hygiene Data'!$E$6,0,10*ROW('Hygiene Data'!E154))),'Data Summary'!DU160="Yes"),OFFSET('Hygiene Data'!$E$6,0,10*ROW('Hygiene Data'!E154)),NA())</f>
        <v>#N/A</v>
      </c>
      <c r="BG160" s="108" t="e">
        <f ca="true">+IF(AND(ISNUMBER(OFFSET('Hygiene Data'!$E$8,0,10*ROW('Hygiene Data'!E154))),'Data Summary'!DV160="Yes"),OFFSET('Hygiene Data'!$E$8,0,10*ROW('Hygiene Data'!E154)),NA())</f>
        <v>#N/A</v>
      </c>
      <c r="BH160" s="108" t="e">
        <f ca="true">+IF(AND(ISNUMBER(OFFSET('Hygiene Data'!$E$10,0,10*ROW('Hygiene Data'!E154))),'Data Summary'!DW160="Yes"),OFFSET('Hygiene Data'!$E$10,0,10*ROW('Hygiene Data'!E154)),NA())</f>
        <v>#N/A</v>
      </c>
      <c r="BI160" s="108" t="e">
        <f ca="true">+IF(AND(ISNUMBER(OFFSET('Hygiene Data'!$F$6,0,10*ROW('Hygiene Data'!F154))),'Data Summary'!DX160="Yes"),OFFSET('Hygiene Data'!$F$6,0,10*ROW('Hygiene Data'!F154)),NA())</f>
        <v>#N/A</v>
      </c>
      <c r="BJ160" s="108" t="e">
        <f ca="true">+IF(AND(ISNUMBER(OFFSET('Hygiene Data'!$F$8,0,10*ROW('Hygiene Data'!F154))),'Data Summary'!DY160="Yes"),OFFSET('Hygiene Data'!$F$8,0,10*ROW('Hygiene Data'!F154)),NA())</f>
        <v>#N/A</v>
      </c>
      <c r="BK160" s="108" t="e">
        <f ca="true">+IF(AND(ISNUMBER(OFFSET('Hygiene Data'!$F$10,0,10*ROW('Hygiene Data'!F154))),'Data Summary'!DZ160="Yes"),OFFSET('Hygiene Data'!$F$10,0,10*ROW('Hygiene Data'!F154)),NA())</f>
        <v>#N/A</v>
      </c>
      <c r="BL160" s="108" t="e">
        <f ca="true">+IF(AND(ISNUMBER(OFFSET('Hygiene Data'!$G$6,0,10*ROW('Hygiene Data'!G154))),'Data Summary'!EA160="Yes"),OFFSET('Hygiene Data'!$G$6,0,10*ROW('Hygiene Data'!G154)),NA())</f>
        <v>#N/A</v>
      </c>
      <c r="BM160" s="108" t="e">
        <f ca="true">+IF(AND(ISNUMBER(OFFSET('Hygiene Data'!$G$8,0,10*ROW('Hygiene Data'!G154))),'Data Summary'!EB160="Yes"),OFFSET('Hygiene Data'!$G$8,0,10*ROW('Hygiene Data'!G154)),NA())</f>
        <v>#N/A</v>
      </c>
      <c r="BN160" s="108" t="e">
        <f ca="true">+IF(AND(ISNUMBER(OFFSET('Hygiene Data'!$G$10,0,10*ROW('Hygiene Data'!G154))),'Data Summary'!EC160="Yes"),OFFSET('Hygiene Data'!$G$10,0,10*ROW('Hygiene Data'!G154)),NA())</f>
        <v>#N/A</v>
      </c>
      <c r="BO160" s="108" t="e">
        <f ca="true">+IF(AND(ISNUMBER(OFFSET('Hygiene Data'!$H$6,0,10*ROW('Hygiene Data'!H154))),'Data Summary'!ED160="Yes"),OFFSET('Hygiene Data'!$H$6,0,10*ROW('Hygiene Data'!H154)),NA())</f>
        <v>#N/A</v>
      </c>
      <c r="BP160" s="108" t="e">
        <f ca="true">+IF(AND(ISNUMBER(OFFSET('Hygiene Data'!$H$8,0,10*ROW('Hygiene Data'!H154))),'Data Summary'!EE160="Yes"),OFFSET('Hygiene Data'!$H$8,0,10*ROW('Hygiene Data'!H154)),NA())</f>
        <v>#N/A</v>
      </c>
      <c r="BQ160" s="108" t="e">
        <f ca="true">+IF(AND(ISNUMBER(OFFSET('Hygiene Data'!$H$10,0,10*ROW('Hygiene Data'!H154))),'Data Summary'!EF160="Yes"),OFFSET('Hygiene Data'!$H$10,0,10*ROW('Hygiene Data'!H154)),NA())</f>
        <v>#N/A</v>
      </c>
    </row>
    <row r="161" x14ac:dyDescent="0.2">
      <c r="A161" s="56" t="e">
        <f ca="true">+IF(OFFSET('Water Data'!$B$1,0,10*ROW('Water Data'!B155))="",NA(),OFFSET('Water Data'!$B$1,0,10*ROW('Water Data'!B155)))</f>
        <v>#N/A</v>
      </c>
      <c r="B161" s="56" t="e">
        <f ca="true">+IF(OFFSET('Water Data'!$A$3,0,10*ROW('Water Data'!A158))="",NA(),OFFSET('Water Data'!$A$3,0,10*ROW('Water Data'!A158)))</f>
        <v>#N/A</v>
      </c>
      <c r="C161" s="56" t="e">
        <f ca="true">+IF(OFFSET('Water Data'!$C$3,0,10*ROW('Water Data'!C158))="",NA(),OFFSET('Water Data'!$C$3,0,10*ROW('Water Data'!C158)))</f>
        <v>#N/A</v>
      </c>
      <c r="D161" s="57" t="e">
        <f ca="true">+IF(AND(ISNUMBER(OFFSET('Water Data'!$C$5,0,10*ROW('Water Data'!C155))),'Data Summary'!BS161="Yes"),100-OFFSET('Water Data'!$C$5,0,10*ROW('Water Data'!C155)),NA())</f>
        <v>#N/A</v>
      </c>
      <c r="E161" s="57" t="e">
        <f ca="true">+IF(AND(ISNUMBER(OFFSET('Water Data'!$C$7,0,10*ROW('Water Data'!C155))),'Data Summary'!BT161="Yes"),OFFSET('Water Data'!$C$7,0,10*ROW('Water Data'!C155)),NA())</f>
        <v>#N/A</v>
      </c>
      <c r="F161" s="57" t="e">
        <f ca="true">+IF(AND(ISNUMBER(OFFSET('Water Data'!$C$10,0,10*ROW('Water Data'!C155))),'Data Summary'!BU161="Yes"),OFFSET('Water Data'!$C$10,0,10*ROW('Water Data'!C155)),NA())</f>
        <v>#N/A</v>
      </c>
      <c r="G161" s="57" t="e">
        <f ca="true">+IF(AND(ISNUMBER(OFFSET('Water Data'!$D$5,0,10*ROW('Water Data'!D155))),'Data Summary'!BV161="Yes"),100-OFFSET('Water Data'!$D$5,0,10*ROW('Water Data'!D155)),NA())</f>
        <v>#N/A</v>
      </c>
      <c r="H161" s="57" t="e">
        <f ca="true">+IF(AND(ISNUMBER(OFFSET('Water Data'!$D$7,0,10*ROW('Water Data'!D155))),'Data Summary'!BW161="Yes"),OFFSET('Water Data'!$D$7,0,10*ROW('Water Data'!D155)),NA())</f>
        <v>#N/A</v>
      </c>
      <c r="I161" s="57" t="e">
        <f ca="true">+IF(AND(ISNUMBER(OFFSET('Water Data'!$D$10,0,10*ROW('Water Data'!D155))),'Data Summary'!BX161="Yes"),OFFSET('Water Data'!$D$10,0,10*ROW('Water Data'!D155)),NA())</f>
        <v>#N/A</v>
      </c>
      <c r="J161" s="57" t="e">
        <f ca="true">+IF(AND(ISNUMBER(OFFSET('Water Data'!$E$5,0,10*ROW('Water Data'!E155))),'Data Summary'!BY161="Yes"),100-OFFSET('Water Data'!$E$5,0,10*ROW('Water Data'!E155)),NA())</f>
        <v>#N/A</v>
      </c>
      <c r="K161" s="57" t="e">
        <f ca="true">+IF(AND(ISNUMBER(OFFSET('Water Data'!$E$7,0,10*ROW('Water Data'!E155))),'Data Summary'!BZ161="Yes"),OFFSET('Water Data'!$E$7,0,10*ROW('Water Data'!E155)),NA())</f>
        <v>#N/A</v>
      </c>
      <c r="L161" s="57" t="e">
        <f ca="true">+IF(AND(ISNUMBER(OFFSET('Water Data'!$E$10,0,10*ROW('Water Data'!E155))),'Data Summary'!CA161="Yes"),OFFSET('Water Data'!$E$10,0,10*ROW('Water Data'!E155)),NA())</f>
        <v>#N/A</v>
      </c>
      <c r="M161" s="57" t="e">
        <f ca="true">+IF(AND(ISNUMBER(OFFSET('Water Data'!$F$5,0,10*ROW('Water Data'!F155))),'Data Summary'!CB161="Yes"),100-OFFSET('Water Data'!$F$5,0,10*ROW('Water Data'!F155)),NA())</f>
        <v>#N/A</v>
      </c>
      <c r="N161" s="57" t="e">
        <f ca="true">+IF(AND(ISNUMBER(OFFSET('Water Data'!$F$7,0,10*ROW('Water Data'!F155))),'Data Summary'!CC161="Yes"),OFFSET('Water Data'!$F$7,0,10*ROW('Water Data'!F155)),NA())</f>
        <v>#N/A</v>
      </c>
      <c r="O161" s="57" t="e">
        <f ca="true">+IF(AND(ISNUMBER(OFFSET('Water Data'!$F$10,0,10*ROW('Water Data'!F155))),'Data Summary'!CD161="Yes"),OFFSET('Water Data'!$F$10,0,10*ROW('Water Data'!F155)),NA())</f>
        <v>#N/A</v>
      </c>
      <c r="P161" s="57" t="e">
        <f ca="true">+IF(AND(ISNUMBER(OFFSET('Water Data'!$G$5,0,10*ROW('Water Data'!G155))),'Data Summary'!CE161="Yes"),100-OFFSET('Water Data'!$G$5,0,10*ROW('Water Data'!G155)),NA())</f>
        <v>#N/A</v>
      </c>
      <c r="Q161" s="57" t="e">
        <f ca="true">+IF(AND(ISNUMBER(OFFSET('Water Data'!$G$7,0,10*ROW('Water Data'!G155))),'Data Summary'!CF161="Yes"),OFFSET('Water Data'!$G$7,0,10*ROW('Water Data'!G155)),NA())</f>
        <v>#N/A</v>
      </c>
      <c r="R161" s="57" t="e">
        <f ca="true">+IF(AND(ISNUMBER(OFFSET('Water Data'!$G$10,0,10*ROW('Water Data'!G155))),'Data Summary'!CG161="Yes"),OFFSET('Water Data'!$G$10,0,10*ROW('Water Data'!G155)),NA())</f>
        <v>#N/A</v>
      </c>
      <c r="S161" s="57" t="e">
        <f ca="true">+IF(AND(ISNUMBER(OFFSET('Water Data'!$H$5,0,10*ROW('Water Data'!H155))),'Data Summary'!CH161="Yes"),100-OFFSET('Water Data'!$H$5,0,10*ROW('Water Data'!H155)),NA())</f>
        <v>#N/A</v>
      </c>
      <c r="T161" s="57" t="e">
        <f ca="true">+IF(AND(ISNUMBER(OFFSET('Water Data'!$H$7,0,10*ROW('Water Data'!H155))),'Data Summary'!CI161="Yes"),OFFSET('Water Data'!$H$7,0,10*ROW('Water Data'!H155)),NA())</f>
        <v>#N/A</v>
      </c>
      <c r="U161" s="57" t="e">
        <f ca="true">+IF(AND(ISNUMBER(OFFSET('Water Data'!$H$10,0,10*ROW('Water Data'!H155))),'Data Summary'!CJ161="Yes"),OFFSET('Water Data'!$H$10,0,10*ROW('Water Data'!H155)),NA())</f>
        <v>#N/A</v>
      </c>
      <c r="V161" s="103" t="e">
        <f ca="true">+IF(AND(ISNUMBER(OFFSET('Sanitation Data'!$C$5,0,10*ROW('Sanitation Data'!C155))),'Data Summary'!CK161="Yes"),100-OFFSET('Sanitation Data'!$C$5,0,10*ROW('Sanitation Data'!C155)),NA())</f>
        <v>#N/A</v>
      </c>
      <c r="W161" s="103" t="e">
        <f ca="true">+IF(AND(ISNUMBER(OFFSET('Sanitation Data'!$C$7,0,10*ROW('Sanitation Data'!C155))),'Data Summary'!CL161="Yes"),OFFSET('Sanitation Data'!$C$7,0,10*ROW('Sanitation Data'!C155)),NA())</f>
        <v>#N/A</v>
      </c>
      <c r="X161" s="103" t="e">
        <f ca="true">+IF(AND(ISNUMBER(OFFSET('Sanitation Data'!$C$11,0,10*ROW('Sanitation Data'!C155))),'Data Summary'!CM161="Yes"),OFFSET('Sanitation Data'!$C$11,0,10*ROW('Sanitation Data'!C155)),NA())</f>
        <v>#N/A</v>
      </c>
      <c r="Y161" s="103" t="e">
        <f ca="true">+IF(AND(ISNUMBER(OFFSET('Sanitation Data'!$C$12,0,10*ROW('Sanitation Data'!C155))),'Data Summary'!CN161="Yes"),OFFSET('Sanitation Data'!$C$12,0,10*ROW('Sanitation Data'!C155)),NA())</f>
        <v>#N/A</v>
      </c>
      <c r="Z161" s="103" t="e">
        <f ca="true">+IF(AND(ISNUMBER(OFFSET('Sanitation Data'!$C$13,0,10*ROW('Sanitation Data'!C155))),'Data Summary'!CO161="Yes"),OFFSET('Sanitation Data'!$C$13,0,10*ROW('Sanitation Data'!C155)),NA())</f>
        <v>#N/A</v>
      </c>
      <c r="AA161" s="103" t="e">
        <f ca="true">+IF(AND(ISNUMBER(OFFSET('Sanitation Data'!$D$5,0,10*ROW('Sanitation Data'!D155))),'Data Summary'!CP161="Yes"),100-OFFSET('Sanitation Data'!$D$5,0,10*ROW('Sanitation Data'!D155)),NA())</f>
        <v>#N/A</v>
      </c>
      <c r="AB161" s="103" t="e">
        <f ca="true">+IF(AND(ISNUMBER(OFFSET('Sanitation Data'!$D$7,0,10*ROW('Sanitation Data'!D155))),'Data Summary'!CQ161="Yes"),OFFSET('Sanitation Data'!$D$7,0,10*ROW('Sanitation Data'!D155)),NA())</f>
        <v>#N/A</v>
      </c>
      <c r="AC161" s="103" t="e">
        <f ca="true">+IF(AND(ISNUMBER(OFFSET('Sanitation Data'!$D$11,0,10*ROW('Sanitation Data'!D155))),'Data Summary'!CR161="Yes"),OFFSET('Sanitation Data'!$D$11,0,10*ROW('Sanitation Data'!D155)),NA())</f>
        <v>#N/A</v>
      </c>
      <c r="AD161" s="103" t="e">
        <f ca="true">+IF(AND(ISNUMBER(OFFSET('Sanitation Data'!$D$12,0,10*ROW('Sanitation Data'!D155))),'Data Summary'!CS161="Yes"),OFFSET('Sanitation Data'!$D$12,0,10*ROW('Sanitation Data'!D155)),NA())</f>
        <v>#N/A</v>
      </c>
      <c r="AE161" s="103" t="e">
        <f ca="true">+IF(AND(ISNUMBER(OFFSET('Sanitation Data'!$D$13,0,10*ROW('Sanitation Data'!D155))),'Data Summary'!CT161="Yes"),OFFSET('Sanitation Data'!$D$13,0,10*ROW('Sanitation Data'!D155)),NA())</f>
        <v>#N/A</v>
      </c>
      <c r="AF161" s="103" t="e">
        <f ca="true">+IF(AND(ISNUMBER(OFFSET('Sanitation Data'!$E$5,0,10*ROW('Sanitation Data'!E155))),'Data Summary'!CU161="Yes"),100-OFFSET('Sanitation Data'!$E$5,0,10*ROW('Sanitation Data'!E155)),NA())</f>
        <v>#N/A</v>
      </c>
      <c r="AG161" s="103" t="e">
        <f ca="true">+IF(AND(ISNUMBER(OFFSET('Sanitation Data'!$E$7,0,10*ROW('Sanitation Data'!E155))),'Data Summary'!CV161="Yes"),OFFSET('Sanitation Data'!$E$7,0,10*ROW('Sanitation Data'!E155)),NA())</f>
        <v>#N/A</v>
      </c>
      <c r="AH161" s="103" t="e">
        <f ca="true">+IF(AND(ISNUMBER(OFFSET('Sanitation Data'!$E$11,0,10*ROW('Sanitation Data'!E155))),'Data Summary'!CW161="Yes"),OFFSET('Sanitation Data'!$E$11,0,10*ROW('Sanitation Data'!E155)),NA())</f>
        <v>#N/A</v>
      </c>
      <c r="AI161" s="103" t="e">
        <f ca="true">+IF(AND(ISNUMBER(OFFSET('Sanitation Data'!$E$12,0,10*ROW('Sanitation Data'!E155))),'Data Summary'!CX161="Yes"),OFFSET('Sanitation Data'!$E$12,0,10*ROW('Sanitation Data'!E155)),NA())</f>
        <v>#N/A</v>
      </c>
      <c r="AJ161" s="103" t="e">
        <f ca="true">+IF(AND(ISNUMBER(OFFSET('Sanitation Data'!$E$13,0,10*ROW('Sanitation Data'!E155))),'Data Summary'!CY161="Yes"),OFFSET('Sanitation Data'!$E$13,0,10*ROW('Sanitation Data'!E155)),NA())</f>
        <v>#N/A</v>
      </c>
      <c r="AK161" s="103" t="e">
        <f ca="true">+IF(AND(ISNUMBER(OFFSET('Sanitation Data'!$F$5,0,10*ROW('Sanitation Data'!F155))),'Data Summary'!CZ161="Yes"),100-OFFSET('Sanitation Data'!$F$5,0,10*ROW('Sanitation Data'!F155)),NA())</f>
        <v>#N/A</v>
      </c>
      <c r="AL161" s="103" t="e">
        <f ca="true">+IF(AND(ISNUMBER(OFFSET('Sanitation Data'!$F$7,0,10*ROW('Sanitation Data'!F155))),'Data Summary'!DA161="Yes"),OFFSET('Sanitation Data'!$F$7,0,10*ROW('Sanitation Data'!F155)),NA())</f>
        <v>#N/A</v>
      </c>
      <c r="AM161" s="103" t="e">
        <f ca="true">+IF(AND(ISNUMBER(OFFSET('Sanitation Data'!$F$11,0,10*ROW('Sanitation Data'!F155))),'Data Summary'!DB161="Yes"),OFFSET('Sanitation Data'!$F$11,0,10*ROW('Sanitation Data'!F155)),NA())</f>
        <v>#N/A</v>
      </c>
      <c r="AN161" s="103" t="e">
        <f ca="true">+IF(AND(ISNUMBER(OFFSET('Sanitation Data'!$F$12,0,10*ROW('Sanitation Data'!F155))),'Data Summary'!DC161="Yes"),OFFSET('Sanitation Data'!$F$12,0,10*ROW('Sanitation Data'!F155)),NA())</f>
        <v>#N/A</v>
      </c>
      <c r="AO161" s="103" t="e">
        <f ca="true">+IF(AND(ISNUMBER(OFFSET('Sanitation Data'!$F$13,0,10*ROW('Sanitation Data'!F155))),'Data Summary'!DD161="Yes"),OFFSET('Sanitation Data'!$F$13,0,10*ROW('Sanitation Data'!F155)),NA())</f>
        <v>#N/A</v>
      </c>
      <c r="AP161" s="103" t="e">
        <f ca="true">+IF(AND(ISNUMBER(OFFSET('Sanitation Data'!$G$5,0,10*ROW('Sanitation Data'!G155))),'Data Summary'!DE161="Yes"),100-OFFSET('Sanitation Data'!$G$5,0,10*ROW('Sanitation Data'!G155)),NA())</f>
        <v>#N/A</v>
      </c>
      <c r="AQ161" s="103" t="e">
        <f ca="true">+IF(AND(ISNUMBER(OFFSET('Sanitation Data'!$G$7,0,10*ROW('Sanitation Data'!G155))),'Data Summary'!DF161="Yes"),OFFSET('Sanitation Data'!$G$7,0,10*ROW('Sanitation Data'!G155)),NA())</f>
        <v>#N/A</v>
      </c>
      <c r="AR161" s="103" t="e">
        <f ca="true">+IF(AND(ISNUMBER(OFFSET('Sanitation Data'!$G$11,0,10*ROW('Sanitation Data'!G155))),'Data Summary'!DG161="Yes"),OFFSET('Sanitation Data'!$G$11,0,10*ROW('Sanitation Data'!G155)),NA())</f>
        <v>#N/A</v>
      </c>
      <c r="AS161" s="103" t="e">
        <f ca="true">+IF(AND(ISNUMBER(OFFSET('Sanitation Data'!$G$12,0,10*ROW('Sanitation Data'!G155))),'Data Summary'!DH161="Yes"),OFFSET('Sanitation Data'!$G$12,0,10*ROW('Sanitation Data'!G155)),NA())</f>
        <v>#N/A</v>
      </c>
      <c r="AT161" s="103" t="e">
        <f ca="true">+IF(AND(ISNUMBER(OFFSET('Sanitation Data'!$G$13,0,10*ROW('Sanitation Data'!G155))),'Data Summary'!DI161="Yes"),OFFSET('Sanitation Data'!$G$13,0,10*ROW('Sanitation Data'!G155)),NA())</f>
        <v>#N/A</v>
      </c>
      <c r="AU161" s="103" t="e">
        <f ca="true">+IF(AND(ISNUMBER(OFFSET('Sanitation Data'!$H$5,0,10*ROW('Sanitation Data'!H155))),'Data Summary'!DJ161="Yes"),100-OFFSET('Sanitation Data'!$H$5,0,10*ROW('Sanitation Data'!H155)),NA())</f>
        <v>#N/A</v>
      </c>
      <c r="AV161" s="103" t="e">
        <f ca="true">+IF(AND(ISNUMBER(OFFSET('Sanitation Data'!$H$7,0,10*ROW('Sanitation Data'!H155))),'Data Summary'!DK161="Yes"),OFFSET('Sanitation Data'!$H$7,0,10*ROW('Sanitation Data'!H155)),NA())</f>
        <v>#N/A</v>
      </c>
      <c r="AW161" s="103" t="e">
        <f ca="true">+IF(AND(ISNUMBER(OFFSET('Sanitation Data'!$H$11,0,10*ROW('Sanitation Data'!H155))),'Data Summary'!DL161="Yes"),OFFSET('Sanitation Data'!$H$11,0,10*ROW('Sanitation Data'!H155)),NA())</f>
        <v>#N/A</v>
      </c>
      <c r="AX161" s="103" t="e">
        <f ca="true">+IF(AND(ISNUMBER(OFFSET('Sanitation Data'!$H$12,0,10*ROW('Sanitation Data'!H155))),'Data Summary'!DM161="Yes"),OFFSET('Sanitation Data'!$H$12,0,10*ROW('Sanitation Data'!H155)),NA())</f>
        <v>#N/A</v>
      </c>
      <c r="AY161" s="103" t="e">
        <f ca="true">+IF(AND(ISNUMBER(OFFSET('Sanitation Data'!$H$13,0,10*ROW('Sanitation Data'!H155))),'Data Summary'!DN161="Yes"),OFFSET('Sanitation Data'!$H$13,0,10*ROW('Sanitation Data'!H155)),NA())</f>
        <v>#N/A</v>
      </c>
      <c r="AZ161" s="108" t="e">
        <f ca="true">+IF(AND(ISNUMBER(OFFSET('Hygiene Data'!$C$6,0,10*ROW('Hygiene Data'!C155))),'Data Summary'!DO161="Yes"),OFFSET('Hygiene Data'!$C$6,0,10*ROW('Hygiene Data'!C155)),NA())</f>
        <v>#N/A</v>
      </c>
      <c r="BA161" s="108" t="e">
        <f ca="true">+IF(AND(ISNUMBER(OFFSET('Hygiene Data'!$C$8,0,10*ROW('Hygiene Data'!C155))),'Data Summary'!DP161="Yes"),OFFSET('Hygiene Data'!$C$8,0,10*ROW('Hygiene Data'!C155)),NA())</f>
        <v>#N/A</v>
      </c>
      <c r="BB161" s="108" t="e">
        <f ca="true">+IF(AND(ISNUMBER(OFFSET('Hygiene Data'!$C$10,0,10*ROW('Hygiene Data'!C155))),'Data Summary'!DQ161="Yes"),OFFSET('Hygiene Data'!$C$10,0,10*ROW('Hygiene Data'!C155)),NA())</f>
        <v>#N/A</v>
      </c>
      <c r="BC161" s="108" t="e">
        <f ca="true">+IF(AND(ISNUMBER(OFFSET('Hygiene Data'!$D$6,0,10*ROW('Hygiene Data'!D155))),'Data Summary'!DR161="Yes"),OFFSET('Hygiene Data'!$D$6,0,10*ROW('Hygiene Data'!D155)),NA())</f>
        <v>#N/A</v>
      </c>
      <c r="BD161" s="108" t="e">
        <f ca="true">+IF(AND(ISNUMBER(OFFSET('Hygiene Data'!$D$8,0,10*ROW('Hygiene Data'!D155))),'Data Summary'!DS161="Yes"),OFFSET('Hygiene Data'!$D$8,0,10*ROW('Hygiene Data'!D155)),NA())</f>
        <v>#N/A</v>
      </c>
      <c r="BE161" s="108" t="e">
        <f ca="true">+IF(AND(ISNUMBER(OFFSET('Hygiene Data'!$D$10,0,10*ROW('Hygiene Data'!D155))),'Data Summary'!DT161="Yes"),OFFSET('Hygiene Data'!$D$10,0,10*ROW('Hygiene Data'!D155)),NA())</f>
        <v>#N/A</v>
      </c>
      <c r="BF161" s="108" t="e">
        <f ca="true">+IF(AND(ISNUMBER(OFFSET('Hygiene Data'!$E$6,0,10*ROW('Hygiene Data'!E155))),'Data Summary'!DU161="Yes"),OFFSET('Hygiene Data'!$E$6,0,10*ROW('Hygiene Data'!E155)),NA())</f>
        <v>#N/A</v>
      </c>
      <c r="BG161" s="108" t="e">
        <f ca="true">+IF(AND(ISNUMBER(OFFSET('Hygiene Data'!$E$8,0,10*ROW('Hygiene Data'!E155))),'Data Summary'!DV161="Yes"),OFFSET('Hygiene Data'!$E$8,0,10*ROW('Hygiene Data'!E155)),NA())</f>
        <v>#N/A</v>
      </c>
      <c r="BH161" s="108" t="e">
        <f ca="true">+IF(AND(ISNUMBER(OFFSET('Hygiene Data'!$E$10,0,10*ROW('Hygiene Data'!E155))),'Data Summary'!DW161="Yes"),OFFSET('Hygiene Data'!$E$10,0,10*ROW('Hygiene Data'!E155)),NA())</f>
        <v>#N/A</v>
      </c>
      <c r="BI161" s="108" t="e">
        <f ca="true">+IF(AND(ISNUMBER(OFFSET('Hygiene Data'!$F$6,0,10*ROW('Hygiene Data'!F155))),'Data Summary'!DX161="Yes"),OFFSET('Hygiene Data'!$F$6,0,10*ROW('Hygiene Data'!F155)),NA())</f>
        <v>#N/A</v>
      </c>
      <c r="BJ161" s="108" t="e">
        <f ca="true">+IF(AND(ISNUMBER(OFFSET('Hygiene Data'!$F$8,0,10*ROW('Hygiene Data'!F155))),'Data Summary'!DY161="Yes"),OFFSET('Hygiene Data'!$F$8,0,10*ROW('Hygiene Data'!F155)),NA())</f>
        <v>#N/A</v>
      </c>
      <c r="BK161" s="108" t="e">
        <f ca="true">+IF(AND(ISNUMBER(OFFSET('Hygiene Data'!$F$10,0,10*ROW('Hygiene Data'!F155))),'Data Summary'!DZ161="Yes"),OFFSET('Hygiene Data'!$F$10,0,10*ROW('Hygiene Data'!F155)),NA())</f>
        <v>#N/A</v>
      </c>
      <c r="BL161" s="108" t="e">
        <f ca="true">+IF(AND(ISNUMBER(OFFSET('Hygiene Data'!$G$6,0,10*ROW('Hygiene Data'!G155))),'Data Summary'!EA161="Yes"),OFFSET('Hygiene Data'!$G$6,0,10*ROW('Hygiene Data'!G155)),NA())</f>
        <v>#N/A</v>
      </c>
      <c r="BM161" s="108" t="e">
        <f ca="true">+IF(AND(ISNUMBER(OFFSET('Hygiene Data'!$G$8,0,10*ROW('Hygiene Data'!G155))),'Data Summary'!EB161="Yes"),OFFSET('Hygiene Data'!$G$8,0,10*ROW('Hygiene Data'!G155)),NA())</f>
        <v>#N/A</v>
      </c>
      <c r="BN161" s="108" t="e">
        <f ca="true">+IF(AND(ISNUMBER(OFFSET('Hygiene Data'!$G$10,0,10*ROW('Hygiene Data'!G155))),'Data Summary'!EC161="Yes"),OFFSET('Hygiene Data'!$G$10,0,10*ROW('Hygiene Data'!G155)),NA())</f>
        <v>#N/A</v>
      </c>
      <c r="BO161" s="108" t="e">
        <f ca="true">+IF(AND(ISNUMBER(OFFSET('Hygiene Data'!$H$6,0,10*ROW('Hygiene Data'!H155))),'Data Summary'!ED161="Yes"),OFFSET('Hygiene Data'!$H$6,0,10*ROW('Hygiene Data'!H155)),NA())</f>
        <v>#N/A</v>
      </c>
      <c r="BP161" s="108" t="e">
        <f ca="true">+IF(AND(ISNUMBER(OFFSET('Hygiene Data'!$H$8,0,10*ROW('Hygiene Data'!H155))),'Data Summary'!EE161="Yes"),OFFSET('Hygiene Data'!$H$8,0,10*ROW('Hygiene Data'!H155)),NA())</f>
        <v>#N/A</v>
      </c>
      <c r="BQ161" s="108" t="e">
        <f ca="true">+IF(AND(ISNUMBER(OFFSET('Hygiene Data'!$H$10,0,10*ROW('Hygiene Data'!H155))),'Data Summary'!EF161="Yes"),OFFSET('Hygiene Data'!$H$10,0,10*ROW('Hygiene Data'!H155)),NA())</f>
        <v>#N/A</v>
      </c>
    </row>
    <row r="162" x14ac:dyDescent="0.2">
      <c r="A162" s="56" t="e">
        <f ca="true">+IF(OFFSET('Water Data'!$B$1,0,10*ROW('Water Data'!B156))="",NA(),OFFSET('Water Data'!$B$1,0,10*ROW('Water Data'!B156)))</f>
        <v>#N/A</v>
      </c>
      <c r="B162" s="56" t="e">
        <f ca="true">+IF(OFFSET('Water Data'!$A$3,0,10*ROW('Water Data'!A159))="",NA(),OFFSET('Water Data'!$A$3,0,10*ROW('Water Data'!A159)))</f>
        <v>#N/A</v>
      </c>
      <c r="C162" s="56" t="e">
        <f ca="true">+IF(OFFSET('Water Data'!$C$3,0,10*ROW('Water Data'!C159))="",NA(),OFFSET('Water Data'!$C$3,0,10*ROW('Water Data'!C159)))</f>
        <v>#N/A</v>
      </c>
      <c r="D162" s="57" t="e">
        <f ca="true">+IF(AND(ISNUMBER(OFFSET('Water Data'!$C$5,0,10*ROW('Water Data'!C156))),'Data Summary'!BS162="Yes"),100-OFFSET('Water Data'!$C$5,0,10*ROW('Water Data'!C156)),NA())</f>
        <v>#N/A</v>
      </c>
      <c r="E162" s="57" t="e">
        <f ca="true">+IF(AND(ISNUMBER(OFFSET('Water Data'!$C$7,0,10*ROW('Water Data'!C156))),'Data Summary'!BT162="Yes"),OFFSET('Water Data'!$C$7,0,10*ROW('Water Data'!C156)),NA())</f>
        <v>#N/A</v>
      </c>
      <c r="F162" s="57" t="e">
        <f ca="true">+IF(AND(ISNUMBER(OFFSET('Water Data'!$C$10,0,10*ROW('Water Data'!C156))),'Data Summary'!BU162="Yes"),OFFSET('Water Data'!$C$10,0,10*ROW('Water Data'!C156)),NA())</f>
        <v>#N/A</v>
      </c>
      <c r="G162" s="57" t="e">
        <f ca="true">+IF(AND(ISNUMBER(OFFSET('Water Data'!$D$5,0,10*ROW('Water Data'!D156))),'Data Summary'!BV162="Yes"),100-OFFSET('Water Data'!$D$5,0,10*ROW('Water Data'!D156)),NA())</f>
        <v>#N/A</v>
      </c>
      <c r="H162" s="57" t="e">
        <f ca="true">+IF(AND(ISNUMBER(OFFSET('Water Data'!$D$7,0,10*ROW('Water Data'!D156))),'Data Summary'!BW162="Yes"),OFFSET('Water Data'!$D$7,0,10*ROW('Water Data'!D156)),NA())</f>
        <v>#N/A</v>
      </c>
      <c r="I162" s="57" t="e">
        <f ca="true">+IF(AND(ISNUMBER(OFFSET('Water Data'!$D$10,0,10*ROW('Water Data'!D156))),'Data Summary'!BX162="Yes"),OFFSET('Water Data'!$D$10,0,10*ROW('Water Data'!D156)),NA())</f>
        <v>#N/A</v>
      </c>
      <c r="J162" s="57" t="e">
        <f ca="true">+IF(AND(ISNUMBER(OFFSET('Water Data'!$E$5,0,10*ROW('Water Data'!E156))),'Data Summary'!BY162="Yes"),100-OFFSET('Water Data'!$E$5,0,10*ROW('Water Data'!E156)),NA())</f>
        <v>#N/A</v>
      </c>
      <c r="K162" s="57" t="e">
        <f ca="true">+IF(AND(ISNUMBER(OFFSET('Water Data'!$E$7,0,10*ROW('Water Data'!E156))),'Data Summary'!BZ162="Yes"),OFFSET('Water Data'!$E$7,0,10*ROW('Water Data'!E156)),NA())</f>
        <v>#N/A</v>
      </c>
      <c r="L162" s="57" t="e">
        <f ca="true">+IF(AND(ISNUMBER(OFFSET('Water Data'!$E$10,0,10*ROW('Water Data'!E156))),'Data Summary'!CA162="Yes"),OFFSET('Water Data'!$E$10,0,10*ROW('Water Data'!E156)),NA())</f>
        <v>#N/A</v>
      </c>
      <c r="M162" s="57" t="e">
        <f ca="true">+IF(AND(ISNUMBER(OFFSET('Water Data'!$F$5,0,10*ROW('Water Data'!F156))),'Data Summary'!CB162="Yes"),100-OFFSET('Water Data'!$F$5,0,10*ROW('Water Data'!F156)),NA())</f>
        <v>#N/A</v>
      </c>
      <c r="N162" s="57" t="e">
        <f ca="true">+IF(AND(ISNUMBER(OFFSET('Water Data'!$F$7,0,10*ROW('Water Data'!F156))),'Data Summary'!CC162="Yes"),OFFSET('Water Data'!$F$7,0,10*ROW('Water Data'!F156)),NA())</f>
        <v>#N/A</v>
      </c>
      <c r="O162" s="57" t="e">
        <f ca="true">+IF(AND(ISNUMBER(OFFSET('Water Data'!$F$10,0,10*ROW('Water Data'!F156))),'Data Summary'!CD162="Yes"),OFFSET('Water Data'!$F$10,0,10*ROW('Water Data'!F156)),NA())</f>
        <v>#N/A</v>
      </c>
      <c r="P162" s="57" t="e">
        <f ca="true">+IF(AND(ISNUMBER(OFFSET('Water Data'!$G$5,0,10*ROW('Water Data'!G156))),'Data Summary'!CE162="Yes"),100-OFFSET('Water Data'!$G$5,0,10*ROW('Water Data'!G156)),NA())</f>
        <v>#N/A</v>
      </c>
      <c r="Q162" s="57" t="e">
        <f ca="true">+IF(AND(ISNUMBER(OFFSET('Water Data'!$G$7,0,10*ROW('Water Data'!G156))),'Data Summary'!CF162="Yes"),OFFSET('Water Data'!$G$7,0,10*ROW('Water Data'!G156)),NA())</f>
        <v>#N/A</v>
      </c>
      <c r="R162" s="57" t="e">
        <f ca="true">+IF(AND(ISNUMBER(OFFSET('Water Data'!$G$10,0,10*ROW('Water Data'!G156))),'Data Summary'!CG162="Yes"),OFFSET('Water Data'!$G$10,0,10*ROW('Water Data'!G156)),NA())</f>
        <v>#N/A</v>
      </c>
      <c r="S162" s="57" t="e">
        <f ca="true">+IF(AND(ISNUMBER(OFFSET('Water Data'!$H$5,0,10*ROW('Water Data'!H156))),'Data Summary'!CH162="Yes"),100-OFFSET('Water Data'!$H$5,0,10*ROW('Water Data'!H156)),NA())</f>
        <v>#N/A</v>
      </c>
      <c r="T162" s="57" t="e">
        <f ca="true">+IF(AND(ISNUMBER(OFFSET('Water Data'!$H$7,0,10*ROW('Water Data'!H156))),'Data Summary'!CI162="Yes"),OFFSET('Water Data'!$H$7,0,10*ROW('Water Data'!H156)),NA())</f>
        <v>#N/A</v>
      </c>
      <c r="U162" s="57" t="e">
        <f ca="true">+IF(AND(ISNUMBER(OFFSET('Water Data'!$H$10,0,10*ROW('Water Data'!H156))),'Data Summary'!CJ162="Yes"),OFFSET('Water Data'!$H$10,0,10*ROW('Water Data'!H156)),NA())</f>
        <v>#N/A</v>
      </c>
      <c r="V162" s="103" t="e">
        <f ca="true">+IF(AND(ISNUMBER(OFFSET('Sanitation Data'!$C$5,0,10*ROW('Sanitation Data'!C156))),'Data Summary'!CK162="Yes"),100-OFFSET('Sanitation Data'!$C$5,0,10*ROW('Sanitation Data'!C156)),NA())</f>
        <v>#N/A</v>
      </c>
      <c r="W162" s="103" t="e">
        <f ca="true">+IF(AND(ISNUMBER(OFFSET('Sanitation Data'!$C$7,0,10*ROW('Sanitation Data'!C156))),'Data Summary'!CL162="Yes"),OFFSET('Sanitation Data'!$C$7,0,10*ROW('Sanitation Data'!C156)),NA())</f>
        <v>#N/A</v>
      </c>
      <c r="X162" s="103" t="e">
        <f ca="true">+IF(AND(ISNUMBER(OFFSET('Sanitation Data'!$C$11,0,10*ROW('Sanitation Data'!C156))),'Data Summary'!CM162="Yes"),OFFSET('Sanitation Data'!$C$11,0,10*ROW('Sanitation Data'!C156)),NA())</f>
        <v>#N/A</v>
      </c>
      <c r="Y162" s="103" t="e">
        <f ca="true">+IF(AND(ISNUMBER(OFFSET('Sanitation Data'!$C$12,0,10*ROW('Sanitation Data'!C156))),'Data Summary'!CN162="Yes"),OFFSET('Sanitation Data'!$C$12,0,10*ROW('Sanitation Data'!C156)),NA())</f>
        <v>#N/A</v>
      </c>
      <c r="Z162" s="103" t="e">
        <f ca="true">+IF(AND(ISNUMBER(OFFSET('Sanitation Data'!$C$13,0,10*ROW('Sanitation Data'!C156))),'Data Summary'!CO162="Yes"),OFFSET('Sanitation Data'!$C$13,0,10*ROW('Sanitation Data'!C156)),NA())</f>
        <v>#N/A</v>
      </c>
      <c r="AA162" s="103" t="e">
        <f ca="true">+IF(AND(ISNUMBER(OFFSET('Sanitation Data'!$D$5,0,10*ROW('Sanitation Data'!D156))),'Data Summary'!CP162="Yes"),100-OFFSET('Sanitation Data'!$D$5,0,10*ROW('Sanitation Data'!D156)),NA())</f>
        <v>#N/A</v>
      </c>
      <c r="AB162" s="103" t="e">
        <f ca="true">+IF(AND(ISNUMBER(OFFSET('Sanitation Data'!$D$7,0,10*ROW('Sanitation Data'!D156))),'Data Summary'!CQ162="Yes"),OFFSET('Sanitation Data'!$D$7,0,10*ROW('Sanitation Data'!D156)),NA())</f>
        <v>#N/A</v>
      </c>
      <c r="AC162" s="103" t="e">
        <f ca="true">+IF(AND(ISNUMBER(OFFSET('Sanitation Data'!$D$11,0,10*ROW('Sanitation Data'!D156))),'Data Summary'!CR162="Yes"),OFFSET('Sanitation Data'!$D$11,0,10*ROW('Sanitation Data'!D156)),NA())</f>
        <v>#N/A</v>
      </c>
      <c r="AD162" s="103" t="e">
        <f ca="true">+IF(AND(ISNUMBER(OFFSET('Sanitation Data'!$D$12,0,10*ROW('Sanitation Data'!D156))),'Data Summary'!CS162="Yes"),OFFSET('Sanitation Data'!$D$12,0,10*ROW('Sanitation Data'!D156)),NA())</f>
        <v>#N/A</v>
      </c>
      <c r="AE162" s="103" t="e">
        <f ca="true">+IF(AND(ISNUMBER(OFFSET('Sanitation Data'!$D$13,0,10*ROW('Sanitation Data'!D156))),'Data Summary'!CT162="Yes"),OFFSET('Sanitation Data'!$D$13,0,10*ROW('Sanitation Data'!D156)),NA())</f>
        <v>#N/A</v>
      </c>
      <c r="AF162" s="103" t="e">
        <f ca="true">+IF(AND(ISNUMBER(OFFSET('Sanitation Data'!$E$5,0,10*ROW('Sanitation Data'!E156))),'Data Summary'!CU162="Yes"),100-OFFSET('Sanitation Data'!$E$5,0,10*ROW('Sanitation Data'!E156)),NA())</f>
        <v>#N/A</v>
      </c>
      <c r="AG162" s="103" t="e">
        <f ca="true">+IF(AND(ISNUMBER(OFFSET('Sanitation Data'!$E$7,0,10*ROW('Sanitation Data'!E156))),'Data Summary'!CV162="Yes"),OFFSET('Sanitation Data'!$E$7,0,10*ROW('Sanitation Data'!E156)),NA())</f>
        <v>#N/A</v>
      </c>
      <c r="AH162" s="103" t="e">
        <f ca="true">+IF(AND(ISNUMBER(OFFSET('Sanitation Data'!$E$11,0,10*ROW('Sanitation Data'!E156))),'Data Summary'!CW162="Yes"),OFFSET('Sanitation Data'!$E$11,0,10*ROW('Sanitation Data'!E156)),NA())</f>
        <v>#N/A</v>
      </c>
      <c r="AI162" s="103" t="e">
        <f ca="true">+IF(AND(ISNUMBER(OFFSET('Sanitation Data'!$E$12,0,10*ROW('Sanitation Data'!E156))),'Data Summary'!CX162="Yes"),OFFSET('Sanitation Data'!$E$12,0,10*ROW('Sanitation Data'!E156)),NA())</f>
        <v>#N/A</v>
      </c>
      <c r="AJ162" s="103" t="e">
        <f ca="true">+IF(AND(ISNUMBER(OFFSET('Sanitation Data'!$E$13,0,10*ROW('Sanitation Data'!E156))),'Data Summary'!CY162="Yes"),OFFSET('Sanitation Data'!$E$13,0,10*ROW('Sanitation Data'!E156)),NA())</f>
        <v>#N/A</v>
      </c>
      <c r="AK162" s="103" t="e">
        <f ca="true">+IF(AND(ISNUMBER(OFFSET('Sanitation Data'!$F$5,0,10*ROW('Sanitation Data'!F156))),'Data Summary'!CZ162="Yes"),100-OFFSET('Sanitation Data'!$F$5,0,10*ROW('Sanitation Data'!F156)),NA())</f>
        <v>#N/A</v>
      </c>
      <c r="AL162" s="103" t="e">
        <f ca="true">+IF(AND(ISNUMBER(OFFSET('Sanitation Data'!$F$7,0,10*ROW('Sanitation Data'!F156))),'Data Summary'!DA162="Yes"),OFFSET('Sanitation Data'!$F$7,0,10*ROW('Sanitation Data'!F156)),NA())</f>
        <v>#N/A</v>
      </c>
      <c r="AM162" s="103" t="e">
        <f ca="true">+IF(AND(ISNUMBER(OFFSET('Sanitation Data'!$F$11,0,10*ROW('Sanitation Data'!F156))),'Data Summary'!DB162="Yes"),OFFSET('Sanitation Data'!$F$11,0,10*ROW('Sanitation Data'!F156)),NA())</f>
        <v>#N/A</v>
      </c>
      <c r="AN162" s="103" t="e">
        <f ca="true">+IF(AND(ISNUMBER(OFFSET('Sanitation Data'!$F$12,0,10*ROW('Sanitation Data'!F156))),'Data Summary'!DC162="Yes"),OFFSET('Sanitation Data'!$F$12,0,10*ROW('Sanitation Data'!F156)),NA())</f>
        <v>#N/A</v>
      </c>
      <c r="AO162" s="103" t="e">
        <f ca="true">+IF(AND(ISNUMBER(OFFSET('Sanitation Data'!$F$13,0,10*ROW('Sanitation Data'!F156))),'Data Summary'!DD162="Yes"),OFFSET('Sanitation Data'!$F$13,0,10*ROW('Sanitation Data'!F156)),NA())</f>
        <v>#N/A</v>
      </c>
      <c r="AP162" s="103" t="e">
        <f ca="true">+IF(AND(ISNUMBER(OFFSET('Sanitation Data'!$G$5,0,10*ROW('Sanitation Data'!G156))),'Data Summary'!DE162="Yes"),100-OFFSET('Sanitation Data'!$G$5,0,10*ROW('Sanitation Data'!G156)),NA())</f>
        <v>#N/A</v>
      </c>
      <c r="AQ162" s="103" t="e">
        <f ca="true">+IF(AND(ISNUMBER(OFFSET('Sanitation Data'!$G$7,0,10*ROW('Sanitation Data'!G156))),'Data Summary'!DF162="Yes"),OFFSET('Sanitation Data'!$G$7,0,10*ROW('Sanitation Data'!G156)),NA())</f>
        <v>#N/A</v>
      </c>
      <c r="AR162" s="103" t="e">
        <f ca="true">+IF(AND(ISNUMBER(OFFSET('Sanitation Data'!$G$11,0,10*ROW('Sanitation Data'!G156))),'Data Summary'!DG162="Yes"),OFFSET('Sanitation Data'!$G$11,0,10*ROW('Sanitation Data'!G156)),NA())</f>
        <v>#N/A</v>
      </c>
      <c r="AS162" s="103" t="e">
        <f ca="true">+IF(AND(ISNUMBER(OFFSET('Sanitation Data'!$G$12,0,10*ROW('Sanitation Data'!G156))),'Data Summary'!DH162="Yes"),OFFSET('Sanitation Data'!$G$12,0,10*ROW('Sanitation Data'!G156)),NA())</f>
        <v>#N/A</v>
      </c>
      <c r="AT162" s="103" t="e">
        <f ca="true">+IF(AND(ISNUMBER(OFFSET('Sanitation Data'!$G$13,0,10*ROW('Sanitation Data'!G156))),'Data Summary'!DI162="Yes"),OFFSET('Sanitation Data'!$G$13,0,10*ROW('Sanitation Data'!G156)),NA())</f>
        <v>#N/A</v>
      </c>
      <c r="AU162" s="103" t="e">
        <f ca="true">+IF(AND(ISNUMBER(OFFSET('Sanitation Data'!$H$5,0,10*ROW('Sanitation Data'!H156))),'Data Summary'!DJ162="Yes"),100-OFFSET('Sanitation Data'!$H$5,0,10*ROW('Sanitation Data'!H156)),NA())</f>
        <v>#N/A</v>
      </c>
      <c r="AV162" s="103" t="e">
        <f ca="true">+IF(AND(ISNUMBER(OFFSET('Sanitation Data'!$H$7,0,10*ROW('Sanitation Data'!H156))),'Data Summary'!DK162="Yes"),OFFSET('Sanitation Data'!$H$7,0,10*ROW('Sanitation Data'!H156)),NA())</f>
        <v>#N/A</v>
      </c>
      <c r="AW162" s="103" t="e">
        <f ca="true">+IF(AND(ISNUMBER(OFFSET('Sanitation Data'!$H$11,0,10*ROW('Sanitation Data'!H156))),'Data Summary'!DL162="Yes"),OFFSET('Sanitation Data'!$H$11,0,10*ROW('Sanitation Data'!H156)),NA())</f>
        <v>#N/A</v>
      </c>
      <c r="AX162" s="103" t="e">
        <f ca="true">+IF(AND(ISNUMBER(OFFSET('Sanitation Data'!$H$12,0,10*ROW('Sanitation Data'!H156))),'Data Summary'!DM162="Yes"),OFFSET('Sanitation Data'!$H$12,0,10*ROW('Sanitation Data'!H156)),NA())</f>
        <v>#N/A</v>
      </c>
      <c r="AY162" s="103" t="e">
        <f ca="true">+IF(AND(ISNUMBER(OFFSET('Sanitation Data'!$H$13,0,10*ROW('Sanitation Data'!H156))),'Data Summary'!DN162="Yes"),OFFSET('Sanitation Data'!$H$13,0,10*ROW('Sanitation Data'!H156)),NA())</f>
        <v>#N/A</v>
      </c>
      <c r="AZ162" s="108" t="e">
        <f ca="true">+IF(AND(ISNUMBER(OFFSET('Hygiene Data'!$C$6,0,10*ROW('Hygiene Data'!C156))),'Data Summary'!DO162="Yes"),OFFSET('Hygiene Data'!$C$6,0,10*ROW('Hygiene Data'!C156)),NA())</f>
        <v>#N/A</v>
      </c>
      <c r="BA162" s="108" t="e">
        <f ca="true">+IF(AND(ISNUMBER(OFFSET('Hygiene Data'!$C$8,0,10*ROW('Hygiene Data'!C156))),'Data Summary'!DP162="Yes"),OFFSET('Hygiene Data'!$C$8,0,10*ROW('Hygiene Data'!C156)),NA())</f>
        <v>#N/A</v>
      </c>
      <c r="BB162" s="108" t="e">
        <f ca="true">+IF(AND(ISNUMBER(OFFSET('Hygiene Data'!$C$10,0,10*ROW('Hygiene Data'!C156))),'Data Summary'!DQ162="Yes"),OFFSET('Hygiene Data'!$C$10,0,10*ROW('Hygiene Data'!C156)),NA())</f>
        <v>#N/A</v>
      </c>
      <c r="BC162" s="108" t="e">
        <f ca="true">+IF(AND(ISNUMBER(OFFSET('Hygiene Data'!$D$6,0,10*ROW('Hygiene Data'!D156))),'Data Summary'!DR162="Yes"),OFFSET('Hygiene Data'!$D$6,0,10*ROW('Hygiene Data'!D156)),NA())</f>
        <v>#N/A</v>
      </c>
      <c r="BD162" s="108" t="e">
        <f ca="true">+IF(AND(ISNUMBER(OFFSET('Hygiene Data'!$D$8,0,10*ROW('Hygiene Data'!D156))),'Data Summary'!DS162="Yes"),OFFSET('Hygiene Data'!$D$8,0,10*ROW('Hygiene Data'!D156)),NA())</f>
        <v>#N/A</v>
      </c>
      <c r="BE162" s="108" t="e">
        <f ca="true">+IF(AND(ISNUMBER(OFFSET('Hygiene Data'!$D$10,0,10*ROW('Hygiene Data'!D156))),'Data Summary'!DT162="Yes"),OFFSET('Hygiene Data'!$D$10,0,10*ROW('Hygiene Data'!D156)),NA())</f>
        <v>#N/A</v>
      </c>
      <c r="BF162" s="108" t="e">
        <f ca="true">+IF(AND(ISNUMBER(OFFSET('Hygiene Data'!$E$6,0,10*ROW('Hygiene Data'!E156))),'Data Summary'!DU162="Yes"),OFFSET('Hygiene Data'!$E$6,0,10*ROW('Hygiene Data'!E156)),NA())</f>
        <v>#N/A</v>
      </c>
      <c r="BG162" s="108" t="e">
        <f ca="true">+IF(AND(ISNUMBER(OFFSET('Hygiene Data'!$E$8,0,10*ROW('Hygiene Data'!E156))),'Data Summary'!DV162="Yes"),OFFSET('Hygiene Data'!$E$8,0,10*ROW('Hygiene Data'!E156)),NA())</f>
        <v>#N/A</v>
      </c>
      <c r="BH162" s="108" t="e">
        <f ca="true">+IF(AND(ISNUMBER(OFFSET('Hygiene Data'!$E$10,0,10*ROW('Hygiene Data'!E156))),'Data Summary'!DW162="Yes"),OFFSET('Hygiene Data'!$E$10,0,10*ROW('Hygiene Data'!E156)),NA())</f>
        <v>#N/A</v>
      </c>
      <c r="BI162" s="108" t="e">
        <f ca="true">+IF(AND(ISNUMBER(OFFSET('Hygiene Data'!$F$6,0,10*ROW('Hygiene Data'!F156))),'Data Summary'!DX162="Yes"),OFFSET('Hygiene Data'!$F$6,0,10*ROW('Hygiene Data'!F156)),NA())</f>
        <v>#N/A</v>
      </c>
      <c r="BJ162" s="108" t="e">
        <f ca="true">+IF(AND(ISNUMBER(OFFSET('Hygiene Data'!$F$8,0,10*ROW('Hygiene Data'!F156))),'Data Summary'!DY162="Yes"),OFFSET('Hygiene Data'!$F$8,0,10*ROW('Hygiene Data'!F156)),NA())</f>
        <v>#N/A</v>
      </c>
      <c r="BK162" s="108" t="e">
        <f ca="true">+IF(AND(ISNUMBER(OFFSET('Hygiene Data'!$F$10,0,10*ROW('Hygiene Data'!F156))),'Data Summary'!DZ162="Yes"),OFFSET('Hygiene Data'!$F$10,0,10*ROW('Hygiene Data'!F156)),NA())</f>
        <v>#N/A</v>
      </c>
      <c r="BL162" s="108" t="e">
        <f ca="true">+IF(AND(ISNUMBER(OFFSET('Hygiene Data'!$G$6,0,10*ROW('Hygiene Data'!G156))),'Data Summary'!EA162="Yes"),OFFSET('Hygiene Data'!$G$6,0,10*ROW('Hygiene Data'!G156)),NA())</f>
        <v>#N/A</v>
      </c>
      <c r="BM162" s="108" t="e">
        <f ca="true">+IF(AND(ISNUMBER(OFFSET('Hygiene Data'!$G$8,0,10*ROW('Hygiene Data'!G156))),'Data Summary'!EB162="Yes"),OFFSET('Hygiene Data'!$G$8,0,10*ROW('Hygiene Data'!G156)),NA())</f>
        <v>#N/A</v>
      </c>
      <c r="BN162" s="108" t="e">
        <f ca="true">+IF(AND(ISNUMBER(OFFSET('Hygiene Data'!$G$10,0,10*ROW('Hygiene Data'!G156))),'Data Summary'!EC162="Yes"),OFFSET('Hygiene Data'!$G$10,0,10*ROW('Hygiene Data'!G156)),NA())</f>
        <v>#N/A</v>
      </c>
      <c r="BO162" s="108" t="e">
        <f ca="true">+IF(AND(ISNUMBER(OFFSET('Hygiene Data'!$H$6,0,10*ROW('Hygiene Data'!H156))),'Data Summary'!ED162="Yes"),OFFSET('Hygiene Data'!$H$6,0,10*ROW('Hygiene Data'!H156)),NA())</f>
        <v>#N/A</v>
      </c>
      <c r="BP162" s="108" t="e">
        <f ca="true">+IF(AND(ISNUMBER(OFFSET('Hygiene Data'!$H$8,0,10*ROW('Hygiene Data'!H156))),'Data Summary'!EE162="Yes"),OFFSET('Hygiene Data'!$H$8,0,10*ROW('Hygiene Data'!H156)),NA())</f>
        <v>#N/A</v>
      </c>
      <c r="BQ162" s="108" t="e">
        <f ca="true">+IF(AND(ISNUMBER(OFFSET('Hygiene Data'!$H$10,0,10*ROW('Hygiene Data'!H156))),'Data Summary'!EF162="Yes"),OFFSET('Hygiene Data'!$H$10,0,10*ROW('Hygiene Data'!H156)),NA())</f>
        <v>#N/A</v>
      </c>
    </row>
    <row r="163" x14ac:dyDescent="0.2">
      <c r="A163" s="56" t="e">
        <f ca="true">+IF(OFFSET('Water Data'!$B$1,0,10*ROW('Water Data'!B157))="",NA(),OFFSET('Water Data'!$B$1,0,10*ROW('Water Data'!B157)))</f>
        <v>#N/A</v>
      </c>
      <c r="B163" s="56" t="e">
        <f ca="true">+IF(OFFSET('Water Data'!$A$3,0,10*ROW('Water Data'!A160))="",NA(),OFFSET('Water Data'!$A$3,0,10*ROW('Water Data'!A160)))</f>
        <v>#N/A</v>
      </c>
      <c r="C163" s="56" t="e">
        <f ca="true">+IF(OFFSET('Water Data'!$C$3,0,10*ROW('Water Data'!C160))="",NA(),OFFSET('Water Data'!$C$3,0,10*ROW('Water Data'!C160)))</f>
        <v>#N/A</v>
      </c>
      <c r="D163" s="57" t="e">
        <f ca="true">+IF(AND(ISNUMBER(OFFSET('Water Data'!$C$5,0,10*ROW('Water Data'!C157))),'Data Summary'!BS163="Yes"),100-OFFSET('Water Data'!$C$5,0,10*ROW('Water Data'!C157)),NA())</f>
        <v>#N/A</v>
      </c>
      <c r="E163" s="57" t="e">
        <f ca="true">+IF(AND(ISNUMBER(OFFSET('Water Data'!$C$7,0,10*ROW('Water Data'!C157))),'Data Summary'!BT163="Yes"),OFFSET('Water Data'!$C$7,0,10*ROW('Water Data'!C157)),NA())</f>
        <v>#N/A</v>
      </c>
      <c r="F163" s="57" t="e">
        <f ca="true">+IF(AND(ISNUMBER(OFFSET('Water Data'!$C$10,0,10*ROW('Water Data'!C157))),'Data Summary'!BU163="Yes"),OFFSET('Water Data'!$C$10,0,10*ROW('Water Data'!C157)),NA())</f>
        <v>#N/A</v>
      </c>
      <c r="G163" s="57" t="e">
        <f ca="true">+IF(AND(ISNUMBER(OFFSET('Water Data'!$D$5,0,10*ROW('Water Data'!D157))),'Data Summary'!BV163="Yes"),100-OFFSET('Water Data'!$D$5,0,10*ROW('Water Data'!D157)),NA())</f>
        <v>#N/A</v>
      </c>
      <c r="H163" s="57" t="e">
        <f ca="true">+IF(AND(ISNUMBER(OFFSET('Water Data'!$D$7,0,10*ROW('Water Data'!D157))),'Data Summary'!BW163="Yes"),OFFSET('Water Data'!$D$7,0,10*ROW('Water Data'!D157)),NA())</f>
        <v>#N/A</v>
      </c>
      <c r="I163" s="57" t="e">
        <f ca="true">+IF(AND(ISNUMBER(OFFSET('Water Data'!$D$10,0,10*ROW('Water Data'!D157))),'Data Summary'!BX163="Yes"),OFFSET('Water Data'!$D$10,0,10*ROW('Water Data'!D157)),NA())</f>
        <v>#N/A</v>
      </c>
      <c r="J163" s="57" t="e">
        <f ca="true">+IF(AND(ISNUMBER(OFFSET('Water Data'!$E$5,0,10*ROW('Water Data'!E157))),'Data Summary'!BY163="Yes"),100-OFFSET('Water Data'!$E$5,0,10*ROW('Water Data'!E157)),NA())</f>
        <v>#N/A</v>
      </c>
      <c r="K163" s="57" t="e">
        <f ca="true">+IF(AND(ISNUMBER(OFFSET('Water Data'!$E$7,0,10*ROW('Water Data'!E157))),'Data Summary'!BZ163="Yes"),OFFSET('Water Data'!$E$7,0,10*ROW('Water Data'!E157)),NA())</f>
        <v>#N/A</v>
      </c>
      <c r="L163" s="57" t="e">
        <f ca="true">+IF(AND(ISNUMBER(OFFSET('Water Data'!$E$10,0,10*ROW('Water Data'!E157))),'Data Summary'!CA163="Yes"),OFFSET('Water Data'!$E$10,0,10*ROW('Water Data'!E157)),NA())</f>
        <v>#N/A</v>
      </c>
      <c r="M163" s="57" t="e">
        <f ca="true">+IF(AND(ISNUMBER(OFFSET('Water Data'!$F$5,0,10*ROW('Water Data'!F157))),'Data Summary'!CB163="Yes"),100-OFFSET('Water Data'!$F$5,0,10*ROW('Water Data'!F157)),NA())</f>
        <v>#N/A</v>
      </c>
      <c r="N163" s="57" t="e">
        <f ca="true">+IF(AND(ISNUMBER(OFFSET('Water Data'!$F$7,0,10*ROW('Water Data'!F157))),'Data Summary'!CC163="Yes"),OFFSET('Water Data'!$F$7,0,10*ROW('Water Data'!F157)),NA())</f>
        <v>#N/A</v>
      </c>
      <c r="O163" s="57" t="e">
        <f ca="true">+IF(AND(ISNUMBER(OFFSET('Water Data'!$F$10,0,10*ROW('Water Data'!F157))),'Data Summary'!CD163="Yes"),OFFSET('Water Data'!$F$10,0,10*ROW('Water Data'!F157)),NA())</f>
        <v>#N/A</v>
      </c>
      <c r="P163" s="57" t="e">
        <f ca="true">+IF(AND(ISNUMBER(OFFSET('Water Data'!$G$5,0,10*ROW('Water Data'!G157))),'Data Summary'!CE163="Yes"),100-OFFSET('Water Data'!$G$5,0,10*ROW('Water Data'!G157)),NA())</f>
        <v>#N/A</v>
      </c>
      <c r="Q163" s="57" t="e">
        <f ca="true">+IF(AND(ISNUMBER(OFFSET('Water Data'!$G$7,0,10*ROW('Water Data'!G157))),'Data Summary'!CF163="Yes"),OFFSET('Water Data'!$G$7,0,10*ROW('Water Data'!G157)),NA())</f>
        <v>#N/A</v>
      </c>
      <c r="R163" s="57" t="e">
        <f ca="true">+IF(AND(ISNUMBER(OFFSET('Water Data'!$G$10,0,10*ROW('Water Data'!G157))),'Data Summary'!CG163="Yes"),OFFSET('Water Data'!$G$10,0,10*ROW('Water Data'!G157)),NA())</f>
        <v>#N/A</v>
      </c>
      <c r="S163" s="57" t="e">
        <f ca="true">+IF(AND(ISNUMBER(OFFSET('Water Data'!$H$5,0,10*ROW('Water Data'!H157))),'Data Summary'!CH163="Yes"),100-OFFSET('Water Data'!$H$5,0,10*ROW('Water Data'!H157)),NA())</f>
        <v>#N/A</v>
      </c>
      <c r="T163" s="57" t="e">
        <f ca="true">+IF(AND(ISNUMBER(OFFSET('Water Data'!$H$7,0,10*ROW('Water Data'!H157))),'Data Summary'!CI163="Yes"),OFFSET('Water Data'!$H$7,0,10*ROW('Water Data'!H157)),NA())</f>
        <v>#N/A</v>
      </c>
      <c r="U163" s="57" t="e">
        <f ca="true">+IF(AND(ISNUMBER(OFFSET('Water Data'!$H$10,0,10*ROW('Water Data'!H157))),'Data Summary'!CJ163="Yes"),OFFSET('Water Data'!$H$10,0,10*ROW('Water Data'!H157)),NA())</f>
        <v>#N/A</v>
      </c>
      <c r="V163" s="103" t="e">
        <f ca="true">+IF(AND(ISNUMBER(OFFSET('Sanitation Data'!$C$5,0,10*ROW('Sanitation Data'!C157))),'Data Summary'!CK163="Yes"),100-OFFSET('Sanitation Data'!$C$5,0,10*ROW('Sanitation Data'!C157)),NA())</f>
        <v>#N/A</v>
      </c>
      <c r="W163" s="103" t="e">
        <f ca="true">+IF(AND(ISNUMBER(OFFSET('Sanitation Data'!$C$7,0,10*ROW('Sanitation Data'!C157))),'Data Summary'!CL163="Yes"),OFFSET('Sanitation Data'!$C$7,0,10*ROW('Sanitation Data'!C157)),NA())</f>
        <v>#N/A</v>
      </c>
      <c r="X163" s="103" t="e">
        <f ca="true">+IF(AND(ISNUMBER(OFFSET('Sanitation Data'!$C$11,0,10*ROW('Sanitation Data'!C157))),'Data Summary'!CM163="Yes"),OFFSET('Sanitation Data'!$C$11,0,10*ROW('Sanitation Data'!C157)),NA())</f>
        <v>#N/A</v>
      </c>
      <c r="Y163" s="103" t="e">
        <f ca="true">+IF(AND(ISNUMBER(OFFSET('Sanitation Data'!$C$12,0,10*ROW('Sanitation Data'!C157))),'Data Summary'!CN163="Yes"),OFFSET('Sanitation Data'!$C$12,0,10*ROW('Sanitation Data'!C157)),NA())</f>
        <v>#N/A</v>
      </c>
      <c r="Z163" s="103" t="e">
        <f ca="true">+IF(AND(ISNUMBER(OFFSET('Sanitation Data'!$C$13,0,10*ROW('Sanitation Data'!C157))),'Data Summary'!CO163="Yes"),OFFSET('Sanitation Data'!$C$13,0,10*ROW('Sanitation Data'!C157)),NA())</f>
        <v>#N/A</v>
      </c>
      <c r="AA163" s="103" t="e">
        <f ca="true">+IF(AND(ISNUMBER(OFFSET('Sanitation Data'!$D$5,0,10*ROW('Sanitation Data'!D157))),'Data Summary'!CP163="Yes"),100-OFFSET('Sanitation Data'!$D$5,0,10*ROW('Sanitation Data'!D157)),NA())</f>
        <v>#N/A</v>
      </c>
      <c r="AB163" s="103" t="e">
        <f ca="true">+IF(AND(ISNUMBER(OFFSET('Sanitation Data'!$D$7,0,10*ROW('Sanitation Data'!D157))),'Data Summary'!CQ163="Yes"),OFFSET('Sanitation Data'!$D$7,0,10*ROW('Sanitation Data'!D157)),NA())</f>
        <v>#N/A</v>
      </c>
      <c r="AC163" s="103" t="e">
        <f ca="true">+IF(AND(ISNUMBER(OFFSET('Sanitation Data'!$D$11,0,10*ROW('Sanitation Data'!D157))),'Data Summary'!CR163="Yes"),OFFSET('Sanitation Data'!$D$11,0,10*ROW('Sanitation Data'!D157)),NA())</f>
        <v>#N/A</v>
      </c>
      <c r="AD163" s="103" t="e">
        <f ca="true">+IF(AND(ISNUMBER(OFFSET('Sanitation Data'!$D$12,0,10*ROW('Sanitation Data'!D157))),'Data Summary'!CS163="Yes"),OFFSET('Sanitation Data'!$D$12,0,10*ROW('Sanitation Data'!D157)),NA())</f>
        <v>#N/A</v>
      </c>
      <c r="AE163" s="103" t="e">
        <f ca="true">+IF(AND(ISNUMBER(OFFSET('Sanitation Data'!$D$13,0,10*ROW('Sanitation Data'!D157))),'Data Summary'!CT163="Yes"),OFFSET('Sanitation Data'!$D$13,0,10*ROW('Sanitation Data'!D157)),NA())</f>
        <v>#N/A</v>
      </c>
      <c r="AF163" s="103" t="e">
        <f ca="true">+IF(AND(ISNUMBER(OFFSET('Sanitation Data'!$E$5,0,10*ROW('Sanitation Data'!E157))),'Data Summary'!CU163="Yes"),100-OFFSET('Sanitation Data'!$E$5,0,10*ROW('Sanitation Data'!E157)),NA())</f>
        <v>#N/A</v>
      </c>
      <c r="AG163" s="103" t="e">
        <f ca="true">+IF(AND(ISNUMBER(OFFSET('Sanitation Data'!$E$7,0,10*ROW('Sanitation Data'!E157))),'Data Summary'!CV163="Yes"),OFFSET('Sanitation Data'!$E$7,0,10*ROW('Sanitation Data'!E157)),NA())</f>
        <v>#N/A</v>
      </c>
      <c r="AH163" s="103" t="e">
        <f ca="true">+IF(AND(ISNUMBER(OFFSET('Sanitation Data'!$E$11,0,10*ROW('Sanitation Data'!E157))),'Data Summary'!CW163="Yes"),OFFSET('Sanitation Data'!$E$11,0,10*ROW('Sanitation Data'!E157)),NA())</f>
        <v>#N/A</v>
      </c>
      <c r="AI163" s="103" t="e">
        <f ca="true">+IF(AND(ISNUMBER(OFFSET('Sanitation Data'!$E$12,0,10*ROW('Sanitation Data'!E157))),'Data Summary'!CX163="Yes"),OFFSET('Sanitation Data'!$E$12,0,10*ROW('Sanitation Data'!E157)),NA())</f>
        <v>#N/A</v>
      </c>
      <c r="AJ163" s="103" t="e">
        <f ca="true">+IF(AND(ISNUMBER(OFFSET('Sanitation Data'!$E$13,0,10*ROW('Sanitation Data'!E157))),'Data Summary'!CY163="Yes"),OFFSET('Sanitation Data'!$E$13,0,10*ROW('Sanitation Data'!E157)),NA())</f>
        <v>#N/A</v>
      </c>
      <c r="AK163" s="103" t="e">
        <f ca="true">+IF(AND(ISNUMBER(OFFSET('Sanitation Data'!$F$5,0,10*ROW('Sanitation Data'!F157))),'Data Summary'!CZ163="Yes"),100-OFFSET('Sanitation Data'!$F$5,0,10*ROW('Sanitation Data'!F157)),NA())</f>
        <v>#N/A</v>
      </c>
      <c r="AL163" s="103" t="e">
        <f ca="true">+IF(AND(ISNUMBER(OFFSET('Sanitation Data'!$F$7,0,10*ROW('Sanitation Data'!F157))),'Data Summary'!DA163="Yes"),OFFSET('Sanitation Data'!$F$7,0,10*ROW('Sanitation Data'!F157)),NA())</f>
        <v>#N/A</v>
      </c>
      <c r="AM163" s="103" t="e">
        <f ca="true">+IF(AND(ISNUMBER(OFFSET('Sanitation Data'!$F$11,0,10*ROW('Sanitation Data'!F157))),'Data Summary'!DB163="Yes"),OFFSET('Sanitation Data'!$F$11,0,10*ROW('Sanitation Data'!F157)),NA())</f>
        <v>#N/A</v>
      </c>
      <c r="AN163" s="103" t="e">
        <f ca="true">+IF(AND(ISNUMBER(OFFSET('Sanitation Data'!$F$12,0,10*ROW('Sanitation Data'!F157))),'Data Summary'!DC163="Yes"),OFFSET('Sanitation Data'!$F$12,0,10*ROW('Sanitation Data'!F157)),NA())</f>
        <v>#N/A</v>
      </c>
      <c r="AO163" s="103" t="e">
        <f ca="true">+IF(AND(ISNUMBER(OFFSET('Sanitation Data'!$F$13,0,10*ROW('Sanitation Data'!F157))),'Data Summary'!DD163="Yes"),OFFSET('Sanitation Data'!$F$13,0,10*ROW('Sanitation Data'!F157)),NA())</f>
        <v>#N/A</v>
      </c>
      <c r="AP163" s="103" t="e">
        <f ca="true">+IF(AND(ISNUMBER(OFFSET('Sanitation Data'!$G$5,0,10*ROW('Sanitation Data'!G157))),'Data Summary'!DE163="Yes"),100-OFFSET('Sanitation Data'!$G$5,0,10*ROW('Sanitation Data'!G157)),NA())</f>
        <v>#N/A</v>
      </c>
      <c r="AQ163" s="103" t="e">
        <f ca="true">+IF(AND(ISNUMBER(OFFSET('Sanitation Data'!$G$7,0,10*ROW('Sanitation Data'!G157))),'Data Summary'!DF163="Yes"),OFFSET('Sanitation Data'!$G$7,0,10*ROW('Sanitation Data'!G157)),NA())</f>
        <v>#N/A</v>
      </c>
      <c r="AR163" s="103" t="e">
        <f ca="true">+IF(AND(ISNUMBER(OFFSET('Sanitation Data'!$G$11,0,10*ROW('Sanitation Data'!G157))),'Data Summary'!DG163="Yes"),OFFSET('Sanitation Data'!$G$11,0,10*ROW('Sanitation Data'!G157)),NA())</f>
        <v>#N/A</v>
      </c>
      <c r="AS163" s="103" t="e">
        <f ca="true">+IF(AND(ISNUMBER(OFFSET('Sanitation Data'!$G$12,0,10*ROW('Sanitation Data'!G157))),'Data Summary'!DH163="Yes"),OFFSET('Sanitation Data'!$G$12,0,10*ROW('Sanitation Data'!G157)),NA())</f>
        <v>#N/A</v>
      </c>
      <c r="AT163" s="103" t="e">
        <f ca="true">+IF(AND(ISNUMBER(OFFSET('Sanitation Data'!$G$13,0,10*ROW('Sanitation Data'!G157))),'Data Summary'!DI163="Yes"),OFFSET('Sanitation Data'!$G$13,0,10*ROW('Sanitation Data'!G157)),NA())</f>
        <v>#N/A</v>
      </c>
      <c r="AU163" s="103" t="e">
        <f ca="true">+IF(AND(ISNUMBER(OFFSET('Sanitation Data'!$H$5,0,10*ROW('Sanitation Data'!H157))),'Data Summary'!DJ163="Yes"),100-OFFSET('Sanitation Data'!$H$5,0,10*ROW('Sanitation Data'!H157)),NA())</f>
        <v>#N/A</v>
      </c>
      <c r="AV163" s="103" t="e">
        <f ca="true">+IF(AND(ISNUMBER(OFFSET('Sanitation Data'!$H$7,0,10*ROW('Sanitation Data'!H157))),'Data Summary'!DK163="Yes"),OFFSET('Sanitation Data'!$H$7,0,10*ROW('Sanitation Data'!H157)),NA())</f>
        <v>#N/A</v>
      </c>
      <c r="AW163" s="103" t="e">
        <f ca="true">+IF(AND(ISNUMBER(OFFSET('Sanitation Data'!$H$11,0,10*ROW('Sanitation Data'!H157))),'Data Summary'!DL163="Yes"),OFFSET('Sanitation Data'!$H$11,0,10*ROW('Sanitation Data'!H157)),NA())</f>
        <v>#N/A</v>
      </c>
      <c r="AX163" s="103" t="e">
        <f ca="true">+IF(AND(ISNUMBER(OFFSET('Sanitation Data'!$H$12,0,10*ROW('Sanitation Data'!H157))),'Data Summary'!DM163="Yes"),OFFSET('Sanitation Data'!$H$12,0,10*ROW('Sanitation Data'!H157)),NA())</f>
        <v>#N/A</v>
      </c>
      <c r="AY163" s="103" t="e">
        <f ca="true">+IF(AND(ISNUMBER(OFFSET('Sanitation Data'!$H$13,0,10*ROW('Sanitation Data'!H157))),'Data Summary'!DN163="Yes"),OFFSET('Sanitation Data'!$H$13,0,10*ROW('Sanitation Data'!H157)),NA())</f>
        <v>#N/A</v>
      </c>
      <c r="AZ163" s="108" t="e">
        <f ca="true">+IF(AND(ISNUMBER(OFFSET('Hygiene Data'!$C$6,0,10*ROW('Hygiene Data'!C157))),'Data Summary'!DO163="Yes"),OFFSET('Hygiene Data'!$C$6,0,10*ROW('Hygiene Data'!C157)),NA())</f>
        <v>#N/A</v>
      </c>
      <c r="BA163" s="108" t="e">
        <f ca="true">+IF(AND(ISNUMBER(OFFSET('Hygiene Data'!$C$8,0,10*ROW('Hygiene Data'!C157))),'Data Summary'!DP163="Yes"),OFFSET('Hygiene Data'!$C$8,0,10*ROW('Hygiene Data'!C157)),NA())</f>
        <v>#N/A</v>
      </c>
      <c r="BB163" s="108" t="e">
        <f ca="true">+IF(AND(ISNUMBER(OFFSET('Hygiene Data'!$C$10,0,10*ROW('Hygiene Data'!C157))),'Data Summary'!DQ163="Yes"),OFFSET('Hygiene Data'!$C$10,0,10*ROW('Hygiene Data'!C157)),NA())</f>
        <v>#N/A</v>
      </c>
      <c r="BC163" s="108" t="e">
        <f ca="true">+IF(AND(ISNUMBER(OFFSET('Hygiene Data'!$D$6,0,10*ROW('Hygiene Data'!D157))),'Data Summary'!DR163="Yes"),OFFSET('Hygiene Data'!$D$6,0,10*ROW('Hygiene Data'!D157)),NA())</f>
        <v>#N/A</v>
      </c>
      <c r="BD163" s="108" t="e">
        <f ca="true">+IF(AND(ISNUMBER(OFFSET('Hygiene Data'!$D$8,0,10*ROW('Hygiene Data'!D157))),'Data Summary'!DS163="Yes"),OFFSET('Hygiene Data'!$D$8,0,10*ROW('Hygiene Data'!D157)),NA())</f>
        <v>#N/A</v>
      </c>
      <c r="BE163" s="108" t="e">
        <f ca="true">+IF(AND(ISNUMBER(OFFSET('Hygiene Data'!$D$10,0,10*ROW('Hygiene Data'!D157))),'Data Summary'!DT163="Yes"),OFFSET('Hygiene Data'!$D$10,0,10*ROW('Hygiene Data'!D157)),NA())</f>
        <v>#N/A</v>
      </c>
      <c r="BF163" s="108" t="e">
        <f ca="true">+IF(AND(ISNUMBER(OFFSET('Hygiene Data'!$E$6,0,10*ROW('Hygiene Data'!E157))),'Data Summary'!DU163="Yes"),OFFSET('Hygiene Data'!$E$6,0,10*ROW('Hygiene Data'!E157)),NA())</f>
        <v>#N/A</v>
      </c>
      <c r="BG163" s="108" t="e">
        <f ca="true">+IF(AND(ISNUMBER(OFFSET('Hygiene Data'!$E$8,0,10*ROW('Hygiene Data'!E157))),'Data Summary'!DV163="Yes"),OFFSET('Hygiene Data'!$E$8,0,10*ROW('Hygiene Data'!E157)),NA())</f>
        <v>#N/A</v>
      </c>
      <c r="BH163" s="108" t="e">
        <f ca="true">+IF(AND(ISNUMBER(OFFSET('Hygiene Data'!$E$10,0,10*ROW('Hygiene Data'!E157))),'Data Summary'!DW163="Yes"),OFFSET('Hygiene Data'!$E$10,0,10*ROW('Hygiene Data'!E157)),NA())</f>
        <v>#N/A</v>
      </c>
      <c r="BI163" s="108" t="e">
        <f ca="true">+IF(AND(ISNUMBER(OFFSET('Hygiene Data'!$F$6,0,10*ROW('Hygiene Data'!F157))),'Data Summary'!DX163="Yes"),OFFSET('Hygiene Data'!$F$6,0,10*ROW('Hygiene Data'!F157)),NA())</f>
        <v>#N/A</v>
      </c>
      <c r="BJ163" s="108" t="e">
        <f ca="true">+IF(AND(ISNUMBER(OFFSET('Hygiene Data'!$F$8,0,10*ROW('Hygiene Data'!F157))),'Data Summary'!DY163="Yes"),OFFSET('Hygiene Data'!$F$8,0,10*ROW('Hygiene Data'!F157)),NA())</f>
        <v>#N/A</v>
      </c>
      <c r="BK163" s="108" t="e">
        <f ca="true">+IF(AND(ISNUMBER(OFFSET('Hygiene Data'!$F$10,0,10*ROW('Hygiene Data'!F157))),'Data Summary'!DZ163="Yes"),OFFSET('Hygiene Data'!$F$10,0,10*ROW('Hygiene Data'!F157)),NA())</f>
        <v>#N/A</v>
      </c>
      <c r="BL163" s="108" t="e">
        <f ca="true">+IF(AND(ISNUMBER(OFFSET('Hygiene Data'!$G$6,0,10*ROW('Hygiene Data'!G157))),'Data Summary'!EA163="Yes"),OFFSET('Hygiene Data'!$G$6,0,10*ROW('Hygiene Data'!G157)),NA())</f>
        <v>#N/A</v>
      </c>
      <c r="BM163" s="108" t="e">
        <f ca="true">+IF(AND(ISNUMBER(OFFSET('Hygiene Data'!$G$8,0,10*ROW('Hygiene Data'!G157))),'Data Summary'!EB163="Yes"),OFFSET('Hygiene Data'!$G$8,0,10*ROW('Hygiene Data'!G157)),NA())</f>
        <v>#N/A</v>
      </c>
      <c r="BN163" s="108" t="e">
        <f ca="true">+IF(AND(ISNUMBER(OFFSET('Hygiene Data'!$G$10,0,10*ROW('Hygiene Data'!G157))),'Data Summary'!EC163="Yes"),OFFSET('Hygiene Data'!$G$10,0,10*ROW('Hygiene Data'!G157)),NA())</f>
        <v>#N/A</v>
      </c>
      <c r="BO163" s="108" t="e">
        <f ca="true">+IF(AND(ISNUMBER(OFFSET('Hygiene Data'!$H$6,0,10*ROW('Hygiene Data'!H157))),'Data Summary'!ED163="Yes"),OFFSET('Hygiene Data'!$H$6,0,10*ROW('Hygiene Data'!H157)),NA())</f>
        <v>#N/A</v>
      </c>
      <c r="BP163" s="108" t="e">
        <f ca="true">+IF(AND(ISNUMBER(OFFSET('Hygiene Data'!$H$8,0,10*ROW('Hygiene Data'!H157))),'Data Summary'!EE163="Yes"),OFFSET('Hygiene Data'!$H$8,0,10*ROW('Hygiene Data'!H157)),NA())</f>
        <v>#N/A</v>
      </c>
      <c r="BQ163" s="108" t="e">
        <f ca="true">+IF(AND(ISNUMBER(OFFSET('Hygiene Data'!$H$10,0,10*ROW('Hygiene Data'!H157))),'Data Summary'!EF163="Yes"),OFFSET('Hygiene Data'!$H$10,0,10*ROW('Hygiene Data'!H157)),NA())</f>
        <v>#N/A</v>
      </c>
    </row>
    <row r="164" x14ac:dyDescent="0.2">
      <c r="A164" s="56" t="e">
        <f ca="true">+IF(OFFSET('Water Data'!$B$1,0,10*ROW('Water Data'!B158))="",NA(),OFFSET('Water Data'!$B$1,0,10*ROW('Water Data'!B158)))</f>
        <v>#N/A</v>
      </c>
      <c r="B164" s="56" t="e">
        <f ca="true">+IF(OFFSET('Water Data'!$A$3,0,10*ROW('Water Data'!A161))="",NA(),OFFSET('Water Data'!$A$3,0,10*ROW('Water Data'!A161)))</f>
        <v>#N/A</v>
      </c>
      <c r="C164" s="56" t="e">
        <f ca="true">+IF(OFFSET('Water Data'!$C$3,0,10*ROW('Water Data'!C161))="",NA(),OFFSET('Water Data'!$C$3,0,10*ROW('Water Data'!C161)))</f>
        <v>#N/A</v>
      </c>
      <c r="D164" s="57" t="e">
        <f ca="true">+IF(AND(ISNUMBER(OFFSET('Water Data'!$C$5,0,10*ROW('Water Data'!C158))),'Data Summary'!BS164="Yes"),100-OFFSET('Water Data'!$C$5,0,10*ROW('Water Data'!C158)),NA())</f>
        <v>#N/A</v>
      </c>
      <c r="E164" s="57" t="e">
        <f ca="true">+IF(AND(ISNUMBER(OFFSET('Water Data'!$C$7,0,10*ROW('Water Data'!C158))),'Data Summary'!BT164="Yes"),OFFSET('Water Data'!$C$7,0,10*ROW('Water Data'!C158)),NA())</f>
        <v>#N/A</v>
      </c>
      <c r="F164" s="57" t="e">
        <f ca="true">+IF(AND(ISNUMBER(OFFSET('Water Data'!$C$10,0,10*ROW('Water Data'!C158))),'Data Summary'!BU164="Yes"),OFFSET('Water Data'!$C$10,0,10*ROW('Water Data'!C158)),NA())</f>
        <v>#N/A</v>
      </c>
      <c r="G164" s="57" t="e">
        <f ca="true">+IF(AND(ISNUMBER(OFFSET('Water Data'!$D$5,0,10*ROW('Water Data'!D158))),'Data Summary'!BV164="Yes"),100-OFFSET('Water Data'!$D$5,0,10*ROW('Water Data'!D158)),NA())</f>
        <v>#N/A</v>
      </c>
      <c r="H164" s="57" t="e">
        <f ca="true">+IF(AND(ISNUMBER(OFFSET('Water Data'!$D$7,0,10*ROW('Water Data'!D158))),'Data Summary'!BW164="Yes"),OFFSET('Water Data'!$D$7,0,10*ROW('Water Data'!D158)),NA())</f>
        <v>#N/A</v>
      </c>
      <c r="I164" s="57" t="e">
        <f ca="true">+IF(AND(ISNUMBER(OFFSET('Water Data'!$D$10,0,10*ROW('Water Data'!D158))),'Data Summary'!BX164="Yes"),OFFSET('Water Data'!$D$10,0,10*ROW('Water Data'!D158)),NA())</f>
        <v>#N/A</v>
      </c>
      <c r="J164" s="57" t="e">
        <f ca="true">+IF(AND(ISNUMBER(OFFSET('Water Data'!$E$5,0,10*ROW('Water Data'!E158))),'Data Summary'!BY164="Yes"),100-OFFSET('Water Data'!$E$5,0,10*ROW('Water Data'!E158)),NA())</f>
        <v>#N/A</v>
      </c>
      <c r="K164" s="57" t="e">
        <f ca="true">+IF(AND(ISNUMBER(OFFSET('Water Data'!$E$7,0,10*ROW('Water Data'!E158))),'Data Summary'!BZ164="Yes"),OFFSET('Water Data'!$E$7,0,10*ROW('Water Data'!E158)),NA())</f>
        <v>#N/A</v>
      </c>
      <c r="L164" s="57" t="e">
        <f ca="true">+IF(AND(ISNUMBER(OFFSET('Water Data'!$E$10,0,10*ROW('Water Data'!E158))),'Data Summary'!CA164="Yes"),OFFSET('Water Data'!$E$10,0,10*ROW('Water Data'!E158)),NA())</f>
        <v>#N/A</v>
      </c>
      <c r="M164" s="57" t="e">
        <f ca="true">+IF(AND(ISNUMBER(OFFSET('Water Data'!$F$5,0,10*ROW('Water Data'!F158))),'Data Summary'!CB164="Yes"),100-OFFSET('Water Data'!$F$5,0,10*ROW('Water Data'!F158)),NA())</f>
        <v>#N/A</v>
      </c>
      <c r="N164" s="57" t="e">
        <f ca="true">+IF(AND(ISNUMBER(OFFSET('Water Data'!$F$7,0,10*ROW('Water Data'!F158))),'Data Summary'!CC164="Yes"),OFFSET('Water Data'!$F$7,0,10*ROW('Water Data'!F158)),NA())</f>
        <v>#N/A</v>
      </c>
      <c r="O164" s="57" t="e">
        <f ca="true">+IF(AND(ISNUMBER(OFFSET('Water Data'!$F$10,0,10*ROW('Water Data'!F158))),'Data Summary'!CD164="Yes"),OFFSET('Water Data'!$F$10,0,10*ROW('Water Data'!F158)),NA())</f>
        <v>#N/A</v>
      </c>
      <c r="P164" s="57" t="e">
        <f ca="true">+IF(AND(ISNUMBER(OFFSET('Water Data'!$G$5,0,10*ROW('Water Data'!G158))),'Data Summary'!CE164="Yes"),100-OFFSET('Water Data'!$G$5,0,10*ROW('Water Data'!G158)),NA())</f>
        <v>#N/A</v>
      </c>
      <c r="Q164" s="57" t="e">
        <f ca="true">+IF(AND(ISNUMBER(OFFSET('Water Data'!$G$7,0,10*ROW('Water Data'!G158))),'Data Summary'!CF164="Yes"),OFFSET('Water Data'!$G$7,0,10*ROW('Water Data'!G158)),NA())</f>
        <v>#N/A</v>
      </c>
      <c r="R164" s="57" t="e">
        <f ca="true">+IF(AND(ISNUMBER(OFFSET('Water Data'!$G$10,0,10*ROW('Water Data'!G158))),'Data Summary'!CG164="Yes"),OFFSET('Water Data'!$G$10,0,10*ROW('Water Data'!G158)),NA())</f>
        <v>#N/A</v>
      </c>
      <c r="S164" s="57" t="e">
        <f ca="true">+IF(AND(ISNUMBER(OFFSET('Water Data'!$H$5,0,10*ROW('Water Data'!H158))),'Data Summary'!CH164="Yes"),100-OFFSET('Water Data'!$H$5,0,10*ROW('Water Data'!H158)),NA())</f>
        <v>#N/A</v>
      </c>
      <c r="T164" s="57" t="e">
        <f ca="true">+IF(AND(ISNUMBER(OFFSET('Water Data'!$H$7,0,10*ROW('Water Data'!H158))),'Data Summary'!CI164="Yes"),OFFSET('Water Data'!$H$7,0,10*ROW('Water Data'!H158)),NA())</f>
        <v>#N/A</v>
      </c>
      <c r="U164" s="57" t="e">
        <f ca="true">+IF(AND(ISNUMBER(OFFSET('Water Data'!$H$10,0,10*ROW('Water Data'!H158))),'Data Summary'!CJ164="Yes"),OFFSET('Water Data'!$H$10,0,10*ROW('Water Data'!H158)),NA())</f>
        <v>#N/A</v>
      </c>
      <c r="V164" s="103" t="e">
        <f ca="true">+IF(AND(ISNUMBER(OFFSET('Sanitation Data'!$C$5,0,10*ROW('Sanitation Data'!C158))),'Data Summary'!CK164="Yes"),100-OFFSET('Sanitation Data'!$C$5,0,10*ROW('Sanitation Data'!C158)),NA())</f>
        <v>#N/A</v>
      </c>
      <c r="W164" s="103" t="e">
        <f ca="true">+IF(AND(ISNUMBER(OFFSET('Sanitation Data'!$C$7,0,10*ROW('Sanitation Data'!C158))),'Data Summary'!CL164="Yes"),OFFSET('Sanitation Data'!$C$7,0,10*ROW('Sanitation Data'!C158)),NA())</f>
        <v>#N/A</v>
      </c>
      <c r="X164" s="103" t="e">
        <f ca="true">+IF(AND(ISNUMBER(OFFSET('Sanitation Data'!$C$11,0,10*ROW('Sanitation Data'!C158))),'Data Summary'!CM164="Yes"),OFFSET('Sanitation Data'!$C$11,0,10*ROW('Sanitation Data'!C158)),NA())</f>
        <v>#N/A</v>
      </c>
      <c r="Y164" s="103" t="e">
        <f ca="true">+IF(AND(ISNUMBER(OFFSET('Sanitation Data'!$C$12,0,10*ROW('Sanitation Data'!C158))),'Data Summary'!CN164="Yes"),OFFSET('Sanitation Data'!$C$12,0,10*ROW('Sanitation Data'!C158)),NA())</f>
        <v>#N/A</v>
      </c>
      <c r="Z164" s="103" t="e">
        <f ca="true">+IF(AND(ISNUMBER(OFFSET('Sanitation Data'!$C$13,0,10*ROW('Sanitation Data'!C158))),'Data Summary'!CO164="Yes"),OFFSET('Sanitation Data'!$C$13,0,10*ROW('Sanitation Data'!C158)),NA())</f>
        <v>#N/A</v>
      </c>
      <c r="AA164" s="103" t="e">
        <f ca="true">+IF(AND(ISNUMBER(OFFSET('Sanitation Data'!$D$5,0,10*ROW('Sanitation Data'!D158))),'Data Summary'!CP164="Yes"),100-OFFSET('Sanitation Data'!$D$5,0,10*ROW('Sanitation Data'!D158)),NA())</f>
        <v>#N/A</v>
      </c>
      <c r="AB164" s="103" t="e">
        <f ca="true">+IF(AND(ISNUMBER(OFFSET('Sanitation Data'!$D$7,0,10*ROW('Sanitation Data'!D158))),'Data Summary'!CQ164="Yes"),OFFSET('Sanitation Data'!$D$7,0,10*ROW('Sanitation Data'!D158)),NA())</f>
        <v>#N/A</v>
      </c>
      <c r="AC164" s="103" t="e">
        <f ca="true">+IF(AND(ISNUMBER(OFFSET('Sanitation Data'!$D$11,0,10*ROW('Sanitation Data'!D158))),'Data Summary'!CR164="Yes"),OFFSET('Sanitation Data'!$D$11,0,10*ROW('Sanitation Data'!D158)),NA())</f>
        <v>#N/A</v>
      </c>
      <c r="AD164" s="103" t="e">
        <f ca="true">+IF(AND(ISNUMBER(OFFSET('Sanitation Data'!$D$12,0,10*ROW('Sanitation Data'!D158))),'Data Summary'!CS164="Yes"),OFFSET('Sanitation Data'!$D$12,0,10*ROW('Sanitation Data'!D158)),NA())</f>
        <v>#N/A</v>
      </c>
      <c r="AE164" s="103" t="e">
        <f ca="true">+IF(AND(ISNUMBER(OFFSET('Sanitation Data'!$D$13,0,10*ROW('Sanitation Data'!D158))),'Data Summary'!CT164="Yes"),OFFSET('Sanitation Data'!$D$13,0,10*ROW('Sanitation Data'!D158)),NA())</f>
        <v>#N/A</v>
      </c>
      <c r="AF164" s="103" t="e">
        <f ca="true">+IF(AND(ISNUMBER(OFFSET('Sanitation Data'!$E$5,0,10*ROW('Sanitation Data'!E158))),'Data Summary'!CU164="Yes"),100-OFFSET('Sanitation Data'!$E$5,0,10*ROW('Sanitation Data'!E158)),NA())</f>
        <v>#N/A</v>
      </c>
      <c r="AG164" s="103" t="e">
        <f ca="true">+IF(AND(ISNUMBER(OFFSET('Sanitation Data'!$E$7,0,10*ROW('Sanitation Data'!E158))),'Data Summary'!CV164="Yes"),OFFSET('Sanitation Data'!$E$7,0,10*ROW('Sanitation Data'!E158)),NA())</f>
        <v>#N/A</v>
      </c>
      <c r="AH164" s="103" t="e">
        <f ca="true">+IF(AND(ISNUMBER(OFFSET('Sanitation Data'!$E$11,0,10*ROW('Sanitation Data'!E158))),'Data Summary'!CW164="Yes"),OFFSET('Sanitation Data'!$E$11,0,10*ROW('Sanitation Data'!E158)),NA())</f>
        <v>#N/A</v>
      </c>
      <c r="AI164" s="103" t="e">
        <f ca="true">+IF(AND(ISNUMBER(OFFSET('Sanitation Data'!$E$12,0,10*ROW('Sanitation Data'!E158))),'Data Summary'!CX164="Yes"),OFFSET('Sanitation Data'!$E$12,0,10*ROW('Sanitation Data'!E158)),NA())</f>
        <v>#N/A</v>
      </c>
      <c r="AJ164" s="103" t="e">
        <f ca="true">+IF(AND(ISNUMBER(OFFSET('Sanitation Data'!$E$13,0,10*ROW('Sanitation Data'!E158))),'Data Summary'!CY164="Yes"),OFFSET('Sanitation Data'!$E$13,0,10*ROW('Sanitation Data'!E158)),NA())</f>
        <v>#N/A</v>
      </c>
      <c r="AK164" s="103" t="e">
        <f ca="true">+IF(AND(ISNUMBER(OFFSET('Sanitation Data'!$F$5,0,10*ROW('Sanitation Data'!F158))),'Data Summary'!CZ164="Yes"),100-OFFSET('Sanitation Data'!$F$5,0,10*ROW('Sanitation Data'!F158)),NA())</f>
        <v>#N/A</v>
      </c>
      <c r="AL164" s="103" t="e">
        <f ca="true">+IF(AND(ISNUMBER(OFFSET('Sanitation Data'!$F$7,0,10*ROW('Sanitation Data'!F158))),'Data Summary'!DA164="Yes"),OFFSET('Sanitation Data'!$F$7,0,10*ROW('Sanitation Data'!F158)),NA())</f>
        <v>#N/A</v>
      </c>
      <c r="AM164" s="103" t="e">
        <f ca="true">+IF(AND(ISNUMBER(OFFSET('Sanitation Data'!$F$11,0,10*ROW('Sanitation Data'!F158))),'Data Summary'!DB164="Yes"),OFFSET('Sanitation Data'!$F$11,0,10*ROW('Sanitation Data'!F158)),NA())</f>
        <v>#N/A</v>
      </c>
      <c r="AN164" s="103" t="e">
        <f ca="true">+IF(AND(ISNUMBER(OFFSET('Sanitation Data'!$F$12,0,10*ROW('Sanitation Data'!F158))),'Data Summary'!DC164="Yes"),OFFSET('Sanitation Data'!$F$12,0,10*ROW('Sanitation Data'!F158)),NA())</f>
        <v>#N/A</v>
      </c>
      <c r="AO164" s="103" t="e">
        <f ca="true">+IF(AND(ISNUMBER(OFFSET('Sanitation Data'!$F$13,0,10*ROW('Sanitation Data'!F158))),'Data Summary'!DD164="Yes"),OFFSET('Sanitation Data'!$F$13,0,10*ROW('Sanitation Data'!F158)),NA())</f>
        <v>#N/A</v>
      </c>
      <c r="AP164" s="103" t="e">
        <f ca="true">+IF(AND(ISNUMBER(OFFSET('Sanitation Data'!$G$5,0,10*ROW('Sanitation Data'!G158))),'Data Summary'!DE164="Yes"),100-OFFSET('Sanitation Data'!$G$5,0,10*ROW('Sanitation Data'!G158)),NA())</f>
        <v>#N/A</v>
      </c>
      <c r="AQ164" s="103" t="e">
        <f ca="true">+IF(AND(ISNUMBER(OFFSET('Sanitation Data'!$G$7,0,10*ROW('Sanitation Data'!G158))),'Data Summary'!DF164="Yes"),OFFSET('Sanitation Data'!$G$7,0,10*ROW('Sanitation Data'!G158)),NA())</f>
        <v>#N/A</v>
      </c>
      <c r="AR164" s="103" t="e">
        <f ca="true">+IF(AND(ISNUMBER(OFFSET('Sanitation Data'!$G$11,0,10*ROW('Sanitation Data'!G158))),'Data Summary'!DG164="Yes"),OFFSET('Sanitation Data'!$G$11,0,10*ROW('Sanitation Data'!G158)),NA())</f>
        <v>#N/A</v>
      </c>
      <c r="AS164" s="103" t="e">
        <f ca="true">+IF(AND(ISNUMBER(OFFSET('Sanitation Data'!$G$12,0,10*ROW('Sanitation Data'!G158))),'Data Summary'!DH164="Yes"),OFFSET('Sanitation Data'!$G$12,0,10*ROW('Sanitation Data'!G158)),NA())</f>
        <v>#N/A</v>
      </c>
      <c r="AT164" s="103" t="e">
        <f ca="true">+IF(AND(ISNUMBER(OFFSET('Sanitation Data'!$G$13,0,10*ROW('Sanitation Data'!G158))),'Data Summary'!DI164="Yes"),OFFSET('Sanitation Data'!$G$13,0,10*ROW('Sanitation Data'!G158)),NA())</f>
        <v>#N/A</v>
      </c>
      <c r="AU164" s="103" t="e">
        <f ca="true">+IF(AND(ISNUMBER(OFFSET('Sanitation Data'!$H$5,0,10*ROW('Sanitation Data'!H158))),'Data Summary'!DJ164="Yes"),100-OFFSET('Sanitation Data'!$H$5,0,10*ROW('Sanitation Data'!H158)),NA())</f>
        <v>#N/A</v>
      </c>
      <c r="AV164" s="103" t="e">
        <f ca="true">+IF(AND(ISNUMBER(OFFSET('Sanitation Data'!$H$7,0,10*ROW('Sanitation Data'!H158))),'Data Summary'!DK164="Yes"),OFFSET('Sanitation Data'!$H$7,0,10*ROW('Sanitation Data'!H158)),NA())</f>
        <v>#N/A</v>
      </c>
      <c r="AW164" s="103" t="e">
        <f ca="true">+IF(AND(ISNUMBER(OFFSET('Sanitation Data'!$H$11,0,10*ROW('Sanitation Data'!H158))),'Data Summary'!DL164="Yes"),OFFSET('Sanitation Data'!$H$11,0,10*ROW('Sanitation Data'!H158)),NA())</f>
        <v>#N/A</v>
      </c>
      <c r="AX164" s="103" t="e">
        <f ca="true">+IF(AND(ISNUMBER(OFFSET('Sanitation Data'!$H$12,0,10*ROW('Sanitation Data'!H158))),'Data Summary'!DM164="Yes"),OFFSET('Sanitation Data'!$H$12,0,10*ROW('Sanitation Data'!H158)),NA())</f>
        <v>#N/A</v>
      </c>
      <c r="AY164" s="103" t="e">
        <f ca="true">+IF(AND(ISNUMBER(OFFSET('Sanitation Data'!$H$13,0,10*ROW('Sanitation Data'!H158))),'Data Summary'!DN164="Yes"),OFFSET('Sanitation Data'!$H$13,0,10*ROW('Sanitation Data'!H158)),NA())</f>
        <v>#N/A</v>
      </c>
      <c r="AZ164" s="108" t="e">
        <f ca="true">+IF(AND(ISNUMBER(OFFSET('Hygiene Data'!$C$6,0,10*ROW('Hygiene Data'!C158))),'Data Summary'!DO164="Yes"),OFFSET('Hygiene Data'!$C$6,0,10*ROW('Hygiene Data'!C158)),NA())</f>
        <v>#N/A</v>
      </c>
      <c r="BA164" s="108" t="e">
        <f ca="true">+IF(AND(ISNUMBER(OFFSET('Hygiene Data'!$C$8,0,10*ROW('Hygiene Data'!C158))),'Data Summary'!DP164="Yes"),OFFSET('Hygiene Data'!$C$8,0,10*ROW('Hygiene Data'!C158)),NA())</f>
        <v>#N/A</v>
      </c>
      <c r="BB164" s="108" t="e">
        <f ca="true">+IF(AND(ISNUMBER(OFFSET('Hygiene Data'!$C$10,0,10*ROW('Hygiene Data'!C158))),'Data Summary'!DQ164="Yes"),OFFSET('Hygiene Data'!$C$10,0,10*ROW('Hygiene Data'!C158)),NA())</f>
        <v>#N/A</v>
      </c>
      <c r="BC164" s="108" t="e">
        <f ca="true">+IF(AND(ISNUMBER(OFFSET('Hygiene Data'!$D$6,0,10*ROW('Hygiene Data'!D158))),'Data Summary'!DR164="Yes"),OFFSET('Hygiene Data'!$D$6,0,10*ROW('Hygiene Data'!D158)),NA())</f>
        <v>#N/A</v>
      </c>
      <c r="BD164" s="108" t="e">
        <f ca="true">+IF(AND(ISNUMBER(OFFSET('Hygiene Data'!$D$8,0,10*ROW('Hygiene Data'!D158))),'Data Summary'!DS164="Yes"),OFFSET('Hygiene Data'!$D$8,0,10*ROW('Hygiene Data'!D158)),NA())</f>
        <v>#N/A</v>
      </c>
      <c r="BE164" s="108" t="e">
        <f ca="true">+IF(AND(ISNUMBER(OFFSET('Hygiene Data'!$D$10,0,10*ROW('Hygiene Data'!D158))),'Data Summary'!DT164="Yes"),OFFSET('Hygiene Data'!$D$10,0,10*ROW('Hygiene Data'!D158)),NA())</f>
        <v>#N/A</v>
      </c>
      <c r="BF164" s="108" t="e">
        <f ca="true">+IF(AND(ISNUMBER(OFFSET('Hygiene Data'!$E$6,0,10*ROW('Hygiene Data'!E158))),'Data Summary'!DU164="Yes"),OFFSET('Hygiene Data'!$E$6,0,10*ROW('Hygiene Data'!E158)),NA())</f>
        <v>#N/A</v>
      </c>
      <c r="BG164" s="108" t="e">
        <f ca="true">+IF(AND(ISNUMBER(OFFSET('Hygiene Data'!$E$8,0,10*ROW('Hygiene Data'!E158))),'Data Summary'!DV164="Yes"),OFFSET('Hygiene Data'!$E$8,0,10*ROW('Hygiene Data'!E158)),NA())</f>
        <v>#N/A</v>
      </c>
      <c r="BH164" s="108" t="e">
        <f ca="true">+IF(AND(ISNUMBER(OFFSET('Hygiene Data'!$E$10,0,10*ROW('Hygiene Data'!E158))),'Data Summary'!DW164="Yes"),OFFSET('Hygiene Data'!$E$10,0,10*ROW('Hygiene Data'!E158)),NA())</f>
        <v>#N/A</v>
      </c>
      <c r="BI164" s="108" t="e">
        <f ca="true">+IF(AND(ISNUMBER(OFFSET('Hygiene Data'!$F$6,0,10*ROW('Hygiene Data'!F158))),'Data Summary'!DX164="Yes"),OFFSET('Hygiene Data'!$F$6,0,10*ROW('Hygiene Data'!F158)),NA())</f>
        <v>#N/A</v>
      </c>
      <c r="BJ164" s="108" t="e">
        <f ca="true">+IF(AND(ISNUMBER(OFFSET('Hygiene Data'!$F$8,0,10*ROW('Hygiene Data'!F158))),'Data Summary'!DY164="Yes"),OFFSET('Hygiene Data'!$F$8,0,10*ROW('Hygiene Data'!F158)),NA())</f>
        <v>#N/A</v>
      </c>
      <c r="BK164" s="108" t="e">
        <f ca="true">+IF(AND(ISNUMBER(OFFSET('Hygiene Data'!$F$10,0,10*ROW('Hygiene Data'!F158))),'Data Summary'!DZ164="Yes"),OFFSET('Hygiene Data'!$F$10,0,10*ROW('Hygiene Data'!F158)),NA())</f>
        <v>#N/A</v>
      </c>
      <c r="BL164" s="108" t="e">
        <f ca="true">+IF(AND(ISNUMBER(OFFSET('Hygiene Data'!$G$6,0,10*ROW('Hygiene Data'!G158))),'Data Summary'!EA164="Yes"),OFFSET('Hygiene Data'!$G$6,0,10*ROW('Hygiene Data'!G158)),NA())</f>
        <v>#N/A</v>
      </c>
      <c r="BM164" s="108" t="e">
        <f ca="true">+IF(AND(ISNUMBER(OFFSET('Hygiene Data'!$G$8,0,10*ROW('Hygiene Data'!G158))),'Data Summary'!EB164="Yes"),OFFSET('Hygiene Data'!$G$8,0,10*ROW('Hygiene Data'!G158)),NA())</f>
        <v>#N/A</v>
      </c>
      <c r="BN164" s="108" t="e">
        <f ca="true">+IF(AND(ISNUMBER(OFFSET('Hygiene Data'!$G$10,0,10*ROW('Hygiene Data'!G158))),'Data Summary'!EC164="Yes"),OFFSET('Hygiene Data'!$G$10,0,10*ROW('Hygiene Data'!G158)),NA())</f>
        <v>#N/A</v>
      </c>
      <c r="BO164" s="108" t="e">
        <f ca="true">+IF(AND(ISNUMBER(OFFSET('Hygiene Data'!$H$6,0,10*ROW('Hygiene Data'!H158))),'Data Summary'!ED164="Yes"),OFFSET('Hygiene Data'!$H$6,0,10*ROW('Hygiene Data'!H158)),NA())</f>
        <v>#N/A</v>
      </c>
      <c r="BP164" s="108" t="e">
        <f ca="true">+IF(AND(ISNUMBER(OFFSET('Hygiene Data'!$H$8,0,10*ROW('Hygiene Data'!H158))),'Data Summary'!EE164="Yes"),OFFSET('Hygiene Data'!$H$8,0,10*ROW('Hygiene Data'!H158)),NA())</f>
        <v>#N/A</v>
      </c>
      <c r="BQ164" s="108" t="e">
        <f ca="true">+IF(AND(ISNUMBER(OFFSET('Hygiene Data'!$H$10,0,10*ROW('Hygiene Data'!H158))),'Data Summary'!EF164="Yes"),OFFSET('Hygiene Data'!$H$10,0,10*ROW('Hygiene Data'!H158)),NA())</f>
        <v>#N/A</v>
      </c>
    </row>
    <row r="165" x14ac:dyDescent="0.2">
      <c r="A165" s="56" t="e">
        <f ca="true">+IF(OFFSET('Water Data'!$B$1,0,10*ROW('Water Data'!B159))="",NA(),OFFSET('Water Data'!$B$1,0,10*ROW('Water Data'!B159)))</f>
        <v>#N/A</v>
      </c>
      <c r="B165" s="56" t="e">
        <f ca="true">+IF(OFFSET('Water Data'!$A$3,0,10*ROW('Water Data'!A162))="",NA(),OFFSET('Water Data'!$A$3,0,10*ROW('Water Data'!A162)))</f>
        <v>#N/A</v>
      </c>
      <c r="C165" s="56" t="e">
        <f ca="true">+IF(OFFSET('Water Data'!$C$3,0,10*ROW('Water Data'!C162))="",NA(),OFFSET('Water Data'!$C$3,0,10*ROW('Water Data'!C162)))</f>
        <v>#N/A</v>
      </c>
      <c r="D165" s="57" t="e">
        <f ca="true">+IF(AND(ISNUMBER(OFFSET('Water Data'!$C$5,0,10*ROW('Water Data'!C159))),'Data Summary'!BS165="Yes"),100-OFFSET('Water Data'!$C$5,0,10*ROW('Water Data'!C159)),NA())</f>
        <v>#N/A</v>
      </c>
      <c r="E165" s="57" t="e">
        <f ca="true">+IF(AND(ISNUMBER(OFFSET('Water Data'!$C$7,0,10*ROW('Water Data'!C159))),'Data Summary'!BT165="Yes"),OFFSET('Water Data'!$C$7,0,10*ROW('Water Data'!C159)),NA())</f>
        <v>#N/A</v>
      </c>
      <c r="F165" s="57" t="e">
        <f ca="true">+IF(AND(ISNUMBER(OFFSET('Water Data'!$C$10,0,10*ROW('Water Data'!C159))),'Data Summary'!BU165="Yes"),OFFSET('Water Data'!$C$10,0,10*ROW('Water Data'!C159)),NA())</f>
        <v>#N/A</v>
      </c>
      <c r="G165" s="57" t="e">
        <f ca="true">+IF(AND(ISNUMBER(OFFSET('Water Data'!$D$5,0,10*ROW('Water Data'!D159))),'Data Summary'!BV165="Yes"),100-OFFSET('Water Data'!$D$5,0,10*ROW('Water Data'!D159)),NA())</f>
        <v>#N/A</v>
      </c>
      <c r="H165" s="57" t="e">
        <f ca="true">+IF(AND(ISNUMBER(OFFSET('Water Data'!$D$7,0,10*ROW('Water Data'!D159))),'Data Summary'!BW165="Yes"),OFFSET('Water Data'!$D$7,0,10*ROW('Water Data'!D159)),NA())</f>
        <v>#N/A</v>
      </c>
      <c r="I165" s="57" t="e">
        <f ca="true">+IF(AND(ISNUMBER(OFFSET('Water Data'!$D$10,0,10*ROW('Water Data'!D159))),'Data Summary'!BX165="Yes"),OFFSET('Water Data'!$D$10,0,10*ROW('Water Data'!D159)),NA())</f>
        <v>#N/A</v>
      </c>
      <c r="J165" s="57" t="e">
        <f ca="true">+IF(AND(ISNUMBER(OFFSET('Water Data'!$E$5,0,10*ROW('Water Data'!E159))),'Data Summary'!BY165="Yes"),100-OFFSET('Water Data'!$E$5,0,10*ROW('Water Data'!E159)),NA())</f>
        <v>#N/A</v>
      </c>
      <c r="K165" s="57" t="e">
        <f ca="true">+IF(AND(ISNUMBER(OFFSET('Water Data'!$E$7,0,10*ROW('Water Data'!E159))),'Data Summary'!BZ165="Yes"),OFFSET('Water Data'!$E$7,0,10*ROW('Water Data'!E159)),NA())</f>
        <v>#N/A</v>
      </c>
      <c r="L165" s="57" t="e">
        <f ca="true">+IF(AND(ISNUMBER(OFFSET('Water Data'!$E$10,0,10*ROW('Water Data'!E159))),'Data Summary'!CA165="Yes"),OFFSET('Water Data'!$E$10,0,10*ROW('Water Data'!E159)),NA())</f>
        <v>#N/A</v>
      </c>
      <c r="M165" s="57" t="e">
        <f ca="true">+IF(AND(ISNUMBER(OFFSET('Water Data'!$F$5,0,10*ROW('Water Data'!F159))),'Data Summary'!CB165="Yes"),100-OFFSET('Water Data'!$F$5,0,10*ROW('Water Data'!F159)),NA())</f>
        <v>#N/A</v>
      </c>
      <c r="N165" s="57" t="e">
        <f ca="true">+IF(AND(ISNUMBER(OFFSET('Water Data'!$F$7,0,10*ROW('Water Data'!F159))),'Data Summary'!CC165="Yes"),OFFSET('Water Data'!$F$7,0,10*ROW('Water Data'!F159)),NA())</f>
        <v>#N/A</v>
      </c>
      <c r="O165" s="57" t="e">
        <f ca="true">+IF(AND(ISNUMBER(OFFSET('Water Data'!$F$10,0,10*ROW('Water Data'!F159))),'Data Summary'!CD165="Yes"),OFFSET('Water Data'!$F$10,0,10*ROW('Water Data'!F159)),NA())</f>
        <v>#N/A</v>
      </c>
      <c r="P165" s="57" t="e">
        <f ca="true">+IF(AND(ISNUMBER(OFFSET('Water Data'!$G$5,0,10*ROW('Water Data'!G159))),'Data Summary'!CE165="Yes"),100-OFFSET('Water Data'!$G$5,0,10*ROW('Water Data'!G159)),NA())</f>
        <v>#N/A</v>
      </c>
      <c r="Q165" s="57" t="e">
        <f ca="true">+IF(AND(ISNUMBER(OFFSET('Water Data'!$G$7,0,10*ROW('Water Data'!G159))),'Data Summary'!CF165="Yes"),OFFSET('Water Data'!$G$7,0,10*ROW('Water Data'!G159)),NA())</f>
        <v>#N/A</v>
      </c>
      <c r="R165" s="57" t="e">
        <f ca="true">+IF(AND(ISNUMBER(OFFSET('Water Data'!$G$10,0,10*ROW('Water Data'!G159))),'Data Summary'!CG165="Yes"),OFFSET('Water Data'!$G$10,0,10*ROW('Water Data'!G159)),NA())</f>
        <v>#N/A</v>
      </c>
      <c r="S165" s="57" t="e">
        <f ca="true">+IF(AND(ISNUMBER(OFFSET('Water Data'!$H$5,0,10*ROW('Water Data'!H159))),'Data Summary'!CH165="Yes"),100-OFFSET('Water Data'!$H$5,0,10*ROW('Water Data'!H159)),NA())</f>
        <v>#N/A</v>
      </c>
      <c r="T165" s="57" t="e">
        <f ca="true">+IF(AND(ISNUMBER(OFFSET('Water Data'!$H$7,0,10*ROW('Water Data'!H159))),'Data Summary'!CI165="Yes"),OFFSET('Water Data'!$H$7,0,10*ROW('Water Data'!H159)),NA())</f>
        <v>#N/A</v>
      </c>
      <c r="U165" s="57" t="e">
        <f ca="true">+IF(AND(ISNUMBER(OFFSET('Water Data'!$H$10,0,10*ROW('Water Data'!H159))),'Data Summary'!CJ165="Yes"),OFFSET('Water Data'!$H$10,0,10*ROW('Water Data'!H159)),NA())</f>
        <v>#N/A</v>
      </c>
      <c r="V165" s="103" t="e">
        <f ca="true">+IF(AND(ISNUMBER(OFFSET('Sanitation Data'!$C$5,0,10*ROW('Sanitation Data'!C159))),'Data Summary'!CK165="Yes"),100-OFFSET('Sanitation Data'!$C$5,0,10*ROW('Sanitation Data'!C159)),NA())</f>
        <v>#N/A</v>
      </c>
      <c r="W165" s="103" t="e">
        <f ca="true">+IF(AND(ISNUMBER(OFFSET('Sanitation Data'!$C$7,0,10*ROW('Sanitation Data'!C159))),'Data Summary'!CL165="Yes"),OFFSET('Sanitation Data'!$C$7,0,10*ROW('Sanitation Data'!C159)),NA())</f>
        <v>#N/A</v>
      </c>
      <c r="X165" s="103" t="e">
        <f ca="true">+IF(AND(ISNUMBER(OFFSET('Sanitation Data'!$C$11,0,10*ROW('Sanitation Data'!C159))),'Data Summary'!CM165="Yes"),OFFSET('Sanitation Data'!$C$11,0,10*ROW('Sanitation Data'!C159)),NA())</f>
        <v>#N/A</v>
      </c>
      <c r="Y165" s="103" t="e">
        <f ca="true">+IF(AND(ISNUMBER(OFFSET('Sanitation Data'!$C$12,0,10*ROW('Sanitation Data'!C159))),'Data Summary'!CN165="Yes"),OFFSET('Sanitation Data'!$C$12,0,10*ROW('Sanitation Data'!C159)),NA())</f>
        <v>#N/A</v>
      </c>
      <c r="Z165" s="103" t="e">
        <f ca="true">+IF(AND(ISNUMBER(OFFSET('Sanitation Data'!$C$13,0,10*ROW('Sanitation Data'!C159))),'Data Summary'!CO165="Yes"),OFFSET('Sanitation Data'!$C$13,0,10*ROW('Sanitation Data'!C159)),NA())</f>
        <v>#N/A</v>
      </c>
      <c r="AA165" s="103" t="e">
        <f ca="true">+IF(AND(ISNUMBER(OFFSET('Sanitation Data'!$D$5,0,10*ROW('Sanitation Data'!D159))),'Data Summary'!CP165="Yes"),100-OFFSET('Sanitation Data'!$D$5,0,10*ROW('Sanitation Data'!D159)),NA())</f>
        <v>#N/A</v>
      </c>
      <c r="AB165" s="103" t="e">
        <f ca="true">+IF(AND(ISNUMBER(OFFSET('Sanitation Data'!$D$7,0,10*ROW('Sanitation Data'!D159))),'Data Summary'!CQ165="Yes"),OFFSET('Sanitation Data'!$D$7,0,10*ROW('Sanitation Data'!D159)),NA())</f>
        <v>#N/A</v>
      </c>
      <c r="AC165" s="103" t="e">
        <f ca="true">+IF(AND(ISNUMBER(OFFSET('Sanitation Data'!$D$11,0,10*ROW('Sanitation Data'!D159))),'Data Summary'!CR165="Yes"),OFFSET('Sanitation Data'!$D$11,0,10*ROW('Sanitation Data'!D159)),NA())</f>
        <v>#N/A</v>
      </c>
      <c r="AD165" s="103" t="e">
        <f ca="true">+IF(AND(ISNUMBER(OFFSET('Sanitation Data'!$D$12,0,10*ROW('Sanitation Data'!D159))),'Data Summary'!CS165="Yes"),OFFSET('Sanitation Data'!$D$12,0,10*ROW('Sanitation Data'!D159)),NA())</f>
        <v>#N/A</v>
      </c>
      <c r="AE165" s="103" t="e">
        <f ca="true">+IF(AND(ISNUMBER(OFFSET('Sanitation Data'!$D$13,0,10*ROW('Sanitation Data'!D159))),'Data Summary'!CT165="Yes"),OFFSET('Sanitation Data'!$D$13,0,10*ROW('Sanitation Data'!D159)),NA())</f>
        <v>#N/A</v>
      </c>
      <c r="AF165" s="103" t="e">
        <f ca="true">+IF(AND(ISNUMBER(OFFSET('Sanitation Data'!$E$5,0,10*ROW('Sanitation Data'!E159))),'Data Summary'!CU165="Yes"),100-OFFSET('Sanitation Data'!$E$5,0,10*ROW('Sanitation Data'!E159)),NA())</f>
        <v>#N/A</v>
      </c>
      <c r="AG165" s="103" t="e">
        <f ca="true">+IF(AND(ISNUMBER(OFFSET('Sanitation Data'!$E$7,0,10*ROW('Sanitation Data'!E159))),'Data Summary'!CV165="Yes"),OFFSET('Sanitation Data'!$E$7,0,10*ROW('Sanitation Data'!E159)),NA())</f>
        <v>#N/A</v>
      </c>
      <c r="AH165" s="103" t="e">
        <f ca="true">+IF(AND(ISNUMBER(OFFSET('Sanitation Data'!$E$11,0,10*ROW('Sanitation Data'!E159))),'Data Summary'!CW165="Yes"),OFFSET('Sanitation Data'!$E$11,0,10*ROW('Sanitation Data'!E159)),NA())</f>
        <v>#N/A</v>
      </c>
      <c r="AI165" s="103" t="e">
        <f ca="true">+IF(AND(ISNUMBER(OFFSET('Sanitation Data'!$E$12,0,10*ROW('Sanitation Data'!E159))),'Data Summary'!CX165="Yes"),OFFSET('Sanitation Data'!$E$12,0,10*ROW('Sanitation Data'!E159)),NA())</f>
        <v>#N/A</v>
      </c>
      <c r="AJ165" s="103" t="e">
        <f ca="true">+IF(AND(ISNUMBER(OFFSET('Sanitation Data'!$E$13,0,10*ROW('Sanitation Data'!E159))),'Data Summary'!CY165="Yes"),OFFSET('Sanitation Data'!$E$13,0,10*ROW('Sanitation Data'!E159)),NA())</f>
        <v>#N/A</v>
      </c>
      <c r="AK165" s="103" t="e">
        <f ca="true">+IF(AND(ISNUMBER(OFFSET('Sanitation Data'!$F$5,0,10*ROW('Sanitation Data'!F159))),'Data Summary'!CZ165="Yes"),100-OFFSET('Sanitation Data'!$F$5,0,10*ROW('Sanitation Data'!F159)),NA())</f>
        <v>#N/A</v>
      </c>
      <c r="AL165" s="103" t="e">
        <f ca="true">+IF(AND(ISNUMBER(OFFSET('Sanitation Data'!$F$7,0,10*ROW('Sanitation Data'!F159))),'Data Summary'!DA165="Yes"),OFFSET('Sanitation Data'!$F$7,0,10*ROW('Sanitation Data'!F159)),NA())</f>
        <v>#N/A</v>
      </c>
      <c r="AM165" s="103" t="e">
        <f ca="true">+IF(AND(ISNUMBER(OFFSET('Sanitation Data'!$F$11,0,10*ROW('Sanitation Data'!F159))),'Data Summary'!DB165="Yes"),OFFSET('Sanitation Data'!$F$11,0,10*ROW('Sanitation Data'!F159)),NA())</f>
        <v>#N/A</v>
      </c>
      <c r="AN165" s="103" t="e">
        <f ca="true">+IF(AND(ISNUMBER(OFFSET('Sanitation Data'!$F$12,0,10*ROW('Sanitation Data'!F159))),'Data Summary'!DC165="Yes"),OFFSET('Sanitation Data'!$F$12,0,10*ROW('Sanitation Data'!F159)),NA())</f>
        <v>#N/A</v>
      </c>
      <c r="AO165" s="103" t="e">
        <f ca="true">+IF(AND(ISNUMBER(OFFSET('Sanitation Data'!$F$13,0,10*ROW('Sanitation Data'!F159))),'Data Summary'!DD165="Yes"),OFFSET('Sanitation Data'!$F$13,0,10*ROW('Sanitation Data'!F159)),NA())</f>
        <v>#N/A</v>
      </c>
      <c r="AP165" s="103" t="e">
        <f ca="true">+IF(AND(ISNUMBER(OFFSET('Sanitation Data'!$G$5,0,10*ROW('Sanitation Data'!G159))),'Data Summary'!DE165="Yes"),100-OFFSET('Sanitation Data'!$G$5,0,10*ROW('Sanitation Data'!G159)),NA())</f>
        <v>#N/A</v>
      </c>
      <c r="AQ165" s="103" t="e">
        <f ca="true">+IF(AND(ISNUMBER(OFFSET('Sanitation Data'!$G$7,0,10*ROW('Sanitation Data'!G159))),'Data Summary'!DF165="Yes"),OFFSET('Sanitation Data'!$G$7,0,10*ROW('Sanitation Data'!G159)),NA())</f>
        <v>#N/A</v>
      </c>
      <c r="AR165" s="103" t="e">
        <f ca="true">+IF(AND(ISNUMBER(OFFSET('Sanitation Data'!$G$11,0,10*ROW('Sanitation Data'!G159))),'Data Summary'!DG165="Yes"),OFFSET('Sanitation Data'!$G$11,0,10*ROW('Sanitation Data'!G159)),NA())</f>
        <v>#N/A</v>
      </c>
      <c r="AS165" s="103" t="e">
        <f ca="true">+IF(AND(ISNUMBER(OFFSET('Sanitation Data'!$G$12,0,10*ROW('Sanitation Data'!G159))),'Data Summary'!DH165="Yes"),OFFSET('Sanitation Data'!$G$12,0,10*ROW('Sanitation Data'!G159)),NA())</f>
        <v>#N/A</v>
      </c>
      <c r="AT165" s="103" t="e">
        <f ca="true">+IF(AND(ISNUMBER(OFFSET('Sanitation Data'!$G$13,0,10*ROW('Sanitation Data'!G159))),'Data Summary'!DI165="Yes"),OFFSET('Sanitation Data'!$G$13,0,10*ROW('Sanitation Data'!G159)),NA())</f>
        <v>#N/A</v>
      </c>
      <c r="AU165" s="103" t="e">
        <f ca="true">+IF(AND(ISNUMBER(OFFSET('Sanitation Data'!$H$5,0,10*ROW('Sanitation Data'!H159))),'Data Summary'!DJ165="Yes"),100-OFFSET('Sanitation Data'!$H$5,0,10*ROW('Sanitation Data'!H159)),NA())</f>
        <v>#N/A</v>
      </c>
      <c r="AV165" s="103" t="e">
        <f ca="true">+IF(AND(ISNUMBER(OFFSET('Sanitation Data'!$H$7,0,10*ROW('Sanitation Data'!H159))),'Data Summary'!DK165="Yes"),OFFSET('Sanitation Data'!$H$7,0,10*ROW('Sanitation Data'!H159)),NA())</f>
        <v>#N/A</v>
      </c>
      <c r="AW165" s="103" t="e">
        <f ca="true">+IF(AND(ISNUMBER(OFFSET('Sanitation Data'!$H$11,0,10*ROW('Sanitation Data'!H159))),'Data Summary'!DL165="Yes"),OFFSET('Sanitation Data'!$H$11,0,10*ROW('Sanitation Data'!H159)),NA())</f>
        <v>#N/A</v>
      </c>
      <c r="AX165" s="103" t="e">
        <f ca="true">+IF(AND(ISNUMBER(OFFSET('Sanitation Data'!$H$12,0,10*ROW('Sanitation Data'!H159))),'Data Summary'!DM165="Yes"),OFFSET('Sanitation Data'!$H$12,0,10*ROW('Sanitation Data'!H159)),NA())</f>
        <v>#N/A</v>
      </c>
      <c r="AY165" s="103" t="e">
        <f ca="true">+IF(AND(ISNUMBER(OFFSET('Sanitation Data'!$H$13,0,10*ROW('Sanitation Data'!H159))),'Data Summary'!DN165="Yes"),OFFSET('Sanitation Data'!$H$13,0,10*ROW('Sanitation Data'!H159)),NA())</f>
        <v>#N/A</v>
      </c>
      <c r="AZ165" s="108" t="e">
        <f ca="true">+IF(AND(ISNUMBER(OFFSET('Hygiene Data'!$C$6,0,10*ROW('Hygiene Data'!C159))),'Data Summary'!DO165="Yes"),OFFSET('Hygiene Data'!$C$6,0,10*ROW('Hygiene Data'!C159)),NA())</f>
        <v>#N/A</v>
      </c>
      <c r="BA165" s="108" t="e">
        <f ca="true">+IF(AND(ISNUMBER(OFFSET('Hygiene Data'!$C$8,0,10*ROW('Hygiene Data'!C159))),'Data Summary'!DP165="Yes"),OFFSET('Hygiene Data'!$C$8,0,10*ROW('Hygiene Data'!C159)),NA())</f>
        <v>#N/A</v>
      </c>
      <c r="BB165" s="108" t="e">
        <f ca="true">+IF(AND(ISNUMBER(OFFSET('Hygiene Data'!$C$10,0,10*ROW('Hygiene Data'!C159))),'Data Summary'!DQ165="Yes"),OFFSET('Hygiene Data'!$C$10,0,10*ROW('Hygiene Data'!C159)),NA())</f>
        <v>#N/A</v>
      </c>
      <c r="BC165" s="108" t="e">
        <f ca="true">+IF(AND(ISNUMBER(OFFSET('Hygiene Data'!$D$6,0,10*ROW('Hygiene Data'!D159))),'Data Summary'!DR165="Yes"),OFFSET('Hygiene Data'!$D$6,0,10*ROW('Hygiene Data'!D159)),NA())</f>
        <v>#N/A</v>
      </c>
      <c r="BD165" s="108" t="e">
        <f ca="true">+IF(AND(ISNUMBER(OFFSET('Hygiene Data'!$D$8,0,10*ROW('Hygiene Data'!D159))),'Data Summary'!DS165="Yes"),OFFSET('Hygiene Data'!$D$8,0,10*ROW('Hygiene Data'!D159)),NA())</f>
        <v>#N/A</v>
      </c>
      <c r="BE165" s="108" t="e">
        <f ca="true">+IF(AND(ISNUMBER(OFFSET('Hygiene Data'!$D$10,0,10*ROW('Hygiene Data'!D159))),'Data Summary'!DT165="Yes"),OFFSET('Hygiene Data'!$D$10,0,10*ROW('Hygiene Data'!D159)),NA())</f>
        <v>#N/A</v>
      </c>
      <c r="BF165" s="108" t="e">
        <f ca="true">+IF(AND(ISNUMBER(OFFSET('Hygiene Data'!$E$6,0,10*ROW('Hygiene Data'!E159))),'Data Summary'!DU165="Yes"),OFFSET('Hygiene Data'!$E$6,0,10*ROW('Hygiene Data'!E159)),NA())</f>
        <v>#N/A</v>
      </c>
      <c r="BG165" s="108" t="e">
        <f ca="true">+IF(AND(ISNUMBER(OFFSET('Hygiene Data'!$E$8,0,10*ROW('Hygiene Data'!E159))),'Data Summary'!DV165="Yes"),OFFSET('Hygiene Data'!$E$8,0,10*ROW('Hygiene Data'!E159)),NA())</f>
        <v>#N/A</v>
      </c>
      <c r="BH165" s="108" t="e">
        <f ca="true">+IF(AND(ISNUMBER(OFFSET('Hygiene Data'!$E$10,0,10*ROW('Hygiene Data'!E159))),'Data Summary'!DW165="Yes"),OFFSET('Hygiene Data'!$E$10,0,10*ROW('Hygiene Data'!E159)),NA())</f>
        <v>#N/A</v>
      </c>
      <c r="BI165" s="108" t="e">
        <f ca="true">+IF(AND(ISNUMBER(OFFSET('Hygiene Data'!$F$6,0,10*ROW('Hygiene Data'!F159))),'Data Summary'!DX165="Yes"),OFFSET('Hygiene Data'!$F$6,0,10*ROW('Hygiene Data'!F159)),NA())</f>
        <v>#N/A</v>
      </c>
      <c r="BJ165" s="108" t="e">
        <f ca="true">+IF(AND(ISNUMBER(OFFSET('Hygiene Data'!$F$8,0,10*ROW('Hygiene Data'!F159))),'Data Summary'!DY165="Yes"),OFFSET('Hygiene Data'!$F$8,0,10*ROW('Hygiene Data'!F159)),NA())</f>
        <v>#N/A</v>
      </c>
      <c r="BK165" s="108" t="e">
        <f ca="true">+IF(AND(ISNUMBER(OFFSET('Hygiene Data'!$F$10,0,10*ROW('Hygiene Data'!F159))),'Data Summary'!DZ165="Yes"),OFFSET('Hygiene Data'!$F$10,0,10*ROW('Hygiene Data'!F159)),NA())</f>
        <v>#N/A</v>
      </c>
      <c r="BL165" s="108" t="e">
        <f ca="true">+IF(AND(ISNUMBER(OFFSET('Hygiene Data'!$G$6,0,10*ROW('Hygiene Data'!G159))),'Data Summary'!EA165="Yes"),OFFSET('Hygiene Data'!$G$6,0,10*ROW('Hygiene Data'!G159)),NA())</f>
        <v>#N/A</v>
      </c>
      <c r="BM165" s="108" t="e">
        <f ca="true">+IF(AND(ISNUMBER(OFFSET('Hygiene Data'!$G$8,0,10*ROW('Hygiene Data'!G159))),'Data Summary'!EB165="Yes"),OFFSET('Hygiene Data'!$G$8,0,10*ROW('Hygiene Data'!G159)),NA())</f>
        <v>#N/A</v>
      </c>
      <c r="BN165" s="108" t="e">
        <f ca="true">+IF(AND(ISNUMBER(OFFSET('Hygiene Data'!$G$10,0,10*ROW('Hygiene Data'!G159))),'Data Summary'!EC165="Yes"),OFFSET('Hygiene Data'!$G$10,0,10*ROW('Hygiene Data'!G159)),NA())</f>
        <v>#N/A</v>
      </c>
      <c r="BO165" s="108" t="e">
        <f ca="true">+IF(AND(ISNUMBER(OFFSET('Hygiene Data'!$H$6,0,10*ROW('Hygiene Data'!H159))),'Data Summary'!ED165="Yes"),OFFSET('Hygiene Data'!$H$6,0,10*ROW('Hygiene Data'!H159)),NA())</f>
        <v>#N/A</v>
      </c>
      <c r="BP165" s="108" t="e">
        <f ca="true">+IF(AND(ISNUMBER(OFFSET('Hygiene Data'!$H$8,0,10*ROW('Hygiene Data'!H159))),'Data Summary'!EE165="Yes"),OFFSET('Hygiene Data'!$H$8,0,10*ROW('Hygiene Data'!H159)),NA())</f>
        <v>#N/A</v>
      </c>
      <c r="BQ165" s="108" t="e">
        <f ca="true">+IF(AND(ISNUMBER(OFFSET('Hygiene Data'!$H$10,0,10*ROW('Hygiene Data'!H159))),'Data Summary'!EF165="Yes"),OFFSET('Hygiene Data'!$H$10,0,10*ROW('Hygiene Data'!H159)),NA())</f>
        <v>#N/A</v>
      </c>
    </row>
    <row r="166" x14ac:dyDescent="0.2">
      <c r="A166" s="56" t="e">
        <f ca="true">+IF(OFFSET('Water Data'!$B$1,0,10*ROW('Water Data'!B160))="",NA(),OFFSET('Water Data'!$B$1,0,10*ROW('Water Data'!B160)))</f>
        <v>#N/A</v>
      </c>
      <c r="B166" s="56" t="e">
        <f ca="true">+IF(OFFSET('Water Data'!$A$3,0,10*ROW('Water Data'!A163))="",NA(),OFFSET('Water Data'!$A$3,0,10*ROW('Water Data'!A163)))</f>
        <v>#N/A</v>
      </c>
      <c r="C166" s="56" t="e">
        <f ca="true">+IF(OFFSET('Water Data'!$C$3,0,10*ROW('Water Data'!C163))="",NA(),OFFSET('Water Data'!$C$3,0,10*ROW('Water Data'!C163)))</f>
        <v>#N/A</v>
      </c>
      <c r="D166" s="57" t="e">
        <f ca="true">+IF(AND(ISNUMBER(OFFSET('Water Data'!$C$5,0,10*ROW('Water Data'!C160))),'Data Summary'!BS166="Yes"),100-OFFSET('Water Data'!$C$5,0,10*ROW('Water Data'!C160)),NA())</f>
        <v>#N/A</v>
      </c>
      <c r="E166" s="57" t="e">
        <f ca="true">+IF(AND(ISNUMBER(OFFSET('Water Data'!$C$7,0,10*ROW('Water Data'!C160))),'Data Summary'!BT166="Yes"),OFFSET('Water Data'!$C$7,0,10*ROW('Water Data'!C160)),NA())</f>
        <v>#N/A</v>
      </c>
      <c r="F166" s="57" t="e">
        <f ca="true">+IF(AND(ISNUMBER(OFFSET('Water Data'!$C$10,0,10*ROW('Water Data'!C160))),'Data Summary'!BU166="Yes"),OFFSET('Water Data'!$C$10,0,10*ROW('Water Data'!C160)),NA())</f>
        <v>#N/A</v>
      </c>
      <c r="G166" s="57" t="e">
        <f ca="true">+IF(AND(ISNUMBER(OFFSET('Water Data'!$D$5,0,10*ROW('Water Data'!D160))),'Data Summary'!BV166="Yes"),100-OFFSET('Water Data'!$D$5,0,10*ROW('Water Data'!D160)),NA())</f>
        <v>#N/A</v>
      </c>
      <c r="H166" s="57" t="e">
        <f ca="true">+IF(AND(ISNUMBER(OFFSET('Water Data'!$D$7,0,10*ROW('Water Data'!D160))),'Data Summary'!BW166="Yes"),OFFSET('Water Data'!$D$7,0,10*ROW('Water Data'!D160)),NA())</f>
        <v>#N/A</v>
      </c>
      <c r="I166" s="57" t="e">
        <f ca="true">+IF(AND(ISNUMBER(OFFSET('Water Data'!$D$10,0,10*ROW('Water Data'!D160))),'Data Summary'!BX166="Yes"),OFFSET('Water Data'!$D$10,0,10*ROW('Water Data'!D160)),NA())</f>
        <v>#N/A</v>
      </c>
      <c r="J166" s="57" t="e">
        <f ca="true">+IF(AND(ISNUMBER(OFFSET('Water Data'!$E$5,0,10*ROW('Water Data'!E160))),'Data Summary'!BY166="Yes"),100-OFFSET('Water Data'!$E$5,0,10*ROW('Water Data'!E160)),NA())</f>
        <v>#N/A</v>
      </c>
      <c r="K166" s="57" t="e">
        <f ca="true">+IF(AND(ISNUMBER(OFFSET('Water Data'!$E$7,0,10*ROW('Water Data'!E160))),'Data Summary'!BZ166="Yes"),OFFSET('Water Data'!$E$7,0,10*ROW('Water Data'!E160)),NA())</f>
        <v>#N/A</v>
      </c>
      <c r="L166" s="57" t="e">
        <f ca="true">+IF(AND(ISNUMBER(OFFSET('Water Data'!$E$10,0,10*ROW('Water Data'!E160))),'Data Summary'!CA166="Yes"),OFFSET('Water Data'!$E$10,0,10*ROW('Water Data'!E160)),NA())</f>
        <v>#N/A</v>
      </c>
      <c r="M166" s="57" t="e">
        <f ca="true">+IF(AND(ISNUMBER(OFFSET('Water Data'!$F$5,0,10*ROW('Water Data'!F160))),'Data Summary'!CB166="Yes"),100-OFFSET('Water Data'!$F$5,0,10*ROW('Water Data'!F160)),NA())</f>
        <v>#N/A</v>
      </c>
      <c r="N166" s="57" t="e">
        <f ca="true">+IF(AND(ISNUMBER(OFFSET('Water Data'!$F$7,0,10*ROW('Water Data'!F160))),'Data Summary'!CC166="Yes"),OFFSET('Water Data'!$F$7,0,10*ROW('Water Data'!F160)),NA())</f>
        <v>#N/A</v>
      </c>
      <c r="O166" s="57" t="e">
        <f ca="true">+IF(AND(ISNUMBER(OFFSET('Water Data'!$F$10,0,10*ROW('Water Data'!F160))),'Data Summary'!CD166="Yes"),OFFSET('Water Data'!$F$10,0,10*ROW('Water Data'!F160)),NA())</f>
        <v>#N/A</v>
      </c>
      <c r="P166" s="57" t="e">
        <f ca="true">+IF(AND(ISNUMBER(OFFSET('Water Data'!$G$5,0,10*ROW('Water Data'!G160))),'Data Summary'!CE166="Yes"),100-OFFSET('Water Data'!$G$5,0,10*ROW('Water Data'!G160)),NA())</f>
        <v>#N/A</v>
      </c>
      <c r="Q166" s="57" t="e">
        <f ca="true">+IF(AND(ISNUMBER(OFFSET('Water Data'!$G$7,0,10*ROW('Water Data'!G160))),'Data Summary'!CF166="Yes"),OFFSET('Water Data'!$G$7,0,10*ROW('Water Data'!G160)),NA())</f>
        <v>#N/A</v>
      </c>
      <c r="R166" s="57" t="e">
        <f ca="true">+IF(AND(ISNUMBER(OFFSET('Water Data'!$G$10,0,10*ROW('Water Data'!G160))),'Data Summary'!CG166="Yes"),OFFSET('Water Data'!$G$10,0,10*ROW('Water Data'!G160)),NA())</f>
        <v>#N/A</v>
      </c>
      <c r="S166" s="57" t="e">
        <f ca="true">+IF(AND(ISNUMBER(OFFSET('Water Data'!$H$5,0,10*ROW('Water Data'!H160))),'Data Summary'!CH166="Yes"),100-OFFSET('Water Data'!$H$5,0,10*ROW('Water Data'!H160)),NA())</f>
        <v>#N/A</v>
      </c>
      <c r="T166" s="57" t="e">
        <f ca="true">+IF(AND(ISNUMBER(OFFSET('Water Data'!$H$7,0,10*ROW('Water Data'!H160))),'Data Summary'!CI166="Yes"),OFFSET('Water Data'!$H$7,0,10*ROW('Water Data'!H160)),NA())</f>
        <v>#N/A</v>
      </c>
      <c r="U166" s="57" t="e">
        <f ca="true">+IF(AND(ISNUMBER(OFFSET('Water Data'!$H$10,0,10*ROW('Water Data'!H160))),'Data Summary'!CJ166="Yes"),OFFSET('Water Data'!$H$10,0,10*ROW('Water Data'!H160)),NA())</f>
        <v>#N/A</v>
      </c>
      <c r="V166" s="103" t="e">
        <f ca="true">+IF(AND(ISNUMBER(OFFSET('Sanitation Data'!$C$5,0,10*ROW('Sanitation Data'!C160))),'Data Summary'!CK166="Yes"),100-OFFSET('Sanitation Data'!$C$5,0,10*ROW('Sanitation Data'!C160)),NA())</f>
        <v>#N/A</v>
      </c>
      <c r="W166" s="103" t="e">
        <f ca="true">+IF(AND(ISNUMBER(OFFSET('Sanitation Data'!$C$7,0,10*ROW('Sanitation Data'!C160))),'Data Summary'!CL166="Yes"),OFFSET('Sanitation Data'!$C$7,0,10*ROW('Sanitation Data'!C160)),NA())</f>
        <v>#N/A</v>
      </c>
      <c r="X166" s="103" t="e">
        <f ca="true">+IF(AND(ISNUMBER(OFFSET('Sanitation Data'!$C$11,0,10*ROW('Sanitation Data'!C160))),'Data Summary'!CM166="Yes"),OFFSET('Sanitation Data'!$C$11,0,10*ROW('Sanitation Data'!C160)),NA())</f>
        <v>#N/A</v>
      </c>
      <c r="Y166" s="103" t="e">
        <f ca="true">+IF(AND(ISNUMBER(OFFSET('Sanitation Data'!$C$12,0,10*ROW('Sanitation Data'!C160))),'Data Summary'!CN166="Yes"),OFFSET('Sanitation Data'!$C$12,0,10*ROW('Sanitation Data'!C160)),NA())</f>
        <v>#N/A</v>
      </c>
      <c r="Z166" s="103" t="e">
        <f ca="true">+IF(AND(ISNUMBER(OFFSET('Sanitation Data'!$C$13,0,10*ROW('Sanitation Data'!C160))),'Data Summary'!CO166="Yes"),OFFSET('Sanitation Data'!$C$13,0,10*ROW('Sanitation Data'!C160)),NA())</f>
        <v>#N/A</v>
      </c>
      <c r="AA166" s="103" t="e">
        <f ca="true">+IF(AND(ISNUMBER(OFFSET('Sanitation Data'!$D$5,0,10*ROW('Sanitation Data'!D160))),'Data Summary'!CP166="Yes"),100-OFFSET('Sanitation Data'!$D$5,0,10*ROW('Sanitation Data'!D160)),NA())</f>
        <v>#N/A</v>
      </c>
      <c r="AB166" s="103" t="e">
        <f ca="true">+IF(AND(ISNUMBER(OFFSET('Sanitation Data'!$D$7,0,10*ROW('Sanitation Data'!D160))),'Data Summary'!CQ166="Yes"),OFFSET('Sanitation Data'!$D$7,0,10*ROW('Sanitation Data'!D160)),NA())</f>
        <v>#N/A</v>
      </c>
      <c r="AC166" s="103" t="e">
        <f ca="true">+IF(AND(ISNUMBER(OFFSET('Sanitation Data'!$D$11,0,10*ROW('Sanitation Data'!D160))),'Data Summary'!CR166="Yes"),OFFSET('Sanitation Data'!$D$11,0,10*ROW('Sanitation Data'!D160)),NA())</f>
        <v>#N/A</v>
      </c>
      <c r="AD166" s="103" t="e">
        <f ca="true">+IF(AND(ISNUMBER(OFFSET('Sanitation Data'!$D$12,0,10*ROW('Sanitation Data'!D160))),'Data Summary'!CS166="Yes"),OFFSET('Sanitation Data'!$D$12,0,10*ROW('Sanitation Data'!D160)),NA())</f>
        <v>#N/A</v>
      </c>
      <c r="AE166" s="103" t="e">
        <f ca="true">+IF(AND(ISNUMBER(OFFSET('Sanitation Data'!$D$13,0,10*ROW('Sanitation Data'!D160))),'Data Summary'!CT166="Yes"),OFFSET('Sanitation Data'!$D$13,0,10*ROW('Sanitation Data'!D160)),NA())</f>
        <v>#N/A</v>
      </c>
      <c r="AF166" s="103" t="e">
        <f ca="true">+IF(AND(ISNUMBER(OFFSET('Sanitation Data'!$E$5,0,10*ROW('Sanitation Data'!E160))),'Data Summary'!CU166="Yes"),100-OFFSET('Sanitation Data'!$E$5,0,10*ROW('Sanitation Data'!E160)),NA())</f>
        <v>#N/A</v>
      </c>
      <c r="AG166" s="103" t="e">
        <f ca="true">+IF(AND(ISNUMBER(OFFSET('Sanitation Data'!$E$7,0,10*ROW('Sanitation Data'!E160))),'Data Summary'!CV166="Yes"),OFFSET('Sanitation Data'!$E$7,0,10*ROW('Sanitation Data'!E160)),NA())</f>
        <v>#N/A</v>
      </c>
      <c r="AH166" s="103" t="e">
        <f ca="true">+IF(AND(ISNUMBER(OFFSET('Sanitation Data'!$E$11,0,10*ROW('Sanitation Data'!E160))),'Data Summary'!CW166="Yes"),OFFSET('Sanitation Data'!$E$11,0,10*ROW('Sanitation Data'!E160)),NA())</f>
        <v>#N/A</v>
      </c>
      <c r="AI166" s="103" t="e">
        <f ca="true">+IF(AND(ISNUMBER(OFFSET('Sanitation Data'!$E$12,0,10*ROW('Sanitation Data'!E160))),'Data Summary'!CX166="Yes"),OFFSET('Sanitation Data'!$E$12,0,10*ROW('Sanitation Data'!E160)),NA())</f>
        <v>#N/A</v>
      </c>
      <c r="AJ166" s="103" t="e">
        <f ca="true">+IF(AND(ISNUMBER(OFFSET('Sanitation Data'!$E$13,0,10*ROW('Sanitation Data'!E160))),'Data Summary'!CY166="Yes"),OFFSET('Sanitation Data'!$E$13,0,10*ROW('Sanitation Data'!E160)),NA())</f>
        <v>#N/A</v>
      </c>
      <c r="AK166" s="103" t="e">
        <f ca="true">+IF(AND(ISNUMBER(OFFSET('Sanitation Data'!$F$5,0,10*ROW('Sanitation Data'!F160))),'Data Summary'!CZ166="Yes"),100-OFFSET('Sanitation Data'!$F$5,0,10*ROW('Sanitation Data'!F160)),NA())</f>
        <v>#N/A</v>
      </c>
      <c r="AL166" s="103" t="e">
        <f ca="true">+IF(AND(ISNUMBER(OFFSET('Sanitation Data'!$F$7,0,10*ROW('Sanitation Data'!F160))),'Data Summary'!DA166="Yes"),OFFSET('Sanitation Data'!$F$7,0,10*ROW('Sanitation Data'!F160)),NA())</f>
        <v>#N/A</v>
      </c>
      <c r="AM166" s="103" t="e">
        <f ca="true">+IF(AND(ISNUMBER(OFFSET('Sanitation Data'!$F$11,0,10*ROW('Sanitation Data'!F160))),'Data Summary'!DB166="Yes"),OFFSET('Sanitation Data'!$F$11,0,10*ROW('Sanitation Data'!F160)),NA())</f>
        <v>#N/A</v>
      </c>
      <c r="AN166" s="103" t="e">
        <f ca="true">+IF(AND(ISNUMBER(OFFSET('Sanitation Data'!$F$12,0,10*ROW('Sanitation Data'!F160))),'Data Summary'!DC166="Yes"),OFFSET('Sanitation Data'!$F$12,0,10*ROW('Sanitation Data'!F160)),NA())</f>
        <v>#N/A</v>
      </c>
      <c r="AO166" s="103" t="e">
        <f ca="true">+IF(AND(ISNUMBER(OFFSET('Sanitation Data'!$F$13,0,10*ROW('Sanitation Data'!F160))),'Data Summary'!DD166="Yes"),OFFSET('Sanitation Data'!$F$13,0,10*ROW('Sanitation Data'!F160)),NA())</f>
        <v>#N/A</v>
      </c>
      <c r="AP166" s="103" t="e">
        <f ca="true">+IF(AND(ISNUMBER(OFFSET('Sanitation Data'!$G$5,0,10*ROW('Sanitation Data'!G160))),'Data Summary'!DE166="Yes"),100-OFFSET('Sanitation Data'!$G$5,0,10*ROW('Sanitation Data'!G160)),NA())</f>
        <v>#N/A</v>
      </c>
      <c r="AQ166" s="103" t="e">
        <f ca="true">+IF(AND(ISNUMBER(OFFSET('Sanitation Data'!$G$7,0,10*ROW('Sanitation Data'!G160))),'Data Summary'!DF166="Yes"),OFFSET('Sanitation Data'!$G$7,0,10*ROW('Sanitation Data'!G160)),NA())</f>
        <v>#N/A</v>
      </c>
      <c r="AR166" s="103" t="e">
        <f ca="true">+IF(AND(ISNUMBER(OFFSET('Sanitation Data'!$G$11,0,10*ROW('Sanitation Data'!G160))),'Data Summary'!DG166="Yes"),OFFSET('Sanitation Data'!$G$11,0,10*ROW('Sanitation Data'!G160)),NA())</f>
        <v>#N/A</v>
      </c>
      <c r="AS166" s="103" t="e">
        <f ca="true">+IF(AND(ISNUMBER(OFFSET('Sanitation Data'!$G$12,0,10*ROW('Sanitation Data'!G160))),'Data Summary'!DH166="Yes"),OFFSET('Sanitation Data'!$G$12,0,10*ROW('Sanitation Data'!G160)),NA())</f>
        <v>#N/A</v>
      </c>
      <c r="AT166" s="103" t="e">
        <f ca="true">+IF(AND(ISNUMBER(OFFSET('Sanitation Data'!$G$13,0,10*ROW('Sanitation Data'!G160))),'Data Summary'!DI166="Yes"),OFFSET('Sanitation Data'!$G$13,0,10*ROW('Sanitation Data'!G160)),NA())</f>
        <v>#N/A</v>
      </c>
      <c r="AU166" s="103" t="e">
        <f ca="true">+IF(AND(ISNUMBER(OFFSET('Sanitation Data'!$H$5,0,10*ROW('Sanitation Data'!H160))),'Data Summary'!DJ166="Yes"),100-OFFSET('Sanitation Data'!$H$5,0,10*ROW('Sanitation Data'!H160)),NA())</f>
        <v>#N/A</v>
      </c>
      <c r="AV166" s="103" t="e">
        <f ca="true">+IF(AND(ISNUMBER(OFFSET('Sanitation Data'!$H$7,0,10*ROW('Sanitation Data'!H160))),'Data Summary'!DK166="Yes"),OFFSET('Sanitation Data'!$H$7,0,10*ROW('Sanitation Data'!H160)),NA())</f>
        <v>#N/A</v>
      </c>
      <c r="AW166" s="103" t="e">
        <f ca="true">+IF(AND(ISNUMBER(OFFSET('Sanitation Data'!$H$11,0,10*ROW('Sanitation Data'!H160))),'Data Summary'!DL166="Yes"),OFFSET('Sanitation Data'!$H$11,0,10*ROW('Sanitation Data'!H160)),NA())</f>
        <v>#N/A</v>
      </c>
      <c r="AX166" s="103" t="e">
        <f ca="true">+IF(AND(ISNUMBER(OFFSET('Sanitation Data'!$H$12,0,10*ROW('Sanitation Data'!H160))),'Data Summary'!DM166="Yes"),OFFSET('Sanitation Data'!$H$12,0,10*ROW('Sanitation Data'!H160)),NA())</f>
        <v>#N/A</v>
      </c>
      <c r="AY166" s="103" t="e">
        <f ca="true">+IF(AND(ISNUMBER(OFFSET('Sanitation Data'!$H$13,0,10*ROW('Sanitation Data'!H160))),'Data Summary'!DN166="Yes"),OFFSET('Sanitation Data'!$H$13,0,10*ROW('Sanitation Data'!H160)),NA())</f>
        <v>#N/A</v>
      </c>
      <c r="AZ166" s="108" t="e">
        <f ca="true">+IF(AND(ISNUMBER(OFFSET('Hygiene Data'!$C$6,0,10*ROW('Hygiene Data'!C160))),'Data Summary'!DO166="Yes"),OFFSET('Hygiene Data'!$C$6,0,10*ROW('Hygiene Data'!C160)),NA())</f>
        <v>#N/A</v>
      </c>
      <c r="BA166" s="108" t="e">
        <f ca="true">+IF(AND(ISNUMBER(OFFSET('Hygiene Data'!$C$8,0,10*ROW('Hygiene Data'!C160))),'Data Summary'!DP166="Yes"),OFFSET('Hygiene Data'!$C$8,0,10*ROW('Hygiene Data'!C160)),NA())</f>
        <v>#N/A</v>
      </c>
      <c r="BB166" s="108" t="e">
        <f ca="true">+IF(AND(ISNUMBER(OFFSET('Hygiene Data'!$C$10,0,10*ROW('Hygiene Data'!C160))),'Data Summary'!DQ166="Yes"),OFFSET('Hygiene Data'!$C$10,0,10*ROW('Hygiene Data'!C160)),NA())</f>
        <v>#N/A</v>
      </c>
      <c r="BC166" s="108" t="e">
        <f ca="true">+IF(AND(ISNUMBER(OFFSET('Hygiene Data'!$D$6,0,10*ROW('Hygiene Data'!D160))),'Data Summary'!DR166="Yes"),OFFSET('Hygiene Data'!$D$6,0,10*ROW('Hygiene Data'!D160)),NA())</f>
        <v>#N/A</v>
      </c>
      <c r="BD166" s="108" t="e">
        <f ca="true">+IF(AND(ISNUMBER(OFFSET('Hygiene Data'!$D$8,0,10*ROW('Hygiene Data'!D160))),'Data Summary'!DS166="Yes"),OFFSET('Hygiene Data'!$D$8,0,10*ROW('Hygiene Data'!D160)),NA())</f>
        <v>#N/A</v>
      </c>
      <c r="BE166" s="108" t="e">
        <f ca="true">+IF(AND(ISNUMBER(OFFSET('Hygiene Data'!$D$10,0,10*ROW('Hygiene Data'!D160))),'Data Summary'!DT166="Yes"),OFFSET('Hygiene Data'!$D$10,0,10*ROW('Hygiene Data'!D160)),NA())</f>
        <v>#N/A</v>
      </c>
      <c r="BF166" s="108" t="e">
        <f ca="true">+IF(AND(ISNUMBER(OFFSET('Hygiene Data'!$E$6,0,10*ROW('Hygiene Data'!E160))),'Data Summary'!DU166="Yes"),OFFSET('Hygiene Data'!$E$6,0,10*ROW('Hygiene Data'!E160)),NA())</f>
        <v>#N/A</v>
      </c>
      <c r="BG166" s="108" t="e">
        <f ca="true">+IF(AND(ISNUMBER(OFFSET('Hygiene Data'!$E$8,0,10*ROW('Hygiene Data'!E160))),'Data Summary'!DV166="Yes"),OFFSET('Hygiene Data'!$E$8,0,10*ROW('Hygiene Data'!E160)),NA())</f>
        <v>#N/A</v>
      </c>
      <c r="BH166" s="108" t="e">
        <f ca="true">+IF(AND(ISNUMBER(OFFSET('Hygiene Data'!$E$10,0,10*ROW('Hygiene Data'!E160))),'Data Summary'!DW166="Yes"),OFFSET('Hygiene Data'!$E$10,0,10*ROW('Hygiene Data'!E160)),NA())</f>
        <v>#N/A</v>
      </c>
      <c r="BI166" s="108" t="e">
        <f ca="true">+IF(AND(ISNUMBER(OFFSET('Hygiene Data'!$F$6,0,10*ROW('Hygiene Data'!F160))),'Data Summary'!DX166="Yes"),OFFSET('Hygiene Data'!$F$6,0,10*ROW('Hygiene Data'!F160)),NA())</f>
        <v>#N/A</v>
      </c>
      <c r="BJ166" s="108" t="e">
        <f ca="true">+IF(AND(ISNUMBER(OFFSET('Hygiene Data'!$F$8,0,10*ROW('Hygiene Data'!F160))),'Data Summary'!DY166="Yes"),OFFSET('Hygiene Data'!$F$8,0,10*ROW('Hygiene Data'!F160)),NA())</f>
        <v>#N/A</v>
      </c>
      <c r="BK166" s="108" t="e">
        <f ca="true">+IF(AND(ISNUMBER(OFFSET('Hygiene Data'!$F$10,0,10*ROW('Hygiene Data'!F160))),'Data Summary'!DZ166="Yes"),OFFSET('Hygiene Data'!$F$10,0,10*ROW('Hygiene Data'!F160)),NA())</f>
        <v>#N/A</v>
      </c>
      <c r="BL166" s="108" t="e">
        <f ca="true">+IF(AND(ISNUMBER(OFFSET('Hygiene Data'!$G$6,0,10*ROW('Hygiene Data'!G160))),'Data Summary'!EA166="Yes"),OFFSET('Hygiene Data'!$G$6,0,10*ROW('Hygiene Data'!G160)),NA())</f>
        <v>#N/A</v>
      </c>
      <c r="BM166" s="108" t="e">
        <f ca="true">+IF(AND(ISNUMBER(OFFSET('Hygiene Data'!$G$8,0,10*ROW('Hygiene Data'!G160))),'Data Summary'!EB166="Yes"),OFFSET('Hygiene Data'!$G$8,0,10*ROW('Hygiene Data'!G160)),NA())</f>
        <v>#N/A</v>
      </c>
      <c r="BN166" s="108" t="e">
        <f ca="true">+IF(AND(ISNUMBER(OFFSET('Hygiene Data'!$G$10,0,10*ROW('Hygiene Data'!G160))),'Data Summary'!EC166="Yes"),OFFSET('Hygiene Data'!$G$10,0,10*ROW('Hygiene Data'!G160)),NA())</f>
        <v>#N/A</v>
      </c>
      <c r="BO166" s="108" t="e">
        <f ca="true">+IF(AND(ISNUMBER(OFFSET('Hygiene Data'!$H$6,0,10*ROW('Hygiene Data'!H160))),'Data Summary'!ED166="Yes"),OFFSET('Hygiene Data'!$H$6,0,10*ROW('Hygiene Data'!H160)),NA())</f>
        <v>#N/A</v>
      </c>
      <c r="BP166" s="108" t="e">
        <f ca="true">+IF(AND(ISNUMBER(OFFSET('Hygiene Data'!$H$8,0,10*ROW('Hygiene Data'!H160))),'Data Summary'!EE166="Yes"),OFFSET('Hygiene Data'!$H$8,0,10*ROW('Hygiene Data'!H160)),NA())</f>
        <v>#N/A</v>
      </c>
      <c r="BQ166" s="108" t="e">
        <f ca="true">+IF(AND(ISNUMBER(OFFSET('Hygiene Data'!$H$10,0,10*ROW('Hygiene Data'!H160))),'Data Summary'!EF166="Yes"),OFFSET('Hygiene Data'!$H$10,0,10*ROW('Hygiene Data'!H160)),NA())</f>
        <v>#N/A</v>
      </c>
    </row>
    <row r="167" x14ac:dyDescent="0.2">
      <c r="A167" s="56" t="e">
        <f ca="true">+IF(OFFSET('Water Data'!$B$1,0,10*ROW('Water Data'!B161))="",NA(),OFFSET('Water Data'!$B$1,0,10*ROW('Water Data'!B161)))</f>
        <v>#N/A</v>
      </c>
      <c r="B167" s="56" t="e">
        <f ca="true">+IF(OFFSET('Water Data'!$A$3,0,10*ROW('Water Data'!A164))="",NA(),OFFSET('Water Data'!$A$3,0,10*ROW('Water Data'!A164)))</f>
        <v>#N/A</v>
      </c>
      <c r="C167" s="56" t="e">
        <f ca="true">+IF(OFFSET('Water Data'!$C$3,0,10*ROW('Water Data'!C164))="",NA(),OFFSET('Water Data'!$C$3,0,10*ROW('Water Data'!C164)))</f>
        <v>#N/A</v>
      </c>
      <c r="D167" s="57" t="e">
        <f ca="true">+IF(AND(ISNUMBER(OFFSET('Water Data'!$C$5,0,10*ROW('Water Data'!C161))),'Data Summary'!BS167="Yes"),100-OFFSET('Water Data'!$C$5,0,10*ROW('Water Data'!C161)),NA())</f>
        <v>#N/A</v>
      </c>
      <c r="E167" s="57" t="e">
        <f ca="true">+IF(AND(ISNUMBER(OFFSET('Water Data'!$C$7,0,10*ROW('Water Data'!C161))),'Data Summary'!BT167="Yes"),OFFSET('Water Data'!$C$7,0,10*ROW('Water Data'!C161)),NA())</f>
        <v>#N/A</v>
      </c>
      <c r="F167" s="57" t="e">
        <f ca="true">+IF(AND(ISNUMBER(OFFSET('Water Data'!$C$10,0,10*ROW('Water Data'!C161))),'Data Summary'!BU167="Yes"),OFFSET('Water Data'!$C$10,0,10*ROW('Water Data'!C161)),NA())</f>
        <v>#N/A</v>
      </c>
      <c r="G167" s="57" t="e">
        <f ca="true">+IF(AND(ISNUMBER(OFFSET('Water Data'!$D$5,0,10*ROW('Water Data'!D161))),'Data Summary'!BV167="Yes"),100-OFFSET('Water Data'!$D$5,0,10*ROW('Water Data'!D161)),NA())</f>
        <v>#N/A</v>
      </c>
      <c r="H167" s="57" t="e">
        <f ca="true">+IF(AND(ISNUMBER(OFFSET('Water Data'!$D$7,0,10*ROW('Water Data'!D161))),'Data Summary'!BW167="Yes"),OFFSET('Water Data'!$D$7,0,10*ROW('Water Data'!D161)),NA())</f>
        <v>#N/A</v>
      </c>
      <c r="I167" s="57" t="e">
        <f ca="true">+IF(AND(ISNUMBER(OFFSET('Water Data'!$D$10,0,10*ROW('Water Data'!D161))),'Data Summary'!BX167="Yes"),OFFSET('Water Data'!$D$10,0,10*ROW('Water Data'!D161)),NA())</f>
        <v>#N/A</v>
      </c>
      <c r="J167" s="57" t="e">
        <f ca="true">+IF(AND(ISNUMBER(OFFSET('Water Data'!$E$5,0,10*ROW('Water Data'!E161))),'Data Summary'!BY167="Yes"),100-OFFSET('Water Data'!$E$5,0,10*ROW('Water Data'!E161)),NA())</f>
        <v>#N/A</v>
      </c>
      <c r="K167" s="57" t="e">
        <f ca="true">+IF(AND(ISNUMBER(OFFSET('Water Data'!$E$7,0,10*ROW('Water Data'!E161))),'Data Summary'!BZ167="Yes"),OFFSET('Water Data'!$E$7,0,10*ROW('Water Data'!E161)),NA())</f>
        <v>#N/A</v>
      </c>
      <c r="L167" s="57" t="e">
        <f ca="true">+IF(AND(ISNUMBER(OFFSET('Water Data'!$E$10,0,10*ROW('Water Data'!E161))),'Data Summary'!CA167="Yes"),OFFSET('Water Data'!$E$10,0,10*ROW('Water Data'!E161)),NA())</f>
        <v>#N/A</v>
      </c>
      <c r="M167" s="57" t="e">
        <f ca="true">+IF(AND(ISNUMBER(OFFSET('Water Data'!$F$5,0,10*ROW('Water Data'!F161))),'Data Summary'!CB167="Yes"),100-OFFSET('Water Data'!$F$5,0,10*ROW('Water Data'!F161)),NA())</f>
        <v>#N/A</v>
      </c>
      <c r="N167" s="57" t="e">
        <f ca="true">+IF(AND(ISNUMBER(OFFSET('Water Data'!$F$7,0,10*ROW('Water Data'!F161))),'Data Summary'!CC167="Yes"),OFFSET('Water Data'!$F$7,0,10*ROW('Water Data'!F161)),NA())</f>
        <v>#N/A</v>
      </c>
      <c r="O167" s="57" t="e">
        <f ca="true">+IF(AND(ISNUMBER(OFFSET('Water Data'!$F$10,0,10*ROW('Water Data'!F161))),'Data Summary'!CD167="Yes"),OFFSET('Water Data'!$F$10,0,10*ROW('Water Data'!F161)),NA())</f>
        <v>#N/A</v>
      </c>
      <c r="P167" s="57" t="e">
        <f ca="true">+IF(AND(ISNUMBER(OFFSET('Water Data'!$G$5,0,10*ROW('Water Data'!G161))),'Data Summary'!CE167="Yes"),100-OFFSET('Water Data'!$G$5,0,10*ROW('Water Data'!G161)),NA())</f>
        <v>#N/A</v>
      </c>
      <c r="Q167" s="57" t="e">
        <f ca="true">+IF(AND(ISNUMBER(OFFSET('Water Data'!$G$7,0,10*ROW('Water Data'!G161))),'Data Summary'!CF167="Yes"),OFFSET('Water Data'!$G$7,0,10*ROW('Water Data'!G161)),NA())</f>
        <v>#N/A</v>
      </c>
      <c r="R167" s="57" t="e">
        <f ca="true">+IF(AND(ISNUMBER(OFFSET('Water Data'!$G$10,0,10*ROW('Water Data'!G161))),'Data Summary'!CG167="Yes"),OFFSET('Water Data'!$G$10,0,10*ROW('Water Data'!G161)),NA())</f>
        <v>#N/A</v>
      </c>
      <c r="S167" s="57" t="e">
        <f ca="true">+IF(AND(ISNUMBER(OFFSET('Water Data'!$H$5,0,10*ROW('Water Data'!H161))),'Data Summary'!CH167="Yes"),100-OFFSET('Water Data'!$H$5,0,10*ROW('Water Data'!H161)),NA())</f>
        <v>#N/A</v>
      </c>
      <c r="T167" s="57" t="e">
        <f ca="true">+IF(AND(ISNUMBER(OFFSET('Water Data'!$H$7,0,10*ROW('Water Data'!H161))),'Data Summary'!CI167="Yes"),OFFSET('Water Data'!$H$7,0,10*ROW('Water Data'!H161)),NA())</f>
        <v>#N/A</v>
      </c>
      <c r="U167" s="57" t="e">
        <f ca="true">+IF(AND(ISNUMBER(OFFSET('Water Data'!$H$10,0,10*ROW('Water Data'!H161))),'Data Summary'!CJ167="Yes"),OFFSET('Water Data'!$H$10,0,10*ROW('Water Data'!H161)),NA())</f>
        <v>#N/A</v>
      </c>
      <c r="V167" s="103" t="e">
        <f ca="true">+IF(AND(ISNUMBER(OFFSET('Sanitation Data'!$C$5,0,10*ROW('Sanitation Data'!C161))),'Data Summary'!CK167="Yes"),100-OFFSET('Sanitation Data'!$C$5,0,10*ROW('Sanitation Data'!C161)),NA())</f>
        <v>#N/A</v>
      </c>
      <c r="W167" s="103" t="e">
        <f ca="true">+IF(AND(ISNUMBER(OFFSET('Sanitation Data'!$C$7,0,10*ROW('Sanitation Data'!C161))),'Data Summary'!CL167="Yes"),OFFSET('Sanitation Data'!$C$7,0,10*ROW('Sanitation Data'!C161)),NA())</f>
        <v>#N/A</v>
      </c>
      <c r="X167" s="103" t="e">
        <f ca="true">+IF(AND(ISNUMBER(OFFSET('Sanitation Data'!$C$11,0,10*ROW('Sanitation Data'!C161))),'Data Summary'!CM167="Yes"),OFFSET('Sanitation Data'!$C$11,0,10*ROW('Sanitation Data'!C161)),NA())</f>
        <v>#N/A</v>
      </c>
      <c r="Y167" s="103" t="e">
        <f ca="true">+IF(AND(ISNUMBER(OFFSET('Sanitation Data'!$C$12,0,10*ROW('Sanitation Data'!C161))),'Data Summary'!CN167="Yes"),OFFSET('Sanitation Data'!$C$12,0,10*ROW('Sanitation Data'!C161)),NA())</f>
        <v>#N/A</v>
      </c>
      <c r="Z167" s="103" t="e">
        <f ca="true">+IF(AND(ISNUMBER(OFFSET('Sanitation Data'!$C$13,0,10*ROW('Sanitation Data'!C161))),'Data Summary'!CO167="Yes"),OFFSET('Sanitation Data'!$C$13,0,10*ROW('Sanitation Data'!C161)),NA())</f>
        <v>#N/A</v>
      </c>
      <c r="AA167" s="103" t="e">
        <f ca="true">+IF(AND(ISNUMBER(OFFSET('Sanitation Data'!$D$5,0,10*ROW('Sanitation Data'!D161))),'Data Summary'!CP167="Yes"),100-OFFSET('Sanitation Data'!$D$5,0,10*ROW('Sanitation Data'!D161)),NA())</f>
        <v>#N/A</v>
      </c>
      <c r="AB167" s="103" t="e">
        <f ca="true">+IF(AND(ISNUMBER(OFFSET('Sanitation Data'!$D$7,0,10*ROW('Sanitation Data'!D161))),'Data Summary'!CQ167="Yes"),OFFSET('Sanitation Data'!$D$7,0,10*ROW('Sanitation Data'!D161)),NA())</f>
        <v>#N/A</v>
      </c>
      <c r="AC167" s="103" t="e">
        <f ca="true">+IF(AND(ISNUMBER(OFFSET('Sanitation Data'!$D$11,0,10*ROW('Sanitation Data'!D161))),'Data Summary'!CR167="Yes"),OFFSET('Sanitation Data'!$D$11,0,10*ROW('Sanitation Data'!D161)),NA())</f>
        <v>#N/A</v>
      </c>
      <c r="AD167" s="103" t="e">
        <f ca="true">+IF(AND(ISNUMBER(OFFSET('Sanitation Data'!$D$12,0,10*ROW('Sanitation Data'!D161))),'Data Summary'!CS167="Yes"),OFFSET('Sanitation Data'!$D$12,0,10*ROW('Sanitation Data'!D161)),NA())</f>
        <v>#N/A</v>
      </c>
      <c r="AE167" s="103" t="e">
        <f ca="true">+IF(AND(ISNUMBER(OFFSET('Sanitation Data'!$D$13,0,10*ROW('Sanitation Data'!D161))),'Data Summary'!CT167="Yes"),OFFSET('Sanitation Data'!$D$13,0,10*ROW('Sanitation Data'!D161)),NA())</f>
        <v>#N/A</v>
      </c>
      <c r="AF167" s="103" t="e">
        <f ca="true">+IF(AND(ISNUMBER(OFFSET('Sanitation Data'!$E$5,0,10*ROW('Sanitation Data'!E161))),'Data Summary'!CU167="Yes"),100-OFFSET('Sanitation Data'!$E$5,0,10*ROW('Sanitation Data'!E161)),NA())</f>
        <v>#N/A</v>
      </c>
      <c r="AG167" s="103" t="e">
        <f ca="true">+IF(AND(ISNUMBER(OFFSET('Sanitation Data'!$E$7,0,10*ROW('Sanitation Data'!E161))),'Data Summary'!CV167="Yes"),OFFSET('Sanitation Data'!$E$7,0,10*ROW('Sanitation Data'!E161)),NA())</f>
        <v>#N/A</v>
      </c>
      <c r="AH167" s="103" t="e">
        <f ca="true">+IF(AND(ISNUMBER(OFFSET('Sanitation Data'!$E$11,0,10*ROW('Sanitation Data'!E161))),'Data Summary'!CW167="Yes"),OFFSET('Sanitation Data'!$E$11,0,10*ROW('Sanitation Data'!E161)),NA())</f>
        <v>#N/A</v>
      </c>
      <c r="AI167" s="103" t="e">
        <f ca="true">+IF(AND(ISNUMBER(OFFSET('Sanitation Data'!$E$12,0,10*ROW('Sanitation Data'!E161))),'Data Summary'!CX167="Yes"),OFFSET('Sanitation Data'!$E$12,0,10*ROW('Sanitation Data'!E161)),NA())</f>
        <v>#N/A</v>
      </c>
      <c r="AJ167" s="103" t="e">
        <f ca="true">+IF(AND(ISNUMBER(OFFSET('Sanitation Data'!$E$13,0,10*ROW('Sanitation Data'!E161))),'Data Summary'!CY167="Yes"),OFFSET('Sanitation Data'!$E$13,0,10*ROW('Sanitation Data'!E161)),NA())</f>
        <v>#N/A</v>
      </c>
      <c r="AK167" s="103" t="e">
        <f ca="true">+IF(AND(ISNUMBER(OFFSET('Sanitation Data'!$F$5,0,10*ROW('Sanitation Data'!F161))),'Data Summary'!CZ167="Yes"),100-OFFSET('Sanitation Data'!$F$5,0,10*ROW('Sanitation Data'!F161)),NA())</f>
        <v>#N/A</v>
      </c>
      <c r="AL167" s="103" t="e">
        <f ca="true">+IF(AND(ISNUMBER(OFFSET('Sanitation Data'!$F$7,0,10*ROW('Sanitation Data'!F161))),'Data Summary'!DA167="Yes"),OFFSET('Sanitation Data'!$F$7,0,10*ROW('Sanitation Data'!F161)),NA())</f>
        <v>#N/A</v>
      </c>
      <c r="AM167" s="103" t="e">
        <f ca="true">+IF(AND(ISNUMBER(OFFSET('Sanitation Data'!$F$11,0,10*ROW('Sanitation Data'!F161))),'Data Summary'!DB167="Yes"),OFFSET('Sanitation Data'!$F$11,0,10*ROW('Sanitation Data'!F161)),NA())</f>
        <v>#N/A</v>
      </c>
      <c r="AN167" s="103" t="e">
        <f ca="true">+IF(AND(ISNUMBER(OFFSET('Sanitation Data'!$F$12,0,10*ROW('Sanitation Data'!F161))),'Data Summary'!DC167="Yes"),OFFSET('Sanitation Data'!$F$12,0,10*ROW('Sanitation Data'!F161)),NA())</f>
        <v>#N/A</v>
      </c>
      <c r="AO167" s="103" t="e">
        <f ca="true">+IF(AND(ISNUMBER(OFFSET('Sanitation Data'!$F$13,0,10*ROW('Sanitation Data'!F161))),'Data Summary'!DD167="Yes"),OFFSET('Sanitation Data'!$F$13,0,10*ROW('Sanitation Data'!F161)),NA())</f>
        <v>#N/A</v>
      </c>
      <c r="AP167" s="103" t="e">
        <f ca="true">+IF(AND(ISNUMBER(OFFSET('Sanitation Data'!$G$5,0,10*ROW('Sanitation Data'!G161))),'Data Summary'!DE167="Yes"),100-OFFSET('Sanitation Data'!$G$5,0,10*ROW('Sanitation Data'!G161)),NA())</f>
        <v>#N/A</v>
      </c>
      <c r="AQ167" s="103" t="e">
        <f ca="true">+IF(AND(ISNUMBER(OFFSET('Sanitation Data'!$G$7,0,10*ROW('Sanitation Data'!G161))),'Data Summary'!DF167="Yes"),OFFSET('Sanitation Data'!$G$7,0,10*ROW('Sanitation Data'!G161)),NA())</f>
        <v>#N/A</v>
      </c>
      <c r="AR167" s="103" t="e">
        <f ca="true">+IF(AND(ISNUMBER(OFFSET('Sanitation Data'!$G$11,0,10*ROW('Sanitation Data'!G161))),'Data Summary'!DG167="Yes"),OFFSET('Sanitation Data'!$G$11,0,10*ROW('Sanitation Data'!G161)),NA())</f>
        <v>#N/A</v>
      </c>
      <c r="AS167" s="103" t="e">
        <f ca="true">+IF(AND(ISNUMBER(OFFSET('Sanitation Data'!$G$12,0,10*ROW('Sanitation Data'!G161))),'Data Summary'!DH167="Yes"),OFFSET('Sanitation Data'!$G$12,0,10*ROW('Sanitation Data'!G161)),NA())</f>
        <v>#N/A</v>
      </c>
      <c r="AT167" s="103" t="e">
        <f ca="true">+IF(AND(ISNUMBER(OFFSET('Sanitation Data'!$G$13,0,10*ROW('Sanitation Data'!G161))),'Data Summary'!DI167="Yes"),OFFSET('Sanitation Data'!$G$13,0,10*ROW('Sanitation Data'!G161)),NA())</f>
        <v>#N/A</v>
      </c>
      <c r="AU167" s="103" t="e">
        <f ca="true">+IF(AND(ISNUMBER(OFFSET('Sanitation Data'!$H$5,0,10*ROW('Sanitation Data'!H161))),'Data Summary'!DJ167="Yes"),100-OFFSET('Sanitation Data'!$H$5,0,10*ROW('Sanitation Data'!H161)),NA())</f>
        <v>#N/A</v>
      </c>
      <c r="AV167" s="103" t="e">
        <f ca="true">+IF(AND(ISNUMBER(OFFSET('Sanitation Data'!$H$7,0,10*ROW('Sanitation Data'!H161))),'Data Summary'!DK167="Yes"),OFFSET('Sanitation Data'!$H$7,0,10*ROW('Sanitation Data'!H161)),NA())</f>
        <v>#N/A</v>
      </c>
      <c r="AW167" s="103" t="e">
        <f ca="true">+IF(AND(ISNUMBER(OFFSET('Sanitation Data'!$H$11,0,10*ROW('Sanitation Data'!H161))),'Data Summary'!DL167="Yes"),OFFSET('Sanitation Data'!$H$11,0,10*ROW('Sanitation Data'!H161)),NA())</f>
        <v>#N/A</v>
      </c>
      <c r="AX167" s="103" t="e">
        <f ca="true">+IF(AND(ISNUMBER(OFFSET('Sanitation Data'!$H$12,0,10*ROW('Sanitation Data'!H161))),'Data Summary'!DM167="Yes"),OFFSET('Sanitation Data'!$H$12,0,10*ROW('Sanitation Data'!H161)),NA())</f>
        <v>#N/A</v>
      </c>
      <c r="AY167" s="103" t="e">
        <f ca="true">+IF(AND(ISNUMBER(OFFSET('Sanitation Data'!$H$13,0,10*ROW('Sanitation Data'!H161))),'Data Summary'!DN167="Yes"),OFFSET('Sanitation Data'!$H$13,0,10*ROW('Sanitation Data'!H161)),NA())</f>
        <v>#N/A</v>
      </c>
      <c r="AZ167" s="108" t="e">
        <f ca="true">+IF(AND(ISNUMBER(OFFSET('Hygiene Data'!$C$6,0,10*ROW('Hygiene Data'!C161))),'Data Summary'!DO167="Yes"),OFFSET('Hygiene Data'!$C$6,0,10*ROW('Hygiene Data'!C161)),NA())</f>
        <v>#N/A</v>
      </c>
      <c r="BA167" s="108" t="e">
        <f ca="true">+IF(AND(ISNUMBER(OFFSET('Hygiene Data'!$C$8,0,10*ROW('Hygiene Data'!C161))),'Data Summary'!DP167="Yes"),OFFSET('Hygiene Data'!$C$8,0,10*ROW('Hygiene Data'!C161)),NA())</f>
        <v>#N/A</v>
      </c>
      <c r="BB167" s="108" t="e">
        <f ca="true">+IF(AND(ISNUMBER(OFFSET('Hygiene Data'!$C$10,0,10*ROW('Hygiene Data'!C161))),'Data Summary'!DQ167="Yes"),OFFSET('Hygiene Data'!$C$10,0,10*ROW('Hygiene Data'!C161)),NA())</f>
        <v>#N/A</v>
      </c>
      <c r="BC167" s="108" t="e">
        <f ca="true">+IF(AND(ISNUMBER(OFFSET('Hygiene Data'!$D$6,0,10*ROW('Hygiene Data'!D161))),'Data Summary'!DR167="Yes"),OFFSET('Hygiene Data'!$D$6,0,10*ROW('Hygiene Data'!D161)),NA())</f>
        <v>#N/A</v>
      </c>
      <c r="BD167" s="108" t="e">
        <f ca="true">+IF(AND(ISNUMBER(OFFSET('Hygiene Data'!$D$8,0,10*ROW('Hygiene Data'!D161))),'Data Summary'!DS167="Yes"),OFFSET('Hygiene Data'!$D$8,0,10*ROW('Hygiene Data'!D161)),NA())</f>
        <v>#N/A</v>
      </c>
      <c r="BE167" s="108" t="e">
        <f ca="true">+IF(AND(ISNUMBER(OFFSET('Hygiene Data'!$D$10,0,10*ROW('Hygiene Data'!D161))),'Data Summary'!DT167="Yes"),OFFSET('Hygiene Data'!$D$10,0,10*ROW('Hygiene Data'!D161)),NA())</f>
        <v>#N/A</v>
      </c>
      <c r="BF167" s="108" t="e">
        <f ca="true">+IF(AND(ISNUMBER(OFFSET('Hygiene Data'!$E$6,0,10*ROW('Hygiene Data'!E161))),'Data Summary'!DU167="Yes"),OFFSET('Hygiene Data'!$E$6,0,10*ROW('Hygiene Data'!E161)),NA())</f>
        <v>#N/A</v>
      </c>
      <c r="BG167" s="108" t="e">
        <f ca="true">+IF(AND(ISNUMBER(OFFSET('Hygiene Data'!$E$8,0,10*ROW('Hygiene Data'!E161))),'Data Summary'!DV167="Yes"),OFFSET('Hygiene Data'!$E$8,0,10*ROW('Hygiene Data'!E161)),NA())</f>
        <v>#N/A</v>
      </c>
      <c r="BH167" s="108" t="e">
        <f ca="true">+IF(AND(ISNUMBER(OFFSET('Hygiene Data'!$E$10,0,10*ROW('Hygiene Data'!E161))),'Data Summary'!DW167="Yes"),OFFSET('Hygiene Data'!$E$10,0,10*ROW('Hygiene Data'!E161)),NA())</f>
        <v>#N/A</v>
      </c>
      <c r="BI167" s="108" t="e">
        <f ca="true">+IF(AND(ISNUMBER(OFFSET('Hygiene Data'!$F$6,0,10*ROW('Hygiene Data'!F161))),'Data Summary'!DX167="Yes"),OFFSET('Hygiene Data'!$F$6,0,10*ROW('Hygiene Data'!F161)),NA())</f>
        <v>#N/A</v>
      </c>
      <c r="BJ167" s="108" t="e">
        <f ca="true">+IF(AND(ISNUMBER(OFFSET('Hygiene Data'!$F$8,0,10*ROW('Hygiene Data'!F161))),'Data Summary'!DY167="Yes"),OFFSET('Hygiene Data'!$F$8,0,10*ROW('Hygiene Data'!F161)),NA())</f>
        <v>#N/A</v>
      </c>
      <c r="BK167" s="108" t="e">
        <f ca="true">+IF(AND(ISNUMBER(OFFSET('Hygiene Data'!$F$10,0,10*ROW('Hygiene Data'!F161))),'Data Summary'!DZ167="Yes"),OFFSET('Hygiene Data'!$F$10,0,10*ROW('Hygiene Data'!F161)),NA())</f>
        <v>#N/A</v>
      </c>
      <c r="BL167" s="108" t="e">
        <f ca="true">+IF(AND(ISNUMBER(OFFSET('Hygiene Data'!$G$6,0,10*ROW('Hygiene Data'!G161))),'Data Summary'!EA167="Yes"),OFFSET('Hygiene Data'!$G$6,0,10*ROW('Hygiene Data'!G161)),NA())</f>
        <v>#N/A</v>
      </c>
      <c r="BM167" s="108" t="e">
        <f ca="true">+IF(AND(ISNUMBER(OFFSET('Hygiene Data'!$G$8,0,10*ROW('Hygiene Data'!G161))),'Data Summary'!EB167="Yes"),OFFSET('Hygiene Data'!$G$8,0,10*ROW('Hygiene Data'!G161)),NA())</f>
        <v>#N/A</v>
      </c>
      <c r="BN167" s="108" t="e">
        <f ca="true">+IF(AND(ISNUMBER(OFFSET('Hygiene Data'!$G$10,0,10*ROW('Hygiene Data'!G161))),'Data Summary'!EC167="Yes"),OFFSET('Hygiene Data'!$G$10,0,10*ROW('Hygiene Data'!G161)),NA())</f>
        <v>#N/A</v>
      </c>
      <c r="BO167" s="108" t="e">
        <f ca="true">+IF(AND(ISNUMBER(OFFSET('Hygiene Data'!$H$6,0,10*ROW('Hygiene Data'!H161))),'Data Summary'!ED167="Yes"),OFFSET('Hygiene Data'!$H$6,0,10*ROW('Hygiene Data'!H161)),NA())</f>
        <v>#N/A</v>
      </c>
      <c r="BP167" s="108" t="e">
        <f ca="true">+IF(AND(ISNUMBER(OFFSET('Hygiene Data'!$H$8,0,10*ROW('Hygiene Data'!H161))),'Data Summary'!EE167="Yes"),OFFSET('Hygiene Data'!$H$8,0,10*ROW('Hygiene Data'!H161)),NA())</f>
        <v>#N/A</v>
      </c>
      <c r="BQ167" s="108" t="e">
        <f ca="true">+IF(AND(ISNUMBER(OFFSET('Hygiene Data'!$H$10,0,10*ROW('Hygiene Data'!H161))),'Data Summary'!EF167="Yes"),OFFSET('Hygiene Data'!$H$10,0,10*ROW('Hygiene Data'!H161)),NA())</f>
        <v>#N/A</v>
      </c>
    </row>
    <row r="168" x14ac:dyDescent="0.2">
      <c r="A168" s="56" t="e">
        <f ca="true">+IF(OFFSET('Water Data'!$B$1,0,10*ROW('Water Data'!B162))="",NA(),OFFSET('Water Data'!$B$1,0,10*ROW('Water Data'!B162)))</f>
        <v>#N/A</v>
      </c>
      <c r="B168" s="56" t="e">
        <f ca="true">+IF(OFFSET('Water Data'!$A$3,0,10*ROW('Water Data'!A165))="",NA(),OFFSET('Water Data'!$A$3,0,10*ROW('Water Data'!A165)))</f>
        <v>#N/A</v>
      </c>
      <c r="C168" s="56" t="e">
        <f ca="true">+IF(OFFSET('Water Data'!$C$3,0,10*ROW('Water Data'!C165))="",NA(),OFFSET('Water Data'!$C$3,0,10*ROW('Water Data'!C165)))</f>
        <v>#N/A</v>
      </c>
      <c r="D168" s="57" t="e">
        <f ca="true">+IF(AND(ISNUMBER(OFFSET('Water Data'!$C$5,0,10*ROW('Water Data'!C162))),'Data Summary'!BS168="Yes"),100-OFFSET('Water Data'!$C$5,0,10*ROW('Water Data'!C162)),NA())</f>
        <v>#N/A</v>
      </c>
      <c r="E168" s="57" t="e">
        <f ca="true">+IF(AND(ISNUMBER(OFFSET('Water Data'!$C$7,0,10*ROW('Water Data'!C162))),'Data Summary'!BT168="Yes"),OFFSET('Water Data'!$C$7,0,10*ROW('Water Data'!C162)),NA())</f>
        <v>#N/A</v>
      </c>
      <c r="F168" s="57" t="e">
        <f ca="true">+IF(AND(ISNUMBER(OFFSET('Water Data'!$C$10,0,10*ROW('Water Data'!C162))),'Data Summary'!BU168="Yes"),OFFSET('Water Data'!$C$10,0,10*ROW('Water Data'!C162)),NA())</f>
        <v>#N/A</v>
      </c>
      <c r="G168" s="57" t="e">
        <f ca="true">+IF(AND(ISNUMBER(OFFSET('Water Data'!$D$5,0,10*ROW('Water Data'!D162))),'Data Summary'!BV168="Yes"),100-OFFSET('Water Data'!$D$5,0,10*ROW('Water Data'!D162)),NA())</f>
        <v>#N/A</v>
      </c>
      <c r="H168" s="57" t="e">
        <f ca="true">+IF(AND(ISNUMBER(OFFSET('Water Data'!$D$7,0,10*ROW('Water Data'!D162))),'Data Summary'!BW168="Yes"),OFFSET('Water Data'!$D$7,0,10*ROW('Water Data'!D162)),NA())</f>
        <v>#N/A</v>
      </c>
      <c r="I168" s="57" t="e">
        <f ca="true">+IF(AND(ISNUMBER(OFFSET('Water Data'!$D$10,0,10*ROW('Water Data'!D162))),'Data Summary'!BX168="Yes"),OFFSET('Water Data'!$D$10,0,10*ROW('Water Data'!D162)),NA())</f>
        <v>#N/A</v>
      </c>
      <c r="J168" s="57" t="e">
        <f ca="true">+IF(AND(ISNUMBER(OFFSET('Water Data'!$E$5,0,10*ROW('Water Data'!E162))),'Data Summary'!BY168="Yes"),100-OFFSET('Water Data'!$E$5,0,10*ROW('Water Data'!E162)),NA())</f>
        <v>#N/A</v>
      </c>
      <c r="K168" s="57" t="e">
        <f ca="true">+IF(AND(ISNUMBER(OFFSET('Water Data'!$E$7,0,10*ROW('Water Data'!E162))),'Data Summary'!BZ168="Yes"),OFFSET('Water Data'!$E$7,0,10*ROW('Water Data'!E162)),NA())</f>
        <v>#N/A</v>
      </c>
      <c r="L168" s="57" t="e">
        <f ca="true">+IF(AND(ISNUMBER(OFFSET('Water Data'!$E$10,0,10*ROW('Water Data'!E162))),'Data Summary'!CA168="Yes"),OFFSET('Water Data'!$E$10,0,10*ROW('Water Data'!E162)),NA())</f>
        <v>#N/A</v>
      </c>
      <c r="M168" s="57" t="e">
        <f ca="true">+IF(AND(ISNUMBER(OFFSET('Water Data'!$F$5,0,10*ROW('Water Data'!F162))),'Data Summary'!CB168="Yes"),100-OFFSET('Water Data'!$F$5,0,10*ROW('Water Data'!F162)),NA())</f>
        <v>#N/A</v>
      </c>
      <c r="N168" s="57" t="e">
        <f ca="true">+IF(AND(ISNUMBER(OFFSET('Water Data'!$F$7,0,10*ROW('Water Data'!F162))),'Data Summary'!CC168="Yes"),OFFSET('Water Data'!$F$7,0,10*ROW('Water Data'!F162)),NA())</f>
        <v>#N/A</v>
      </c>
      <c r="O168" s="57" t="e">
        <f ca="true">+IF(AND(ISNUMBER(OFFSET('Water Data'!$F$10,0,10*ROW('Water Data'!F162))),'Data Summary'!CD168="Yes"),OFFSET('Water Data'!$F$10,0,10*ROW('Water Data'!F162)),NA())</f>
        <v>#N/A</v>
      </c>
      <c r="P168" s="57" t="e">
        <f ca="true">+IF(AND(ISNUMBER(OFFSET('Water Data'!$G$5,0,10*ROW('Water Data'!G162))),'Data Summary'!CE168="Yes"),100-OFFSET('Water Data'!$G$5,0,10*ROW('Water Data'!G162)),NA())</f>
        <v>#N/A</v>
      </c>
      <c r="Q168" s="57" t="e">
        <f ca="true">+IF(AND(ISNUMBER(OFFSET('Water Data'!$G$7,0,10*ROW('Water Data'!G162))),'Data Summary'!CF168="Yes"),OFFSET('Water Data'!$G$7,0,10*ROW('Water Data'!G162)),NA())</f>
        <v>#N/A</v>
      </c>
      <c r="R168" s="57" t="e">
        <f ca="true">+IF(AND(ISNUMBER(OFFSET('Water Data'!$G$10,0,10*ROW('Water Data'!G162))),'Data Summary'!CG168="Yes"),OFFSET('Water Data'!$G$10,0,10*ROW('Water Data'!G162)),NA())</f>
        <v>#N/A</v>
      </c>
      <c r="S168" s="57" t="e">
        <f ca="true">+IF(AND(ISNUMBER(OFFSET('Water Data'!$H$5,0,10*ROW('Water Data'!H162))),'Data Summary'!CH168="Yes"),100-OFFSET('Water Data'!$H$5,0,10*ROW('Water Data'!H162)),NA())</f>
        <v>#N/A</v>
      </c>
      <c r="T168" s="57" t="e">
        <f ca="true">+IF(AND(ISNUMBER(OFFSET('Water Data'!$H$7,0,10*ROW('Water Data'!H162))),'Data Summary'!CI168="Yes"),OFFSET('Water Data'!$H$7,0,10*ROW('Water Data'!H162)),NA())</f>
        <v>#N/A</v>
      </c>
      <c r="U168" s="57" t="e">
        <f ca="true">+IF(AND(ISNUMBER(OFFSET('Water Data'!$H$10,0,10*ROW('Water Data'!H162))),'Data Summary'!CJ168="Yes"),OFFSET('Water Data'!$H$10,0,10*ROW('Water Data'!H162)),NA())</f>
        <v>#N/A</v>
      </c>
      <c r="V168" s="103" t="e">
        <f ca="true">+IF(AND(ISNUMBER(OFFSET('Sanitation Data'!$C$5,0,10*ROW('Sanitation Data'!C162))),'Data Summary'!CK168="Yes"),100-OFFSET('Sanitation Data'!$C$5,0,10*ROW('Sanitation Data'!C162)),NA())</f>
        <v>#N/A</v>
      </c>
      <c r="W168" s="103" t="e">
        <f ca="true">+IF(AND(ISNUMBER(OFFSET('Sanitation Data'!$C$7,0,10*ROW('Sanitation Data'!C162))),'Data Summary'!CL168="Yes"),OFFSET('Sanitation Data'!$C$7,0,10*ROW('Sanitation Data'!C162)),NA())</f>
        <v>#N/A</v>
      </c>
      <c r="X168" s="103" t="e">
        <f ca="true">+IF(AND(ISNUMBER(OFFSET('Sanitation Data'!$C$11,0,10*ROW('Sanitation Data'!C162))),'Data Summary'!CM168="Yes"),OFFSET('Sanitation Data'!$C$11,0,10*ROW('Sanitation Data'!C162)),NA())</f>
        <v>#N/A</v>
      </c>
      <c r="Y168" s="103" t="e">
        <f ca="true">+IF(AND(ISNUMBER(OFFSET('Sanitation Data'!$C$12,0,10*ROW('Sanitation Data'!C162))),'Data Summary'!CN168="Yes"),OFFSET('Sanitation Data'!$C$12,0,10*ROW('Sanitation Data'!C162)),NA())</f>
        <v>#N/A</v>
      </c>
      <c r="Z168" s="103" t="e">
        <f ca="true">+IF(AND(ISNUMBER(OFFSET('Sanitation Data'!$C$13,0,10*ROW('Sanitation Data'!C162))),'Data Summary'!CO168="Yes"),OFFSET('Sanitation Data'!$C$13,0,10*ROW('Sanitation Data'!C162)),NA())</f>
        <v>#N/A</v>
      </c>
      <c r="AA168" s="103" t="e">
        <f ca="true">+IF(AND(ISNUMBER(OFFSET('Sanitation Data'!$D$5,0,10*ROW('Sanitation Data'!D162))),'Data Summary'!CP168="Yes"),100-OFFSET('Sanitation Data'!$D$5,0,10*ROW('Sanitation Data'!D162)),NA())</f>
        <v>#N/A</v>
      </c>
      <c r="AB168" s="103" t="e">
        <f ca="true">+IF(AND(ISNUMBER(OFFSET('Sanitation Data'!$D$7,0,10*ROW('Sanitation Data'!D162))),'Data Summary'!CQ168="Yes"),OFFSET('Sanitation Data'!$D$7,0,10*ROW('Sanitation Data'!D162)),NA())</f>
        <v>#N/A</v>
      </c>
      <c r="AC168" s="103" t="e">
        <f ca="true">+IF(AND(ISNUMBER(OFFSET('Sanitation Data'!$D$11,0,10*ROW('Sanitation Data'!D162))),'Data Summary'!CR168="Yes"),OFFSET('Sanitation Data'!$D$11,0,10*ROW('Sanitation Data'!D162)),NA())</f>
        <v>#N/A</v>
      </c>
      <c r="AD168" s="103" t="e">
        <f ca="true">+IF(AND(ISNUMBER(OFFSET('Sanitation Data'!$D$12,0,10*ROW('Sanitation Data'!D162))),'Data Summary'!CS168="Yes"),OFFSET('Sanitation Data'!$D$12,0,10*ROW('Sanitation Data'!D162)),NA())</f>
        <v>#N/A</v>
      </c>
      <c r="AE168" s="103" t="e">
        <f ca="true">+IF(AND(ISNUMBER(OFFSET('Sanitation Data'!$D$13,0,10*ROW('Sanitation Data'!D162))),'Data Summary'!CT168="Yes"),OFFSET('Sanitation Data'!$D$13,0,10*ROW('Sanitation Data'!D162)),NA())</f>
        <v>#N/A</v>
      </c>
      <c r="AF168" s="103" t="e">
        <f ca="true">+IF(AND(ISNUMBER(OFFSET('Sanitation Data'!$E$5,0,10*ROW('Sanitation Data'!E162))),'Data Summary'!CU168="Yes"),100-OFFSET('Sanitation Data'!$E$5,0,10*ROW('Sanitation Data'!E162)),NA())</f>
        <v>#N/A</v>
      </c>
      <c r="AG168" s="103" t="e">
        <f ca="true">+IF(AND(ISNUMBER(OFFSET('Sanitation Data'!$E$7,0,10*ROW('Sanitation Data'!E162))),'Data Summary'!CV168="Yes"),OFFSET('Sanitation Data'!$E$7,0,10*ROW('Sanitation Data'!E162)),NA())</f>
        <v>#N/A</v>
      </c>
      <c r="AH168" s="103" t="e">
        <f ca="true">+IF(AND(ISNUMBER(OFFSET('Sanitation Data'!$E$11,0,10*ROW('Sanitation Data'!E162))),'Data Summary'!CW168="Yes"),OFFSET('Sanitation Data'!$E$11,0,10*ROW('Sanitation Data'!E162)),NA())</f>
        <v>#N/A</v>
      </c>
      <c r="AI168" s="103" t="e">
        <f ca="true">+IF(AND(ISNUMBER(OFFSET('Sanitation Data'!$E$12,0,10*ROW('Sanitation Data'!E162))),'Data Summary'!CX168="Yes"),OFFSET('Sanitation Data'!$E$12,0,10*ROW('Sanitation Data'!E162)),NA())</f>
        <v>#N/A</v>
      </c>
      <c r="AJ168" s="103" t="e">
        <f ca="true">+IF(AND(ISNUMBER(OFFSET('Sanitation Data'!$E$13,0,10*ROW('Sanitation Data'!E162))),'Data Summary'!CY168="Yes"),OFFSET('Sanitation Data'!$E$13,0,10*ROW('Sanitation Data'!E162)),NA())</f>
        <v>#N/A</v>
      </c>
      <c r="AK168" s="103" t="e">
        <f ca="true">+IF(AND(ISNUMBER(OFFSET('Sanitation Data'!$F$5,0,10*ROW('Sanitation Data'!F162))),'Data Summary'!CZ168="Yes"),100-OFFSET('Sanitation Data'!$F$5,0,10*ROW('Sanitation Data'!F162)),NA())</f>
        <v>#N/A</v>
      </c>
      <c r="AL168" s="103" t="e">
        <f ca="true">+IF(AND(ISNUMBER(OFFSET('Sanitation Data'!$F$7,0,10*ROW('Sanitation Data'!F162))),'Data Summary'!DA168="Yes"),OFFSET('Sanitation Data'!$F$7,0,10*ROW('Sanitation Data'!F162)),NA())</f>
        <v>#N/A</v>
      </c>
      <c r="AM168" s="103" t="e">
        <f ca="true">+IF(AND(ISNUMBER(OFFSET('Sanitation Data'!$F$11,0,10*ROW('Sanitation Data'!F162))),'Data Summary'!DB168="Yes"),OFFSET('Sanitation Data'!$F$11,0,10*ROW('Sanitation Data'!F162)),NA())</f>
        <v>#N/A</v>
      </c>
      <c r="AN168" s="103" t="e">
        <f ca="true">+IF(AND(ISNUMBER(OFFSET('Sanitation Data'!$F$12,0,10*ROW('Sanitation Data'!F162))),'Data Summary'!DC168="Yes"),OFFSET('Sanitation Data'!$F$12,0,10*ROW('Sanitation Data'!F162)),NA())</f>
        <v>#N/A</v>
      </c>
      <c r="AO168" s="103" t="e">
        <f ca="true">+IF(AND(ISNUMBER(OFFSET('Sanitation Data'!$F$13,0,10*ROW('Sanitation Data'!F162))),'Data Summary'!DD168="Yes"),OFFSET('Sanitation Data'!$F$13,0,10*ROW('Sanitation Data'!F162)),NA())</f>
        <v>#N/A</v>
      </c>
      <c r="AP168" s="103" t="e">
        <f ca="true">+IF(AND(ISNUMBER(OFFSET('Sanitation Data'!$G$5,0,10*ROW('Sanitation Data'!G162))),'Data Summary'!DE168="Yes"),100-OFFSET('Sanitation Data'!$G$5,0,10*ROW('Sanitation Data'!G162)),NA())</f>
        <v>#N/A</v>
      </c>
      <c r="AQ168" s="103" t="e">
        <f ca="true">+IF(AND(ISNUMBER(OFFSET('Sanitation Data'!$G$7,0,10*ROW('Sanitation Data'!G162))),'Data Summary'!DF168="Yes"),OFFSET('Sanitation Data'!$G$7,0,10*ROW('Sanitation Data'!G162)),NA())</f>
        <v>#N/A</v>
      </c>
      <c r="AR168" s="103" t="e">
        <f ca="true">+IF(AND(ISNUMBER(OFFSET('Sanitation Data'!$G$11,0,10*ROW('Sanitation Data'!G162))),'Data Summary'!DG168="Yes"),OFFSET('Sanitation Data'!$G$11,0,10*ROW('Sanitation Data'!G162)),NA())</f>
        <v>#N/A</v>
      </c>
      <c r="AS168" s="103" t="e">
        <f ca="true">+IF(AND(ISNUMBER(OFFSET('Sanitation Data'!$G$12,0,10*ROW('Sanitation Data'!G162))),'Data Summary'!DH168="Yes"),OFFSET('Sanitation Data'!$G$12,0,10*ROW('Sanitation Data'!G162)),NA())</f>
        <v>#N/A</v>
      </c>
      <c r="AT168" s="103" t="e">
        <f ca="true">+IF(AND(ISNUMBER(OFFSET('Sanitation Data'!$G$13,0,10*ROW('Sanitation Data'!G162))),'Data Summary'!DI168="Yes"),OFFSET('Sanitation Data'!$G$13,0,10*ROW('Sanitation Data'!G162)),NA())</f>
        <v>#N/A</v>
      </c>
      <c r="AU168" s="103" t="e">
        <f ca="true">+IF(AND(ISNUMBER(OFFSET('Sanitation Data'!$H$5,0,10*ROW('Sanitation Data'!H162))),'Data Summary'!DJ168="Yes"),100-OFFSET('Sanitation Data'!$H$5,0,10*ROW('Sanitation Data'!H162)),NA())</f>
        <v>#N/A</v>
      </c>
      <c r="AV168" s="103" t="e">
        <f ca="true">+IF(AND(ISNUMBER(OFFSET('Sanitation Data'!$H$7,0,10*ROW('Sanitation Data'!H162))),'Data Summary'!DK168="Yes"),OFFSET('Sanitation Data'!$H$7,0,10*ROW('Sanitation Data'!H162)),NA())</f>
        <v>#N/A</v>
      </c>
      <c r="AW168" s="103" t="e">
        <f ca="true">+IF(AND(ISNUMBER(OFFSET('Sanitation Data'!$H$11,0,10*ROW('Sanitation Data'!H162))),'Data Summary'!DL168="Yes"),OFFSET('Sanitation Data'!$H$11,0,10*ROW('Sanitation Data'!H162)),NA())</f>
        <v>#N/A</v>
      </c>
      <c r="AX168" s="103" t="e">
        <f ca="true">+IF(AND(ISNUMBER(OFFSET('Sanitation Data'!$H$12,0,10*ROW('Sanitation Data'!H162))),'Data Summary'!DM168="Yes"),OFFSET('Sanitation Data'!$H$12,0,10*ROW('Sanitation Data'!H162)),NA())</f>
        <v>#N/A</v>
      </c>
      <c r="AY168" s="103" t="e">
        <f ca="true">+IF(AND(ISNUMBER(OFFSET('Sanitation Data'!$H$13,0,10*ROW('Sanitation Data'!H162))),'Data Summary'!DN168="Yes"),OFFSET('Sanitation Data'!$H$13,0,10*ROW('Sanitation Data'!H162)),NA())</f>
        <v>#N/A</v>
      </c>
      <c r="AZ168" s="108" t="e">
        <f ca="true">+IF(AND(ISNUMBER(OFFSET('Hygiene Data'!$C$6,0,10*ROW('Hygiene Data'!C162))),'Data Summary'!DO168="Yes"),OFFSET('Hygiene Data'!$C$6,0,10*ROW('Hygiene Data'!C162)),NA())</f>
        <v>#N/A</v>
      </c>
      <c r="BA168" s="108" t="e">
        <f ca="true">+IF(AND(ISNUMBER(OFFSET('Hygiene Data'!$C$8,0,10*ROW('Hygiene Data'!C162))),'Data Summary'!DP168="Yes"),OFFSET('Hygiene Data'!$C$8,0,10*ROW('Hygiene Data'!C162)),NA())</f>
        <v>#N/A</v>
      </c>
      <c r="BB168" s="108" t="e">
        <f ca="true">+IF(AND(ISNUMBER(OFFSET('Hygiene Data'!$C$10,0,10*ROW('Hygiene Data'!C162))),'Data Summary'!DQ168="Yes"),OFFSET('Hygiene Data'!$C$10,0,10*ROW('Hygiene Data'!C162)),NA())</f>
        <v>#N/A</v>
      </c>
      <c r="BC168" s="108" t="e">
        <f ca="true">+IF(AND(ISNUMBER(OFFSET('Hygiene Data'!$D$6,0,10*ROW('Hygiene Data'!D162))),'Data Summary'!DR168="Yes"),OFFSET('Hygiene Data'!$D$6,0,10*ROW('Hygiene Data'!D162)),NA())</f>
        <v>#N/A</v>
      </c>
      <c r="BD168" s="108" t="e">
        <f ca="true">+IF(AND(ISNUMBER(OFFSET('Hygiene Data'!$D$8,0,10*ROW('Hygiene Data'!D162))),'Data Summary'!DS168="Yes"),OFFSET('Hygiene Data'!$D$8,0,10*ROW('Hygiene Data'!D162)),NA())</f>
        <v>#N/A</v>
      </c>
      <c r="BE168" s="108" t="e">
        <f ca="true">+IF(AND(ISNUMBER(OFFSET('Hygiene Data'!$D$10,0,10*ROW('Hygiene Data'!D162))),'Data Summary'!DT168="Yes"),OFFSET('Hygiene Data'!$D$10,0,10*ROW('Hygiene Data'!D162)),NA())</f>
        <v>#N/A</v>
      </c>
      <c r="BF168" s="108" t="e">
        <f ca="true">+IF(AND(ISNUMBER(OFFSET('Hygiene Data'!$E$6,0,10*ROW('Hygiene Data'!E162))),'Data Summary'!DU168="Yes"),OFFSET('Hygiene Data'!$E$6,0,10*ROW('Hygiene Data'!E162)),NA())</f>
        <v>#N/A</v>
      </c>
      <c r="BG168" s="108" t="e">
        <f ca="true">+IF(AND(ISNUMBER(OFFSET('Hygiene Data'!$E$8,0,10*ROW('Hygiene Data'!E162))),'Data Summary'!DV168="Yes"),OFFSET('Hygiene Data'!$E$8,0,10*ROW('Hygiene Data'!E162)),NA())</f>
        <v>#N/A</v>
      </c>
      <c r="BH168" s="108" t="e">
        <f ca="true">+IF(AND(ISNUMBER(OFFSET('Hygiene Data'!$E$10,0,10*ROW('Hygiene Data'!E162))),'Data Summary'!DW168="Yes"),OFFSET('Hygiene Data'!$E$10,0,10*ROW('Hygiene Data'!E162)),NA())</f>
        <v>#N/A</v>
      </c>
      <c r="BI168" s="108" t="e">
        <f ca="true">+IF(AND(ISNUMBER(OFFSET('Hygiene Data'!$F$6,0,10*ROW('Hygiene Data'!F162))),'Data Summary'!DX168="Yes"),OFFSET('Hygiene Data'!$F$6,0,10*ROW('Hygiene Data'!F162)),NA())</f>
        <v>#N/A</v>
      </c>
      <c r="BJ168" s="108" t="e">
        <f ca="true">+IF(AND(ISNUMBER(OFFSET('Hygiene Data'!$F$8,0,10*ROW('Hygiene Data'!F162))),'Data Summary'!DY168="Yes"),OFFSET('Hygiene Data'!$F$8,0,10*ROW('Hygiene Data'!F162)),NA())</f>
        <v>#N/A</v>
      </c>
      <c r="BK168" s="108" t="e">
        <f ca="true">+IF(AND(ISNUMBER(OFFSET('Hygiene Data'!$F$10,0,10*ROW('Hygiene Data'!F162))),'Data Summary'!DZ168="Yes"),OFFSET('Hygiene Data'!$F$10,0,10*ROW('Hygiene Data'!F162)),NA())</f>
        <v>#N/A</v>
      </c>
      <c r="BL168" s="108" t="e">
        <f ca="true">+IF(AND(ISNUMBER(OFFSET('Hygiene Data'!$G$6,0,10*ROW('Hygiene Data'!G162))),'Data Summary'!EA168="Yes"),OFFSET('Hygiene Data'!$G$6,0,10*ROW('Hygiene Data'!G162)),NA())</f>
        <v>#N/A</v>
      </c>
      <c r="BM168" s="108" t="e">
        <f ca="true">+IF(AND(ISNUMBER(OFFSET('Hygiene Data'!$G$8,0,10*ROW('Hygiene Data'!G162))),'Data Summary'!EB168="Yes"),OFFSET('Hygiene Data'!$G$8,0,10*ROW('Hygiene Data'!G162)),NA())</f>
        <v>#N/A</v>
      </c>
      <c r="BN168" s="108" t="e">
        <f ca="true">+IF(AND(ISNUMBER(OFFSET('Hygiene Data'!$G$10,0,10*ROW('Hygiene Data'!G162))),'Data Summary'!EC168="Yes"),OFFSET('Hygiene Data'!$G$10,0,10*ROW('Hygiene Data'!G162)),NA())</f>
        <v>#N/A</v>
      </c>
      <c r="BO168" s="108" t="e">
        <f ca="true">+IF(AND(ISNUMBER(OFFSET('Hygiene Data'!$H$6,0,10*ROW('Hygiene Data'!H162))),'Data Summary'!ED168="Yes"),OFFSET('Hygiene Data'!$H$6,0,10*ROW('Hygiene Data'!H162)),NA())</f>
        <v>#N/A</v>
      </c>
      <c r="BP168" s="108" t="e">
        <f ca="true">+IF(AND(ISNUMBER(OFFSET('Hygiene Data'!$H$8,0,10*ROW('Hygiene Data'!H162))),'Data Summary'!EE168="Yes"),OFFSET('Hygiene Data'!$H$8,0,10*ROW('Hygiene Data'!H162)),NA())</f>
        <v>#N/A</v>
      </c>
      <c r="BQ168" s="108" t="e">
        <f ca="true">+IF(AND(ISNUMBER(OFFSET('Hygiene Data'!$H$10,0,10*ROW('Hygiene Data'!H162))),'Data Summary'!EF168="Yes"),OFFSET('Hygiene Data'!$H$10,0,10*ROW('Hygiene Data'!H162)),NA())</f>
        <v>#N/A</v>
      </c>
    </row>
    <row r="169" x14ac:dyDescent="0.2">
      <c r="A169" s="56" t="e">
        <f ca="true">+IF(OFFSET('Water Data'!$B$1,0,10*ROW('Water Data'!B163))="",NA(),OFFSET('Water Data'!$B$1,0,10*ROW('Water Data'!B163)))</f>
        <v>#N/A</v>
      </c>
      <c r="B169" s="56" t="e">
        <f ca="true">+IF(OFFSET('Water Data'!$A$3,0,10*ROW('Water Data'!A166))="",NA(),OFFSET('Water Data'!$A$3,0,10*ROW('Water Data'!A166)))</f>
        <v>#N/A</v>
      </c>
      <c r="C169" s="56" t="e">
        <f ca="true">+IF(OFFSET('Water Data'!$C$3,0,10*ROW('Water Data'!C166))="",NA(),OFFSET('Water Data'!$C$3,0,10*ROW('Water Data'!C166)))</f>
        <v>#N/A</v>
      </c>
      <c r="D169" s="57" t="e">
        <f ca="true">+IF(AND(ISNUMBER(OFFSET('Water Data'!$C$5,0,10*ROW('Water Data'!C163))),'Data Summary'!BS169="Yes"),100-OFFSET('Water Data'!$C$5,0,10*ROW('Water Data'!C163)),NA())</f>
        <v>#N/A</v>
      </c>
      <c r="E169" s="57" t="e">
        <f ca="true">+IF(AND(ISNUMBER(OFFSET('Water Data'!$C$7,0,10*ROW('Water Data'!C163))),'Data Summary'!BT169="Yes"),OFFSET('Water Data'!$C$7,0,10*ROW('Water Data'!C163)),NA())</f>
        <v>#N/A</v>
      </c>
      <c r="F169" s="57" t="e">
        <f ca="true">+IF(AND(ISNUMBER(OFFSET('Water Data'!$C$10,0,10*ROW('Water Data'!C163))),'Data Summary'!BU169="Yes"),OFFSET('Water Data'!$C$10,0,10*ROW('Water Data'!C163)),NA())</f>
        <v>#N/A</v>
      </c>
      <c r="G169" s="57" t="e">
        <f ca="true">+IF(AND(ISNUMBER(OFFSET('Water Data'!$D$5,0,10*ROW('Water Data'!D163))),'Data Summary'!BV169="Yes"),100-OFFSET('Water Data'!$D$5,0,10*ROW('Water Data'!D163)),NA())</f>
        <v>#N/A</v>
      </c>
      <c r="H169" s="57" t="e">
        <f ca="true">+IF(AND(ISNUMBER(OFFSET('Water Data'!$D$7,0,10*ROW('Water Data'!D163))),'Data Summary'!BW169="Yes"),OFFSET('Water Data'!$D$7,0,10*ROW('Water Data'!D163)),NA())</f>
        <v>#N/A</v>
      </c>
      <c r="I169" s="57" t="e">
        <f ca="true">+IF(AND(ISNUMBER(OFFSET('Water Data'!$D$10,0,10*ROW('Water Data'!D163))),'Data Summary'!BX169="Yes"),OFFSET('Water Data'!$D$10,0,10*ROW('Water Data'!D163)),NA())</f>
        <v>#N/A</v>
      </c>
      <c r="J169" s="57" t="e">
        <f ca="true">+IF(AND(ISNUMBER(OFFSET('Water Data'!$E$5,0,10*ROW('Water Data'!E163))),'Data Summary'!BY169="Yes"),100-OFFSET('Water Data'!$E$5,0,10*ROW('Water Data'!E163)),NA())</f>
        <v>#N/A</v>
      </c>
      <c r="K169" s="57" t="e">
        <f ca="true">+IF(AND(ISNUMBER(OFFSET('Water Data'!$E$7,0,10*ROW('Water Data'!E163))),'Data Summary'!BZ169="Yes"),OFFSET('Water Data'!$E$7,0,10*ROW('Water Data'!E163)),NA())</f>
        <v>#N/A</v>
      </c>
      <c r="L169" s="57" t="e">
        <f ca="true">+IF(AND(ISNUMBER(OFFSET('Water Data'!$E$10,0,10*ROW('Water Data'!E163))),'Data Summary'!CA169="Yes"),OFFSET('Water Data'!$E$10,0,10*ROW('Water Data'!E163)),NA())</f>
        <v>#N/A</v>
      </c>
      <c r="M169" s="57" t="e">
        <f ca="true">+IF(AND(ISNUMBER(OFFSET('Water Data'!$F$5,0,10*ROW('Water Data'!F163))),'Data Summary'!CB169="Yes"),100-OFFSET('Water Data'!$F$5,0,10*ROW('Water Data'!F163)),NA())</f>
        <v>#N/A</v>
      </c>
      <c r="N169" s="57" t="e">
        <f ca="true">+IF(AND(ISNUMBER(OFFSET('Water Data'!$F$7,0,10*ROW('Water Data'!F163))),'Data Summary'!CC169="Yes"),OFFSET('Water Data'!$F$7,0,10*ROW('Water Data'!F163)),NA())</f>
        <v>#N/A</v>
      </c>
      <c r="O169" s="57" t="e">
        <f ca="true">+IF(AND(ISNUMBER(OFFSET('Water Data'!$F$10,0,10*ROW('Water Data'!F163))),'Data Summary'!CD169="Yes"),OFFSET('Water Data'!$F$10,0,10*ROW('Water Data'!F163)),NA())</f>
        <v>#N/A</v>
      </c>
      <c r="P169" s="57" t="e">
        <f ca="true">+IF(AND(ISNUMBER(OFFSET('Water Data'!$G$5,0,10*ROW('Water Data'!G163))),'Data Summary'!CE169="Yes"),100-OFFSET('Water Data'!$G$5,0,10*ROW('Water Data'!G163)),NA())</f>
        <v>#N/A</v>
      </c>
      <c r="Q169" s="57" t="e">
        <f ca="true">+IF(AND(ISNUMBER(OFFSET('Water Data'!$G$7,0,10*ROW('Water Data'!G163))),'Data Summary'!CF169="Yes"),OFFSET('Water Data'!$G$7,0,10*ROW('Water Data'!G163)),NA())</f>
        <v>#N/A</v>
      </c>
      <c r="R169" s="57" t="e">
        <f ca="true">+IF(AND(ISNUMBER(OFFSET('Water Data'!$G$10,0,10*ROW('Water Data'!G163))),'Data Summary'!CG169="Yes"),OFFSET('Water Data'!$G$10,0,10*ROW('Water Data'!G163)),NA())</f>
        <v>#N/A</v>
      </c>
      <c r="S169" s="57" t="e">
        <f ca="true">+IF(AND(ISNUMBER(OFFSET('Water Data'!$H$5,0,10*ROW('Water Data'!H163))),'Data Summary'!CH169="Yes"),100-OFFSET('Water Data'!$H$5,0,10*ROW('Water Data'!H163)),NA())</f>
        <v>#N/A</v>
      </c>
      <c r="T169" s="57" t="e">
        <f ca="true">+IF(AND(ISNUMBER(OFFSET('Water Data'!$H$7,0,10*ROW('Water Data'!H163))),'Data Summary'!CI169="Yes"),OFFSET('Water Data'!$H$7,0,10*ROW('Water Data'!H163)),NA())</f>
        <v>#N/A</v>
      </c>
      <c r="U169" s="57" t="e">
        <f ca="true">+IF(AND(ISNUMBER(OFFSET('Water Data'!$H$10,0,10*ROW('Water Data'!H163))),'Data Summary'!CJ169="Yes"),OFFSET('Water Data'!$H$10,0,10*ROW('Water Data'!H163)),NA())</f>
        <v>#N/A</v>
      </c>
      <c r="V169" s="103" t="e">
        <f ca="true">+IF(AND(ISNUMBER(OFFSET('Sanitation Data'!$C$5,0,10*ROW('Sanitation Data'!C163))),'Data Summary'!CK169="Yes"),100-OFFSET('Sanitation Data'!$C$5,0,10*ROW('Sanitation Data'!C163)),NA())</f>
        <v>#N/A</v>
      </c>
      <c r="W169" s="103" t="e">
        <f ca="true">+IF(AND(ISNUMBER(OFFSET('Sanitation Data'!$C$7,0,10*ROW('Sanitation Data'!C163))),'Data Summary'!CL169="Yes"),OFFSET('Sanitation Data'!$C$7,0,10*ROW('Sanitation Data'!C163)),NA())</f>
        <v>#N/A</v>
      </c>
      <c r="X169" s="103" t="e">
        <f ca="true">+IF(AND(ISNUMBER(OFFSET('Sanitation Data'!$C$11,0,10*ROW('Sanitation Data'!C163))),'Data Summary'!CM169="Yes"),OFFSET('Sanitation Data'!$C$11,0,10*ROW('Sanitation Data'!C163)),NA())</f>
        <v>#N/A</v>
      </c>
      <c r="Y169" s="103" t="e">
        <f ca="true">+IF(AND(ISNUMBER(OFFSET('Sanitation Data'!$C$12,0,10*ROW('Sanitation Data'!C163))),'Data Summary'!CN169="Yes"),OFFSET('Sanitation Data'!$C$12,0,10*ROW('Sanitation Data'!C163)),NA())</f>
        <v>#N/A</v>
      </c>
      <c r="Z169" s="103" t="e">
        <f ca="true">+IF(AND(ISNUMBER(OFFSET('Sanitation Data'!$C$13,0,10*ROW('Sanitation Data'!C163))),'Data Summary'!CO169="Yes"),OFFSET('Sanitation Data'!$C$13,0,10*ROW('Sanitation Data'!C163)),NA())</f>
        <v>#N/A</v>
      </c>
      <c r="AA169" s="103" t="e">
        <f ca="true">+IF(AND(ISNUMBER(OFFSET('Sanitation Data'!$D$5,0,10*ROW('Sanitation Data'!D163))),'Data Summary'!CP169="Yes"),100-OFFSET('Sanitation Data'!$D$5,0,10*ROW('Sanitation Data'!D163)),NA())</f>
        <v>#N/A</v>
      </c>
      <c r="AB169" s="103" t="e">
        <f ca="true">+IF(AND(ISNUMBER(OFFSET('Sanitation Data'!$D$7,0,10*ROW('Sanitation Data'!D163))),'Data Summary'!CQ169="Yes"),OFFSET('Sanitation Data'!$D$7,0,10*ROW('Sanitation Data'!D163)),NA())</f>
        <v>#N/A</v>
      </c>
      <c r="AC169" s="103" t="e">
        <f ca="true">+IF(AND(ISNUMBER(OFFSET('Sanitation Data'!$D$11,0,10*ROW('Sanitation Data'!D163))),'Data Summary'!CR169="Yes"),OFFSET('Sanitation Data'!$D$11,0,10*ROW('Sanitation Data'!D163)),NA())</f>
        <v>#N/A</v>
      </c>
      <c r="AD169" s="103" t="e">
        <f ca="true">+IF(AND(ISNUMBER(OFFSET('Sanitation Data'!$D$12,0,10*ROW('Sanitation Data'!D163))),'Data Summary'!CS169="Yes"),OFFSET('Sanitation Data'!$D$12,0,10*ROW('Sanitation Data'!D163)),NA())</f>
        <v>#N/A</v>
      </c>
      <c r="AE169" s="103" t="e">
        <f ca="true">+IF(AND(ISNUMBER(OFFSET('Sanitation Data'!$D$13,0,10*ROW('Sanitation Data'!D163))),'Data Summary'!CT169="Yes"),OFFSET('Sanitation Data'!$D$13,0,10*ROW('Sanitation Data'!D163)),NA())</f>
        <v>#N/A</v>
      </c>
      <c r="AF169" s="103" t="e">
        <f ca="true">+IF(AND(ISNUMBER(OFFSET('Sanitation Data'!$E$5,0,10*ROW('Sanitation Data'!E163))),'Data Summary'!CU169="Yes"),100-OFFSET('Sanitation Data'!$E$5,0,10*ROW('Sanitation Data'!E163)),NA())</f>
        <v>#N/A</v>
      </c>
      <c r="AG169" s="103" t="e">
        <f ca="true">+IF(AND(ISNUMBER(OFFSET('Sanitation Data'!$E$7,0,10*ROW('Sanitation Data'!E163))),'Data Summary'!CV169="Yes"),OFFSET('Sanitation Data'!$E$7,0,10*ROW('Sanitation Data'!E163)),NA())</f>
        <v>#N/A</v>
      </c>
      <c r="AH169" s="103" t="e">
        <f ca="true">+IF(AND(ISNUMBER(OFFSET('Sanitation Data'!$E$11,0,10*ROW('Sanitation Data'!E163))),'Data Summary'!CW169="Yes"),OFFSET('Sanitation Data'!$E$11,0,10*ROW('Sanitation Data'!E163)),NA())</f>
        <v>#N/A</v>
      </c>
      <c r="AI169" s="103" t="e">
        <f ca="true">+IF(AND(ISNUMBER(OFFSET('Sanitation Data'!$E$12,0,10*ROW('Sanitation Data'!E163))),'Data Summary'!CX169="Yes"),OFFSET('Sanitation Data'!$E$12,0,10*ROW('Sanitation Data'!E163)),NA())</f>
        <v>#N/A</v>
      </c>
      <c r="AJ169" s="103" t="e">
        <f ca="true">+IF(AND(ISNUMBER(OFFSET('Sanitation Data'!$E$13,0,10*ROW('Sanitation Data'!E163))),'Data Summary'!CY169="Yes"),OFFSET('Sanitation Data'!$E$13,0,10*ROW('Sanitation Data'!E163)),NA())</f>
        <v>#N/A</v>
      </c>
      <c r="AK169" s="103" t="e">
        <f ca="true">+IF(AND(ISNUMBER(OFFSET('Sanitation Data'!$F$5,0,10*ROW('Sanitation Data'!F163))),'Data Summary'!CZ169="Yes"),100-OFFSET('Sanitation Data'!$F$5,0,10*ROW('Sanitation Data'!F163)),NA())</f>
        <v>#N/A</v>
      </c>
      <c r="AL169" s="103" t="e">
        <f ca="true">+IF(AND(ISNUMBER(OFFSET('Sanitation Data'!$F$7,0,10*ROW('Sanitation Data'!F163))),'Data Summary'!DA169="Yes"),OFFSET('Sanitation Data'!$F$7,0,10*ROW('Sanitation Data'!F163)),NA())</f>
        <v>#N/A</v>
      </c>
      <c r="AM169" s="103" t="e">
        <f ca="true">+IF(AND(ISNUMBER(OFFSET('Sanitation Data'!$F$11,0,10*ROW('Sanitation Data'!F163))),'Data Summary'!DB169="Yes"),OFFSET('Sanitation Data'!$F$11,0,10*ROW('Sanitation Data'!F163)),NA())</f>
        <v>#N/A</v>
      </c>
      <c r="AN169" s="103" t="e">
        <f ca="true">+IF(AND(ISNUMBER(OFFSET('Sanitation Data'!$F$12,0,10*ROW('Sanitation Data'!F163))),'Data Summary'!DC169="Yes"),OFFSET('Sanitation Data'!$F$12,0,10*ROW('Sanitation Data'!F163)),NA())</f>
        <v>#N/A</v>
      </c>
      <c r="AO169" s="103" t="e">
        <f ca="true">+IF(AND(ISNUMBER(OFFSET('Sanitation Data'!$F$13,0,10*ROW('Sanitation Data'!F163))),'Data Summary'!DD169="Yes"),OFFSET('Sanitation Data'!$F$13,0,10*ROW('Sanitation Data'!F163)),NA())</f>
        <v>#N/A</v>
      </c>
      <c r="AP169" s="103" t="e">
        <f ca="true">+IF(AND(ISNUMBER(OFFSET('Sanitation Data'!$G$5,0,10*ROW('Sanitation Data'!G163))),'Data Summary'!DE169="Yes"),100-OFFSET('Sanitation Data'!$G$5,0,10*ROW('Sanitation Data'!G163)),NA())</f>
        <v>#N/A</v>
      </c>
      <c r="AQ169" s="103" t="e">
        <f ca="true">+IF(AND(ISNUMBER(OFFSET('Sanitation Data'!$G$7,0,10*ROW('Sanitation Data'!G163))),'Data Summary'!DF169="Yes"),OFFSET('Sanitation Data'!$G$7,0,10*ROW('Sanitation Data'!G163)),NA())</f>
        <v>#N/A</v>
      </c>
      <c r="AR169" s="103" t="e">
        <f ca="true">+IF(AND(ISNUMBER(OFFSET('Sanitation Data'!$G$11,0,10*ROW('Sanitation Data'!G163))),'Data Summary'!DG169="Yes"),OFFSET('Sanitation Data'!$G$11,0,10*ROW('Sanitation Data'!G163)),NA())</f>
        <v>#N/A</v>
      </c>
      <c r="AS169" s="103" t="e">
        <f ca="true">+IF(AND(ISNUMBER(OFFSET('Sanitation Data'!$G$12,0,10*ROW('Sanitation Data'!G163))),'Data Summary'!DH169="Yes"),OFFSET('Sanitation Data'!$G$12,0,10*ROW('Sanitation Data'!G163)),NA())</f>
        <v>#N/A</v>
      </c>
      <c r="AT169" s="103" t="e">
        <f ca="true">+IF(AND(ISNUMBER(OFFSET('Sanitation Data'!$G$13,0,10*ROW('Sanitation Data'!G163))),'Data Summary'!DI169="Yes"),OFFSET('Sanitation Data'!$G$13,0,10*ROW('Sanitation Data'!G163)),NA())</f>
        <v>#N/A</v>
      </c>
      <c r="AU169" s="103" t="e">
        <f ca="true">+IF(AND(ISNUMBER(OFFSET('Sanitation Data'!$H$5,0,10*ROW('Sanitation Data'!H163))),'Data Summary'!DJ169="Yes"),100-OFFSET('Sanitation Data'!$H$5,0,10*ROW('Sanitation Data'!H163)),NA())</f>
        <v>#N/A</v>
      </c>
      <c r="AV169" s="103" t="e">
        <f ca="true">+IF(AND(ISNUMBER(OFFSET('Sanitation Data'!$H$7,0,10*ROW('Sanitation Data'!H163))),'Data Summary'!DK169="Yes"),OFFSET('Sanitation Data'!$H$7,0,10*ROW('Sanitation Data'!H163)),NA())</f>
        <v>#N/A</v>
      </c>
      <c r="AW169" s="103" t="e">
        <f ca="true">+IF(AND(ISNUMBER(OFFSET('Sanitation Data'!$H$11,0,10*ROW('Sanitation Data'!H163))),'Data Summary'!DL169="Yes"),OFFSET('Sanitation Data'!$H$11,0,10*ROW('Sanitation Data'!H163)),NA())</f>
        <v>#N/A</v>
      </c>
      <c r="AX169" s="103" t="e">
        <f ca="true">+IF(AND(ISNUMBER(OFFSET('Sanitation Data'!$H$12,0,10*ROW('Sanitation Data'!H163))),'Data Summary'!DM169="Yes"),OFFSET('Sanitation Data'!$H$12,0,10*ROW('Sanitation Data'!H163)),NA())</f>
        <v>#N/A</v>
      </c>
      <c r="AY169" s="103" t="e">
        <f ca="true">+IF(AND(ISNUMBER(OFFSET('Sanitation Data'!$H$13,0,10*ROW('Sanitation Data'!H163))),'Data Summary'!DN169="Yes"),OFFSET('Sanitation Data'!$H$13,0,10*ROW('Sanitation Data'!H163)),NA())</f>
        <v>#N/A</v>
      </c>
      <c r="AZ169" s="108" t="e">
        <f ca="true">+IF(AND(ISNUMBER(OFFSET('Hygiene Data'!$C$6,0,10*ROW('Hygiene Data'!C163))),'Data Summary'!DO169="Yes"),OFFSET('Hygiene Data'!$C$6,0,10*ROW('Hygiene Data'!C163)),NA())</f>
        <v>#N/A</v>
      </c>
      <c r="BA169" s="108" t="e">
        <f ca="true">+IF(AND(ISNUMBER(OFFSET('Hygiene Data'!$C$8,0,10*ROW('Hygiene Data'!C163))),'Data Summary'!DP169="Yes"),OFFSET('Hygiene Data'!$C$8,0,10*ROW('Hygiene Data'!C163)),NA())</f>
        <v>#N/A</v>
      </c>
      <c r="BB169" s="108" t="e">
        <f ca="true">+IF(AND(ISNUMBER(OFFSET('Hygiene Data'!$C$10,0,10*ROW('Hygiene Data'!C163))),'Data Summary'!DQ169="Yes"),OFFSET('Hygiene Data'!$C$10,0,10*ROW('Hygiene Data'!C163)),NA())</f>
        <v>#N/A</v>
      </c>
      <c r="BC169" s="108" t="e">
        <f ca="true">+IF(AND(ISNUMBER(OFFSET('Hygiene Data'!$D$6,0,10*ROW('Hygiene Data'!D163))),'Data Summary'!DR169="Yes"),OFFSET('Hygiene Data'!$D$6,0,10*ROW('Hygiene Data'!D163)),NA())</f>
        <v>#N/A</v>
      </c>
      <c r="BD169" s="108" t="e">
        <f ca="true">+IF(AND(ISNUMBER(OFFSET('Hygiene Data'!$D$8,0,10*ROW('Hygiene Data'!D163))),'Data Summary'!DS169="Yes"),OFFSET('Hygiene Data'!$D$8,0,10*ROW('Hygiene Data'!D163)),NA())</f>
        <v>#N/A</v>
      </c>
      <c r="BE169" s="108" t="e">
        <f ca="true">+IF(AND(ISNUMBER(OFFSET('Hygiene Data'!$D$10,0,10*ROW('Hygiene Data'!D163))),'Data Summary'!DT169="Yes"),OFFSET('Hygiene Data'!$D$10,0,10*ROW('Hygiene Data'!D163)),NA())</f>
        <v>#N/A</v>
      </c>
      <c r="BF169" s="108" t="e">
        <f ca="true">+IF(AND(ISNUMBER(OFFSET('Hygiene Data'!$E$6,0,10*ROW('Hygiene Data'!E163))),'Data Summary'!DU169="Yes"),OFFSET('Hygiene Data'!$E$6,0,10*ROW('Hygiene Data'!E163)),NA())</f>
        <v>#N/A</v>
      </c>
      <c r="BG169" s="108" t="e">
        <f ca="true">+IF(AND(ISNUMBER(OFFSET('Hygiene Data'!$E$8,0,10*ROW('Hygiene Data'!E163))),'Data Summary'!DV169="Yes"),OFFSET('Hygiene Data'!$E$8,0,10*ROW('Hygiene Data'!E163)),NA())</f>
        <v>#N/A</v>
      </c>
      <c r="BH169" s="108" t="e">
        <f ca="true">+IF(AND(ISNUMBER(OFFSET('Hygiene Data'!$E$10,0,10*ROW('Hygiene Data'!E163))),'Data Summary'!DW169="Yes"),OFFSET('Hygiene Data'!$E$10,0,10*ROW('Hygiene Data'!E163)),NA())</f>
        <v>#N/A</v>
      </c>
      <c r="BI169" s="108" t="e">
        <f ca="true">+IF(AND(ISNUMBER(OFFSET('Hygiene Data'!$F$6,0,10*ROW('Hygiene Data'!F163))),'Data Summary'!DX169="Yes"),OFFSET('Hygiene Data'!$F$6,0,10*ROW('Hygiene Data'!F163)),NA())</f>
        <v>#N/A</v>
      </c>
      <c r="BJ169" s="108" t="e">
        <f ca="true">+IF(AND(ISNUMBER(OFFSET('Hygiene Data'!$F$8,0,10*ROW('Hygiene Data'!F163))),'Data Summary'!DY169="Yes"),OFFSET('Hygiene Data'!$F$8,0,10*ROW('Hygiene Data'!F163)),NA())</f>
        <v>#N/A</v>
      </c>
      <c r="BK169" s="108" t="e">
        <f ca="true">+IF(AND(ISNUMBER(OFFSET('Hygiene Data'!$F$10,0,10*ROW('Hygiene Data'!F163))),'Data Summary'!DZ169="Yes"),OFFSET('Hygiene Data'!$F$10,0,10*ROW('Hygiene Data'!F163)),NA())</f>
        <v>#N/A</v>
      </c>
      <c r="BL169" s="108" t="e">
        <f ca="true">+IF(AND(ISNUMBER(OFFSET('Hygiene Data'!$G$6,0,10*ROW('Hygiene Data'!G163))),'Data Summary'!EA169="Yes"),OFFSET('Hygiene Data'!$G$6,0,10*ROW('Hygiene Data'!G163)),NA())</f>
        <v>#N/A</v>
      </c>
      <c r="BM169" s="108" t="e">
        <f ca="true">+IF(AND(ISNUMBER(OFFSET('Hygiene Data'!$G$8,0,10*ROW('Hygiene Data'!G163))),'Data Summary'!EB169="Yes"),OFFSET('Hygiene Data'!$G$8,0,10*ROW('Hygiene Data'!G163)),NA())</f>
        <v>#N/A</v>
      </c>
      <c r="BN169" s="108" t="e">
        <f ca="true">+IF(AND(ISNUMBER(OFFSET('Hygiene Data'!$G$10,0,10*ROW('Hygiene Data'!G163))),'Data Summary'!EC169="Yes"),OFFSET('Hygiene Data'!$G$10,0,10*ROW('Hygiene Data'!G163)),NA())</f>
        <v>#N/A</v>
      </c>
      <c r="BO169" s="108" t="e">
        <f ca="true">+IF(AND(ISNUMBER(OFFSET('Hygiene Data'!$H$6,0,10*ROW('Hygiene Data'!H163))),'Data Summary'!ED169="Yes"),OFFSET('Hygiene Data'!$H$6,0,10*ROW('Hygiene Data'!H163)),NA())</f>
        <v>#N/A</v>
      </c>
      <c r="BP169" s="108" t="e">
        <f ca="true">+IF(AND(ISNUMBER(OFFSET('Hygiene Data'!$H$8,0,10*ROW('Hygiene Data'!H163))),'Data Summary'!EE169="Yes"),OFFSET('Hygiene Data'!$H$8,0,10*ROW('Hygiene Data'!H163)),NA())</f>
        <v>#N/A</v>
      </c>
      <c r="BQ169" s="108" t="e">
        <f ca="true">+IF(AND(ISNUMBER(OFFSET('Hygiene Data'!$H$10,0,10*ROW('Hygiene Data'!H163))),'Data Summary'!EF169="Yes"),OFFSET('Hygiene Data'!$H$10,0,10*ROW('Hygiene Data'!H163)),NA())</f>
        <v>#N/A</v>
      </c>
    </row>
    <row r="170" x14ac:dyDescent="0.2">
      <c r="A170" s="56" t="e">
        <f ca="true">+IF(OFFSET('Water Data'!$B$1,0,10*ROW('Water Data'!B164))="",NA(),OFFSET('Water Data'!$B$1,0,10*ROW('Water Data'!B164)))</f>
        <v>#N/A</v>
      </c>
      <c r="B170" s="56" t="e">
        <f ca="true">+IF(OFFSET('Water Data'!$A$3,0,10*ROW('Water Data'!A167))="",NA(),OFFSET('Water Data'!$A$3,0,10*ROW('Water Data'!A167)))</f>
        <v>#N/A</v>
      </c>
      <c r="C170" s="56" t="e">
        <f ca="true">+IF(OFFSET('Water Data'!$C$3,0,10*ROW('Water Data'!C167))="",NA(),OFFSET('Water Data'!$C$3,0,10*ROW('Water Data'!C167)))</f>
        <v>#N/A</v>
      </c>
      <c r="D170" s="57" t="e">
        <f ca="true">+IF(AND(ISNUMBER(OFFSET('Water Data'!$C$5,0,10*ROW('Water Data'!C164))),'Data Summary'!BS170="Yes"),100-OFFSET('Water Data'!$C$5,0,10*ROW('Water Data'!C164)),NA())</f>
        <v>#N/A</v>
      </c>
      <c r="E170" s="57" t="e">
        <f ca="true">+IF(AND(ISNUMBER(OFFSET('Water Data'!$C$7,0,10*ROW('Water Data'!C164))),'Data Summary'!BT170="Yes"),OFFSET('Water Data'!$C$7,0,10*ROW('Water Data'!C164)),NA())</f>
        <v>#N/A</v>
      </c>
      <c r="F170" s="57" t="e">
        <f ca="true">+IF(AND(ISNUMBER(OFFSET('Water Data'!$C$10,0,10*ROW('Water Data'!C164))),'Data Summary'!BU170="Yes"),OFFSET('Water Data'!$C$10,0,10*ROW('Water Data'!C164)),NA())</f>
        <v>#N/A</v>
      </c>
      <c r="G170" s="57" t="e">
        <f ca="true">+IF(AND(ISNUMBER(OFFSET('Water Data'!$D$5,0,10*ROW('Water Data'!D164))),'Data Summary'!BV170="Yes"),100-OFFSET('Water Data'!$D$5,0,10*ROW('Water Data'!D164)),NA())</f>
        <v>#N/A</v>
      </c>
      <c r="H170" s="57" t="e">
        <f ca="true">+IF(AND(ISNUMBER(OFFSET('Water Data'!$D$7,0,10*ROW('Water Data'!D164))),'Data Summary'!BW170="Yes"),OFFSET('Water Data'!$D$7,0,10*ROW('Water Data'!D164)),NA())</f>
        <v>#N/A</v>
      </c>
      <c r="I170" s="57" t="e">
        <f ca="true">+IF(AND(ISNUMBER(OFFSET('Water Data'!$D$10,0,10*ROW('Water Data'!D164))),'Data Summary'!BX170="Yes"),OFFSET('Water Data'!$D$10,0,10*ROW('Water Data'!D164)),NA())</f>
        <v>#N/A</v>
      </c>
      <c r="J170" s="57" t="e">
        <f ca="true">+IF(AND(ISNUMBER(OFFSET('Water Data'!$E$5,0,10*ROW('Water Data'!E164))),'Data Summary'!BY170="Yes"),100-OFFSET('Water Data'!$E$5,0,10*ROW('Water Data'!E164)),NA())</f>
        <v>#N/A</v>
      </c>
      <c r="K170" s="57" t="e">
        <f ca="true">+IF(AND(ISNUMBER(OFFSET('Water Data'!$E$7,0,10*ROW('Water Data'!E164))),'Data Summary'!BZ170="Yes"),OFFSET('Water Data'!$E$7,0,10*ROW('Water Data'!E164)),NA())</f>
        <v>#N/A</v>
      </c>
      <c r="L170" s="57" t="e">
        <f ca="true">+IF(AND(ISNUMBER(OFFSET('Water Data'!$E$10,0,10*ROW('Water Data'!E164))),'Data Summary'!CA170="Yes"),OFFSET('Water Data'!$E$10,0,10*ROW('Water Data'!E164)),NA())</f>
        <v>#N/A</v>
      </c>
      <c r="M170" s="57" t="e">
        <f ca="true">+IF(AND(ISNUMBER(OFFSET('Water Data'!$F$5,0,10*ROW('Water Data'!F164))),'Data Summary'!CB170="Yes"),100-OFFSET('Water Data'!$F$5,0,10*ROW('Water Data'!F164)),NA())</f>
        <v>#N/A</v>
      </c>
      <c r="N170" s="57" t="e">
        <f ca="true">+IF(AND(ISNUMBER(OFFSET('Water Data'!$F$7,0,10*ROW('Water Data'!F164))),'Data Summary'!CC170="Yes"),OFFSET('Water Data'!$F$7,0,10*ROW('Water Data'!F164)),NA())</f>
        <v>#N/A</v>
      </c>
      <c r="O170" s="57" t="e">
        <f ca="true">+IF(AND(ISNUMBER(OFFSET('Water Data'!$F$10,0,10*ROW('Water Data'!F164))),'Data Summary'!CD170="Yes"),OFFSET('Water Data'!$F$10,0,10*ROW('Water Data'!F164)),NA())</f>
        <v>#N/A</v>
      </c>
      <c r="P170" s="57" t="e">
        <f ca="true">+IF(AND(ISNUMBER(OFFSET('Water Data'!$G$5,0,10*ROW('Water Data'!G164))),'Data Summary'!CE170="Yes"),100-OFFSET('Water Data'!$G$5,0,10*ROW('Water Data'!G164)),NA())</f>
        <v>#N/A</v>
      </c>
      <c r="Q170" s="57" t="e">
        <f ca="true">+IF(AND(ISNUMBER(OFFSET('Water Data'!$G$7,0,10*ROW('Water Data'!G164))),'Data Summary'!CF170="Yes"),OFFSET('Water Data'!$G$7,0,10*ROW('Water Data'!G164)),NA())</f>
        <v>#N/A</v>
      </c>
      <c r="R170" s="57" t="e">
        <f ca="true">+IF(AND(ISNUMBER(OFFSET('Water Data'!$G$10,0,10*ROW('Water Data'!G164))),'Data Summary'!CG170="Yes"),OFFSET('Water Data'!$G$10,0,10*ROW('Water Data'!G164)),NA())</f>
        <v>#N/A</v>
      </c>
      <c r="S170" s="57" t="e">
        <f ca="true">+IF(AND(ISNUMBER(OFFSET('Water Data'!$H$5,0,10*ROW('Water Data'!H164))),'Data Summary'!CH170="Yes"),100-OFFSET('Water Data'!$H$5,0,10*ROW('Water Data'!H164)),NA())</f>
        <v>#N/A</v>
      </c>
      <c r="T170" s="57" t="e">
        <f ca="true">+IF(AND(ISNUMBER(OFFSET('Water Data'!$H$7,0,10*ROW('Water Data'!H164))),'Data Summary'!CI170="Yes"),OFFSET('Water Data'!$H$7,0,10*ROW('Water Data'!H164)),NA())</f>
        <v>#N/A</v>
      </c>
      <c r="U170" s="57" t="e">
        <f ca="true">+IF(AND(ISNUMBER(OFFSET('Water Data'!$H$10,0,10*ROW('Water Data'!H164))),'Data Summary'!CJ170="Yes"),OFFSET('Water Data'!$H$10,0,10*ROW('Water Data'!H164)),NA())</f>
        <v>#N/A</v>
      </c>
      <c r="V170" s="103" t="e">
        <f ca="true">+IF(AND(ISNUMBER(OFFSET('Sanitation Data'!$C$5,0,10*ROW('Sanitation Data'!C164))),'Data Summary'!CK170="Yes"),100-OFFSET('Sanitation Data'!$C$5,0,10*ROW('Sanitation Data'!C164)),NA())</f>
        <v>#N/A</v>
      </c>
      <c r="W170" s="103" t="e">
        <f ca="true">+IF(AND(ISNUMBER(OFFSET('Sanitation Data'!$C$7,0,10*ROW('Sanitation Data'!C164))),'Data Summary'!CL170="Yes"),OFFSET('Sanitation Data'!$C$7,0,10*ROW('Sanitation Data'!C164)),NA())</f>
        <v>#N/A</v>
      </c>
      <c r="X170" s="103" t="e">
        <f ca="true">+IF(AND(ISNUMBER(OFFSET('Sanitation Data'!$C$11,0,10*ROW('Sanitation Data'!C164))),'Data Summary'!CM170="Yes"),OFFSET('Sanitation Data'!$C$11,0,10*ROW('Sanitation Data'!C164)),NA())</f>
        <v>#N/A</v>
      </c>
      <c r="Y170" s="103" t="e">
        <f ca="true">+IF(AND(ISNUMBER(OFFSET('Sanitation Data'!$C$12,0,10*ROW('Sanitation Data'!C164))),'Data Summary'!CN170="Yes"),OFFSET('Sanitation Data'!$C$12,0,10*ROW('Sanitation Data'!C164)),NA())</f>
        <v>#N/A</v>
      </c>
      <c r="Z170" s="103" t="e">
        <f ca="true">+IF(AND(ISNUMBER(OFFSET('Sanitation Data'!$C$13,0,10*ROW('Sanitation Data'!C164))),'Data Summary'!CO170="Yes"),OFFSET('Sanitation Data'!$C$13,0,10*ROW('Sanitation Data'!C164)),NA())</f>
        <v>#N/A</v>
      </c>
      <c r="AA170" s="103" t="e">
        <f ca="true">+IF(AND(ISNUMBER(OFFSET('Sanitation Data'!$D$5,0,10*ROW('Sanitation Data'!D164))),'Data Summary'!CP170="Yes"),100-OFFSET('Sanitation Data'!$D$5,0,10*ROW('Sanitation Data'!D164)),NA())</f>
        <v>#N/A</v>
      </c>
      <c r="AB170" s="103" t="e">
        <f ca="true">+IF(AND(ISNUMBER(OFFSET('Sanitation Data'!$D$7,0,10*ROW('Sanitation Data'!D164))),'Data Summary'!CQ170="Yes"),OFFSET('Sanitation Data'!$D$7,0,10*ROW('Sanitation Data'!D164)),NA())</f>
        <v>#N/A</v>
      </c>
      <c r="AC170" s="103" t="e">
        <f ca="true">+IF(AND(ISNUMBER(OFFSET('Sanitation Data'!$D$11,0,10*ROW('Sanitation Data'!D164))),'Data Summary'!CR170="Yes"),OFFSET('Sanitation Data'!$D$11,0,10*ROW('Sanitation Data'!D164)),NA())</f>
        <v>#N/A</v>
      </c>
      <c r="AD170" s="103" t="e">
        <f ca="true">+IF(AND(ISNUMBER(OFFSET('Sanitation Data'!$D$12,0,10*ROW('Sanitation Data'!D164))),'Data Summary'!CS170="Yes"),OFFSET('Sanitation Data'!$D$12,0,10*ROW('Sanitation Data'!D164)),NA())</f>
        <v>#N/A</v>
      </c>
      <c r="AE170" s="103" t="e">
        <f ca="true">+IF(AND(ISNUMBER(OFFSET('Sanitation Data'!$D$13,0,10*ROW('Sanitation Data'!D164))),'Data Summary'!CT170="Yes"),OFFSET('Sanitation Data'!$D$13,0,10*ROW('Sanitation Data'!D164)),NA())</f>
        <v>#N/A</v>
      </c>
      <c r="AF170" s="103" t="e">
        <f ca="true">+IF(AND(ISNUMBER(OFFSET('Sanitation Data'!$E$5,0,10*ROW('Sanitation Data'!E164))),'Data Summary'!CU170="Yes"),100-OFFSET('Sanitation Data'!$E$5,0,10*ROW('Sanitation Data'!E164)),NA())</f>
        <v>#N/A</v>
      </c>
      <c r="AG170" s="103" t="e">
        <f ca="true">+IF(AND(ISNUMBER(OFFSET('Sanitation Data'!$E$7,0,10*ROW('Sanitation Data'!E164))),'Data Summary'!CV170="Yes"),OFFSET('Sanitation Data'!$E$7,0,10*ROW('Sanitation Data'!E164)),NA())</f>
        <v>#N/A</v>
      </c>
      <c r="AH170" s="103" t="e">
        <f ca="true">+IF(AND(ISNUMBER(OFFSET('Sanitation Data'!$E$11,0,10*ROW('Sanitation Data'!E164))),'Data Summary'!CW170="Yes"),OFFSET('Sanitation Data'!$E$11,0,10*ROW('Sanitation Data'!E164)),NA())</f>
        <v>#N/A</v>
      </c>
      <c r="AI170" s="103" t="e">
        <f ca="true">+IF(AND(ISNUMBER(OFFSET('Sanitation Data'!$E$12,0,10*ROW('Sanitation Data'!E164))),'Data Summary'!CX170="Yes"),OFFSET('Sanitation Data'!$E$12,0,10*ROW('Sanitation Data'!E164)),NA())</f>
        <v>#N/A</v>
      </c>
      <c r="AJ170" s="103" t="e">
        <f ca="true">+IF(AND(ISNUMBER(OFFSET('Sanitation Data'!$E$13,0,10*ROW('Sanitation Data'!E164))),'Data Summary'!CY170="Yes"),OFFSET('Sanitation Data'!$E$13,0,10*ROW('Sanitation Data'!E164)),NA())</f>
        <v>#N/A</v>
      </c>
      <c r="AK170" s="103" t="e">
        <f ca="true">+IF(AND(ISNUMBER(OFFSET('Sanitation Data'!$F$5,0,10*ROW('Sanitation Data'!F164))),'Data Summary'!CZ170="Yes"),100-OFFSET('Sanitation Data'!$F$5,0,10*ROW('Sanitation Data'!F164)),NA())</f>
        <v>#N/A</v>
      </c>
      <c r="AL170" s="103" t="e">
        <f ca="true">+IF(AND(ISNUMBER(OFFSET('Sanitation Data'!$F$7,0,10*ROW('Sanitation Data'!F164))),'Data Summary'!DA170="Yes"),OFFSET('Sanitation Data'!$F$7,0,10*ROW('Sanitation Data'!F164)),NA())</f>
        <v>#N/A</v>
      </c>
      <c r="AM170" s="103" t="e">
        <f ca="true">+IF(AND(ISNUMBER(OFFSET('Sanitation Data'!$F$11,0,10*ROW('Sanitation Data'!F164))),'Data Summary'!DB170="Yes"),OFFSET('Sanitation Data'!$F$11,0,10*ROW('Sanitation Data'!F164)),NA())</f>
        <v>#N/A</v>
      </c>
      <c r="AN170" s="103" t="e">
        <f ca="true">+IF(AND(ISNUMBER(OFFSET('Sanitation Data'!$F$12,0,10*ROW('Sanitation Data'!F164))),'Data Summary'!DC170="Yes"),OFFSET('Sanitation Data'!$F$12,0,10*ROW('Sanitation Data'!F164)),NA())</f>
        <v>#N/A</v>
      </c>
      <c r="AO170" s="103" t="e">
        <f ca="true">+IF(AND(ISNUMBER(OFFSET('Sanitation Data'!$F$13,0,10*ROW('Sanitation Data'!F164))),'Data Summary'!DD170="Yes"),OFFSET('Sanitation Data'!$F$13,0,10*ROW('Sanitation Data'!F164)),NA())</f>
        <v>#N/A</v>
      </c>
      <c r="AP170" s="103" t="e">
        <f ca="true">+IF(AND(ISNUMBER(OFFSET('Sanitation Data'!$G$5,0,10*ROW('Sanitation Data'!G164))),'Data Summary'!DE170="Yes"),100-OFFSET('Sanitation Data'!$G$5,0,10*ROW('Sanitation Data'!G164)),NA())</f>
        <v>#N/A</v>
      </c>
      <c r="AQ170" s="103" t="e">
        <f ca="true">+IF(AND(ISNUMBER(OFFSET('Sanitation Data'!$G$7,0,10*ROW('Sanitation Data'!G164))),'Data Summary'!DF170="Yes"),OFFSET('Sanitation Data'!$G$7,0,10*ROW('Sanitation Data'!G164)),NA())</f>
        <v>#N/A</v>
      </c>
      <c r="AR170" s="103" t="e">
        <f ca="true">+IF(AND(ISNUMBER(OFFSET('Sanitation Data'!$G$11,0,10*ROW('Sanitation Data'!G164))),'Data Summary'!DG170="Yes"),OFFSET('Sanitation Data'!$G$11,0,10*ROW('Sanitation Data'!G164)),NA())</f>
        <v>#N/A</v>
      </c>
      <c r="AS170" s="103" t="e">
        <f ca="true">+IF(AND(ISNUMBER(OFFSET('Sanitation Data'!$G$12,0,10*ROW('Sanitation Data'!G164))),'Data Summary'!DH170="Yes"),OFFSET('Sanitation Data'!$G$12,0,10*ROW('Sanitation Data'!G164)),NA())</f>
        <v>#N/A</v>
      </c>
      <c r="AT170" s="103" t="e">
        <f ca="true">+IF(AND(ISNUMBER(OFFSET('Sanitation Data'!$G$13,0,10*ROW('Sanitation Data'!G164))),'Data Summary'!DI170="Yes"),OFFSET('Sanitation Data'!$G$13,0,10*ROW('Sanitation Data'!G164)),NA())</f>
        <v>#N/A</v>
      </c>
      <c r="AU170" s="103" t="e">
        <f ca="true">+IF(AND(ISNUMBER(OFFSET('Sanitation Data'!$H$5,0,10*ROW('Sanitation Data'!H164))),'Data Summary'!DJ170="Yes"),100-OFFSET('Sanitation Data'!$H$5,0,10*ROW('Sanitation Data'!H164)),NA())</f>
        <v>#N/A</v>
      </c>
      <c r="AV170" s="103" t="e">
        <f ca="true">+IF(AND(ISNUMBER(OFFSET('Sanitation Data'!$H$7,0,10*ROW('Sanitation Data'!H164))),'Data Summary'!DK170="Yes"),OFFSET('Sanitation Data'!$H$7,0,10*ROW('Sanitation Data'!H164)),NA())</f>
        <v>#N/A</v>
      </c>
      <c r="AW170" s="103" t="e">
        <f ca="true">+IF(AND(ISNUMBER(OFFSET('Sanitation Data'!$H$11,0,10*ROW('Sanitation Data'!H164))),'Data Summary'!DL170="Yes"),OFFSET('Sanitation Data'!$H$11,0,10*ROW('Sanitation Data'!H164)),NA())</f>
        <v>#N/A</v>
      </c>
      <c r="AX170" s="103" t="e">
        <f ca="true">+IF(AND(ISNUMBER(OFFSET('Sanitation Data'!$H$12,0,10*ROW('Sanitation Data'!H164))),'Data Summary'!DM170="Yes"),OFFSET('Sanitation Data'!$H$12,0,10*ROW('Sanitation Data'!H164)),NA())</f>
        <v>#N/A</v>
      </c>
      <c r="AY170" s="103" t="e">
        <f ca="true">+IF(AND(ISNUMBER(OFFSET('Sanitation Data'!$H$13,0,10*ROW('Sanitation Data'!H164))),'Data Summary'!DN170="Yes"),OFFSET('Sanitation Data'!$H$13,0,10*ROW('Sanitation Data'!H164)),NA())</f>
        <v>#N/A</v>
      </c>
      <c r="AZ170" s="108" t="e">
        <f ca="true">+IF(AND(ISNUMBER(OFFSET('Hygiene Data'!$C$6,0,10*ROW('Hygiene Data'!C164))),'Data Summary'!DO170="Yes"),OFFSET('Hygiene Data'!$C$6,0,10*ROW('Hygiene Data'!C164)),NA())</f>
        <v>#N/A</v>
      </c>
      <c r="BA170" s="108" t="e">
        <f ca="true">+IF(AND(ISNUMBER(OFFSET('Hygiene Data'!$C$8,0,10*ROW('Hygiene Data'!C164))),'Data Summary'!DP170="Yes"),OFFSET('Hygiene Data'!$C$8,0,10*ROW('Hygiene Data'!C164)),NA())</f>
        <v>#N/A</v>
      </c>
      <c r="BB170" s="108" t="e">
        <f ca="true">+IF(AND(ISNUMBER(OFFSET('Hygiene Data'!$C$10,0,10*ROW('Hygiene Data'!C164))),'Data Summary'!DQ170="Yes"),OFFSET('Hygiene Data'!$C$10,0,10*ROW('Hygiene Data'!C164)),NA())</f>
        <v>#N/A</v>
      </c>
      <c r="BC170" s="108" t="e">
        <f ca="true">+IF(AND(ISNUMBER(OFFSET('Hygiene Data'!$D$6,0,10*ROW('Hygiene Data'!D164))),'Data Summary'!DR170="Yes"),OFFSET('Hygiene Data'!$D$6,0,10*ROW('Hygiene Data'!D164)),NA())</f>
        <v>#N/A</v>
      </c>
      <c r="BD170" s="108" t="e">
        <f ca="true">+IF(AND(ISNUMBER(OFFSET('Hygiene Data'!$D$8,0,10*ROW('Hygiene Data'!D164))),'Data Summary'!DS170="Yes"),OFFSET('Hygiene Data'!$D$8,0,10*ROW('Hygiene Data'!D164)),NA())</f>
        <v>#N/A</v>
      </c>
      <c r="BE170" s="108" t="e">
        <f ca="true">+IF(AND(ISNUMBER(OFFSET('Hygiene Data'!$D$10,0,10*ROW('Hygiene Data'!D164))),'Data Summary'!DT170="Yes"),OFFSET('Hygiene Data'!$D$10,0,10*ROW('Hygiene Data'!D164)),NA())</f>
        <v>#N/A</v>
      </c>
      <c r="BF170" s="108" t="e">
        <f ca="true">+IF(AND(ISNUMBER(OFFSET('Hygiene Data'!$E$6,0,10*ROW('Hygiene Data'!E164))),'Data Summary'!DU170="Yes"),OFFSET('Hygiene Data'!$E$6,0,10*ROW('Hygiene Data'!E164)),NA())</f>
        <v>#N/A</v>
      </c>
      <c r="BG170" s="108" t="e">
        <f ca="true">+IF(AND(ISNUMBER(OFFSET('Hygiene Data'!$E$8,0,10*ROW('Hygiene Data'!E164))),'Data Summary'!DV170="Yes"),OFFSET('Hygiene Data'!$E$8,0,10*ROW('Hygiene Data'!E164)),NA())</f>
        <v>#N/A</v>
      </c>
      <c r="BH170" s="108" t="e">
        <f ca="true">+IF(AND(ISNUMBER(OFFSET('Hygiene Data'!$E$10,0,10*ROW('Hygiene Data'!E164))),'Data Summary'!DW170="Yes"),OFFSET('Hygiene Data'!$E$10,0,10*ROW('Hygiene Data'!E164)),NA())</f>
        <v>#N/A</v>
      </c>
      <c r="BI170" s="108" t="e">
        <f ca="true">+IF(AND(ISNUMBER(OFFSET('Hygiene Data'!$F$6,0,10*ROW('Hygiene Data'!F164))),'Data Summary'!DX170="Yes"),OFFSET('Hygiene Data'!$F$6,0,10*ROW('Hygiene Data'!F164)),NA())</f>
        <v>#N/A</v>
      </c>
      <c r="BJ170" s="108" t="e">
        <f ca="true">+IF(AND(ISNUMBER(OFFSET('Hygiene Data'!$F$8,0,10*ROW('Hygiene Data'!F164))),'Data Summary'!DY170="Yes"),OFFSET('Hygiene Data'!$F$8,0,10*ROW('Hygiene Data'!F164)),NA())</f>
        <v>#N/A</v>
      </c>
      <c r="BK170" s="108" t="e">
        <f ca="true">+IF(AND(ISNUMBER(OFFSET('Hygiene Data'!$F$10,0,10*ROW('Hygiene Data'!F164))),'Data Summary'!DZ170="Yes"),OFFSET('Hygiene Data'!$F$10,0,10*ROW('Hygiene Data'!F164)),NA())</f>
        <v>#N/A</v>
      </c>
      <c r="BL170" s="108" t="e">
        <f ca="true">+IF(AND(ISNUMBER(OFFSET('Hygiene Data'!$G$6,0,10*ROW('Hygiene Data'!G164))),'Data Summary'!EA170="Yes"),OFFSET('Hygiene Data'!$G$6,0,10*ROW('Hygiene Data'!G164)),NA())</f>
        <v>#N/A</v>
      </c>
      <c r="BM170" s="108" t="e">
        <f ca="true">+IF(AND(ISNUMBER(OFFSET('Hygiene Data'!$G$8,0,10*ROW('Hygiene Data'!G164))),'Data Summary'!EB170="Yes"),OFFSET('Hygiene Data'!$G$8,0,10*ROW('Hygiene Data'!G164)),NA())</f>
        <v>#N/A</v>
      </c>
      <c r="BN170" s="108" t="e">
        <f ca="true">+IF(AND(ISNUMBER(OFFSET('Hygiene Data'!$G$10,0,10*ROW('Hygiene Data'!G164))),'Data Summary'!EC170="Yes"),OFFSET('Hygiene Data'!$G$10,0,10*ROW('Hygiene Data'!G164)),NA())</f>
        <v>#N/A</v>
      </c>
      <c r="BO170" s="108" t="e">
        <f ca="true">+IF(AND(ISNUMBER(OFFSET('Hygiene Data'!$H$6,0,10*ROW('Hygiene Data'!H164))),'Data Summary'!ED170="Yes"),OFFSET('Hygiene Data'!$H$6,0,10*ROW('Hygiene Data'!H164)),NA())</f>
        <v>#N/A</v>
      </c>
      <c r="BP170" s="108" t="e">
        <f ca="true">+IF(AND(ISNUMBER(OFFSET('Hygiene Data'!$H$8,0,10*ROW('Hygiene Data'!H164))),'Data Summary'!EE170="Yes"),OFFSET('Hygiene Data'!$H$8,0,10*ROW('Hygiene Data'!H164)),NA())</f>
        <v>#N/A</v>
      </c>
      <c r="BQ170" s="108" t="e">
        <f ca="true">+IF(AND(ISNUMBER(OFFSET('Hygiene Data'!$H$10,0,10*ROW('Hygiene Data'!H164))),'Data Summary'!EF170="Yes"),OFFSET('Hygiene Data'!$H$10,0,10*ROW('Hygiene Data'!H164)),NA())</f>
        <v>#N/A</v>
      </c>
    </row>
    <row r="171" x14ac:dyDescent="0.2">
      <c r="A171" s="56" t="e">
        <f ca="true">+IF(OFFSET('Water Data'!$B$1,0,10*ROW('Water Data'!B165))="",NA(),OFFSET('Water Data'!$B$1,0,10*ROW('Water Data'!B165)))</f>
        <v>#N/A</v>
      </c>
      <c r="B171" s="56" t="e">
        <f ca="true">+IF(OFFSET('Water Data'!$A$3,0,10*ROW('Water Data'!A168))="",NA(),OFFSET('Water Data'!$A$3,0,10*ROW('Water Data'!A168)))</f>
        <v>#N/A</v>
      </c>
      <c r="C171" s="56" t="e">
        <f ca="true">+IF(OFFSET('Water Data'!$C$3,0,10*ROW('Water Data'!C168))="",NA(),OFFSET('Water Data'!$C$3,0,10*ROW('Water Data'!C168)))</f>
        <v>#N/A</v>
      </c>
      <c r="D171" s="57" t="e">
        <f ca="true">+IF(AND(ISNUMBER(OFFSET('Water Data'!$C$5,0,10*ROW('Water Data'!C165))),'Data Summary'!BS171="Yes"),100-OFFSET('Water Data'!$C$5,0,10*ROW('Water Data'!C165)),NA())</f>
        <v>#N/A</v>
      </c>
      <c r="E171" s="57" t="e">
        <f ca="true">+IF(AND(ISNUMBER(OFFSET('Water Data'!$C$7,0,10*ROW('Water Data'!C165))),'Data Summary'!BT171="Yes"),OFFSET('Water Data'!$C$7,0,10*ROW('Water Data'!C165)),NA())</f>
        <v>#N/A</v>
      </c>
      <c r="F171" s="57" t="e">
        <f ca="true">+IF(AND(ISNUMBER(OFFSET('Water Data'!$C$10,0,10*ROW('Water Data'!C165))),'Data Summary'!BU171="Yes"),OFFSET('Water Data'!$C$10,0,10*ROW('Water Data'!C165)),NA())</f>
        <v>#N/A</v>
      </c>
      <c r="G171" s="57" t="e">
        <f ca="true">+IF(AND(ISNUMBER(OFFSET('Water Data'!$D$5,0,10*ROW('Water Data'!D165))),'Data Summary'!BV171="Yes"),100-OFFSET('Water Data'!$D$5,0,10*ROW('Water Data'!D165)),NA())</f>
        <v>#N/A</v>
      </c>
      <c r="H171" s="57" t="e">
        <f ca="true">+IF(AND(ISNUMBER(OFFSET('Water Data'!$D$7,0,10*ROW('Water Data'!D165))),'Data Summary'!BW171="Yes"),OFFSET('Water Data'!$D$7,0,10*ROW('Water Data'!D165)),NA())</f>
        <v>#N/A</v>
      </c>
      <c r="I171" s="57" t="e">
        <f ca="true">+IF(AND(ISNUMBER(OFFSET('Water Data'!$D$10,0,10*ROW('Water Data'!D165))),'Data Summary'!BX171="Yes"),OFFSET('Water Data'!$D$10,0,10*ROW('Water Data'!D165)),NA())</f>
        <v>#N/A</v>
      </c>
      <c r="J171" s="57" t="e">
        <f ca="true">+IF(AND(ISNUMBER(OFFSET('Water Data'!$E$5,0,10*ROW('Water Data'!E165))),'Data Summary'!BY171="Yes"),100-OFFSET('Water Data'!$E$5,0,10*ROW('Water Data'!E165)),NA())</f>
        <v>#N/A</v>
      </c>
      <c r="K171" s="57" t="e">
        <f ca="true">+IF(AND(ISNUMBER(OFFSET('Water Data'!$E$7,0,10*ROW('Water Data'!E165))),'Data Summary'!BZ171="Yes"),OFFSET('Water Data'!$E$7,0,10*ROW('Water Data'!E165)),NA())</f>
        <v>#N/A</v>
      </c>
      <c r="L171" s="57" t="e">
        <f ca="true">+IF(AND(ISNUMBER(OFFSET('Water Data'!$E$10,0,10*ROW('Water Data'!E165))),'Data Summary'!CA171="Yes"),OFFSET('Water Data'!$E$10,0,10*ROW('Water Data'!E165)),NA())</f>
        <v>#N/A</v>
      </c>
      <c r="M171" s="57" t="e">
        <f ca="true">+IF(AND(ISNUMBER(OFFSET('Water Data'!$F$5,0,10*ROW('Water Data'!F165))),'Data Summary'!CB171="Yes"),100-OFFSET('Water Data'!$F$5,0,10*ROW('Water Data'!F165)),NA())</f>
        <v>#N/A</v>
      </c>
      <c r="N171" s="57" t="e">
        <f ca="true">+IF(AND(ISNUMBER(OFFSET('Water Data'!$F$7,0,10*ROW('Water Data'!F165))),'Data Summary'!CC171="Yes"),OFFSET('Water Data'!$F$7,0,10*ROW('Water Data'!F165)),NA())</f>
        <v>#N/A</v>
      </c>
      <c r="O171" s="57" t="e">
        <f ca="true">+IF(AND(ISNUMBER(OFFSET('Water Data'!$F$10,0,10*ROW('Water Data'!F165))),'Data Summary'!CD171="Yes"),OFFSET('Water Data'!$F$10,0,10*ROW('Water Data'!F165)),NA())</f>
        <v>#N/A</v>
      </c>
      <c r="P171" s="57" t="e">
        <f ca="true">+IF(AND(ISNUMBER(OFFSET('Water Data'!$G$5,0,10*ROW('Water Data'!G165))),'Data Summary'!CE171="Yes"),100-OFFSET('Water Data'!$G$5,0,10*ROW('Water Data'!G165)),NA())</f>
        <v>#N/A</v>
      </c>
      <c r="Q171" s="57" t="e">
        <f ca="true">+IF(AND(ISNUMBER(OFFSET('Water Data'!$G$7,0,10*ROW('Water Data'!G165))),'Data Summary'!CF171="Yes"),OFFSET('Water Data'!$G$7,0,10*ROW('Water Data'!G165)),NA())</f>
        <v>#N/A</v>
      </c>
      <c r="R171" s="57" t="e">
        <f ca="true">+IF(AND(ISNUMBER(OFFSET('Water Data'!$G$10,0,10*ROW('Water Data'!G165))),'Data Summary'!CG171="Yes"),OFFSET('Water Data'!$G$10,0,10*ROW('Water Data'!G165)),NA())</f>
        <v>#N/A</v>
      </c>
      <c r="S171" s="57" t="e">
        <f ca="true">+IF(AND(ISNUMBER(OFFSET('Water Data'!$H$5,0,10*ROW('Water Data'!H165))),'Data Summary'!CH171="Yes"),100-OFFSET('Water Data'!$H$5,0,10*ROW('Water Data'!H165)),NA())</f>
        <v>#N/A</v>
      </c>
      <c r="T171" s="57" t="e">
        <f ca="true">+IF(AND(ISNUMBER(OFFSET('Water Data'!$H$7,0,10*ROW('Water Data'!H165))),'Data Summary'!CI171="Yes"),OFFSET('Water Data'!$H$7,0,10*ROW('Water Data'!H165)),NA())</f>
        <v>#N/A</v>
      </c>
      <c r="U171" s="57" t="e">
        <f ca="true">+IF(AND(ISNUMBER(OFFSET('Water Data'!$H$10,0,10*ROW('Water Data'!H165))),'Data Summary'!CJ171="Yes"),OFFSET('Water Data'!$H$10,0,10*ROW('Water Data'!H165)),NA())</f>
        <v>#N/A</v>
      </c>
      <c r="V171" s="103" t="e">
        <f ca="true">+IF(AND(ISNUMBER(OFFSET('Sanitation Data'!$C$5,0,10*ROW('Sanitation Data'!C165))),'Data Summary'!CK171="Yes"),100-OFFSET('Sanitation Data'!$C$5,0,10*ROW('Sanitation Data'!C165)),NA())</f>
        <v>#N/A</v>
      </c>
      <c r="W171" s="103" t="e">
        <f ca="true">+IF(AND(ISNUMBER(OFFSET('Sanitation Data'!$C$7,0,10*ROW('Sanitation Data'!C165))),'Data Summary'!CL171="Yes"),OFFSET('Sanitation Data'!$C$7,0,10*ROW('Sanitation Data'!C165)),NA())</f>
        <v>#N/A</v>
      </c>
      <c r="X171" s="103" t="e">
        <f ca="true">+IF(AND(ISNUMBER(OFFSET('Sanitation Data'!$C$11,0,10*ROW('Sanitation Data'!C165))),'Data Summary'!CM171="Yes"),OFFSET('Sanitation Data'!$C$11,0,10*ROW('Sanitation Data'!C165)),NA())</f>
        <v>#N/A</v>
      </c>
      <c r="Y171" s="103" t="e">
        <f ca="true">+IF(AND(ISNUMBER(OFFSET('Sanitation Data'!$C$12,0,10*ROW('Sanitation Data'!C165))),'Data Summary'!CN171="Yes"),OFFSET('Sanitation Data'!$C$12,0,10*ROW('Sanitation Data'!C165)),NA())</f>
        <v>#N/A</v>
      </c>
      <c r="Z171" s="103" t="e">
        <f ca="true">+IF(AND(ISNUMBER(OFFSET('Sanitation Data'!$C$13,0,10*ROW('Sanitation Data'!C165))),'Data Summary'!CO171="Yes"),OFFSET('Sanitation Data'!$C$13,0,10*ROW('Sanitation Data'!C165)),NA())</f>
        <v>#N/A</v>
      </c>
      <c r="AA171" s="103" t="e">
        <f ca="true">+IF(AND(ISNUMBER(OFFSET('Sanitation Data'!$D$5,0,10*ROW('Sanitation Data'!D165))),'Data Summary'!CP171="Yes"),100-OFFSET('Sanitation Data'!$D$5,0,10*ROW('Sanitation Data'!D165)),NA())</f>
        <v>#N/A</v>
      </c>
      <c r="AB171" s="103" t="e">
        <f ca="true">+IF(AND(ISNUMBER(OFFSET('Sanitation Data'!$D$7,0,10*ROW('Sanitation Data'!D165))),'Data Summary'!CQ171="Yes"),OFFSET('Sanitation Data'!$D$7,0,10*ROW('Sanitation Data'!D165)),NA())</f>
        <v>#N/A</v>
      </c>
      <c r="AC171" s="103" t="e">
        <f ca="true">+IF(AND(ISNUMBER(OFFSET('Sanitation Data'!$D$11,0,10*ROW('Sanitation Data'!D165))),'Data Summary'!CR171="Yes"),OFFSET('Sanitation Data'!$D$11,0,10*ROW('Sanitation Data'!D165)),NA())</f>
        <v>#N/A</v>
      </c>
      <c r="AD171" s="103" t="e">
        <f ca="true">+IF(AND(ISNUMBER(OFFSET('Sanitation Data'!$D$12,0,10*ROW('Sanitation Data'!D165))),'Data Summary'!CS171="Yes"),OFFSET('Sanitation Data'!$D$12,0,10*ROW('Sanitation Data'!D165)),NA())</f>
        <v>#N/A</v>
      </c>
      <c r="AE171" s="103" t="e">
        <f ca="true">+IF(AND(ISNUMBER(OFFSET('Sanitation Data'!$D$13,0,10*ROW('Sanitation Data'!D165))),'Data Summary'!CT171="Yes"),OFFSET('Sanitation Data'!$D$13,0,10*ROW('Sanitation Data'!D165)),NA())</f>
        <v>#N/A</v>
      </c>
      <c r="AF171" s="103" t="e">
        <f ca="true">+IF(AND(ISNUMBER(OFFSET('Sanitation Data'!$E$5,0,10*ROW('Sanitation Data'!E165))),'Data Summary'!CU171="Yes"),100-OFFSET('Sanitation Data'!$E$5,0,10*ROW('Sanitation Data'!E165)),NA())</f>
        <v>#N/A</v>
      </c>
      <c r="AG171" s="103" t="e">
        <f ca="true">+IF(AND(ISNUMBER(OFFSET('Sanitation Data'!$E$7,0,10*ROW('Sanitation Data'!E165))),'Data Summary'!CV171="Yes"),OFFSET('Sanitation Data'!$E$7,0,10*ROW('Sanitation Data'!E165)),NA())</f>
        <v>#N/A</v>
      </c>
      <c r="AH171" s="103" t="e">
        <f ca="true">+IF(AND(ISNUMBER(OFFSET('Sanitation Data'!$E$11,0,10*ROW('Sanitation Data'!E165))),'Data Summary'!CW171="Yes"),OFFSET('Sanitation Data'!$E$11,0,10*ROW('Sanitation Data'!E165)),NA())</f>
        <v>#N/A</v>
      </c>
      <c r="AI171" s="103" t="e">
        <f ca="true">+IF(AND(ISNUMBER(OFFSET('Sanitation Data'!$E$12,0,10*ROW('Sanitation Data'!E165))),'Data Summary'!CX171="Yes"),OFFSET('Sanitation Data'!$E$12,0,10*ROW('Sanitation Data'!E165)),NA())</f>
        <v>#N/A</v>
      </c>
      <c r="AJ171" s="103" t="e">
        <f ca="true">+IF(AND(ISNUMBER(OFFSET('Sanitation Data'!$E$13,0,10*ROW('Sanitation Data'!E165))),'Data Summary'!CY171="Yes"),OFFSET('Sanitation Data'!$E$13,0,10*ROW('Sanitation Data'!E165)),NA())</f>
        <v>#N/A</v>
      </c>
      <c r="AK171" s="103" t="e">
        <f ca="true">+IF(AND(ISNUMBER(OFFSET('Sanitation Data'!$F$5,0,10*ROW('Sanitation Data'!F165))),'Data Summary'!CZ171="Yes"),100-OFFSET('Sanitation Data'!$F$5,0,10*ROW('Sanitation Data'!F165)),NA())</f>
        <v>#N/A</v>
      </c>
      <c r="AL171" s="103" t="e">
        <f ca="true">+IF(AND(ISNUMBER(OFFSET('Sanitation Data'!$F$7,0,10*ROW('Sanitation Data'!F165))),'Data Summary'!DA171="Yes"),OFFSET('Sanitation Data'!$F$7,0,10*ROW('Sanitation Data'!F165)),NA())</f>
        <v>#N/A</v>
      </c>
      <c r="AM171" s="103" t="e">
        <f ca="true">+IF(AND(ISNUMBER(OFFSET('Sanitation Data'!$F$11,0,10*ROW('Sanitation Data'!F165))),'Data Summary'!DB171="Yes"),OFFSET('Sanitation Data'!$F$11,0,10*ROW('Sanitation Data'!F165)),NA())</f>
        <v>#N/A</v>
      </c>
      <c r="AN171" s="103" t="e">
        <f ca="true">+IF(AND(ISNUMBER(OFFSET('Sanitation Data'!$F$12,0,10*ROW('Sanitation Data'!F165))),'Data Summary'!DC171="Yes"),OFFSET('Sanitation Data'!$F$12,0,10*ROW('Sanitation Data'!F165)),NA())</f>
        <v>#N/A</v>
      </c>
      <c r="AO171" s="103" t="e">
        <f ca="true">+IF(AND(ISNUMBER(OFFSET('Sanitation Data'!$F$13,0,10*ROW('Sanitation Data'!F165))),'Data Summary'!DD171="Yes"),OFFSET('Sanitation Data'!$F$13,0,10*ROW('Sanitation Data'!F165)),NA())</f>
        <v>#N/A</v>
      </c>
      <c r="AP171" s="103" t="e">
        <f ca="true">+IF(AND(ISNUMBER(OFFSET('Sanitation Data'!$G$5,0,10*ROW('Sanitation Data'!G165))),'Data Summary'!DE171="Yes"),100-OFFSET('Sanitation Data'!$G$5,0,10*ROW('Sanitation Data'!G165)),NA())</f>
        <v>#N/A</v>
      </c>
      <c r="AQ171" s="103" t="e">
        <f ca="true">+IF(AND(ISNUMBER(OFFSET('Sanitation Data'!$G$7,0,10*ROW('Sanitation Data'!G165))),'Data Summary'!DF171="Yes"),OFFSET('Sanitation Data'!$G$7,0,10*ROW('Sanitation Data'!G165)),NA())</f>
        <v>#N/A</v>
      </c>
      <c r="AR171" s="103" t="e">
        <f ca="true">+IF(AND(ISNUMBER(OFFSET('Sanitation Data'!$G$11,0,10*ROW('Sanitation Data'!G165))),'Data Summary'!DG171="Yes"),OFFSET('Sanitation Data'!$G$11,0,10*ROW('Sanitation Data'!G165)),NA())</f>
        <v>#N/A</v>
      </c>
      <c r="AS171" s="103" t="e">
        <f ca="true">+IF(AND(ISNUMBER(OFFSET('Sanitation Data'!$G$12,0,10*ROW('Sanitation Data'!G165))),'Data Summary'!DH171="Yes"),OFFSET('Sanitation Data'!$G$12,0,10*ROW('Sanitation Data'!G165)),NA())</f>
        <v>#N/A</v>
      </c>
      <c r="AT171" s="103" t="e">
        <f ca="true">+IF(AND(ISNUMBER(OFFSET('Sanitation Data'!$G$13,0,10*ROW('Sanitation Data'!G165))),'Data Summary'!DI171="Yes"),OFFSET('Sanitation Data'!$G$13,0,10*ROW('Sanitation Data'!G165)),NA())</f>
        <v>#N/A</v>
      </c>
      <c r="AU171" s="103" t="e">
        <f ca="true">+IF(AND(ISNUMBER(OFFSET('Sanitation Data'!$H$5,0,10*ROW('Sanitation Data'!H165))),'Data Summary'!DJ171="Yes"),100-OFFSET('Sanitation Data'!$H$5,0,10*ROW('Sanitation Data'!H165)),NA())</f>
        <v>#N/A</v>
      </c>
      <c r="AV171" s="103" t="e">
        <f ca="true">+IF(AND(ISNUMBER(OFFSET('Sanitation Data'!$H$7,0,10*ROW('Sanitation Data'!H165))),'Data Summary'!DK171="Yes"),OFFSET('Sanitation Data'!$H$7,0,10*ROW('Sanitation Data'!H165)),NA())</f>
        <v>#N/A</v>
      </c>
      <c r="AW171" s="103" t="e">
        <f ca="true">+IF(AND(ISNUMBER(OFFSET('Sanitation Data'!$H$11,0,10*ROW('Sanitation Data'!H165))),'Data Summary'!DL171="Yes"),OFFSET('Sanitation Data'!$H$11,0,10*ROW('Sanitation Data'!H165)),NA())</f>
        <v>#N/A</v>
      </c>
      <c r="AX171" s="103" t="e">
        <f ca="true">+IF(AND(ISNUMBER(OFFSET('Sanitation Data'!$H$12,0,10*ROW('Sanitation Data'!H165))),'Data Summary'!DM171="Yes"),OFFSET('Sanitation Data'!$H$12,0,10*ROW('Sanitation Data'!H165)),NA())</f>
        <v>#N/A</v>
      </c>
      <c r="AY171" s="103" t="e">
        <f ca="true">+IF(AND(ISNUMBER(OFFSET('Sanitation Data'!$H$13,0,10*ROW('Sanitation Data'!H165))),'Data Summary'!DN171="Yes"),OFFSET('Sanitation Data'!$H$13,0,10*ROW('Sanitation Data'!H165)),NA())</f>
        <v>#N/A</v>
      </c>
      <c r="AZ171" s="108" t="e">
        <f ca="true">+IF(AND(ISNUMBER(OFFSET('Hygiene Data'!$C$6,0,10*ROW('Hygiene Data'!C165))),'Data Summary'!DO171="Yes"),OFFSET('Hygiene Data'!$C$6,0,10*ROW('Hygiene Data'!C165)),NA())</f>
        <v>#N/A</v>
      </c>
      <c r="BA171" s="108" t="e">
        <f ca="true">+IF(AND(ISNUMBER(OFFSET('Hygiene Data'!$C$8,0,10*ROW('Hygiene Data'!C165))),'Data Summary'!DP171="Yes"),OFFSET('Hygiene Data'!$C$8,0,10*ROW('Hygiene Data'!C165)),NA())</f>
        <v>#N/A</v>
      </c>
      <c r="BB171" s="108" t="e">
        <f ca="true">+IF(AND(ISNUMBER(OFFSET('Hygiene Data'!$C$10,0,10*ROW('Hygiene Data'!C165))),'Data Summary'!DQ171="Yes"),OFFSET('Hygiene Data'!$C$10,0,10*ROW('Hygiene Data'!C165)),NA())</f>
        <v>#N/A</v>
      </c>
      <c r="BC171" s="108" t="e">
        <f ca="true">+IF(AND(ISNUMBER(OFFSET('Hygiene Data'!$D$6,0,10*ROW('Hygiene Data'!D165))),'Data Summary'!DR171="Yes"),OFFSET('Hygiene Data'!$D$6,0,10*ROW('Hygiene Data'!D165)),NA())</f>
        <v>#N/A</v>
      </c>
      <c r="BD171" s="108" t="e">
        <f ca="true">+IF(AND(ISNUMBER(OFFSET('Hygiene Data'!$D$8,0,10*ROW('Hygiene Data'!D165))),'Data Summary'!DS171="Yes"),OFFSET('Hygiene Data'!$D$8,0,10*ROW('Hygiene Data'!D165)),NA())</f>
        <v>#N/A</v>
      </c>
      <c r="BE171" s="108" t="e">
        <f ca="true">+IF(AND(ISNUMBER(OFFSET('Hygiene Data'!$D$10,0,10*ROW('Hygiene Data'!D165))),'Data Summary'!DT171="Yes"),OFFSET('Hygiene Data'!$D$10,0,10*ROW('Hygiene Data'!D165)),NA())</f>
        <v>#N/A</v>
      </c>
      <c r="BF171" s="108" t="e">
        <f ca="true">+IF(AND(ISNUMBER(OFFSET('Hygiene Data'!$E$6,0,10*ROW('Hygiene Data'!E165))),'Data Summary'!DU171="Yes"),OFFSET('Hygiene Data'!$E$6,0,10*ROW('Hygiene Data'!E165)),NA())</f>
        <v>#N/A</v>
      </c>
      <c r="BG171" s="108" t="e">
        <f ca="true">+IF(AND(ISNUMBER(OFFSET('Hygiene Data'!$E$8,0,10*ROW('Hygiene Data'!E165))),'Data Summary'!DV171="Yes"),OFFSET('Hygiene Data'!$E$8,0,10*ROW('Hygiene Data'!E165)),NA())</f>
        <v>#N/A</v>
      </c>
      <c r="BH171" s="108" t="e">
        <f ca="true">+IF(AND(ISNUMBER(OFFSET('Hygiene Data'!$E$10,0,10*ROW('Hygiene Data'!E165))),'Data Summary'!DW171="Yes"),OFFSET('Hygiene Data'!$E$10,0,10*ROW('Hygiene Data'!E165)),NA())</f>
        <v>#N/A</v>
      </c>
      <c r="BI171" s="108" t="e">
        <f ca="true">+IF(AND(ISNUMBER(OFFSET('Hygiene Data'!$F$6,0,10*ROW('Hygiene Data'!F165))),'Data Summary'!DX171="Yes"),OFFSET('Hygiene Data'!$F$6,0,10*ROW('Hygiene Data'!F165)),NA())</f>
        <v>#N/A</v>
      </c>
      <c r="BJ171" s="108" t="e">
        <f ca="true">+IF(AND(ISNUMBER(OFFSET('Hygiene Data'!$F$8,0,10*ROW('Hygiene Data'!F165))),'Data Summary'!DY171="Yes"),OFFSET('Hygiene Data'!$F$8,0,10*ROW('Hygiene Data'!F165)),NA())</f>
        <v>#N/A</v>
      </c>
      <c r="BK171" s="108" t="e">
        <f ca="true">+IF(AND(ISNUMBER(OFFSET('Hygiene Data'!$F$10,0,10*ROW('Hygiene Data'!F165))),'Data Summary'!DZ171="Yes"),OFFSET('Hygiene Data'!$F$10,0,10*ROW('Hygiene Data'!F165)),NA())</f>
        <v>#N/A</v>
      </c>
      <c r="BL171" s="108" t="e">
        <f ca="true">+IF(AND(ISNUMBER(OFFSET('Hygiene Data'!$G$6,0,10*ROW('Hygiene Data'!G165))),'Data Summary'!EA171="Yes"),OFFSET('Hygiene Data'!$G$6,0,10*ROW('Hygiene Data'!G165)),NA())</f>
        <v>#N/A</v>
      </c>
      <c r="BM171" s="108" t="e">
        <f ca="true">+IF(AND(ISNUMBER(OFFSET('Hygiene Data'!$G$8,0,10*ROW('Hygiene Data'!G165))),'Data Summary'!EB171="Yes"),OFFSET('Hygiene Data'!$G$8,0,10*ROW('Hygiene Data'!G165)),NA())</f>
        <v>#N/A</v>
      </c>
      <c r="BN171" s="108" t="e">
        <f ca="true">+IF(AND(ISNUMBER(OFFSET('Hygiene Data'!$G$10,0,10*ROW('Hygiene Data'!G165))),'Data Summary'!EC171="Yes"),OFFSET('Hygiene Data'!$G$10,0,10*ROW('Hygiene Data'!G165)),NA())</f>
        <v>#N/A</v>
      </c>
      <c r="BO171" s="108" t="e">
        <f ca="true">+IF(AND(ISNUMBER(OFFSET('Hygiene Data'!$H$6,0,10*ROW('Hygiene Data'!H165))),'Data Summary'!ED171="Yes"),OFFSET('Hygiene Data'!$H$6,0,10*ROW('Hygiene Data'!H165)),NA())</f>
        <v>#N/A</v>
      </c>
      <c r="BP171" s="108" t="e">
        <f ca="true">+IF(AND(ISNUMBER(OFFSET('Hygiene Data'!$H$8,0,10*ROW('Hygiene Data'!H165))),'Data Summary'!EE171="Yes"),OFFSET('Hygiene Data'!$H$8,0,10*ROW('Hygiene Data'!H165)),NA())</f>
        <v>#N/A</v>
      </c>
      <c r="BQ171" s="108" t="e">
        <f ca="true">+IF(AND(ISNUMBER(OFFSET('Hygiene Data'!$H$10,0,10*ROW('Hygiene Data'!H165))),'Data Summary'!EF171="Yes"),OFFSET('Hygiene Data'!$H$10,0,10*ROW('Hygiene Data'!H165)),NA())</f>
        <v>#N/A</v>
      </c>
    </row>
    <row r="172" x14ac:dyDescent="0.2">
      <c r="A172" s="56" t="e">
        <f ca="true">+IF(OFFSET('Water Data'!$B$1,0,10*ROW('Water Data'!B166))="",NA(),OFFSET('Water Data'!$B$1,0,10*ROW('Water Data'!B166)))</f>
        <v>#N/A</v>
      </c>
      <c r="B172" s="56" t="e">
        <f ca="true">+IF(OFFSET('Water Data'!$A$3,0,10*ROW('Water Data'!A169))="",NA(),OFFSET('Water Data'!$A$3,0,10*ROW('Water Data'!A169)))</f>
        <v>#N/A</v>
      </c>
      <c r="C172" s="56" t="e">
        <f ca="true">+IF(OFFSET('Water Data'!$C$3,0,10*ROW('Water Data'!C169))="",NA(),OFFSET('Water Data'!$C$3,0,10*ROW('Water Data'!C169)))</f>
        <v>#N/A</v>
      </c>
      <c r="D172" s="57" t="e">
        <f ca="true">+IF(AND(ISNUMBER(OFFSET('Water Data'!$C$5,0,10*ROW('Water Data'!C166))),'Data Summary'!BS172="Yes"),100-OFFSET('Water Data'!$C$5,0,10*ROW('Water Data'!C166)),NA())</f>
        <v>#N/A</v>
      </c>
      <c r="E172" s="57" t="e">
        <f ca="true">+IF(AND(ISNUMBER(OFFSET('Water Data'!$C$7,0,10*ROW('Water Data'!C166))),'Data Summary'!BT172="Yes"),OFFSET('Water Data'!$C$7,0,10*ROW('Water Data'!C166)),NA())</f>
        <v>#N/A</v>
      </c>
      <c r="F172" s="57" t="e">
        <f ca="true">+IF(AND(ISNUMBER(OFFSET('Water Data'!$C$10,0,10*ROW('Water Data'!C166))),'Data Summary'!BU172="Yes"),OFFSET('Water Data'!$C$10,0,10*ROW('Water Data'!C166)),NA())</f>
        <v>#N/A</v>
      </c>
      <c r="G172" s="57" t="e">
        <f ca="true">+IF(AND(ISNUMBER(OFFSET('Water Data'!$D$5,0,10*ROW('Water Data'!D166))),'Data Summary'!BV172="Yes"),100-OFFSET('Water Data'!$D$5,0,10*ROW('Water Data'!D166)),NA())</f>
        <v>#N/A</v>
      </c>
      <c r="H172" s="57" t="e">
        <f ca="true">+IF(AND(ISNUMBER(OFFSET('Water Data'!$D$7,0,10*ROW('Water Data'!D166))),'Data Summary'!BW172="Yes"),OFFSET('Water Data'!$D$7,0,10*ROW('Water Data'!D166)),NA())</f>
        <v>#N/A</v>
      </c>
      <c r="I172" s="57" t="e">
        <f ca="true">+IF(AND(ISNUMBER(OFFSET('Water Data'!$D$10,0,10*ROW('Water Data'!D166))),'Data Summary'!BX172="Yes"),OFFSET('Water Data'!$D$10,0,10*ROW('Water Data'!D166)),NA())</f>
        <v>#N/A</v>
      </c>
      <c r="J172" s="57" t="e">
        <f ca="true">+IF(AND(ISNUMBER(OFFSET('Water Data'!$E$5,0,10*ROW('Water Data'!E166))),'Data Summary'!BY172="Yes"),100-OFFSET('Water Data'!$E$5,0,10*ROW('Water Data'!E166)),NA())</f>
        <v>#N/A</v>
      </c>
      <c r="K172" s="57" t="e">
        <f ca="true">+IF(AND(ISNUMBER(OFFSET('Water Data'!$E$7,0,10*ROW('Water Data'!E166))),'Data Summary'!BZ172="Yes"),OFFSET('Water Data'!$E$7,0,10*ROW('Water Data'!E166)),NA())</f>
        <v>#N/A</v>
      </c>
      <c r="L172" s="57" t="e">
        <f ca="true">+IF(AND(ISNUMBER(OFFSET('Water Data'!$E$10,0,10*ROW('Water Data'!E166))),'Data Summary'!CA172="Yes"),OFFSET('Water Data'!$E$10,0,10*ROW('Water Data'!E166)),NA())</f>
        <v>#N/A</v>
      </c>
      <c r="M172" s="57" t="e">
        <f ca="true">+IF(AND(ISNUMBER(OFFSET('Water Data'!$F$5,0,10*ROW('Water Data'!F166))),'Data Summary'!CB172="Yes"),100-OFFSET('Water Data'!$F$5,0,10*ROW('Water Data'!F166)),NA())</f>
        <v>#N/A</v>
      </c>
      <c r="N172" s="57" t="e">
        <f ca="true">+IF(AND(ISNUMBER(OFFSET('Water Data'!$F$7,0,10*ROW('Water Data'!F166))),'Data Summary'!CC172="Yes"),OFFSET('Water Data'!$F$7,0,10*ROW('Water Data'!F166)),NA())</f>
        <v>#N/A</v>
      </c>
      <c r="O172" s="57" t="e">
        <f ca="true">+IF(AND(ISNUMBER(OFFSET('Water Data'!$F$10,0,10*ROW('Water Data'!F166))),'Data Summary'!CD172="Yes"),OFFSET('Water Data'!$F$10,0,10*ROW('Water Data'!F166)),NA())</f>
        <v>#N/A</v>
      </c>
      <c r="P172" s="57" t="e">
        <f ca="true">+IF(AND(ISNUMBER(OFFSET('Water Data'!$G$5,0,10*ROW('Water Data'!G166))),'Data Summary'!CE172="Yes"),100-OFFSET('Water Data'!$G$5,0,10*ROW('Water Data'!G166)),NA())</f>
        <v>#N/A</v>
      </c>
      <c r="Q172" s="57" t="e">
        <f ca="true">+IF(AND(ISNUMBER(OFFSET('Water Data'!$G$7,0,10*ROW('Water Data'!G166))),'Data Summary'!CF172="Yes"),OFFSET('Water Data'!$G$7,0,10*ROW('Water Data'!G166)),NA())</f>
        <v>#N/A</v>
      </c>
      <c r="R172" s="57" t="e">
        <f ca="true">+IF(AND(ISNUMBER(OFFSET('Water Data'!$G$10,0,10*ROW('Water Data'!G166))),'Data Summary'!CG172="Yes"),OFFSET('Water Data'!$G$10,0,10*ROW('Water Data'!G166)),NA())</f>
        <v>#N/A</v>
      </c>
      <c r="S172" s="57" t="e">
        <f ca="true">+IF(AND(ISNUMBER(OFFSET('Water Data'!$H$5,0,10*ROW('Water Data'!H166))),'Data Summary'!CH172="Yes"),100-OFFSET('Water Data'!$H$5,0,10*ROW('Water Data'!H166)),NA())</f>
        <v>#N/A</v>
      </c>
      <c r="T172" s="57" t="e">
        <f ca="true">+IF(AND(ISNUMBER(OFFSET('Water Data'!$H$7,0,10*ROW('Water Data'!H166))),'Data Summary'!CI172="Yes"),OFFSET('Water Data'!$H$7,0,10*ROW('Water Data'!H166)),NA())</f>
        <v>#N/A</v>
      </c>
      <c r="U172" s="57" t="e">
        <f ca="true">+IF(AND(ISNUMBER(OFFSET('Water Data'!$H$10,0,10*ROW('Water Data'!H166))),'Data Summary'!CJ172="Yes"),OFFSET('Water Data'!$H$10,0,10*ROW('Water Data'!H166)),NA())</f>
        <v>#N/A</v>
      </c>
      <c r="V172" s="103" t="e">
        <f ca="true">+IF(AND(ISNUMBER(OFFSET('Sanitation Data'!$C$5,0,10*ROW('Sanitation Data'!C166))),'Data Summary'!CK172="Yes"),100-OFFSET('Sanitation Data'!$C$5,0,10*ROW('Sanitation Data'!C166)),NA())</f>
        <v>#N/A</v>
      </c>
      <c r="W172" s="103" t="e">
        <f ca="true">+IF(AND(ISNUMBER(OFFSET('Sanitation Data'!$C$7,0,10*ROW('Sanitation Data'!C166))),'Data Summary'!CL172="Yes"),OFFSET('Sanitation Data'!$C$7,0,10*ROW('Sanitation Data'!C166)),NA())</f>
        <v>#N/A</v>
      </c>
      <c r="X172" s="103" t="e">
        <f ca="true">+IF(AND(ISNUMBER(OFFSET('Sanitation Data'!$C$11,0,10*ROW('Sanitation Data'!C166))),'Data Summary'!CM172="Yes"),OFFSET('Sanitation Data'!$C$11,0,10*ROW('Sanitation Data'!C166)),NA())</f>
        <v>#N/A</v>
      </c>
      <c r="Y172" s="103" t="e">
        <f ca="true">+IF(AND(ISNUMBER(OFFSET('Sanitation Data'!$C$12,0,10*ROW('Sanitation Data'!C166))),'Data Summary'!CN172="Yes"),OFFSET('Sanitation Data'!$C$12,0,10*ROW('Sanitation Data'!C166)),NA())</f>
        <v>#N/A</v>
      </c>
      <c r="Z172" s="103" t="e">
        <f ca="true">+IF(AND(ISNUMBER(OFFSET('Sanitation Data'!$C$13,0,10*ROW('Sanitation Data'!C166))),'Data Summary'!CO172="Yes"),OFFSET('Sanitation Data'!$C$13,0,10*ROW('Sanitation Data'!C166)),NA())</f>
        <v>#N/A</v>
      </c>
      <c r="AA172" s="103" t="e">
        <f ca="true">+IF(AND(ISNUMBER(OFFSET('Sanitation Data'!$D$5,0,10*ROW('Sanitation Data'!D166))),'Data Summary'!CP172="Yes"),100-OFFSET('Sanitation Data'!$D$5,0,10*ROW('Sanitation Data'!D166)),NA())</f>
        <v>#N/A</v>
      </c>
      <c r="AB172" s="103" t="e">
        <f ca="true">+IF(AND(ISNUMBER(OFFSET('Sanitation Data'!$D$7,0,10*ROW('Sanitation Data'!D166))),'Data Summary'!CQ172="Yes"),OFFSET('Sanitation Data'!$D$7,0,10*ROW('Sanitation Data'!D166)),NA())</f>
        <v>#N/A</v>
      </c>
      <c r="AC172" s="103" t="e">
        <f ca="true">+IF(AND(ISNUMBER(OFFSET('Sanitation Data'!$D$11,0,10*ROW('Sanitation Data'!D166))),'Data Summary'!CR172="Yes"),OFFSET('Sanitation Data'!$D$11,0,10*ROW('Sanitation Data'!D166)),NA())</f>
        <v>#N/A</v>
      </c>
      <c r="AD172" s="103" t="e">
        <f ca="true">+IF(AND(ISNUMBER(OFFSET('Sanitation Data'!$D$12,0,10*ROW('Sanitation Data'!D166))),'Data Summary'!CS172="Yes"),OFFSET('Sanitation Data'!$D$12,0,10*ROW('Sanitation Data'!D166)),NA())</f>
        <v>#N/A</v>
      </c>
      <c r="AE172" s="103" t="e">
        <f ca="true">+IF(AND(ISNUMBER(OFFSET('Sanitation Data'!$D$13,0,10*ROW('Sanitation Data'!D166))),'Data Summary'!CT172="Yes"),OFFSET('Sanitation Data'!$D$13,0,10*ROW('Sanitation Data'!D166)),NA())</f>
        <v>#N/A</v>
      </c>
      <c r="AF172" s="103" t="e">
        <f ca="true">+IF(AND(ISNUMBER(OFFSET('Sanitation Data'!$E$5,0,10*ROW('Sanitation Data'!E166))),'Data Summary'!CU172="Yes"),100-OFFSET('Sanitation Data'!$E$5,0,10*ROW('Sanitation Data'!E166)),NA())</f>
        <v>#N/A</v>
      </c>
      <c r="AG172" s="103" t="e">
        <f ca="true">+IF(AND(ISNUMBER(OFFSET('Sanitation Data'!$E$7,0,10*ROW('Sanitation Data'!E166))),'Data Summary'!CV172="Yes"),OFFSET('Sanitation Data'!$E$7,0,10*ROW('Sanitation Data'!E166)),NA())</f>
        <v>#N/A</v>
      </c>
      <c r="AH172" s="103" t="e">
        <f ca="true">+IF(AND(ISNUMBER(OFFSET('Sanitation Data'!$E$11,0,10*ROW('Sanitation Data'!E166))),'Data Summary'!CW172="Yes"),OFFSET('Sanitation Data'!$E$11,0,10*ROW('Sanitation Data'!E166)),NA())</f>
        <v>#N/A</v>
      </c>
      <c r="AI172" s="103" t="e">
        <f ca="true">+IF(AND(ISNUMBER(OFFSET('Sanitation Data'!$E$12,0,10*ROW('Sanitation Data'!E166))),'Data Summary'!CX172="Yes"),OFFSET('Sanitation Data'!$E$12,0,10*ROW('Sanitation Data'!E166)),NA())</f>
        <v>#N/A</v>
      </c>
      <c r="AJ172" s="103" t="e">
        <f ca="true">+IF(AND(ISNUMBER(OFFSET('Sanitation Data'!$E$13,0,10*ROW('Sanitation Data'!E166))),'Data Summary'!CY172="Yes"),OFFSET('Sanitation Data'!$E$13,0,10*ROW('Sanitation Data'!E166)),NA())</f>
        <v>#N/A</v>
      </c>
      <c r="AK172" s="103" t="e">
        <f ca="true">+IF(AND(ISNUMBER(OFFSET('Sanitation Data'!$F$5,0,10*ROW('Sanitation Data'!F166))),'Data Summary'!CZ172="Yes"),100-OFFSET('Sanitation Data'!$F$5,0,10*ROW('Sanitation Data'!F166)),NA())</f>
        <v>#N/A</v>
      </c>
      <c r="AL172" s="103" t="e">
        <f ca="true">+IF(AND(ISNUMBER(OFFSET('Sanitation Data'!$F$7,0,10*ROW('Sanitation Data'!F166))),'Data Summary'!DA172="Yes"),OFFSET('Sanitation Data'!$F$7,0,10*ROW('Sanitation Data'!F166)),NA())</f>
        <v>#N/A</v>
      </c>
      <c r="AM172" s="103" t="e">
        <f ca="true">+IF(AND(ISNUMBER(OFFSET('Sanitation Data'!$F$11,0,10*ROW('Sanitation Data'!F166))),'Data Summary'!DB172="Yes"),OFFSET('Sanitation Data'!$F$11,0,10*ROW('Sanitation Data'!F166)),NA())</f>
        <v>#N/A</v>
      </c>
      <c r="AN172" s="103" t="e">
        <f ca="true">+IF(AND(ISNUMBER(OFFSET('Sanitation Data'!$F$12,0,10*ROW('Sanitation Data'!F166))),'Data Summary'!DC172="Yes"),OFFSET('Sanitation Data'!$F$12,0,10*ROW('Sanitation Data'!F166)),NA())</f>
        <v>#N/A</v>
      </c>
      <c r="AO172" s="103" t="e">
        <f ca="true">+IF(AND(ISNUMBER(OFFSET('Sanitation Data'!$F$13,0,10*ROW('Sanitation Data'!F166))),'Data Summary'!DD172="Yes"),OFFSET('Sanitation Data'!$F$13,0,10*ROW('Sanitation Data'!F166)),NA())</f>
        <v>#N/A</v>
      </c>
      <c r="AP172" s="103" t="e">
        <f ca="true">+IF(AND(ISNUMBER(OFFSET('Sanitation Data'!$G$5,0,10*ROW('Sanitation Data'!G166))),'Data Summary'!DE172="Yes"),100-OFFSET('Sanitation Data'!$G$5,0,10*ROW('Sanitation Data'!G166)),NA())</f>
        <v>#N/A</v>
      </c>
      <c r="AQ172" s="103" t="e">
        <f ca="true">+IF(AND(ISNUMBER(OFFSET('Sanitation Data'!$G$7,0,10*ROW('Sanitation Data'!G166))),'Data Summary'!DF172="Yes"),OFFSET('Sanitation Data'!$G$7,0,10*ROW('Sanitation Data'!G166)),NA())</f>
        <v>#N/A</v>
      </c>
      <c r="AR172" s="103" t="e">
        <f ca="true">+IF(AND(ISNUMBER(OFFSET('Sanitation Data'!$G$11,0,10*ROW('Sanitation Data'!G166))),'Data Summary'!DG172="Yes"),OFFSET('Sanitation Data'!$G$11,0,10*ROW('Sanitation Data'!G166)),NA())</f>
        <v>#N/A</v>
      </c>
      <c r="AS172" s="103" t="e">
        <f ca="true">+IF(AND(ISNUMBER(OFFSET('Sanitation Data'!$G$12,0,10*ROW('Sanitation Data'!G166))),'Data Summary'!DH172="Yes"),OFFSET('Sanitation Data'!$G$12,0,10*ROW('Sanitation Data'!G166)),NA())</f>
        <v>#N/A</v>
      </c>
      <c r="AT172" s="103" t="e">
        <f ca="true">+IF(AND(ISNUMBER(OFFSET('Sanitation Data'!$G$13,0,10*ROW('Sanitation Data'!G166))),'Data Summary'!DI172="Yes"),OFFSET('Sanitation Data'!$G$13,0,10*ROW('Sanitation Data'!G166)),NA())</f>
        <v>#N/A</v>
      </c>
      <c r="AU172" s="103" t="e">
        <f ca="true">+IF(AND(ISNUMBER(OFFSET('Sanitation Data'!$H$5,0,10*ROW('Sanitation Data'!H166))),'Data Summary'!DJ172="Yes"),100-OFFSET('Sanitation Data'!$H$5,0,10*ROW('Sanitation Data'!H166)),NA())</f>
        <v>#N/A</v>
      </c>
      <c r="AV172" s="103" t="e">
        <f ca="true">+IF(AND(ISNUMBER(OFFSET('Sanitation Data'!$H$7,0,10*ROW('Sanitation Data'!H166))),'Data Summary'!DK172="Yes"),OFFSET('Sanitation Data'!$H$7,0,10*ROW('Sanitation Data'!H166)),NA())</f>
        <v>#N/A</v>
      </c>
      <c r="AW172" s="103" t="e">
        <f ca="true">+IF(AND(ISNUMBER(OFFSET('Sanitation Data'!$H$11,0,10*ROW('Sanitation Data'!H166))),'Data Summary'!DL172="Yes"),OFFSET('Sanitation Data'!$H$11,0,10*ROW('Sanitation Data'!H166)),NA())</f>
        <v>#N/A</v>
      </c>
      <c r="AX172" s="103" t="e">
        <f ca="true">+IF(AND(ISNUMBER(OFFSET('Sanitation Data'!$H$12,0,10*ROW('Sanitation Data'!H166))),'Data Summary'!DM172="Yes"),OFFSET('Sanitation Data'!$H$12,0,10*ROW('Sanitation Data'!H166)),NA())</f>
        <v>#N/A</v>
      </c>
      <c r="AY172" s="103" t="e">
        <f ca="true">+IF(AND(ISNUMBER(OFFSET('Sanitation Data'!$H$13,0,10*ROW('Sanitation Data'!H166))),'Data Summary'!DN172="Yes"),OFFSET('Sanitation Data'!$H$13,0,10*ROW('Sanitation Data'!H166)),NA())</f>
        <v>#N/A</v>
      </c>
      <c r="AZ172" s="108" t="e">
        <f ca="true">+IF(AND(ISNUMBER(OFFSET('Hygiene Data'!$C$6,0,10*ROW('Hygiene Data'!C166))),'Data Summary'!DO172="Yes"),OFFSET('Hygiene Data'!$C$6,0,10*ROW('Hygiene Data'!C166)),NA())</f>
        <v>#N/A</v>
      </c>
      <c r="BA172" s="108" t="e">
        <f ca="true">+IF(AND(ISNUMBER(OFFSET('Hygiene Data'!$C$8,0,10*ROW('Hygiene Data'!C166))),'Data Summary'!DP172="Yes"),OFFSET('Hygiene Data'!$C$8,0,10*ROW('Hygiene Data'!C166)),NA())</f>
        <v>#N/A</v>
      </c>
      <c r="BB172" s="108" t="e">
        <f ca="true">+IF(AND(ISNUMBER(OFFSET('Hygiene Data'!$C$10,0,10*ROW('Hygiene Data'!C166))),'Data Summary'!DQ172="Yes"),OFFSET('Hygiene Data'!$C$10,0,10*ROW('Hygiene Data'!C166)),NA())</f>
        <v>#N/A</v>
      </c>
      <c r="BC172" s="108" t="e">
        <f ca="true">+IF(AND(ISNUMBER(OFFSET('Hygiene Data'!$D$6,0,10*ROW('Hygiene Data'!D166))),'Data Summary'!DR172="Yes"),OFFSET('Hygiene Data'!$D$6,0,10*ROW('Hygiene Data'!D166)),NA())</f>
        <v>#N/A</v>
      </c>
      <c r="BD172" s="108" t="e">
        <f ca="true">+IF(AND(ISNUMBER(OFFSET('Hygiene Data'!$D$8,0,10*ROW('Hygiene Data'!D166))),'Data Summary'!DS172="Yes"),OFFSET('Hygiene Data'!$D$8,0,10*ROW('Hygiene Data'!D166)),NA())</f>
        <v>#N/A</v>
      </c>
      <c r="BE172" s="108" t="e">
        <f ca="true">+IF(AND(ISNUMBER(OFFSET('Hygiene Data'!$D$10,0,10*ROW('Hygiene Data'!D166))),'Data Summary'!DT172="Yes"),OFFSET('Hygiene Data'!$D$10,0,10*ROW('Hygiene Data'!D166)),NA())</f>
        <v>#N/A</v>
      </c>
      <c r="BF172" s="108" t="e">
        <f ca="true">+IF(AND(ISNUMBER(OFFSET('Hygiene Data'!$E$6,0,10*ROW('Hygiene Data'!E166))),'Data Summary'!DU172="Yes"),OFFSET('Hygiene Data'!$E$6,0,10*ROW('Hygiene Data'!E166)),NA())</f>
        <v>#N/A</v>
      </c>
      <c r="BG172" s="108" t="e">
        <f ca="true">+IF(AND(ISNUMBER(OFFSET('Hygiene Data'!$E$8,0,10*ROW('Hygiene Data'!E166))),'Data Summary'!DV172="Yes"),OFFSET('Hygiene Data'!$E$8,0,10*ROW('Hygiene Data'!E166)),NA())</f>
        <v>#N/A</v>
      </c>
      <c r="BH172" s="108" t="e">
        <f ca="true">+IF(AND(ISNUMBER(OFFSET('Hygiene Data'!$E$10,0,10*ROW('Hygiene Data'!E166))),'Data Summary'!DW172="Yes"),OFFSET('Hygiene Data'!$E$10,0,10*ROW('Hygiene Data'!E166)),NA())</f>
        <v>#N/A</v>
      </c>
      <c r="BI172" s="108" t="e">
        <f ca="true">+IF(AND(ISNUMBER(OFFSET('Hygiene Data'!$F$6,0,10*ROW('Hygiene Data'!F166))),'Data Summary'!DX172="Yes"),OFFSET('Hygiene Data'!$F$6,0,10*ROW('Hygiene Data'!F166)),NA())</f>
        <v>#N/A</v>
      </c>
      <c r="BJ172" s="108" t="e">
        <f ca="true">+IF(AND(ISNUMBER(OFFSET('Hygiene Data'!$F$8,0,10*ROW('Hygiene Data'!F166))),'Data Summary'!DY172="Yes"),OFFSET('Hygiene Data'!$F$8,0,10*ROW('Hygiene Data'!F166)),NA())</f>
        <v>#N/A</v>
      </c>
      <c r="BK172" s="108" t="e">
        <f ca="true">+IF(AND(ISNUMBER(OFFSET('Hygiene Data'!$F$10,0,10*ROW('Hygiene Data'!F166))),'Data Summary'!DZ172="Yes"),OFFSET('Hygiene Data'!$F$10,0,10*ROW('Hygiene Data'!F166)),NA())</f>
        <v>#N/A</v>
      </c>
      <c r="BL172" s="108" t="e">
        <f ca="true">+IF(AND(ISNUMBER(OFFSET('Hygiene Data'!$G$6,0,10*ROW('Hygiene Data'!G166))),'Data Summary'!EA172="Yes"),OFFSET('Hygiene Data'!$G$6,0,10*ROW('Hygiene Data'!G166)),NA())</f>
        <v>#N/A</v>
      </c>
      <c r="BM172" s="108" t="e">
        <f ca="true">+IF(AND(ISNUMBER(OFFSET('Hygiene Data'!$G$8,0,10*ROW('Hygiene Data'!G166))),'Data Summary'!EB172="Yes"),OFFSET('Hygiene Data'!$G$8,0,10*ROW('Hygiene Data'!G166)),NA())</f>
        <v>#N/A</v>
      </c>
      <c r="BN172" s="108" t="e">
        <f ca="true">+IF(AND(ISNUMBER(OFFSET('Hygiene Data'!$G$10,0,10*ROW('Hygiene Data'!G166))),'Data Summary'!EC172="Yes"),OFFSET('Hygiene Data'!$G$10,0,10*ROW('Hygiene Data'!G166)),NA())</f>
        <v>#N/A</v>
      </c>
      <c r="BO172" s="108" t="e">
        <f ca="true">+IF(AND(ISNUMBER(OFFSET('Hygiene Data'!$H$6,0,10*ROW('Hygiene Data'!H166))),'Data Summary'!ED172="Yes"),OFFSET('Hygiene Data'!$H$6,0,10*ROW('Hygiene Data'!H166)),NA())</f>
        <v>#N/A</v>
      </c>
      <c r="BP172" s="108" t="e">
        <f ca="true">+IF(AND(ISNUMBER(OFFSET('Hygiene Data'!$H$8,0,10*ROW('Hygiene Data'!H166))),'Data Summary'!EE172="Yes"),OFFSET('Hygiene Data'!$H$8,0,10*ROW('Hygiene Data'!H166)),NA())</f>
        <v>#N/A</v>
      </c>
      <c r="BQ172" s="108" t="e">
        <f ca="true">+IF(AND(ISNUMBER(OFFSET('Hygiene Data'!$H$10,0,10*ROW('Hygiene Data'!H166))),'Data Summary'!EF172="Yes"),OFFSET('Hygiene Data'!$H$10,0,10*ROW('Hygiene Data'!H166)),NA())</f>
        <v>#N/A</v>
      </c>
    </row>
    <row r="173" x14ac:dyDescent="0.2">
      <c r="A173" s="56" t="e">
        <f ca="true">+IF(OFFSET('Water Data'!$B$1,0,10*ROW('Water Data'!B167))="",NA(),OFFSET('Water Data'!$B$1,0,10*ROW('Water Data'!B167)))</f>
        <v>#N/A</v>
      </c>
      <c r="B173" s="56" t="e">
        <f ca="true">+IF(OFFSET('Water Data'!$A$3,0,10*ROW('Water Data'!A170))="",NA(),OFFSET('Water Data'!$A$3,0,10*ROW('Water Data'!A170)))</f>
        <v>#N/A</v>
      </c>
      <c r="C173" s="56" t="e">
        <f ca="true">+IF(OFFSET('Water Data'!$C$3,0,10*ROW('Water Data'!C170))="",NA(),OFFSET('Water Data'!$C$3,0,10*ROW('Water Data'!C170)))</f>
        <v>#N/A</v>
      </c>
      <c r="D173" s="57" t="e">
        <f ca="true">+IF(AND(ISNUMBER(OFFSET('Water Data'!$C$5,0,10*ROW('Water Data'!C167))),'Data Summary'!BS173="Yes"),100-OFFSET('Water Data'!$C$5,0,10*ROW('Water Data'!C167)),NA())</f>
        <v>#N/A</v>
      </c>
      <c r="E173" s="57" t="e">
        <f ca="true">+IF(AND(ISNUMBER(OFFSET('Water Data'!$C$7,0,10*ROW('Water Data'!C167))),'Data Summary'!BT173="Yes"),OFFSET('Water Data'!$C$7,0,10*ROW('Water Data'!C167)),NA())</f>
        <v>#N/A</v>
      </c>
      <c r="F173" s="57" t="e">
        <f ca="true">+IF(AND(ISNUMBER(OFFSET('Water Data'!$C$10,0,10*ROW('Water Data'!C167))),'Data Summary'!BU173="Yes"),OFFSET('Water Data'!$C$10,0,10*ROW('Water Data'!C167)),NA())</f>
        <v>#N/A</v>
      </c>
      <c r="G173" s="57" t="e">
        <f ca="true">+IF(AND(ISNUMBER(OFFSET('Water Data'!$D$5,0,10*ROW('Water Data'!D167))),'Data Summary'!BV173="Yes"),100-OFFSET('Water Data'!$D$5,0,10*ROW('Water Data'!D167)),NA())</f>
        <v>#N/A</v>
      </c>
      <c r="H173" s="57" t="e">
        <f ca="true">+IF(AND(ISNUMBER(OFFSET('Water Data'!$D$7,0,10*ROW('Water Data'!D167))),'Data Summary'!BW173="Yes"),OFFSET('Water Data'!$D$7,0,10*ROW('Water Data'!D167)),NA())</f>
        <v>#N/A</v>
      </c>
      <c r="I173" s="57" t="e">
        <f ca="true">+IF(AND(ISNUMBER(OFFSET('Water Data'!$D$10,0,10*ROW('Water Data'!D167))),'Data Summary'!BX173="Yes"),OFFSET('Water Data'!$D$10,0,10*ROW('Water Data'!D167)),NA())</f>
        <v>#N/A</v>
      </c>
      <c r="J173" s="57" t="e">
        <f ca="true">+IF(AND(ISNUMBER(OFFSET('Water Data'!$E$5,0,10*ROW('Water Data'!E167))),'Data Summary'!BY173="Yes"),100-OFFSET('Water Data'!$E$5,0,10*ROW('Water Data'!E167)),NA())</f>
        <v>#N/A</v>
      </c>
      <c r="K173" s="57" t="e">
        <f ca="true">+IF(AND(ISNUMBER(OFFSET('Water Data'!$E$7,0,10*ROW('Water Data'!E167))),'Data Summary'!BZ173="Yes"),OFFSET('Water Data'!$E$7,0,10*ROW('Water Data'!E167)),NA())</f>
        <v>#N/A</v>
      </c>
      <c r="L173" s="57" t="e">
        <f ca="true">+IF(AND(ISNUMBER(OFFSET('Water Data'!$E$10,0,10*ROW('Water Data'!E167))),'Data Summary'!CA173="Yes"),OFFSET('Water Data'!$E$10,0,10*ROW('Water Data'!E167)),NA())</f>
        <v>#N/A</v>
      </c>
      <c r="M173" s="57" t="e">
        <f ca="true">+IF(AND(ISNUMBER(OFFSET('Water Data'!$F$5,0,10*ROW('Water Data'!F167))),'Data Summary'!CB173="Yes"),100-OFFSET('Water Data'!$F$5,0,10*ROW('Water Data'!F167)),NA())</f>
        <v>#N/A</v>
      </c>
      <c r="N173" s="57" t="e">
        <f ca="true">+IF(AND(ISNUMBER(OFFSET('Water Data'!$F$7,0,10*ROW('Water Data'!F167))),'Data Summary'!CC173="Yes"),OFFSET('Water Data'!$F$7,0,10*ROW('Water Data'!F167)),NA())</f>
        <v>#N/A</v>
      </c>
      <c r="O173" s="57" t="e">
        <f ca="true">+IF(AND(ISNUMBER(OFFSET('Water Data'!$F$10,0,10*ROW('Water Data'!F167))),'Data Summary'!CD173="Yes"),OFFSET('Water Data'!$F$10,0,10*ROW('Water Data'!F167)),NA())</f>
        <v>#N/A</v>
      </c>
      <c r="P173" s="57" t="e">
        <f ca="true">+IF(AND(ISNUMBER(OFFSET('Water Data'!$G$5,0,10*ROW('Water Data'!G167))),'Data Summary'!CE173="Yes"),100-OFFSET('Water Data'!$G$5,0,10*ROW('Water Data'!G167)),NA())</f>
        <v>#N/A</v>
      </c>
      <c r="Q173" s="57" t="e">
        <f ca="true">+IF(AND(ISNUMBER(OFFSET('Water Data'!$G$7,0,10*ROW('Water Data'!G167))),'Data Summary'!CF173="Yes"),OFFSET('Water Data'!$G$7,0,10*ROW('Water Data'!G167)),NA())</f>
        <v>#N/A</v>
      </c>
      <c r="R173" s="57" t="e">
        <f ca="true">+IF(AND(ISNUMBER(OFFSET('Water Data'!$G$10,0,10*ROW('Water Data'!G167))),'Data Summary'!CG173="Yes"),OFFSET('Water Data'!$G$10,0,10*ROW('Water Data'!G167)),NA())</f>
        <v>#N/A</v>
      </c>
      <c r="S173" s="57" t="e">
        <f ca="true">+IF(AND(ISNUMBER(OFFSET('Water Data'!$H$5,0,10*ROW('Water Data'!H167))),'Data Summary'!CH173="Yes"),100-OFFSET('Water Data'!$H$5,0,10*ROW('Water Data'!H167)),NA())</f>
        <v>#N/A</v>
      </c>
      <c r="T173" s="57" t="e">
        <f ca="true">+IF(AND(ISNUMBER(OFFSET('Water Data'!$H$7,0,10*ROW('Water Data'!H167))),'Data Summary'!CI173="Yes"),OFFSET('Water Data'!$H$7,0,10*ROW('Water Data'!H167)),NA())</f>
        <v>#N/A</v>
      </c>
      <c r="U173" s="57" t="e">
        <f ca="true">+IF(AND(ISNUMBER(OFFSET('Water Data'!$H$10,0,10*ROW('Water Data'!H167))),'Data Summary'!CJ173="Yes"),OFFSET('Water Data'!$H$10,0,10*ROW('Water Data'!H167)),NA())</f>
        <v>#N/A</v>
      </c>
      <c r="V173" s="103" t="e">
        <f ca="true">+IF(AND(ISNUMBER(OFFSET('Sanitation Data'!$C$5,0,10*ROW('Sanitation Data'!C167))),'Data Summary'!CK173="Yes"),100-OFFSET('Sanitation Data'!$C$5,0,10*ROW('Sanitation Data'!C167)),NA())</f>
        <v>#N/A</v>
      </c>
      <c r="W173" s="103" t="e">
        <f ca="true">+IF(AND(ISNUMBER(OFFSET('Sanitation Data'!$C$7,0,10*ROW('Sanitation Data'!C167))),'Data Summary'!CL173="Yes"),OFFSET('Sanitation Data'!$C$7,0,10*ROW('Sanitation Data'!C167)),NA())</f>
        <v>#N/A</v>
      </c>
      <c r="X173" s="103" t="e">
        <f ca="true">+IF(AND(ISNUMBER(OFFSET('Sanitation Data'!$C$11,0,10*ROW('Sanitation Data'!C167))),'Data Summary'!CM173="Yes"),OFFSET('Sanitation Data'!$C$11,0,10*ROW('Sanitation Data'!C167)),NA())</f>
        <v>#N/A</v>
      </c>
      <c r="Y173" s="103" t="e">
        <f ca="true">+IF(AND(ISNUMBER(OFFSET('Sanitation Data'!$C$12,0,10*ROW('Sanitation Data'!C167))),'Data Summary'!CN173="Yes"),OFFSET('Sanitation Data'!$C$12,0,10*ROW('Sanitation Data'!C167)),NA())</f>
        <v>#N/A</v>
      </c>
      <c r="Z173" s="103" t="e">
        <f ca="true">+IF(AND(ISNUMBER(OFFSET('Sanitation Data'!$C$13,0,10*ROW('Sanitation Data'!C167))),'Data Summary'!CO173="Yes"),OFFSET('Sanitation Data'!$C$13,0,10*ROW('Sanitation Data'!C167)),NA())</f>
        <v>#N/A</v>
      </c>
      <c r="AA173" s="103" t="e">
        <f ca="true">+IF(AND(ISNUMBER(OFFSET('Sanitation Data'!$D$5,0,10*ROW('Sanitation Data'!D167))),'Data Summary'!CP173="Yes"),100-OFFSET('Sanitation Data'!$D$5,0,10*ROW('Sanitation Data'!D167)),NA())</f>
        <v>#N/A</v>
      </c>
      <c r="AB173" s="103" t="e">
        <f ca="true">+IF(AND(ISNUMBER(OFFSET('Sanitation Data'!$D$7,0,10*ROW('Sanitation Data'!D167))),'Data Summary'!CQ173="Yes"),OFFSET('Sanitation Data'!$D$7,0,10*ROW('Sanitation Data'!D167)),NA())</f>
        <v>#N/A</v>
      </c>
      <c r="AC173" s="103" t="e">
        <f ca="true">+IF(AND(ISNUMBER(OFFSET('Sanitation Data'!$D$11,0,10*ROW('Sanitation Data'!D167))),'Data Summary'!CR173="Yes"),OFFSET('Sanitation Data'!$D$11,0,10*ROW('Sanitation Data'!D167)),NA())</f>
        <v>#N/A</v>
      </c>
      <c r="AD173" s="103" t="e">
        <f ca="true">+IF(AND(ISNUMBER(OFFSET('Sanitation Data'!$D$12,0,10*ROW('Sanitation Data'!D167))),'Data Summary'!CS173="Yes"),OFFSET('Sanitation Data'!$D$12,0,10*ROW('Sanitation Data'!D167)),NA())</f>
        <v>#N/A</v>
      </c>
      <c r="AE173" s="103" t="e">
        <f ca="true">+IF(AND(ISNUMBER(OFFSET('Sanitation Data'!$D$13,0,10*ROW('Sanitation Data'!D167))),'Data Summary'!CT173="Yes"),OFFSET('Sanitation Data'!$D$13,0,10*ROW('Sanitation Data'!D167)),NA())</f>
        <v>#N/A</v>
      </c>
      <c r="AF173" s="103" t="e">
        <f ca="true">+IF(AND(ISNUMBER(OFFSET('Sanitation Data'!$E$5,0,10*ROW('Sanitation Data'!E167))),'Data Summary'!CU173="Yes"),100-OFFSET('Sanitation Data'!$E$5,0,10*ROW('Sanitation Data'!E167)),NA())</f>
        <v>#N/A</v>
      </c>
      <c r="AG173" s="103" t="e">
        <f ca="true">+IF(AND(ISNUMBER(OFFSET('Sanitation Data'!$E$7,0,10*ROW('Sanitation Data'!E167))),'Data Summary'!CV173="Yes"),OFFSET('Sanitation Data'!$E$7,0,10*ROW('Sanitation Data'!E167)),NA())</f>
        <v>#N/A</v>
      </c>
      <c r="AH173" s="103" t="e">
        <f ca="true">+IF(AND(ISNUMBER(OFFSET('Sanitation Data'!$E$11,0,10*ROW('Sanitation Data'!E167))),'Data Summary'!CW173="Yes"),OFFSET('Sanitation Data'!$E$11,0,10*ROW('Sanitation Data'!E167)),NA())</f>
        <v>#N/A</v>
      </c>
      <c r="AI173" s="103" t="e">
        <f ca="true">+IF(AND(ISNUMBER(OFFSET('Sanitation Data'!$E$12,0,10*ROW('Sanitation Data'!E167))),'Data Summary'!CX173="Yes"),OFFSET('Sanitation Data'!$E$12,0,10*ROW('Sanitation Data'!E167)),NA())</f>
        <v>#N/A</v>
      </c>
      <c r="AJ173" s="103" t="e">
        <f ca="true">+IF(AND(ISNUMBER(OFFSET('Sanitation Data'!$E$13,0,10*ROW('Sanitation Data'!E167))),'Data Summary'!CY173="Yes"),OFFSET('Sanitation Data'!$E$13,0,10*ROW('Sanitation Data'!E167)),NA())</f>
        <v>#N/A</v>
      </c>
      <c r="AK173" s="103" t="e">
        <f ca="true">+IF(AND(ISNUMBER(OFFSET('Sanitation Data'!$F$5,0,10*ROW('Sanitation Data'!F167))),'Data Summary'!CZ173="Yes"),100-OFFSET('Sanitation Data'!$F$5,0,10*ROW('Sanitation Data'!F167)),NA())</f>
        <v>#N/A</v>
      </c>
      <c r="AL173" s="103" t="e">
        <f ca="true">+IF(AND(ISNUMBER(OFFSET('Sanitation Data'!$F$7,0,10*ROW('Sanitation Data'!F167))),'Data Summary'!DA173="Yes"),OFFSET('Sanitation Data'!$F$7,0,10*ROW('Sanitation Data'!F167)),NA())</f>
        <v>#N/A</v>
      </c>
      <c r="AM173" s="103" t="e">
        <f ca="true">+IF(AND(ISNUMBER(OFFSET('Sanitation Data'!$F$11,0,10*ROW('Sanitation Data'!F167))),'Data Summary'!DB173="Yes"),OFFSET('Sanitation Data'!$F$11,0,10*ROW('Sanitation Data'!F167)),NA())</f>
        <v>#N/A</v>
      </c>
      <c r="AN173" s="103" t="e">
        <f ca="true">+IF(AND(ISNUMBER(OFFSET('Sanitation Data'!$F$12,0,10*ROW('Sanitation Data'!F167))),'Data Summary'!DC173="Yes"),OFFSET('Sanitation Data'!$F$12,0,10*ROW('Sanitation Data'!F167)),NA())</f>
        <v>#N/A</v>
      </c>
      <c r="AO173" s="103" t="e">
        <f ca="true">+IF(AND(ISNUMBER(OFFSET('Sanitation Data'!$F$13,0,10*ROW('Sanitation Data'!F167))),'Data Summary'!DD173="Yes"),OFFSET('Sanitation Data'!$F$13,0,10*ROW('Sanitation Data'!F167)),NA())</f>
        <v>#N/A</v>
      </c>
      <c r="AP173" s="103" t="e">
        <f ca="true">+IF(AND(ISNUMBER(OFFSET('Sanitation Data'!$G$5,0,10*ROW('Sanitation Data'!G167))),'Data Summary'!DE173="Yes"),100-OFFSET('Sanitation Data'!$G$5,0,10*ROW('Sanitation Data'!G167)),NA())</f>
        <v>#N/A</v>
      </c>
      <c r="AQ173" s="103" t="e">
        <f ca="true">+IF(AND(ISNUMBER(OFFSET('Sanitation Data'!$G$7,0,10*ROW('Sanitation Data'!G167))),'Data Summary'!DF173="Yes"),OFFSET('Sanitation Data'!$G$7,0,10*ROW('Sanitation Data'!G167)),NA())</f>
        <v>#N/A</v>
      </c>
      <c r="AR173" s="103" t="e">
        <f ca="true">+IF(AND(ISNUMBER(OFFSET('Sanitation Data'!$G$11,0,10*ROW('Sanitation Data'!G167))),'Data Summary'!DG173="Yes"),OFFSET('Sanitation Data'!$G$11,0,10*ROW('Sanitation Data'!G167)),NA())</f>
        <v>#N/A</v>
      </c>
      <c r="AS173" s="103" t="e">
        <f ca="true">+IF(AND(ISNUMBER(OFFSET('Sanitation Data'!$G$12,0,10*ROW('Sanitation Data'!G167))),'Data Summary'!DH173="Yes"),OFFSET('Sanitation Data'!$G$12,0,10*ROW('Sanitation Data'!G167)),NA())</f>
        <v>#N/A</v>
      </c>
      <c r="AT173" s="103" t="e">
        <f ca="true">+IF(AND(ISNUMBER(OFFSET('Sanitation Data'!$G$13,0,10*ROW('Sanitation Data'!G167))),'Data Summary'!DI173="Yes"),OFFSET('Sanitation Data'!$G$13,0,10*ROW('Sanitation Data'!G167)),NA())</f>
        <v>#N/A</v>
      </c>
      <c r="AU173" s="103" t="e">
        <f ca="true">+IF(AND(ISNUMBER(OFFSET('Sanitation Data'!$H$5,0,10*ROW('Sanitation Data'!H167))),'Data Summary'!DJ173="Yes"),100-OFFSET('Sanitation Data'!$H$5,0,10*ROW('Sanitation Data'!H167)),NA())</f>
        <v>#N/A</v>
      </c>
      <c r="AV173" s="103" t="e">
        <f ca="true">+IF(AND(ISNUMBER(OFFSET('Sanitation Data'!$H$7,0,10*ROW('Sanitation Data'!H167))),'Data Summary'!DK173="Yes"),OFFSET('Sanitation Data'!$H$7,0,10*ROW('Sanitation Data'!H167)),NA())</f>
        <v>#N/A</v>
      </c>
      <c r="AW173" s="103" t="e">
        <f ca="true">+IF(AND(ISNUMBER(OFFSET('Sanitation Data'!$H$11,0,10*ROW('Sanitation Data'!H167))),'Data Summary'!DL173="Yes"),OFFSET('Sanitation Data'!$H$11,0,10*ROW('Sanitation Data'!H167)),NA())</f>
        <v>#N/A</v>
      </c>
      <c r="AX173" s="103" t="e">
        <f ca="true">+IF(AND(ISNUMBER(OFFSET('Sanitation Data'!$H$12,0,10*ROW('Sanitation Data'!H167))),'Data Summary'!DM173="Yes"),OFFSET('Sanitation Data'!$H$12,0,10*ROW('Sanitation Data'!H167)),NA())</f>
        <v>#N/A</v>
      </c>
      <c r="AY173" s="103" t="e">
        <f ca="true">+IF(AND(ISNUMBER(OFFSET('Sanitation Data'!$H$13,0,10*ROW('Sanitation Data'!H167))),'Data Summary'!DN173="Yes"),OFFSET('Sanitation Data'!$H$13,0,10*ROW('Sanitation Data'!H167)),NA())</f>
        <v>#N/A</v>
      </c>
      <c r="AZ173" s="108" t="e">
        <f ca="true">+IF(AND(ISNUMBER(OFFSET('Hygiene Data'!$C$6,0,10*ROW('Hygiene Data'!C167))),'Data Summary'!DO173="Yes"),OFFSET('Hygiene Data'!$C$6,0,10*ROW('Hygiene Data'!C167)),NA())</f>
        <v>#N/A</v>
      </c>
      <c r="BA173" s="108" t="e">
        <f ca="true">+IF(AND(ISNUMBER(OFFSET('Hygiene Data'!$C$8,0,10*ROW('Hygiene Data'!C167))),'Data Summary'!DP173="Yes"),OFFSET('Hygiene Data'!$C$8,0,10*ROW('Hygiene Data'!C167)),NA())</f>
        <v>#N/A</v>
      </c>
      <c r="BB173" s="108" t="e">
        <f ca="true">+IF(AND(ISNUMBER(OFFSET('Hygiene Data'!$C$10,0,10*ROW('Hygiene Data'!C167))),'Data Summary'!DQ173="Yes"),OFFSET('Hygiene Data'!$C$10,0,10*ROW('Hygiene Data'!C167)),NA())</f>
        <v>#N/A</v>
      </c>
      <c r="BC173" s="108" t="e">
        <f ca="true">+IF(AND(ISNUMBER(OFFSET('Hygiene Data'!$D$6,0,10*ROW('Hygiene Data'!D167))),'Data Summary'!DR173="Yes"),OFFSET('Hygiene Data'!$D$6,0,10*ROW('Hygiene Data'!D167)),NA())</f>
        <v>#N/A</v>
      </c>
      <c r="BD173" s="108" t="e">
        <f ca="true">+IF(AND(ISNUMBER(OFFSET('Hygiene Data'!$D$8,0,10*ROW('Hygiene Data'!D167))),'Data Summary'!DS173="Yes"),OFFSET('Hygiene Data'!$D$8,0,10*ROW('Hygiene Data'!D167)),NA())</f>
        <v>#N/A</v>
      </c>
      <c r="BE173" s="108" t="e">
        <f ca="true">+IF(AND(ISNUMBER(OFFSET('Hygiene Data'!$D$10,0,10*ROW('Hygiene Data'!D167))),'Data Summary'!DT173="Yes"),OFFSET('Hygiene Data'!$D$10,0,10*ROW('Hygiene Data'!D167)),NA())</f>
        <v>#N/A</v>
      </c>
      <c r="BF173" s="108" t="e">
        <f ca="true">+IF(AND(ISNUMBER(OFFSET('Hygiene Data'!$E$6,0,10*ROW('Hygiene Data'!E167))),'Data Summary'!DU173="Yes"),OFFSET('Hygiene Data'!$E$6,0,10*ROW('Hygiene Data'!E167)),NA())</f>
        <v>#N/A</v>
      </c>
      <c r="BG173" s="108" t="e">
        <f ca="true">+IF(AND(ISNUMBER(OFFSET('Hygiene Data'!$E$8,0,10*ROW('Hygiene Data'!E167))),'Data Summary'!DV173="Yes"),OFFSET('Hygiene Data'!$E$8,0,10*ROW('Hygiene Data'!E167)),NA())</f>
        <v>#N/A</v>
      </c>
      <c r="BH173" s="108" t="e">
        <f ca="true">+IF(AND(ISNUMBER(OFFSET('Hygiene Data'!$E$10,0,10*ROW('Hygiene Data'!E167))),'Data Summary'!DW173="Yes"),OFFSET('Hygiene Data'!$E$10,0,10*ROW('Hygiene Data'!E167)),NA())</f>
        <v>#N/A</v>
      </c>
      <c r="BI173" s="108" t="e">
        <f ca="true">+IF(AND(ISNUMBER(OFFSET('Hygiene Data'!$F$6,0,10*ROW('Hygiene Data'!F167))),'Data Summary'!DX173="Yes"),OFFSET('Hygiene Data'!$F$6,0,10*ROW('Hygiene Data'!F167)),NA())</f>
        <v>#N/A</v>
      </c>
      <c r="BJ173" s="108" t="e">
        <f ca="true">+IF(AND(ISNUMBER(OFFSET('Hygiene Data'!$F$8,0,10*ROW('Hygiene Data'!F167))),'Data Summary'!DY173="Yes"),OFFSET('Hygiene Data'!$F$8,0,10*ROW('Hygiene Data'!F167)),NA())</f>
        <v>#N/A</v>
      </c>
      <c r="BK173" s="108" t="e">
        <f ca="true">+IF(AND(ISNUMBER(OFFSET('Hygiene Data'!$F$10,0,10*ROW('Hygiene Data'!F167))),'Data Summary'!DZ173="Yes"),OFFSET('Hygiene Data'!$F$10,0,10*ROW('Hygiene Data'!F167)),NA())</f>
        <v>#N/A</v>
      </c>
      <c r="BL173" s="108" t="e">
        <f ca="true">+IF(AND(ISNUMBER(OFFSET('Hygiene Data'!$G$6,0,10*ROW('Hygiene Data'!G167))),'Data Summary'!EA173="Yes"),OFFSET('Hygiene Data'!$G$6,0,10*ROW('Hygiene Data'!G167)),NA())</f>
        <v>#N/A</v>
      </c>
      <c r="BM173" s="108" t="e">
        <f ca="true">+IF(AND(ISNUMBER(OFFSET('Hygiene Data'!$G$8,0,10*ROW('Hygiene Data'!G167))),'Data Summary'!EB173="Yes"),OFFSET('Hygiene Data'!$G$8,0,10*ROW('Hygiene Data'!G167)),NA())</f>
        <v>#N/A</v>
      </c>
      <c r="BN173" s="108" t="e">
        <f ca="true">+IF(AND(ISNUMBER(OFFSET('Hygiene Data'!$G$10,0,10*ROW('Hygiene Data'!G167))),'Data Summary'!EC173="Yes"),OFFSET('Hygiene Data'!$G$10,0,10*ROW('Hygiene Data'!G167)),NA())</f>
        <v>#N/A</v>
      </c>
      <c r="BO173" s="108" t="e">
        <f ca="true">+IF(AND(ISNUMBER(OFFSET('Hygiene Data'!$H$6,0,10*ROW('Hygiene Data'!H167))),'Data Summary'!ED173="Yes"),OFFSET('Hygiene Data'!$H$6,0,10*ROW('Hygiene Data'!H167)),NA())</f>
        <v>#N/A</v>
      </c>
      <c r="BP173" s="108" t="e">
        <f ca="true">+IF(AND(ISNUMBER(OFFSET('Hygiene Data'!$H$8,0,10*ROW('Hygiene Data'!H167))),'Data Summary'!EE173="Yes"),OFFSET('Hygiene Data'!$H$8,0,10*ROW('Hygiene Data'!H167)),NA())</f>
        <v>#N/A</v>
      </c>
      <c r="BQ173" s="108" t="e">
        <f ca="true">+IF(AND(ISNUMBER(OFFSET('Hygiene Data'!$H$10,0,10*ROW('Hygiene Data'!H167))),'Data Summary'!EF173="Yes"),OFFSET('Hygiene Data'!$H$10,0,10*ROW('Hygiene Data'!H167)),NA())</f>
        <v>#N/A</v>
      </c>
    </row>
    <row r="174" x14ac:dyDescent="0.2">
      <c r="A174" s="56" t="e">
        <f ca="true">+IF(OFFSET('Water Data'!$B$1,0,10*ROW('Water Data'!B168))="",NA(),OFFSET('Water Data'!$B$1,0,10*ROW('Water Data'!B168)))</f>
        <v>#N/A</v>
      </c>
      <c r="B174" s="56" t="e">
        <f ca="true">+IF(OFFSET('Water Data'!$A$3,0,10*ROW('Water Data'!A171))="",NA(),OFFSET('Water Data'!$A$3,0,10*ROW('Water Data'!A171)))</f>
        <v>#N/A</v>
      </c>
      <c r="C174" s="56" t="e">
        <f ca="true">+IF(OFFSET('Water Data'!$C$3,0,10*ROW('Water Data'!C171))="",NA(),OFFSET('Water Data'!$C$3,0,10*ROW('Water Data'!C171)))</f>
        <v>#N/A</v>
      </c>
      <c r="D174" s="57" t="e">
        <f ca="true">+IF(AND(ISNUMBER(OFFSET('Water Data'!$C$5,0,10*ROW('Water Data'!C168))),'Data Summary'!BS174="Yes"),100-OFFSET('Water Data'!$C$5,0,10*ROW('Water Data'!C168)),NA())</f>
        <v>#N/A</v>
      </c>
      <c r="E174" s="57" t="e">
        <f ca="true">+IF(AND(ISNUMBER(OFFSET('Water Data'!$C$7,0,10*ROW('Water Data'!C168))),'Data Summary'!BT174="Yes"),OFFSET('Water Data'!$C$7,0,10*ROW('Water Data'!C168)),NA())</f>
        <v>#N/A</v>
      </c>
      <c r="F174" s="57" t="e">
        <f ca="true">+IF(AND(ISNUMBER(OFFSET('Water Data'!$C$10,0,10*ROW('Water Data'!C168))),'Data Summary'!BU174="Yes"),OFFSET('Water Data'!$C$10,0,10*ROW('Water Data'!C168)),NA())</f>
        <v>#N/A</v>
      </c>
      <c r="G174" s="57" t="e">
        <f ca="true">+IF(AND(ISNUMBER(OFFSET('Water Data'!$D$5,0,10*ROW('Water Data'!D168))),'Data Summary'!BV174="Yes"),100-OFFSET('Water Data'!$D$5,0,10*ROW('Water Data'!D168)),NA())</f>
        <v>#N/A</v>
      </c>
      <c r="H174" s="57" t="e">
        <f ca="true">+IF(AND(ISNUMBER(OFFSET('Water Data'!$D$7,0,10*ROW('Water Data'!D168))),'Data Summary'!BW174="Yes"),OFFSET('Water Data'!$D$7,0,10*ROW('Water Data'!D168)),NA())</f>
        <v>#N/A</v>
      </c>
      <c r="I174" s="57" t="e">
        <f ca="true">+IF(AND(ISNUMBER(OFFSET('Water Data'!$D$10,0,10*ROW('Water Data'!D168))),'Data Summary'!BX174="Yes"),OFFSET('Water Data'!$D$10,0,10*ROW('Water Data'!D168)),NA())</f>
        <v>#N/A</v>
      </c>
      <c r="J174" s="57" t="e">
        <f ca="true">+IF(AND(ISNUMBER(OFFSET('Water Data'!$E$5,0,10*ROW('Water Data'!E168))),'Data Summary'!BY174="Yes"),100-OFFSET('Water Data'!$E$5,0,10*ROW('Water Data'!E168)),NA())</f>
        <v>#N/A</v>
      </c>
      <c r="K174" s="57" t="e">
        <f ca="true">+IF(AND(ISNUMBER(OFFSET('Water Data'!$E$7,0,10*ROW('Water Data'!E168))),'Data Summary'!BZ174="Yes"),OFFSET('Water Data'!$E$7,0,10*ROW('Water Data'!E168)),NA())</f>
        <v>#N/A</v>
      </c>
      <c r="L174" s="57" t="e">
        <f ca="true">+IF(AND(ISNUMBER(OFFSET('Water Data'!$E$10,0,10*ROW('Water Data'!E168))),'Data Summary'!CA174="Yes"),OFFSET('Water Data'!$E$10,0,10*ROW('Water Data'!E168)),NA())</f>
        <v>#N/A</v>
      </c>
      <c r="M174" s="57" t="e">
        <f ca="true">+IF(AND(ISNUMBER(OFFSET('Water Data'!$F$5,0,10*ROW('Water Data'!F168))),'Data Summary'!CB174="Yes"),100-OFFSET('Water Data'!$F$5,0,10*ROW('Water Data'!F168)),NA())</f>
        <v>#N/A</v>
      </c>
      <c r="N174" s="57" t="e">
        <f ca="true">+IF(AND(ISNUMBER(OFFSET('Water Data'!$F$7,0,10*ROW('Water Data'!F168))),'Data Summary'!CC174="Yes"),OFFSET('Water Data'!$F$7,0,10*ROW('Water Data'!F168)),NA())</f>
        <v>#N/A</v>
      </c>
      <c r="O174" s="57" t="e">
        <f ca="true">+IF(AND(ISNUMBER(OFFSET('Water Data'!$F$10,0,10*ROW('Water Data'!F168))),'Data Summary'!CD174="Yes"),OFFSET('Water Data'!$F$10,0,10*ROW('Water Data'!F168)),NA())</f>
        <v>#N/A</v>
      </c>
      <c r="P174" s="57" t="e">
        <f ca="true">+IF(AND(ISNUMBER(OFFSET('Water Data'!$G$5,0,10*ROW('Water Data'!G168))),'Data Summary'!CE174="Yes"),100-OFFSET('Water Data'!$G$5,0,10*ROW('Water Data'!G168)),NA())</f>
        <v>#N/A</v>
      </c>
      <c r="Q174" s="57" t="e">
        <f ca="true">+IF(AND(ISNUMBER(OFFSET('Water Data'!$G$7,0,10*ROW('Water Data'!G168))),'Data Summary'!CF174="Yes"),OFFSET('Water Data'!$G$7,0,10*ROW('Water Data'!G168)),NA())</f>
        <v>#N/A</v>
      </c>
      <c r="R174" s="57" t="e">
        <f ca="true">+IF(AND(ISNUMBER(OFFSET('Water Data'!$G$10,0,10*ROW('Water Data'!G168))),'Data Summary'!CG174="Yes"),OFFSET('Water Data'!$G$10,0,10*ROW('Water Data'!G168)),NA())</f>
        <v>#N/A</v>
      </c>
      <c r="S174" s="57" t="e">
        <f ca="true">+IF(AND(ISNUMBER(OFFSET('Water Data'!$H$5,0,10*ROW('Water Data'!H168))),'Data Summary'!CH174="Yes"),100-OFFSET('Water Data'!$H$5,0,10*ROW('Water Data'!H168)),NA())</f>
        <v>#N/A</v>
      </c>
      <c r="T174" s="57" t="e">
        <f ca="true">+IF(AND(ISNUMBER(OFFSET('Water Data'!$H$7,0,10*ROW('Water Data'!H168))),'Data Summary'!CI174="Yes"),OFFSET('Water Data'!$H$7,0,10*ROW('Water Data'!H168)),NA())</f>
        <v>#N/A</v>
      </c>
      <c r="U174" s="57" t="e">
        <f ca="true">+IF(AND(ISNUMBER(OFFSET('Water Data'!$H$10,0,10*ROW('Water Data'!H168))),'Data Summary'!CJ174="Yes"),OFFSET('Water Data'!$H$10,0,10*ROW('Water Data'!H168)),NA())</f>
        <v>#N/A</v>
      </c>
      <c r="V174" s="103" t="e">
        <f ca="true">+IF(AND(ISNUMBER(OFFSET('Sanitation Data'!$C$5,0,10*ROW('Sanitation Data'!C168))),'Data Summary'!CK174="Yes"),100-OFFSET('Sanitation Data'!$C$5,0,10*ROW('Sanitation Data'!C168)),NA())</f>
        <v>#N/A</v>
      </c>
      <c r="W174" s="103" t="e">
        <f ca="true">+IF(AND(ISNUMBER(OFFSET('Sanitation Data'!$C$7,0,10*ROW('Sanitation Data'!C168))),'Data Summary'!CL174="Yes"),OFFSET('Sanitation Data'!$C$7,0,10*ROW('Sanitation Data'!C168)),NA())</f>
        <v>#N/A</v>
      </c>
      <c r="X174" s="103" t="e">
        <f ca="true">+IF(AND(ISNUMBER(OFFSET('Sanitation Data'!$C$11,0,10*ROW('Sanitation Data'!C168))),'Data Summary'!CM174="Yes"),OFFSET('Sanitation Data'!$C$11,0,10*ROW('Sanitation Data'!C168)),NA())</f>
        <v>#N/A</v>
      </c>
      <c r="Y174" s="103" t="e">
        <f ca="true">+IF(AND(ISNUMBER(OFFSET('Sanitation Data'!$C$12,0,10*ROW('Sanitation Data'!C168))),'Data Summary'!CN174="Yes"),OFFSET('Sanitation Data'!$C$12,0,10*ROW('Sanitation Data'!C168)),NA())</f>
        <v>#N/A</v>
      </c>
      <c r="Z174" s="103" t="e">
        <f ca="true">+IF(AND(ISNUMBER(OFFSET('Sanitation Data'!$C$13,0,10*ROW('Sanitation Data'!C168))),'Data Summary'!CO174="Yes"),OFFSET('Sanitation Data'!$C$13,0,10*ROW('Sanitation Data'!C168)),NA())</f>
        <v>#N/A</v>
      </c>
      <c r="AA174" s="103" t="e">
        <f ca="true">+IF(AND(ISNUMBER(OFFSET('Sanitation Data'!$D$5,0,10*ROW('Sanitation Data'!D168))),'Data Summary'!CP174="Yes"),100-OFFSET('Sanitation Data'!$D$5,0,10*ROW('Sanitation Data'!D168)),NA())</f>
        <v>#N/A</v>
      </c>
      <c r="AB174" s="103" t="e">
        <f ca="true">+IF(AND(ISNUMBER(OFFSET('Sanitation Data'!$D$7,0,10*ROW('Sanitation Data'!D168))),'Data Summary'!CQ174="Yes"),OFFSET('Sanitation Data'!$D$7,0,10*ROW('Sanitation Data'!D168)),NA())</f>
        <v>#N/A</v>
      </c>
      <c r="AC174" s="103" t="e">
        <f ca="true">+IF(AND(ISNUMBER(OFFSET('Sanitation Data'!$D$11,0,10*ROW('Sanitation Data'!D168))),'Data Summary'!CR174="Yes"),OFFSET('Sanitation Data'!$D$11,0,10*ROW('Sanitation Data'!D168)),NA())</f>
        <v>#N/A</v>
      </c>
      <c r="AD174" s="103" t="e">
        <f ca="true">+IF(AND(ISNUMBER(OFFSET('Sanitation Data'!$D$12,0,10*ROW('Sanitation Data'!D168))),'Data Summary'!CS174="Yes"),OFFSET('Sanitation Data'!$D$12,0,10*ROW('Sanitation Data'!D168)),NA())</f>
        <v>#N/A</v>
      </c>
      <c r="AE174" s="103" t="e">
        <f ca="true">+IF(AND(ISNUMBER(OFFSET('Sanitation Data'!$D$13,0,10*ROW('Sanitation Data'!D168))),'Data Summary'!CT174="Yes"),OFFSET('Sanitation Data'!$D$13,0,10*ROW('Sanitation Data'!D168)),NA())</f>
        <v>#N/A</v>
      </c>
      <c r="AF174" s="103" t="e">
        <f ca="true">+IF(AND(ISNUMBER(OFFSET('Sanitation Data'!$E$5,0,10*ROW('Sanitation Data'!E168))),'Data Summary'!CU174="Yes"),100-OFFSET('Sanitation Data'!$E$5,0,10*ROW('Sanitation Data'!E168)),NA())</f>
        <v>#N/A</v>
      </c>
      <c r="AG174" s="103" t="e">
        <f ca="true">+IF(AND(ISNUMBER(OFFSET('Sanitation Data'!$E$7,0,10*ROW('Sanitation Data'!E168))),'Data Summary'!CV174="Yes"),OFFSET('Sanitation Data'!$E$7,0,10*ROW('Sanitation Data'!E168)),NA())</f>
        <v>#N/A</v>
      </c>
      <c r="AH174" s="103" t="e">
        <f ca="true">+IF(AND(ISNUMBER(OFFSET('Sanitation Data'!$E$11,0,10*ROW('Sanitation Data'!E168))),'Data Summary'!CW174="Yes"),OFFSET('Sanitation Data'!$E$11,0,10*ROW('Sanitation Data'!E168)),NA())</f>
        <v>#N/A</v>
      </c>
      <c r="AI174" s="103" t="e">
        <f ca="true">+IF(AND(ISNUMBER(OFFSET('Sanitation Data'!$E$12,0,10*ROW('Sanitation Data'!E168))),'Data Summary'!CX174="Yes"),OFFSET('Sanitation Data'!$E$12,0,10*ROW('Sanitation Data'!E168)),NA())</f>
        <v>#N/A</v>
      </c>
      <c r="AJ174" s="103" t="e">
        <f ca="true">+IF(AND(ISNUMBER(OFFSET('Sanitation Data'!$E$13,0,10*ROW('Sanitation Data'!E168))),'Data Summary'!CY174="Yes"),OFFSET('Sanitation Data'!$E$13,0,10*ROW('Sanitation Data'!E168)),NA())</f>
        <v>#N/A</v>
      </c>
      <c r="AK174" s="103" t="e">
        <f ca="true">+IF(AND(ISNUMBER(OFFSET('Sanitation Data'!$F$5,0,10*ROW('Sanitation Data'!F168))),'Data Summary'!CZ174="Yes"),100-OFFSET('Sanitation Data'!$F$5,0,10*ROW('Sanitation Data'!F168)),NA())</f>
        <v>#N/A</v>
      </c>
      <c r="AL174" s="103" t="e">
        <f ca="true">+IF(AND(ISNUMBER(OFFSET('Sanitation Data'!$F$7,0,10*ROW('Sanitation Data'!F168))),'Data Summary'!DA174="Yes"),OFFSET('Sanitation Data'!$F$7,0,10*ROW('Sanitation Data'!F168)),NA())</f>
        <v>#N/A</v>
      </c>
      <c r="AM174" s="103" t="e">
        <f ca="true">+IF(AND(ISNUMBER(OFFSET('Sanitation Data'!$F$11,0,10*ROW('Sanitation Data'!F168))),'Data Summary'!DB174="Yes"),OFFSET('Sanitation Data'!$F$11,0,10*ROW('Sanitation Data'!F168)),NA())</f>
        <v>#N/A</v>
      </c>
      <c r="AN174" s="103" t="e">
        <f ca="true">+IF(AND(ISNUMBER(OFFSET('Sanitation Data'!$F$12,0,10*ROW('Sanitation Data'!F168))),'Data Summary'!DC174="Yes"),OFFSET('Sanitation Data'!$F$12,0,10*ROW('Sanitation Data'!F168)),NA())</f>
        <v>#N/A</v>
      </c>
      <c r="AO174" s="103" t="e">
        <f ca="true">+IF(AND(ISNUMBER(OFFSET('Sanitation Data'!$F$13,0,10*ROW('Sanitation Data'!F168))),'Data Summary'!DD174="Yes"),OFFSET('Sanitation Data'!$F$13,0,10*ROW('Sanitation Data'!F168)),NA())</f>
        <v>#N/A</v>
      </c>
      <c r="AP174" s="103" t="e">
        <f ca="true">+IF(AND(ISNUMBER(OFFSET('Sanitation Data'!$G$5,0,10*ROW('Sanitation Data'!G168))),'Data Summary'!DE174="Yes"),100-OFFSET('Sanitation Data'!$G$5,0,10*ROW('Sanitation Data'!G168)),NA())</f>
        <v>#N/A</v>
      </c>
      <c r="AQ174" s="103" t="e">
        <f ca="true">+IF(AND(ISNUMBER(OFFSET('Sanitation Data'!$G$7,0,10*ROW('Sanitation Data'!G168))),'Data Summary'!DF174="Yes"),OFFSET('Sanitation Data'!$G$7,0,10*ROW('Sanitation Data'!G168)),NA())</f>
        <v>#N/A</v>
      </c>
      <c r="AR174" s="103" t="e">
        <f ca="true">+IF(AND(ISNUMBER(OFFSET('Sanitation Data'!$G$11,0,10*ROW('Sanitation Data'!G168))),'Data Summary'!DG174="Yes"),OFFSET('Sanitation Data'!$G$11,0,10*ROW('Sanitation Data'!G168)),NA())</f>
        <v>#N/A</v>
      </c>
      <c r="AS174" s="103" t="e">
        <f ca="true">+IF(AND(ISNUMBER(OFFSET('Sanitation Data'!$G$12,0,10*ROW('Sanitation Data'!G168))),'Data Summary'!DH174="Yes"),OFFSET('Sanitation Data'!$G$12,0,10*ROW('Sanitation Data'!G168)),NA())</f>
        <v>#N/A</v>
      </c>
      <c r="AT174" s="103" t="e">
        <f ca="true">+IF(AND(ISNUMBER(OFFSET('Sanitation Data'!$G$13,0,10*ROW('Sanitation Data'!G168))),'Data Summary'!DI174="Yes"),OFFSET('Sanitation Data'!$G$13,0,10*ROW('Sanitation Data'!G168)),NA())</f>
        <v>#N/A</v>
      </c>
      <c r="AU174" s="103" t="e">
        <f ca="true">+IF(AND(ISNUMBER(OFFSET('Sanitation Data'!$H$5,0,10*ROW('Sanitation Data'!H168))),'Data Summary'!DJ174="Yes"),100-OFFSET('Sanitation Data'!$H$5,0,10*ROW('Sanitation Data'!H168)),NA())</f>
        <v>#N/A</v>
      </c>
      <c r="AV174" s="103" t="e">
        <f ca="true">+IF(AND(ISNUMBER(OFFSET('Sanitation Data'!$H$7,0,10*ROW('Sanitation Data'!H168))),'Data Summary'!DK174="Yes"),OFFSET('Sanitation Data'!$H$7,0,10*ROW('Sanitation Data'!H168)),NA())</f>
        <v>#N/A</v>
      </c>
      <c r="AW174" s="103" t="e">
        <f ca="true">+IF(AND(ISNUMBER(OFFSET('Sanitation Data'!$H$11,0,10*ROW('Sanitation Data'!H168))),'Data Summary'!DL174="Yes"),OFFSET('Sanitation Data'!$H$11,0,10*ROW('Sanitation Data'!H168)),NA())</f>
        <v>#N/A</v>
      </c>
      <c r="AX174" s="103" t="e">
        <f ca="true">+IF(AND(ISNUMBER(OFFSET('Sanitation Data'!$H$12,0,10*ROW('Sanitation Data'!H168))),'Data Summary'!DM174="Yes"),OFFSET('Sanitation Data'!$H$12,0,10*ROW('Sanitation Data'!H168)),NA())</f>
        <v>#N/A</v>
      </c>
      <c r="AY174" s="103" t="e">
        <f ca="true">+IF(AND(ISNUMBER(OFFSET('Sanitation Data'!$H$13,0,10*ROW('Sanitation Data'!H168))),'Data Summary'!DN174="Yes"),OFFSET('Sanitation Data'!$H$13,0,10*ROW('Sanitation Data'!H168)),NA())</f>
        <v>#N/A</v>
      </c>
      <c r="AZ174" s="108" t="e">
        <f ca="true">+IF(AND(ISNUMBER(OFFSET('Hygiene Data'!$C$6,0,10*ROW('Hygiene Data'!C168))),'Data Summary'!DO174="Yes"),OFFSET('Hygiene Data'!$C$6,0,10*ROW('Hygiene Data'!C168)),NA())</f>
        <v>#N/A</v>
      </c>
      <c r="BA174" s="108" t="e">
        <f ca="true">+IF(AND(ISNUMBER(OFFSET('Hygiene Data'!$C$8,0,10*ROW('Hygiene Data'!C168))),'Data Summary'!DP174="Yes"),OFFSET('Hygiene Data'!$C$8,0,10*ROW('Hygiene Data'!C168)),NA())</f>
        <v>#N/A</v>
      </c>
      <c r="BB174" s="108" t="e">
        <f ca="true">+IF(AND(ISNUMBER(OFFSET('Hygiene Data'!$C$10,0,10*ROW('Hygiene Data'!C168))),'Data Summary'!DQ174="Yes"),OFFSET('Hygiene Data'!$C$10,0,10*ROW('Hygiene Data'!C168)),NA())</f>
        <v>#N/A</v>
      </c>
      <c r="BC174" s="108" t="e">
        <f ca="true">+IF(AND(ISNUMBER(OFFSET('Hygiene Data'!$D$6,0,10*ROW('Hygiene Data'!D168))),'Data Summary'!DR174="Yes"),OFFSET('Hygiene Data'!$D$6,0,10*ROW('Hygiene Data'!D168)),NA())</f>
        <v>#N/A</v>
      </c>
      <c r="BD174" s="108" t="e">
        <f ca="true">+IF(AND(ISNUMBER(OFFSET('Hygiene Data'!$D$8,0,10*ROW('Hygiene Data'!D168))),'Data Summary'!DS174="Yes"),OFFSET('Hygiene Data'!$D$8,0,10*ROW('Hygiene Data'!D168)),NA())</f>
        <v>#N/A</v>
      </c>
      <c r="BE174" s="108" t="e">
        <f ca="true">+IF(AND(ISNUMBER(OFFSET('Hygiene Data'!$D$10,0,10*ROW('Hygiene Data'!D168))),'Data Summary'!DT174="Yes"),OFFSET('Hygiene Data'!$D$10,0,10*ROW('Hygiene Data'!D168)),NA())</f>
        <v>#N/A</v>
      </c>
      <c r="BF174" s="108" t="e">
        <f ca="true">+IF(AND(ISNUMBER(OFFSET('Hygiene Data'!$E$6,0,10*ROW('Hygiene Data'!E168))),'Data Summary'!DU174="Yes"),OFFSET('Hygiene Data'!$E$6,0,10*ROW('Hygiene Data'!E168)),NA())</f>
        <v>#N/A</v>
      </c>
      <c r="BG174" s="108" t="e">
        <f ca="true">+IF(AND(ISNUMBER(OFFSET('Hygiene Data'!$E$8,0,10*ROW('Hygiene Data'!E168))),'Data Summary'!DV174="Yes"),OFFSET('Hygiene Data'!$E$8,0,10*ROW('Hygiene Data'!E168)),NA())</f>
        <v>#N/A</v>
      </c>
      <c r="BH174" s="108" t="e">
        <f ca="true">+IF(AND(ISNUMBER(OFFSET('Hygiene Data'!$E$10,0,10*ROW('Hygiene Data'!E168))),'Data Summary'!DW174="Yes"),OFFSET('Hygiene Data'!$E$10,0,10*ROW('Hygiene Data'!E168)),NA())</f>
        <v>#N/A</v>
      </c>
      <c r="BI174" s="108" t="e">
        <f ca="true">+IF(AND(ISNUMBER(OFFSET('Hygiene Data'!$F$6,0,10*ROW('Hygiene Data'!F168))),'Data Summary'!DX174="Yes"),OFFSET('Hygiene Data'!$F$6,0,10*ROW('Hygiene Data'!F168)),NA())</f>
        <v>#N/A</v>
      </c>
      <c r="BJ174" s="108" t="e">
        <f ca="true">+IF(AND(ISNUMBER(OFFSET('Hygiene Data'!$F$8,0,10*ROW('Hygiene Data'!F168))),'Data Summary'!DY174="Yes"),OFFSET('Hygiene Data'!$F$8,0,10*ROW('Hygiene Data'!F168)),NA())</f>
        <v>#N/A</v>
      </c>
      <c r="BK174" s="108" t="e">
        <f ca="true">+IF(AND(ISNUMBER(OFFSET('Hygiene Data'!$F$10,0,10*ROW('Hygiene Data'!F168))),'Data Summary'!DZ174="Yes"),OFFSET('Hygiene Data'!$F$10,0,10*ROW('Hygiene Data'!F168)),NA())</f>
        <v>#N/A</v>
      </c>
      <c r="BL174" s="108" t="e">
        <f ca="true">+IF(AND(ISNUMBER(OFFSET('Hygiene Data'!$G$6,0,10*ROW('Hygiene Data'!G168))),'Data Summary'!EA174="Yes"),OFFSET('Hygiene Data'!$G$6,0,10*ROW('Hygiene Data'!G168)),NA())</f>
        <v>#N/A</v>
      </c>
      <c r="BM174" s="108" t="e">
        <f ca="true">+IF(AND(ISNUMBER(OFFSET('Hygiene Data'!$G$8,0,10*ROW('Hygiene Data'!G168))),'Data Summary'!EB174="Yes"),OFFSET('Hygiene Data'!$G$8,0,10*ROW('Hygiene Data'!G168)),NA())</f>
        <v>#N/A</v>
      </c>
      <c r="BN174" s="108" t="e">
        <f ca="true">+IF(AND(ISNUMBER(OFFSET('Hygiene Data'!$G$10,0,10*ROW('Hygiene Data'!G168))),'Data Summary'!EC174="Yes"),OFFSET('Hygiene Data'!$G$10,0,10*ROW('Hygiene Data'!G168)),NA())</f>
        <v>#N/A</v>
      </c>
      <c r="BO174" s="108" t="e">
        <f ca="true">+IF(AND(ISNUMBER(OFFSET('Hygiene Data'!$H$6,0,10*ROW('Hygiene Data'!H168))),'Data Summary'!ED174="Yes"),OFFSET('Hygiene Data'!$H$6,0,10*ROW('Hygiene Data'!H168)),NA())</f>
        <v>#N/A</v>
      </c>
      <c r="BP174" s="108" t="e">
        <f ca="true">+IF(AND(ISNUMBER(OFFSET('Hygiene Data'!$H$8,0,10*ROW('Hygiene Data'!H168))),'Data Summary'!EE174="Yes"),OFFSET('Hygiene Data'!$H$8,0,10*ROW('Hygiene Data'!H168)),NA())</f>
        <v>#N/A</v>
      </c>
      <c r="BQ174" s="108" t="e">
        <f ca="true">+IF(AND(ISNUMBER(OFFSET('Hygiene Data'!$H$10,0,10*ROW('Hygiene Data'!H168))),'Data Summary'!EF174="Yes"),OFFSET('Hygiene Data'!$H$10,0,10*ROW('Hygiene Data'!H168)),NA())</f>
        <v>#N/A</v>
      </c>
    </row>
    <row r="175" x14ac:dyDescent="0.2">
      <c r="A175" s="56" t="e">
        <f ca="true">+IF(OFFSET('Water Data'!$B$1,0,10*ROW('Water Data'!B169))="",NA(),OFFSET('Water Data'!$B$1,0,10*ROW('Water Data'!B169)))</f>
        <v>#N/A</v>
      </c>
      <c r="B175" s="56" t="e">
        <f ca="true">+IF(OFFSET('Water Data'!$A$3,0,10*ROW('Water Data'!A172))="",NA(),OFFSET('Water Data'!$A$3,0,10*ROW('Water Data'!A172)))</f>
        <v>#N/A</v>
      </c>
      <c r="C175" s="56" t="e">
        <f ca="true">+IF(OFFSET('Water Data'!$C$3,0,10*ROW('Water Data'!C172))="",NA(),OFFSET('Water Data'!$C$3,0,10*ROW('Water Data'!C172)))</f>
        <v>#N/A</v>
      </c>
      <c r="D175" s="57" t="e">
        <f ca="true">+IF(AND(ISNUMBER(OFFSET('Water Data'!$C$5,0,10*ROW('Water Data'!C169))),'Data Summary'!BS175="Yes"),100-OFFSET('Water Data'!$C$5,0,10*ROW('Water Data'!C169)),NA())</f>
        <v>#N/A</v>
      </c>
      <c r="E175" s="57" t="e">
        <f ca="true">+IF(AND(ISNUMBER(OFFSET('Water Data'!$C$7,0,10*ROW('Water Data'!C169))),'Data Summary'!BT175="Yes"),OFFSET('Water Data'!$C$7,0,10*ROW('Water Data'!C169)),NA())</f>
        <v>#N/A</v>
      </c>
      <c r="F175" s="57" t="e">
        <f ca="true">+IF(AND(ISNUMBER(OFFSET('Water Data'!$C$10,0,10*ROW('Water Data'!C169))),'Data Summary'!BU175="Yes"),OFFSET('Water Data'!$C$10,0,10*ROW('Water Data'!C169)),NA())</f>
        <v>#N/A</v>
      </c>
      <c r="G175" s="57" t="e">
        <f ca="true">+IF(AND(ISNUMBER(OFFSET('Water Data'!$D$5,0,10*ROW('Water Data'!D169))),'Data Summary'!BV175="Yes"),100-OFFSET('Water Data'!$D$5,0,10*ROW('Water Data'!D169)),NA())</f>
        <v>#N/A</v>
      </c>
      <c r="H175" s="57" t="e">
        <f ca="true">+IF(AND(ISNUMBER(OFFSET('Water Data'!$D$7,0,10*ROW('Water Data'!D169))),'Data Summary'!BW175="Yes"),OFFSET('Water Data'!$D$7,0,10*ROW('Water Data'!D169)),NA())</f>
        <v>#N/A</v>
      </c>
      <c r="I175" s="57" t="e">
        <f ca="true">+IF(AND(ISNUMBER(OFFSET('Water Data'!$D$10,0,10*ROW('Water Data'!D169))),'Data Summary'!BX175="Yes"),OFFSET('Water Data'!$D$10,0,10*ROW('Water Data'!D169)),NA())</f>
        <v>#N/A</v>
      </c>
      <c r="J175" s="57" t="e">
        <f ca="true">+IF(AND(ISNUMBER(OFFSET('Water Data'!$E$5,0,10*ROW('Water Data'!E169))),'Data Summary'!BY175="Yes"),100-OFFSET('Water Data'!$E$5,0,10*ROW('Water Data'!E169)),NA())</f>
        <v>#N/A</v>
      </c>
      <c r="K175" s="57" t="e">
        <f ca="true">+IF(AND(ISNUMBER(OFFSET('Water Data'!$E$7,0,10*ROW('Water Data'!E169))),'Data Summary'!BZ175="Yes"),OFFSET('Water Data'!$E$7,0,10*ROW('Water Data'!E169)),NA())</f>
        <v>#N/A</v>
      </c>
      <c r="L175" s="57" t="e">
        <f ca="true">+IF(AND(ISNUMBER(OFFSET('Water Data'!$E$10,0,10*ROW('Water Data'!E169))),'Data Summary'!CA175="Yes"),OFFSET('Water Data'!$E$10,0,10*ROW('Water Data'!E169)),NA())</f>
        <v>#N/A</v>
      </c>
      <c r="M175" s="57" t="e">
        <f ca="true">+IF(AND(ISNUMBER(OFFSET('Water Data'!$F$5,0,10*ROW('Water Data'!F169))),'Data Summary'!CB175="Yes"),100-OFFSET('Water Data'!$F$5,0,10*ROW('Water Data'!F169)),NA())</f>
        <v>#N/A</v>
      </c>
      <c r="N175" s="57" t="e">
        <f ca="true">+IF(AND(ISNUMBER(OFFSET('Water Data'!$F$7,0,10*ROW('Water Data'!F169))),'Data Summary'!CC175="Yes"),OFFSET('Water Data'!$F$7,0,10*ROW('Water Data'!F169)),NA())</f>
        <v>#N/A</v>
      </c>
      <c r="O175" s="57" t="e">
        <f ca="true">+IF(AND(ISNUMBER(OFFSET('Water Data'!$F$10,0,10*ROW('Water Data'!F169))),'Data Summary'!CD175="Yes"),OFFSET('Water Data'!$F$10,0,10*ROW('Water Data'!F169)),NA())</f>
        <v>#N/A</v>
      </c>
      <c r="P175" s="57" t="e">
        <f ca="true">+IF(AND(ISNUMBER(OFFSET('Water Data'!$G$5,0,10*ROW('Water Data'!G169))),'Data Summary'!CE175="Yes"),100-OFFSET('Water Data'!$G$5,0,10*ROW('Water Data'!G169)),NA())</f>
        <v>#N/A</v>
      </c>
      <c r="Q175" s="57" t="e">
        <f ca="true">+IF(AND(ISNUMBER(OFFSET('Water Data'!$G$7,0,10*ROW('Water Data'!G169))),'Data Summary'!CF175="Yes"),OFFSET('Water Data'!$G$7,0,10*ROW('Water Data'!G169)),NA())</f>
        <v>#N/A</v>
      </c>
      <c r="R175" s="57" t="e">
        <f ca="true">+IF(AND(ISNUMBER(OFFSET('Water Data'!$G$10,0,10*ROW('Water Data'!G169))),'Data Summary'!CG175="Yes"),OFFSET('Water Data'!$G$10,0,10*ROW('Water Data'!G169)),NA())</f>
        <v>#N/A</v>
      </c>
      <c r="S175" s="57" t="e">
        <f ca="true">+IF(AND(ISNUMBER(OFFSET('Water Data'!$H$5,0,10*ROW('Water Data'!H169))),'Data Summary'!CH175="Yes"),100-OFFSET('Water Data'!$H$5,0,10*ROW('Water Data'!H169)),NA())</f>
        <v>#N/A</v>
      </c>
      <c r="T175" s="57" t="e">
        <f ca="true">+IF(AND(ISNUMBER(OFFSET('Water Data'!$H$7,0,10*ROW('Water Data'!H169))),'Data Summary'!CI175="Yes"),OFFSET('Water Data'!$H$7,0,10*ROW('Water Data'!H169)),NA())</f>
        <v>#N/A</v>
      </c>
      <c r="U175" s="57" t="e">
        <f ca="true">+IF(AND(ISNUMBER(OFFSET('Water Data'!$H$10,0,10*ROW('Water Data'!H169))),'Data Summary'!CJ175="Yes"),OFFSET('Water Data'!$H$10,0,10*ROW('Water Data'!H169)),NA())</f>
        <v>#N/A</v>
      </c>
      <c r="V175" s="103" t="e">
        <f ca="true">+IF(AND(ISNUMBER(OFFSET('Sanitation Data'!$C$5,0,10*ROW('Sanitation Data'!C169))),'Data Summary'!CK175="Yes"),100-OFFSET('Sanitation Data'!$C$5,0,10*ROW('Sanitation Data'!C169)),NA())</f>
        <v>#N/A</v>
      </c>
      <c r="W175" s="103" t="e">
        <f ca="true">+IF(AND(ISNUMBER(OFFSET('Sanitation Data'!$C$7,0,10*ROW('Sanitation Data'!C169))),'Data Summary'!CL175="Yes"),OFFSET('Sanitation Data'!$C$7,0,10*ROW('Sanitation Data'!C169)),NA())</f>
        <v>#N/A</v>
      </c>
      <c r="X175" s="103" t="e">
        <f ca="true">+IF(AND(ISNUMBER(OFFSET('Sanitation Data'!$C$11,0,10*ROW('Sanitation Data'!C169))),'Data Summary'!CM175="Yes"),OFFSET('Sanitation Data'!$C$11,0,10*ROW('Sanitation Data'!C169)),NA())</f>
        <v>#N/A</v>
      </c>
      <c r="Y175" s="103" t="e">
        <f ca="true">+IF(AND(ISNUMBER(OFFSET('Sanitation Data'!$C$12,0,10*ROW('Sanitation Data'!C169))),'Data Summary'!CN175="Yes"),OFFSET('Sanitation Data'!$C$12,0,10*ROW('Sanitation Data'!C169)),NA())</f>
        <v>#N/A</v>
      </c>
      <c r="Z175" s="103" t="e">
        <f ca="true">+IF(AND(ISNUMBER(OFFSET('Sanitation Data'!$C$13,0,10*ROW('Sanitation Data'!C169))),'Data Summary'!CO175="Yes"),OFFSET('Sanitation Data'!$C$13,0,10*ROW('Sanitation Data'!C169)),NA())</f>
        <v>#N/A</v>
      </c>
      <c r="AA175" s="103" t="e">
        <f ca="true">+IF(AND(ISNUMBER(OFFSET('Sanitation Data'!$D$5,0,10*ROW('Sanitation Data'!D169))),'Data Summary'!CP175="Yes"),100-OFFSET('Sanitation Data'!$D$5,0,10*ROW('Sanitation Data'!D169)),NA())</f>
        <v>#N/A</v>
      </c>
      <c r="AB175" s="103" t="e">
        <f ca="true">+IF(AND(ISNUMBER(OFFSET('Sanitation Data'!$D$7,0,10*ROW('Sanitation Data'!D169))),'Data Summary'!CQ175="Yes"),OFFSET('Sanitation Data'!$D$7,0,10*ROW('Sanitation Data'!D169)),NA())</f>
        <v>#N/A</v>
      </c>
      <c r="AC175" s="103" t="e">
        <f ca="true">+IF(AND(ISNUMBER(OFFSET('Sanitation Data'!$D$11,0,10*ROW('Sanitation Data'!D169))),'Data Summary'!CR175="Yes"),OFFSET('Sanitation Data'!$D$11,0,10*ROW('Sanitation Data'!D169)),NA())</f>
        <v>#N/A</v>
      </c>
      <c r="AD175" s="103" t="e">
        <f ca="true">+IF(AND(ISNUMBER(OFFSET('Sanitation Data'!$D$12,0,10*ROW('Sanitation Data'!D169))),'Data Summary'!CS175="Yes"),OFFSET('Sanitation Data'!$D$12,0,10*ROW('Sanitation Data'!D169)),NA())</f>
        <v>#N/A</v>
      </c>
      <c r="AE175" s="103" t="e">
        <f ca="true">+IF(AND(ISNUMBER(OFFSET('Sanitation Data'!$D$13,0,10*ROW('Sanitation Data'!D169))),'Data Summary'!CT175="Yes"),OFFSET('Sanitation Data'!$D$13,0,10*ROW('Sanitation Data'!D169)),NA())</f>
        <v>#N/A</v>
      </c>
      <c r="AF175" s="103" t="e">
        <f ca="true">+IF(AND(ISNUMBER(OFFSET('Sanitation Data'!$E$5,0,10*ROW('Sanitation Data'!E169))),'Data Summary'!CU175="Yes"),100-OFFSET('Sanitation Data'!$E$5,0,10*ROW('Sanitation Data'!E169)),NA())</f>
        <v>#N/A</v>
      </c>
      <c r="AG175" s="103" t="e">
        <f ca="true">+IF(AND(ISNUMBER(OFFSET('Sanitation Data'!$E$7,0,10*ROW('Sanitation Data'!E169))),'Data Summary'!CV175="Yes"),OFFSET('Sanitation Data'!$E$7,0,10*ROW('Sanitation Data'!E169)),NA())</f>
        <v>#N/A</v>
      </c>
      <c r="AH175" s="103" t="e">
        <f ca="true">+IF(AND(ISNUMBER(OFFSET('Sanitation Data'!$E$11,0,10*ROW('Sanitation Data'!E169))),'Data Summary'!CW175="Yes"),OFFSET('Sanitation Data'!$E$11,0,10*ROW('Sanitation Data'!E169)),NA())</f>
        <v>#N/A</v>
      </c>
      <c r="AI175" s="103" t="e">
        <f ca="true">+IF(AND(ISNUMBER(OFFSET('Sanitation Data'!$E$12,0,10*ROW('Sanitation Data'!E169))),'Data Summary'!CX175="Yes"),OFFSET('Sanitation Data'!$E$12,0,10*ROW('Sanitation Data'!E169)),NA())</f>
        <v>#N/A</v>
      </c>
      <c r="AJ175" s="103" t="e">
        <f ca="true">+IF(AND(ISNUMBER(OFFSET('Sanitation Data'!$E$13,0,10*ROW('Sanitation Data'!E169))),'Data Summary'!CY175="Yes"),OFFSET('Sanitation Data'!$E$13,0,10*ROW('Sanitation Data'!E169)),NA())</f>
        <v>#N/A</v>
      </c>
      <c r="AK175" s="103" t="e">
        <f ca="true">+IF(AND(ISNUMBER(OFFSET('Sanitation Data'!$F$5,0,10*ROW('Sanitation Data'!F169))),'Data Summary'!CZ175="Yes"),100-OFFSET('Sanitation Data'!$F$5,0,10*ROW('Sanitation Data'!F169)),NA())</f>
        <v>#N/A</v>
      </c>
      <c r="AL175" s="103" t="e">
        <f ca="true">+IF(AND(ISNUMBER(OFFSET('Sanitation Data'!$F$7,0,10*ROW('Sanitation Data'!F169))),'Data Summary'!DA175="Yes"),OFFSET('Sanitation Data'!$F$7,0,10*ROW('Sanitation Data'!F169)),NA())</f>
        <v>#N/A</v>
      </c>
      <c r="AM175" s="103" t="e">
        <f ca="true">+IF(AND(ISNUMBER(OFFSET('Sanitation Data'!$F$11,0,10*ROW('Sanitation Data'!F169))),'Data Summary'!DB175="Yes"),OFFSET('Sanitation Data'!$F$11,0,10*ROW('Sanitation Data'!F169)),NA())</f>
        <v>#N/A</v>
      </c>
      <c r="AN175" s="103" t="e">
        <f ca="true">+IF(AND(ISNUMBER(OFFSET('Sanitation Data'!$F$12,0,10*ROW('Sanitation Data'!F169))),'Data Summary'!DC175="Yes"),OFFSET('Sanitation Data'!$F$12,0,10*ROW('Sanitation Data'!F169)),NA())</f>
        <v>#N/A</v>
      </c>
      <c r="AO175" s="103" t="e">
        <f ca="true">+IF(AND(ISNUMBER(OFFSET('Sanitation Data'!$F$13,0,10*ROW('Sanitation Data'!F169))),'Data Summary'!DD175="Yes"),OFFSET('Sanitation Data'!$F$13,0,10*ROW('Sanitation Data'!F169)),NA())</f>
        <v>#N/A</v>
      </c>
      <c r="AP175" s="103" t="e">
        <f ca="true">+IF(AND(ISNUMBER(OFFSET('Sanitation Data'!$G$5,0,10*ROW('Sanitation Data'!G169))),'Data Summary'!DE175="Yes"),100-OFFSET('Sanitation Data'!$G$5,0,10*ROW('Sanitation Data'!G169)),NA())</f>
        <v>#N/A</v>
      </c>
      <c r="AQ175" s="103" t="e">
        <f ca="true">+IF(AND(ISNUMBER(OFFSET('Sanitation Data'!$G$7,0,10*ROW('Sanitation Data'!G169))),'Data Summary'!DF175="Yes"),OFFSET('Sanitation Data'!$G$7,0,10*ROW('Sanitation Data'!G169)),NA())</f>
        <v>#N/A</v>
      </c>
      <c r="AR175" s="103" t="e">
        <f ca="true">+IF(AND(ISNUMBER(OFFSET('Sanitation Data'!$G$11,0,10*ROW('Sanitation Data'!G169))),'Data Summary'!DG175="Yes"),OFFSET('Sanitation Data'!$G$11,0,10*ROW('Sanitation Data'!G169)),NA())</f>
        <v>#N/A</v>
      </c>
      <c r="AS175" s="103" t="e">
        <f ca="true">+IF(AND(ISNUMBER(OFFSET('Sanitation Data'!$G$12,0,10*ROW('Sanitation Data'!G169))),'Data Summary'!DH175="Yes"),OFFSET('Sanitation Data'!$G$12,0,10*ROW('Sanitation Data'!G169)),NA())</f>
        <v>#N/A</v>
      </c>
      <c r="AT175" s="103" t="e">
        <f ca="true">+IF(AND(ISNUMBER(OFFSET('Sanitation Data'!$G$13,0,10*ROW('Sanitation Data'!G169))),'Data Summary'!DI175="Yes"),OFFSET('Sanitation Data'!$G$13,0,10*ROW('Sanitation Data'!G169)),NA())</f>
        <v>#N/A</v>
      </c>
      <c r="AU175" s="103" t="e">
        <f ca="true">+IF(AND(ISNUMBER(OFFSET('Sanitation Data'!$H$5,0,10*ROW('Sanitation Data'!H169))),'Data Summary'!DJ175="Yes"),100-OFFSET('Sanitation Data'!$H$5,0,10*ROW('Sanitation Data'!H169)),NA())</f>
        <v>#N/A</v>
      </c>
      <c r="AV175" s="103" t="e">
        <f ca="true">+IF(AND(ISNUMBER(OFFSET('Sanitation Data'!$H$7,0,10*ROW('Sanitation Data'!H169))),'Data Summary'!DK175="Yes"),OFFSET('Sanitation Data'!$H$7,0,10*ROW('Sanitation Data'!H169)),NA())</f>
        <v>#N/A</v>
      </c>
      <c r="AW175" s="103" t="e">
        <f ca="true">+IF(AND(ISNUMBER(OFFSET('Sanitation Data'!$H$11,0,10*ROW('Sanitation Data'!H169))),'Data Summary'!DL175="Yes"),OFFSET('Sanitation Data'!$H$11,0,10*ROW('Sanitation Data'!H169)),NA())</f>
        <v>#N/A</v>
      </c>
      <c r="AX175" s="103" t="e">
        <f ca="true">+IF(AND(ISNUMBER(OFFSET('Sanitation Data'!$H$12,0,10*ROW('Sanitation Data'!H169))),'Data Summary'!DM175="Yes"),OFFSET('Sanitation Data'!$H$12,0,10*ROW('Sanitation Data'!H169)),NA())</f>
        <v>#N/A</v>
      </c>
      <c r="AY175" s="103" t="e">
        <f ca="true">+IF(AND(ISNUMBER(OFFSET('Sanitation Data'!$H$13,0,10*ROW('Sanitation Data'!H169))),'Data Summary'!DN175="Yes"),OFFSET('Sanitation Data'!$H$13,0,10*ROW('Sanitation Data'!H169)),NA())</f>
        <v>#N/A</v>
      </c>
      <c r="AZ175" s="108" t="e">
        <f ca="true">+IF(AND(ISNUMBER(OFFSET('Hygiene Data'!$C$6,0,10*ROW('Hygiene Data'!C169))),'Data Summary'!DO175="Yes"),OFFSET('Hygiene Data'!$C$6,0,10*ROW('Hygiene Data'!C169)),NA())</f>
        <v>#N/A</v>
      </c>
      <c r="BA175" s="108" t="e">
        <f ca="true">+IF(AND(ISNUMBER(OFFSET('Hygiene Data'!$C$8,0,10*ROW('Hygiene Data'!C169))),'Data Summary'!DP175="Yes"),OFFSET('Hygiene Data'!$C$8,0,10*ROW('Hygiene Data'!C169)),NA())</f>
        <v>#N/A</v>
      </c>
      <c r="BB175" s="108" t="e">
        <f ca="true">+IF(AND(ISNUMBER(OFFSET('Hygiene Data'!$C$10,0,10*ROW('Hygiene Data'!C169))),'Data Summary'!DQ175="Yes"),OFFSET('Hygiene Data'!$C$10,0,10*ROW('Hygiene Data'!C169)),NA())</f>
        <v>#N/A</v>
      </c>
      <c r="BC175" s="108" t="e">
        <f ca="true">+IF(AND(ISNUMBER(OFFSET('Hygiene Data'!$D$6,0,10*ROW('Hygiene Data'!D169))),'Data Summary'!DR175="Yes"),OFFSET('Hygiene Data'!$D$6,0,10*ROW('Hygiene Data'!D169)),NA())</f>
        <v>#N/A</v>
      </c>
      <c r="BD175" s="108" t="e">
        <f ca="true">+IF(AND(ISNUMBER(OFFSET('Hygiene Data'!$D$8,0,10*ROW('Hygiene Data'!D169))),'Data Summary'!DS175="Yes"),OFFSET('Hygiene Data'!$D$8,0,10*ROW('Hygiene Data'!D169)),NA())</f>
        <v>#N/A</v>
      </c>
      <c r="BE175" s="108" t="e">
        <f ca="true">+IF(AND(ISNUMBER(OFFSET('Hygiene Data'!$D$10,0,10*ROW('Hygiene Data'!D169))),'Data Summary'!DT175="Yes"),OFFSET('Hygiene Data'!$D$10,0,10*ROW('Hygiene Data'!D169)),NA())</f>
        <v>#N/A</v>
      </c>
      <c r="BF175" s="108" t="e">
        <f ca="true">+IF(AND(ISNUMBER(OFFSET('Hygiene Data'!$E$6,0,10*ROW('Hygiene Data'!E169))),'Data Summary'!DU175="Yes"),OFFSET('Hygiene Data'!$E$6,0,10*ROW('Hygiene Data'!E169)),NA())</f>
        <v>#N/A</v>
      </c>
      <c r="BG175" s="108" t="e">
        <f ca="true">+IF(AND(ISNUMBER(OFFSET('Hygiene Data'!$E$8,0,10*ROW('Hygiene Data'!E169))),'Data Summary'!DV175="Yes"),OFFSET('Hygiene Data'!$E$8,0,10*ROW('Hygiene Data'!E169)),NA())</f>
        <v>#N/A</v>
      </c>
      <c r="BH175" s="108" t="e">
        <f ca="true">+IF(AND(ISNUMBER(OFFSET('Hygiene Data'!$E$10,0,10*ROW('Hygiene Data'!E169))),'Data Summary'!DW175="Yes"),OFFSET('Hygiene Data'!$E$10,0,10*ROW('Hygiene Data'!E169)),NA())</f>
        <v>#N/A</v>
      </c>
      <c r="BI175" s="108" t="e">
        <f ca="true">+IF(AND(ISNUMBER(OFFSET('Hygiene Data'!$F$6,0,10*ROW('Hygiene Data'!F169))),'Data Summary'!DX175="Yes"),OFFSET('Hygiene Data'!$F$6,0,10*ROW('Hygiene Data'!F169)),NA())</f>
        <v>#N/A</v>
      </c>
      <c r="BJ175" s="108" t="e">
        <f ca="true">+IF(AND(ISNUMBER(OFFSET('Hygiene Data'!$F$8,0,10*ROW('Hygiene Data'!F169))),'Data Summary'!DY175="Yes"),OFFSET('Hygiene Data'!$F$8,0,10*ROW('Hygiene Data'!F169)),NA())</f>
        <v>#N/A</v>
      </c>
      <c r="BK175" s="108" t="e">
        <f ca="true">+IF(AND(ISNUMBER(OFFSET('Hygiene Data'!$F$10,0,10*ROW('Hygiene Data'!F169))),'Data Summary'!DZ175="Yes"),OFFSET('Hygiene Data'!$F$10,0,10*ROW('Hygiene Data'!F169)),NA())</f>
        <v>#N/A</v>
      </c>
      <c r="BL175" s="108" t="e">
        <f ca="true">+IF(AND(ISNUMBER(OFFSET('Hygiene Data'!$G$6,0,10*ROW('Hygiene Data'!G169))),'Data Summary'!EA175="Yes"),OFFSET('Hygiene Data'!$G$6,0,10*ROW('Hygiene Data'!G169)),NA())</f>
        <v>#N/A</v>
      </c>
      <c r="BM175" s="108" t="e">
        <f ca="true">+IF(AND(ISNUMBER(OFFSET('Hygiene Data'!$G$8,0,10*ROW('Hygiene Data'!G169))),'Data Summary'!EB175="Yes"),OFFSET('Hygiene Data'!$G$8,0,10*ROW('Hygiene Data'!G169)),NA())</f>
        <v>#N/A</v>
      </c>
      <c r="BN175" s="108" t="e">
        <f ca="true">+IF(AND(ISNUMBER(OFFSET('Hygiene Data'!$G$10,0,10*ROW('Hygiene Data'!G169))),'Data Summary'!EC175="Yes"),OFFSET('Hygiene Data'!$G$10,0,10*ROW('Hygiene Data'!G169)),NA())</f>
        <v>#N/A</v>
      </c>
      <c r="BO175" s="108" t="e">
        <f ca="true">+IF(AND(ISNUMBER(OFFSET('Hygiene Data'!$H$6,0,10*ROW('Hygiene Data'!H169))),'Data Summary'!ED175="Yes"),OFFSET('Hygiene Data'!$H$6,0,10*ROW('Hygiene Data'!H169)),NA())</f>
        <v>#N/A</v>
      </c>
      <c r="BP175" s="108" t="e">
        <f ca="true">+IF(AND(ISNUMBER(OFFSET('Hygiene Data'!$H$8,0,10*ROW('Hygiene Data'!H169))),'Data Summary'!EE175="Yes"),OFFSET('Hygiene Data'!$H$8,0,10*ROW('Hygiene Data'!H169)),NA())</f>
        <v>#N/A</v>
      </c>
      <c r="BQ175" s="108" t="e">
        <f ca="true">+IF(AND(ISNUMBER(OFFSET('Hygiene Data'!$H$10,0,10*ROW('Hygiene Data'!H169))),'Data Summary'!EF175="Yes"),OFFSET('Hygiene Data'!$H$10,0,10*ROW('Hygiene Data'!H169)),NA())</f>
        <v>#N/A</v>
      </c>
    </row>
    <row r="176" x14ac:dyDescent="0.2">
      <c r="A176" s="56" t="e">
        <f ca="true">+IF(OFFSET('Water Data'!$B$1,0,10*ROW('Water Data'!B170))="",NA(),OFFSET('Water Data'!$B$1,0,10*ROW('Water Data'!B170)))</f>
        <v>#N/A</v>
      </c>
      <c r="B176" s="56" t="e">
        <f ca="true">+IF(OFFSET('Water Data'!$A$3,0,10*ROW('Water Data'!A173))="",NA(),OFFSET('Water Data'!$A$3,0,10*ROW('Water Data'!A173)))</f>
        <v>#N/A</v>
      </c>
      <c r="C176" s="56" t="e">
        <f ca="true">+IF(OFFSET('Water Data'!$C$3,0,10*ROW('Water Data'!C173))="",NA(),OFFSET('Water Data'!$C$3,0,10*ROW('Water Data'!C173)))</f>
        <v>#N/A</v>
      </c>
      <c r="D176" s="57" t="e">
        <f ca="true">+IF(AND(ISNUMBER(OFFSET('Water Data'!$C$5,0,10*ROW('Water Data'!C170))),'Data Summary'!BS176="Yes"),100-OFFSET('Water Data'!$C$5,0,10*ROW('Water Data'!C170)),NA())</f>
        <v>#N/A</v>
      </c>
      <c r="E176" s="57" t="e">
        <f ca="true">+IF(AND(ISNUMBER(OFFSET('Water Data'!$C$7,0,10*ROW('Water Data'!C170))),'Data Summary'!BT176="Yes"),OFFSET('Water Data'!$C$7,0,10*ROW('Water Data'!C170)),NA())</f>
        <v>#N/A</v>
      </c>
      <c r="F176" s="57" t="e">
        <f ca="true">+IF(AND(ISNUMBER(OFFSET('Water Data'!$C$10,0,10*ROW('Water Data'!C170))),'Data Summary'!BU176="Yes"),OFFSET('Water Data'!$C$10,0,10*ROW('Water Data'!C170)),NA())</f>
        <v>#N/A</v>
      </c>
      <c r="G176" s="57" t="e">
        <f ca="true">+IF(AND(ISNUMBER(OFFSET('Water Data'!$D$5,0,10*ROW('Water Data'!D170))),'Data Summary'!BV176="Yes"),100-OFFSET('Water Data'!$D$5,0,10*ROW('Water Data'!D170)),NA())</f>
        <v>#N/A</v>
      </c>
      <c r="H176" s="57" t="e">
        <f ca="true">+IF(AND(ISNUMBER(OFFSET('Water Data'!$D$7,0,10*ROW('Water Data'!D170))),'Data Summary'!BW176="Yes"),OFFSET('Water Data'!$D$7,0,10*ROW('Water Data'!D170)),NA())</f>
        <v>#N/A</v>
      </c>
      <c r="I176" s="57" t="e">
        <f ca="true">+IF(AND(ISNUMBER(OFFSET('Water Data'!$D$10,0,10*ROW('Water Data'!D170))),'Data Summary'!BX176="Yes"),OFFSET('Water Data'!$D$10,0,10*ROW('Water Data'!D170)),NA())</f>
        <v>#N/A</v>
      </c>
      <c r="J176" s="57" t="e">
        <f ca="true">+IF(AND(ISNUMBER(OFFSET('Water Data'!$E$5,0,10*ROW('Water Data'!E170))),'Data Summary'!BY176="Yes"),100-OFFSET('Water Data'!$E$5,0,10*ROW('Water Data'!E170)),NA())</f>
        <v>#N/A</v>
      </c>
      <c r="K176" s="57" t="e">
        <f ca="true">+IF(AND(ISNUMBER(OFFSET('Water Data'!$E$7,0,10*ROW('Water Data'!E170))),'Data Summary'!BZ176="Yes"),OFFSET('Water Data'!$E$7,0,10*ROW('Water Data'!E170)),NA())</f>
        <v>#N/A</v>
      </c>
      <c r="L176" s="57" t="e">
        <f ca="true">+IF(AND(ISNUMBER(OFFSET('Water Data'!$E$10,0,10*ROW('Water Data'!E170))),'Data Summary'!CA176="Yes"),OFFSET('Water Data'!$E$10,0,10*ROW('Water Data'!E170)),NA())</f>
        <v>#N/A</v>
      </c>
      <c r="M176" s="57" t="e">
        <f ca="true">+IF(AND(ISNUMBER(OFFSET('Water Data'!$F$5,0,10*ROW('Water Data'!F170))),'Data Summary'!CB176="Yes"),100-OFFSET('Water Data'!$F$5,0,10*ROW('Water Data'!F170)),NA())</f>
        <v>#N/A</v>
      </c>
      <c r="N176" s="57" t="e">
        <f ca="true">+IF(AND(ISNUMBER(OFFSET('Water Data'!$F$7,0,10*ROW('Water Data'!F170))),'Data Summary'!CC176="Yes"),OFFSET('Water Data'!$F$7,0,10*ROW('Water Data'!F170)),NA())</f>
        <v>#N/A</v>
      </c>
      <c r="O176" s="57" t="e">
        <f ca="true">+IF(AND(ISNUMBER(OFFSET('Water Data'!$F$10,0,10*ROW('Water Data'!F170))),'Data Summary'!CD176="Yes"),OFFSET('Water Data'!$F$10,0,10*ROW('Water Data'!F170)),NA())</f>
        <v>#N/A</v>
      </c>
      <c r="P176" s="57" t="e">
        <f ca="true">+IF(AND(ISNUMBER(OFFSET('Water Data'!$G$5,0,10*ROW('Water Data'!G170))),'Data Summary'!CE176="Yes"),100-OFFSET('Water Data'!$G$5,0,10*ROW('Water Data'!G170)),NA())</f>
        <v>#N/A</v>
      </c>
      <c r="Q176" s="57" t="e">
        <f ca="true">+IF(AND(ISNUMBER(OFFSET('Water Data'!$G$7,0,10*ROW('Water Data'!G170))),'Data Summary'!CF176="Yes"),OFFSET('Water Data'!$G$7,0,10*ROW('Water Data'!G170)),NA())</f>
        <v>#N/A</v>
      </c>
      <c r="R176" s="57" t="e">
        <f ca="true">+IF(AND(ISNUMBER(OFFSET('Water Data'!$G$10,0,10*ROW('Water Data'!G170))),'Data Summary'!CG176="Yes"),OFFSET('Water Data'!$G$10,0,10*ROW('Water Data'!G170)),NA())</f>
        <v>#N/A</v>
      </c>
      <c r="S176" s="57" t="e">
        <f ca="true">+IF(AND(ISNUMBER(OFFSET('Water Data'!$H$5,0,10*ROW('Water Data'!H170))),'Data Summary'!CH176="Yes"),100-OFFSET('Water Data'!$H$5,0,10*ROW('Water Data'!H170)),NA())</f>
        <v>#N/A</v>
      </c>
      <c r="T176" s="57" t="e">
        <f ca="true">+IF(AND(ISNUMBER(OFFSET('Water Data'!$H$7,0,10*ROW('Water Data'!H170))),'Data Summary'!CI176="Yes"),OFFSET('Water Data'!$H$7,0,10*ROW('Water Data'!H170)),NA())</f>
        <v>#N/A</v>
      </c>
      <c r="U176" s="57" t="e">
        <f ca="true">+IF(AND(ISNUMBER(OFFSET('Water Data'!$H$10,0,10*ROW('Water Data'!H170))),'Data Summary'!CJ176="Yes"),OFFSET('Water Data'!$H$10,0,10*ROW('Water Data'!H170)),NA())</f>
        <v>#N/A</v>
      </c>
      <c r="V176" s="103" t="e">
        <f ca="true">+IF(AND(ISNUMBER(OFFSET('Sanitation Data'!$C$5,0,10*ROW('Sanitation Data'!C170))),'Data Summary'!CK176="Yes"),100-OFFSET('Sanitation Data'!$C$5,0,10*ROW('Sanitation Data'!C170)),NA())</f>
        <v>#N/A</v>
      </c>
      <c r="W176" s="103" t="e">
        <f ca="true">+IF(AND(ISNUMBER(OFFSET('Sanitation Data'!$C$7,0,10*ROW('Sanitation Data'!C170))),'Data Summary'!CL176="Yes"),OFFSET('Sanitation Data'!$C$7,0,10*ROW('Sanitation Data'!C170)),NA())</f>
        <v>#N/A</v>
      </c>
      <c r="X176" s="103" t="e">
        <f ca="true">+IF(AND(ISNUMBER(OFFSET('Sanitation Data'!$C$11,0,10*ROW('Sanitation Data'!C170))),'Data Summary'!CM176="Yes"),OFFSET('Sanitation Data'!$C$11,0,10*ROW('Sanitation Data'!C170)),NA())</f>
        <v>#N/A</v>
      </c>
      <c r="Y176" s="103" t="e">
        <f ca="true">+IF(AND(ISNUMBER(OFFSET('Sanitation Data'!$C$12,0,10*ROW('Sanitation Data'!C170))),'Data Summary'!CN176="Yes"),OFFSET('Sanitation Data'!$C$12,0,10*ROW('Sanitation Data'!C170)),NA())</f>
        <v>#N/A</v>
      </c>
      <c r="Z176" s="103" t="e">
        <f ca="true">+IF(AND(ISNUMBER(OFFSET('Sanitation Data'!$C$13,0,10*ROW('Sanitation Data'!C170))),'Data Summary'!CO176="Yes"),OFFSET('Sanitation Data'!$C$13,0,10*ROW('Sanitation Data'!C170)),NA())</f>
        <v>#N/A</v>
      </c>
      <c r="AA176" s="103" t="e">
        <f ca="true">+IF(AND(ISNUMBER(OFFSET('Sanitation Data'!$D$5,0,10*ROW('Sanitation Data'!D170))),'Data Summary'!CP176="Yes"),100-OFFSET('Sanitation Data'!$D$5,0,10*ROW('Sanitation Data'!D170)),NA())</f>
        <v>#N/A</v>
      </c>
      <c r="AB176" s="103" t="e">
        <f ca="true">+IF(AND(ISNUMBER(OFFSET('Sanitation Data'!$D$7,0,10*ROW('Sanitation Data'!D170))),'Data Summary'!CQ176="Yes"),OFFSET('Sanitation Data'!$D$7,0,10*ROW('Sanitation Data'!D170)),NA())</f>
        <v>#N/A</v>
      </c>
      <c r="AC176" s="103" t="e">
        <f ca="true">+IF(AND(ISNUMBER(OFFSET('Sanitation Data'!$D$11,0,10*ROW('Sanitation Data'!D170))),'Data Summary'!CR176="Yes"),OFFSET('Sanitation Data'!$D$11,0,10*ROW('Sanitation Data'!D170)),NA())</f>
        <v>#N/A</v>
      </c>
      <c r="AD176" s="103" t="e">
        <f ca="true">+IF(AND(ISNUMBER(OFFSET('Sanitation Data'!$D$12,0,10*ROW('Sanitation Data'!D170))),'Data Summary'!CS176="Yes"),OFFSET('Sanitation Data'!$D$12,0,10*ROW('Sanitation Data'!D170)),NA())</f>
        <v>#N/A</v>
      </c>
      <c r="AE176" s="103" t="e">
        <f ca="true">+IF(AND(ISNUMBER(OFFSET('Sanitation Data'!$D$13,0,10*ROW('Sanitation Data'!D170))),'Data Summary'!CT176="Yes"),OFFSET('Sanitation Data'!$D$13,0,10*ROW('Sanitation Data'!D170)),NA())</f>
        <v>#N/A</v>
      </c>
      <c r="AF176" s="103" t="e">
        <f ca="true">+IF(AND(ISNUMBER(OFFSET('Sanitation Data'!$E$5,0,10*ROW('Sanitation Data'!E170))),'Data Summary'!CU176="Yes"),100-OFFSET('Sanitation Data'!$E$5,0,10*ROW('Sanitation Data'!E170)),NA())</f>
        <v>#N/A</v>
      </c>
      <c r="AG176" s="103" t="e">
        <f ca="true">+IF(AND(ISNUMBER(OFFSET('Sanitation Data'!$E$7,0,10*ROW('Sanitation Data'!E170))),'Data Summary'!CV176="Yes"),OFFSET('Sanitation Data'!$E$7,0,10*ROW('Sanitation Data'!E170)),NA())</f>
        <v>#N/A</v>
      </c>
      <c r="AH176" s="103" t="e">
        <f ca="true">+IF(AND(ISNUMBER(OFFSET('Sanitation Data'!$E$11,0,10*ROW('Sanitation Data'!E170))),'Data Summary'!CW176="Yes"),OFFSET('Sanitation Data'!$E$11,0,10*ROW('Sanitation Data'!E170)),NA())</f>
        <v>#N/A</v>
      </c>
      <c r="AI176" s="103" t="e">
        <f ca="true">+IF(AND(ISNUMBER(OFFSET('Sanitation Data'!$E$12,0,10*ROW('Sanitation Data'!E170))),'Data Summary'!CX176="Yes"),OFFSET('Sanitation Data'!$E$12,0,10*ROW('Sanitation Data'!E170)),NA())</f>
        <v>#N/A</v>
      </c>
      <c r="AJ176" s="103" t="e">
        <f ca="true">+IF(AND(ISNUMBER(OFFSET('Sanitation Data'!$E$13,0,10*ROW('Sanitation Data'!E170))),'Data Summary'!CY176="Yes"),OFFSET('Sanitation Data'!$E$13,0,10*ROW('Sanitation Data'!E170)),NA())</f>
        <v>#N/A</v>
      </c>
      <c r="AK176" s="103" t="e">
        <f ca="true">+IF(AND(ISNUMBER(OFFSET('Sanitation Data'!$F$5,0,10*ROW('Sanitation Data'!F170))),'Data Summary'!CZ176="Yes"),100-OFFSET('Sanitation Data'!$F$5,0,10*ROW('Sanitation Data'!F170)),NA())</f>
        <v>#N/A</v>
      </c>
      <c r="AL176" s="103" t="e">
        <f ca="true">+IF(AND(ISNUMBER(OFFSET('Sanitation Data'!$F$7,0,10*ROW('Sanitation Data'!F170))),'Data Summary'!DA176="Yes"),OFFSET('Sanitation Data'!$F$7,0,10*ROW('Sanitation Data'!F170)),NA())</f>
        <v>#N/A</v>
      </c>
      <c r="AM176" s="103" t="e">
        <f ca="true">+IF(AND(ISNUMBER(OFFSET('Sanitation Data'!$F$11,0,10*ROW('Sanitation Data'!F170))),'Data Summary'!DB176="Yes"),OFFSET('Sanitation Data'!$F$11,0,10*ROW('Sanitation Data'!F170)),NA())</f>
        <v>#N/A</v>
      </c>
      <c r="AN176" s="103" t="e">
        <f ca="true">+IF(AND(ISNUMBER(OFFSET('Sanitation Data'!$F$12,0,10*ROW('Sanitation Data'!F170))),'Data Summary'!DC176="Yes"),OFFSET('Sanitation Data'!$F$12,0,10*ROW('Sanitation Data'!F170)),NA())</f>
        <v>#N/A</v>
      </c>
      <c r="AO176" s="103" t="e">
        <f ca="true">+IF(AND(ISNUMBER(OFFSET('Sanitation Data'!$F$13,0,10*ROW('Sanitation Data'!F170))),'Data Summary'!DD176="Yes"),OFFSET('Sanitation Data'!$F$13,0,10*ROW('Sanitation Data'!F170)),NA())</f>
        <v>#N/A</v>
      </c>
      <c r="AP176" s="103" t="e">
        <f ca="true">+IF(AND(ISNUMBER(OFFSET('Sanitation Data'!$G$5,0,10*ROW('Sanitation Data'!G170))),'Data Summary'!DE176="Yes"),100-OFFSET('Sanitation Data'!$G$5,0,10*ROW('Sanitation Data'!G170)),NA())</f>
        <v>#N/A</v>
      </c>
      <c r="AQ176" s="103" t="e">
        <f ca="true">+IF(AND(ISNUMBER(OFFSET('Sanitation Data'!$G$7,0,10*ROW('Sanitation Data'!G170))),'Data Summary'!DF176="Yes"),OFFSET('Sanitation Data'!$G$7,0,10*ROW('Sanitation Data'!G170)),NA())</f>
        <v>#N/A</v>
      </c>
      <c r="AR176" s="103" t="e">
        <f ca="true">+IF(AND(ISNUMBER(OFFSET('Sanitation Data'!$G$11,0,10*ROW('Sanitation Data'!G170))),'Data Summary'!DG176="Yes"),OFFSET('Sanitation Data'!$G$11,0,10*ROW('Sanitation Data'!G170)),NA())</f>
        <v>#N/A</v>
      </c>
      <c r="AS176" s="103" t="e">
        <f ca="true">+IF(AND(ISNUMBER(OFFSET('Sanitation Data'!$G$12,0,10*ROW('Sanitation Data'!G170))),'Data Summary'!DH176="Yes"),OFFSET('Sanitation Data'!$G$12,0,10*ROW('Sanitation Data'!G170)),NA())</f>
        <v>#N/A</v>
      </c>
      <c r="AT176" s="103" t="e">
        <f ca="true">+IF(AND(ISNUMBER(OFFSET('Sanitation Data'!$G$13,0,10*ROW('Sanitation Data'!G170))),'Data Summary'!DI176="Yes"),OFFSET('Sanitation Data'!$G$13,0,10*ROW('Sanitation Data'!G170)),NA())</f>
        <v>#N/A</v>
      </c>
      <c r="AU176" s="103" t="e">
        <f ca="true">+IF(AND(ISNUMBER(OFFSET('Sanitation Data'!$H$5,0,10*ROW('Sanitation Data'!H170))),'Data Summary'!DJ176="Yes"),100-OFFSET('Sanitation Data'!$H$5,0,10*ROW('Sanitation Data'!H170)),NA())</f>
        <v>#N/A</v>
      </c>
      <c r="AV176" s="103" t="e">
        <f ca="true">+IF(AND(ISNUMBER(OFFSET('Sanitation Data'!$H$7,0,10*ROW('Sanitation Data'!H170))),'Data Summary'!DK176="Yes"),OFFSET('Sanitation Data'!$H$7,0,10*ROW('Sanitation Data'!H170)),NA())</f>
        <v>#N/A</v>
      </c>
      <c r="AW176" s="103" t="e">
        <f ca="true">+IF(AND(ISNUMBER(OFFSET('Sanitation Data'!$H$11,0,10*ROW('Sanitation Data'!H170))),'Data Summary'!DL176="Yes"),OFFSET('Sanitation Data'!$H$11,0,10*ROW('Sanitation Data'!H170)),NA())</f>
        <v>#N/A</v>
      </c>
      <c r="AX176" s="103" t="e">
        <f ca="true">+IF(AND(ISNUMBER(OFFSET('Sanitation Data'!$H$12,0,10*ROW('Sanitation Data'!H170))),'Data Summary'!DM176="Yes"),OFFSET('Sanitation Data'!$H$12,0,10*ROW('Sanitation Data'!H170)),NA())</f>
        <v>#N/A</v>
      </c>
      <c r="AY176" s="103" t="e">
        <f ca="true">+IF(AND(ISNUMBER(OFFSET('Sanitation Data'!$H$13,0,10*ROW('Sanitation Data'!H170))),'Data Summary'!DN176="Yes"),OFFSET('Sanitation Data'!$H$13,0,10*ROW('Sanitation Data'!H170)),NA())</f>
        <v>#N/A</v>
      </c>
      <c r="AZ176" s="108" t="e">
        <f ca="true">+IF(AND(ISNUMBER(OFFSET('Hygiene Data'!$C$6,0,10*ROW('Hygiene Data'!C170))),'Data Summary'!DO176="Yes"),OFFSET('Hygiene Data'!$C$6,0,10*ROW('Hygiene Data'!C170)),NA())</f>
        <v>#N/A</v>
      </c>
      <c r="BA176" s="108" t="e">
        <f ca="true">+IF(AND(ISNUMBER(OFFSET('Hygiene Data'!$C$8,0,10*ROW('Hygiene Data'!C170))),'Data Summary'!DP176="Yes"),OFFSET('Hygiene Data'!$C$8,0,10*ROW('Hygiene Data'!C170)),NA())</f>
        <v>#N/A</v>
      </c>
      <c r="BB176" s="108" t="e">
        <f ca="true">+IF(AND(ISNUMBER(OFFSET('Hygiene Data'!$C$10,0,10*ROW('Hygiene Data'!C170))),'Data Summary'!DQ176="Yes"),OFFSET('Hygiene Data'!$C$10,0,10*ROW('Hygiene Data'!C170)),NA())</f>
        <v>#N/A</v>
      </c>
      <c r="BC176" s="108" t="e">
        <f ca="true">+IF(AND(ISNUMBER(OFFSET('Hygiene Data'!$D$6,0,10*ROW('Hygiene Data'!D170))),'Data Summary'!DR176="Yes"),OFFSET('Hygiene Data'!$D$6,0,10*ROW('Hygiene Data'!D170)),NA())</f>
        <v>#N/A</v>
      </c>
      <c r="BD176" s="108" t="e">
        <f ca="true">+IF(AND(ISNUMBER(OFFSET('Hygiene Data'!$D$8,0,10*ROW('Hygiene Data'!D170))),'Data Summary'!DS176="Yes"),OFFSET('Hygiene Data'!$D$8,0,10*ROW('Hygiene Data'!D170)),NA())</f>
        <v>#N/A</v>
      </c>
      <c r="BE176" s="108" t="e">
        <f ca="true">+IF(AND(ISNUMBER(OFFSET('Hygiene Data'!$D$10,0,10*ROW('Hygiene Data'!D170))),'Data Summary'!DT176="Yes"),OFFSET('Hygiene Data'!$D$10,0,10*ROW('Hygiene Data'!D170)),NA())</f>
        <v>#N/A</v>
      </c>
      <c r="BF176" s="108" t="e">
        <f ca="true">+IF(AND(ISNUMBER(OFFSET('Hygiene Data'!$E$6,0,10*ROW('Hygiene Data'!E170))),'Data Summary'!DU176="Yes"),OFFSET('Hygiene Data'!$E$6,0,10*ROW('Hygiene Data'!E170)),NA())</f>
        <v>#N/A</v>
      </c>
      <c r="BG176" s="108" t="e">
        <f ca="true">+IF(AND(ISNUMBER(OFFSET('Hygiene Data'!$E$8,0,10*ROW('Hygiene Data'!E170))),'Data Summary'!DV176="Yes"),OFFSET('Hygiene Data'!$E$8,0,10*ROW('Hygiene Data'!E170)),NA())</f>
        <v>#N/A</v>
      </c>
      <c r="BH176" s="108" t="e">
        <f ca="true">+IF(AND(ISNUMBER(OFFSET('Hygiene Data'!$E$10,0,10*ROW('Hygiene Data'!E170))),'Data Summary'!DW176="Yes"),OFFSET('Hygiene Data'!$E$10,0,10*ROW('Hygiene Data'!E170)),NA())</f>
        <v>#N/A</v>
      </c>
      <c r="BI176" s="108" t="e">
        <f ca="true">+IF(AND(ISNUMBER(OFFSET('Hygiene Data'!$F$6,0,10*ROW('Hygiene Data'!F170))),'Data Summary'!DX176="Yes"),OFFSET('Hygiene Data'!$F$6,0,10*ROW('Hygiene Data'!F170)),NA())</f>
        <v>#N/A</v>
      </c>
      <c r="BJ176" s="108" t="e">
        <f ca="true">+IF(AND(ISNUMBER(OFFSET('Hygiene Data'!$F$8,0,10*ROW('Hygiene Data'!F170))),'Data Summary'!DY176="Yes"),OFFSET('Hygiene Data'!$F$8,0,10*ROW('Hygiene Data'!F170)),NA())</f>
        <v>#N/A</v>
      </c>
      <c r="BK176" s="108" t="e">
        <f ca="true">+IF(AND(ISNUMBER(OFFSET('Hygiene Data'!$F$10,0,10*ROW('Hygiene Data'!F170))),'Data Summary'!DZ176="Yes"),OFFSET('Hygiene Data'!$F$10,0,10*ROW('Hygiene Data'!F170)),NA())</f>
        <v>#N/A</v>
      </c>
      <c r="BL176" s="108" t="e">
        <f ca="true">+IF(AND(ISNUMBER(OFFSET('Hygiene Data'!$G$6,0,10*ROW('Hygiene Data'!G170))),'Data Summary'!EA176="Yes"),OFFSET('Hygiene Data'!$G$6,0,10*ROW('Hygiene Data'!G170)),NA())</f>
        <v>#N/A</v>
      </c>
      <c r="BM176" s="108" t="e">
        <f ca="true">+IF(AND(ISNUMBER(OFFSET('Hygiene Data'!$G$8,0,10*ROW('Hygiene Data'!G170))),'Data Summary'!EB176="Yes"),OFFSET('Hygiene Data'!$G$8,0,10*ROW('Hygiene Data'!G170)),NA())</f>
        <v>#N/A</v>
      </c>
      <c r="BN176" s="108" t="e">
        <f ca="true">+IF(AND(ISNUMBER(OFFSET('Hygiene Data'!$G$10,0,10*ROW('Hygiene Data'!G170))),'Data Summary'!EC176="Yes"),OFFSET('Hygiene Data'!$G$10,0,10*ROW('Hygiene Data'!G170)),NA())</f>
        <v>#N/A</v>
      </c>
      <c r="BO176" s="108" t="e">
        <f ca="true">+IF(AND(ISNUMBER(OFFSET('Hygiene Data'!$H$6,0,10*ROW('Hygiene Data'!H170))),'Data Summary'!ED176="Yes"),OFFSET('Hygiene Data'!$H$6,0,10*ROW('Hygiene Data'!H170)),NA())</f>
        <v>#N/A</v>
      </c>
      <c r="BP176" s="108" t="e">
        <f ca="true">+IF(AND(ISNUMBER(OFFSET('Hygiene Data'!$H$8,0,10*ROW('Hygiene Data'!H170))),'Data Summary'!EE176="Yes"),OFFSET('Hygiene Data'!$H$8,0,10*ROW('Hygiene Data'!H170)),NA())</f>
        <v>#N/A</v>
      </c>
      <c r="BQ176" s="108" t="e">
        <f ca="true">+IF(AND(ISNUMBER(OFFSET('Hygiene Data'!$H$10,0,10*ROW('Hygiene Data'!H170))),'Data Summary'!EF176="Yes"),OFFSET('Hygiene Data'!$H$10,0,10*ROW('Hygiene Data'!H170)),NA())</f>
        <v>#N/A</v>
      </c>
    </row>
    <row r="177" x14ac:dyDescent="0.2">
      <c r="A177" s="56" t="e">
        <f ca="true">+IF(OFFSET('Water Data'!$B$1,0,10*ROW('Water Data'!B171))="",NA(),OFFSET('Water Data'!$B$1,0,10*ROW('Water Data'!B171)))</f>
        <v>#N/A</v>
      </c>
      <c r="B177" s="56" t="e">
        <f ca="true">+IF(OFFSET('Water Data'!$A$3,0,10*ROW('Water Data'!A174))="",NA(),OFFSET('Water Data'!$A$3,0,10*ROW('Water Data'!A174)))</f>
        <v>#N/A</v>
      </c>
      <c r="C177" s="56" t="e">
        <f ca="true">+IF(OFFSET('Water Data'!$C$3,0,10*ROW('Water Data'!C174))="",NA(),OFFSET('Water Data'!$C$3,0,10*ROW('Water Data'!C174)))</f>
        <v>#N/A</v>
      </c>
      <c r="D177" s="57" t="e">
        <f ca="true">+IF(AND(ISNUMBER(OFFSET('Water Data'!$C$5,0,10*ROW('Water Data'!C171))),'Data Summary'!BS177="Yes"),100-OFFSET('Water Data'!$C$5,0,10*ROW('Water Data'!C171)),NA())</f>
        <v>#N/A</v>
      </c>
      <c r="E177" s="57" t="e">
        <f ca="true">+IF(AND(ISNUMBER(OFFSET('Water Data'!$C$7,0,10*ROW('Water Data'!C171))),'Data Summary'!BT177="Yes"),OFFSET('Water Data'!$C$7,0,10*ROW('Water Data'!C171)),NA())</f>
        <v>#N/A</v>
      </c>
      <c r="F177" s="57" t="e">
        <f ca="true">+IF(AND(ISNUMBER(OFFSET('Water Data'!$C$10,0,10*ROW('Water Data'!C171))),'Data Summary'!BU177="Yes"),OFFSET('Water Data'!$C$10,0,10*ROW('Water Data'!C171)),NA())</f>
        <v>#N/A</v>
      </c>
      <c r="G177" s="57" t="e">
        <f ca="true">+IF(AND(ISNUMBER(OFFSET('Water Data'!$D$5,0,10*ROW('Water Data'!D171))),'Data Summary'!BV177="Yes"),100-OFFSET('Water Data'!$D$5,0,10*ROW('Water Data'!D171)),NA())</f>
        <v>#N/A</v>
      </c>
      <c r="H177" s="57" t="e">
        <f ca="true">+IF(AND(ISNUMBER(OFFSET('Water Data'!$D$7,0,10*ROW('Water Data'!D171))),'Data Summary'!BW177="Yes"),OFFSET('Water Data'!$D$7,0,10*ROW('Water Data'!D171)),NA())</f>
        <v>#N/A</v>
      </c>
      <c r="I177" s="57" t="e">
        <f ca="true">+IF(AND(ISNUMBER(OFFSET('Water Data'!$D$10,0,10*ROW('Water Data'!D171))),'Data Summary'!BX177="Yes"),OFFSET('Water Data'!$D$10,0,10*ROW('Water Data'!D171)),NA())</f>
        <v>#N/A</v>
      </c>
      <c r="J177" s="57" t="e">
        <f ca="true">+IF(AND(ISNUMBER(OFFSET('Water Data'!$E$5,0,10*ROW('Water Data'!E171))),'Data Summary'!BY177="Yes"),100-OFFSET('Water Data'!$E$5,0,10*ROW('Water Data'!E171)),NA())</f>
        <v>#N/A</v>
      </c>
      <c r="K177" s="57" t="e">
        <f ca="true">+IF(AND(ISNUMBER(OFFSET('Water Data'!$E$7,0,10*ROW('Water Data'!E171))),'Data Summary'!BZ177="Yes"),OFFSET('Water Data'!$E$7,0,10*ROW('Water Data'!E171)),NA())</f>
        <v>#N/A</v>
      </c>
      <c r="L177" s="57" t="e">
        <f ca="true">+IF(AND(ISNUMBER(OFFSET('Water Data'!$E$10,0,10*ROW('Water Data'!E171))),'Data Summary'!CA177="Yes"),OFFSET('Water Data'!$E$10,0,10*ROW('Water Data'!E171)),NA())</f>
        <v>#N/A</v>
      </c>
      <c r="M177" s="57" t="e">
        <f ca="true">+IF(AND(ISNUMBER(OFFSET('Water Data'!$F$5,0,10*ROW('Water Data'!F171))),'Data Summary'!CB177="Yes"),100-OFFSET('Water Data'!$F$5,0,10*ROW('Water Data'!F171)),NA())</f>
        <v>#N/A</v>
      </c>
      <c r="N177" s="57" t="e">
        <f ca="true">+IF(AND(ISNUMBER(OFFSET('Water Data'!$F$7,0,10*ROW('Water Data'!F171))),'Data Summary'!CC177="Yes"),OFFSET('Water Data'!$F$7,0,10*ROW('Water Data'!F171)),NA())</f>
        <v>#N/A</v>
      </c>
      <c r="O177" s="57" t="e">
        <f ca="true">+IF(AND(ISNUMBER(OFFSET('Water Data'!$F$10,0,10*ROW('Water Data'!F171))),'Data Summary'!CD177="Yes"),OFFSET('Water Data'!$F$10,0,10*ROW('Water Data'!F171)),NA())</f>
        <v>#N/A</v>
      </c>
      <c r="P177" s="57" t="e">
        <f ca="true">+IF(AND(ISNUMBER(OFFSET('Water Data'!$G$5,0,10*ROW('Water Data'!G171))),'Data Summary'!CE177="Yes"),100-OFFSET('Water Data'!$G$5,0,10*ROW('Water Data'!G171)),NA())</f>
        <v>#N/A</v>
      </c>
      <c r="Q177" s="57" t="e">
        <f ca="true">+IF(AND(ISNUMBER(OFFSET('Water Data'!$G$7,0,10*ROW('Water Data'!G171))),'Data Summary'!CF177="Yes"),OFFSET('Water Data'!$G$7,0,10*ROW('Water Data'!G171)),NA())</f>
        <v>#N/A</v>
      </c>
      <c r="R177" s="57" t="e">
        <f ca="true">+IF(AND(ISNUMBER(OFFSET('Water Data'!$G$10,0,10*ROW('Water Data'!G171))),'Data Summary'!CG177="Yes"),OFFSET('Water Data'!$G$10,0,10*ROW('Water Data'!G171)),NA())</f>
        <v>#N/A</v>
      </c>
      <c r="S177" s="57" t="e">
        <f ca="true">+IF(AND(ISNUMBER(OFFSET('Water Data'!$H$5,0,10*ROW('Water Data'!H171))),'Data Summary'!CH177="Yes"),100-OFFSET('Water Data'!$H$5,0,10*ROW('Water Data'!H171)),NA())</f>
        <v>#N/A</v>
      </c>
      <c r="T177" s="57" t="e">
        <f ca="true">+IF(AND(ISNUMBER(OFFSET('Water Data'!$H$7,0,10*ROW('Water Data'!H171))),'Data Summary'!CI177="Yes"),OFFSET('Water Data'!$H$7,0,10*ROW('Water Data'!H171)),NA())</f>
        <v>#N/A</v>
      </c>
      <c r="U177" s="57" t="e">
        <f ca="true">+IF(AND(ISNUMBER(OFFSET('Water Data'!$H$10,0,10*ROW('Water Data'!H171))),'Data Summary'!CJ177="Yes"),OFFSET('Water Data'!$H$10,0,10*ROW('Water Data'!H171)),NA())</f>
        <v>#N/A</v>
      </c>
      <c r="V177" s="103" t="e">
        <f ca="true">+IF(AND(ISNUMBER(OFFSET('Sanitation Data'!$C$5,0,10*ROW('Sanitation Data'!C171))),'Data Summary'!CK177="Yes"),100-OFFSET('Sanitation Data'!$C$5,0,10*ROW('Sanitation Data'!C171)),NA())</f>
        <v>#N/A</v>
      </c>
      <c r="W177" s="103" t="e">
        <f ca="true">+IF(AND(ISNUMBER(OFFSET('Sanitation Data'!$C$7,0,10*ROW('Sanitation Data'!C171))),'Data Summary'!CL177="Yes"),OFFSET('Sanitation Data'!$C$7,0,10*ROW('Sanitation Data'!C171)),NA())</f>
        <v>#N/A</v>
      </c>
      <c r="X177" s="103" t="e">
        <f ca="true">+IF(AND(ISNUMBER(OFFSET('Sanitation Data'!$C$11,0,10*ROW('Sanitation Data'!C171))),'Data Summary'!CM177="Yes"),OFFSET('Sanitation Data'!$C$11,0,10*ROW('Sanitation Data'!C171)),NA())</f>
        <v>#N/A</v>
      </c>
      <c r="Y177" s="103" t="e">
        <f ca="true">+IF(AND(ISNUMBER(OFFSET('Sanitation Data'!$C$12,0,10*ROW('Sanitation Data'!C171))),'Data Summary'!CN177="Yes"),OFFSET('Sanitation Data'!$C$12,0,10*ROW('Sanitation Data'!C171)),NA())</f>
        <v>#N/A</v>
      </c>
      <c r="Z177" s="103" t="e">
        <f ca="true">+IF(AND(ISNUMBER(OFFSET('Sanitation Data'!$C$13,0,10*ROW('Sanitation Data'!C171))),'Data Summary'!CO177="Yes"),OFFSET('Sanitation Data'!$C$13,0,10*ROW('Sanitation Data'!C171)),NA())</f>
        <v>#N/A</v>
      </c>
      <c r="AA177" s="103" t="e">
        <f ca="true">+IF(AND(ISNUMBER(OFFSET('Sanitation Data'!$D$5,0,10*ROW('Sanitation Data'!D171))),'Data Summary'!CP177="Yes"),100-OFFSET('Sanitation Data'!$D$5,0,10*ROW('Sanitation Data'!D171)),NA())</f>
        <v>#N/A</v>
      </c>
      <c r="AB177" s="103" t="e">
        <f ca="true">+IF(AND(ISNUMBER(OFFSET('Sanitation Data'!$D$7,0,10*ROW('Sanitation Data'!D171))),'Data Summary'!CQ177="Yes"),OFFSET('Sanitation Data'!$D$7,0,10*ROW('Sanitation Data'!D171)),NA())</f>
        <v>#N/A</v>
      </c>
      <c r="AC177" s="103" t="e">
        <f ca="true">+IF(AND(ISNUMBER(OFFSET('Sanitation Data'!$D$11,0,10*ROW('Sanitation Data'!D171))),'Data Summary'!CR177="Yes"),OFFSET('Sanitation Data'!$D$11,0,10*ROW('Sanitation Data'!D171)),NA())</f>
        <v>#N/A</v>
      </c>
      <c r="AD177" s="103" t="e">
        <f ca="true">+IF(AND(ISNUMBER(OFFSET('Sanitation Data'!$D$12,0,10*ROW('Sanitation Data'!D171))),'Data Summary'!CS177="Yes"),OFFSET('Sanitation Data'!$D$12,0,10*ROW('Sanitation Data'!D171)),NA())</f>
        <v>#N/A</v>
      </c>
      <c r="AE177" s="103" t="e">
        <f ca="true">+IF(AND(ISNUMBER(OFFSET('Sanitation Data'!$D$13,0,10*ROW('Sanitation Data'!D171))),'Data Summary'!CT177="Yes"),OFFSET('Sanitation Data'!$D$13,0,10*ROW('Sanitation Data'!D171)),NA())</f>
        <v>#N/A</v>
      </c>
      <c r="AF177" s="103" t="e">
        <f ca="true">+IF(AND(ISNUMBER(OFFSET('Sanitation Data'!$E$5,0,10*ROW('Sanitation Data'!E171))),'Data Summary'!CU177="Yes"),100-OFFSET('Sanitation Data'!$E$5,0,10*ROW('Sanitation Data'!E171)),NA())</f>
        <v>#N/A</v>
      </c>
      <c r="AG177" s="103" t="e">
        <f ca="true">+IF(AND(ISNUMBER(OFFSET('Sanitation Data'!$E$7,0,10*ROW('Sanitation Data'!E171))),'Data Summary'!CV177="Yes"),OFFSET('Sanitation Data'!$E$7,0,10*ROW('Sanitation Data'!E171)),NA())</f>
        <v>#N/A</v>
      </c>
      <c r="AH177" s="103" t="e">
        <f ca="true">+IF(AND(ISNUMBER(OFFSET('Sanitation Data'!$E$11,0,10*ROW('Sanitation Data'!E171))),'Data Summary'!CW177="Yes"),OFFSET('Sanitation Data'!$E$11,0,10*ROW('Sanitation Data'!E171)),NA())</f>
        <v>#N/A</v>
      </c>
      <c r="AI177" s="103" t="e">
        <f ca="true">+IF(AND(ISNUMBER(OFFSET('Sanitation Data'!$E$12,0,10*ROW('Sanitation Data'!E171))),'Data Summary'!CX177="Yes"),OFFSET('Sanitation Data'!$E$12,0,10*ROW('Sanitation Data'!E171)),NA())</f>
        <v>#N/A</v>
      </c>
      <c r="AJ177" s="103" t="e">
        <f ca="true">+IF(AND(ISNUMBER(OFFSET('Sanitation Data'!$E$13,0,10*ROW('Sanitation Data'!E171))),'Data Summary'!CY177="Yes"),OFFSET('Sanitation Data'!$E$13,0,10*ROW('Sanitation Data'!E171)),NA())</f>
        <v>#N/A</v>
      </c>
      <c r="AK177" s="103" t="e">
        <f ca="true">+IF(AND(ISNUMBER(OFFSET('Sanitation Data'!$F$5,0,10*ROW('Sanitation Data'!F171))),'Data Summary'!CZ177="Yes"),100-OFFSET('Sanitation Data'!$F$5,0,10*ROW('Sanitation Data'!F171)),NA())</f>
        <v>#N/A</v>
      </c>
      <c r="AL177" s="103" t="e">
        <f ca="true">+IF(AND(ISNUMBER(OFFSET('Sanitation Data'!$F$7,0,10*ROW('Sanitation Data'!F171))),'Data Summary'!DA177="Yes"),OFFSET('Sanitation Data'!$F$7,0,10*ROW('Sanitation Data'!F171)),NA())</f>
        <v>#N/A</v>
      </c>
      <c r="AM177" s="103" t="e">
        <f ca="true">+IF(AND(ISNUMBER(OFFSET('Sanitation Data'!$F$11,0,10*ROW('Sanitation Data'!F171))),'Data Summary'!DB177="Yes"),OFFSET('Sanitation Data'!$F$11,0,10*ROW('Sanitation Data'!F171)),NA())</f>
        <v>#N/A</v>
      </c>
      <c r="AN177" s="103" t="e">
        <f ca="true">+IF(AND(ISNUMBER(OFFSET('Sanitation Data'!$F$12,0,10*ROW('Sanitation Data'!F171))),'Data Summary'!DC177="Yes"),OFFSET('Sanitation Data'!$F$12,0,10*ROW('Sanitation Data'!F171)),NA())</f>
        <v>#N/A</v>
      </c>
      <c r="AO177" s="103" t="e">
        <f ca="true">+IF(AND(ISNUMBER(OFFSET('Sanitation Data'!$F$13,0,10*ROW('Sanitation Data'!F171))),'Data Summary'!DD177="Yes"),OFFSET('Sanitation Data'!$F$13,0,10*ROW('Sanitation Data'!F171)),NA())</f>
        <v>#N/A</v>
      </c>
      <c r="AP177" s="103" t="e">
        <f ca="true">+IF(AND(ISNUMBER(OFFSET('Sanitation Data'!$G$5,0,10*ROW('Sanitation Data'!G171))),'Data Summary'!DE177="Yes"),100-OFFSET('Sanitation Data'!$G$5,0,10*ROW('Sanitation Data'!G171)),NA())</f>
        <v>#N/A</v>
      </c>
      <c r="AQ177" s="103" t="e">
        <f ca="true">+IF(AND(ISNUMBER(OFFSET('Sanitation Data'!$G$7,0,10*ROW('Sanitation Data'!G171))),'Data Summary'!DF177="Yes"),OFFSET('Sanitation Data'!$G$7,0,10*ROW('Sanitation Data'!G171)),NA())</f>
        <v>#N/A</v>
      </c>
      <c r="AR177" s="103" t="e">
        <f ca="true">+IF(AND(ISNUMBER(OFFSET('Sanitation Data'!$G$11,0,10*ROW('Sanitation Data'!G171))),'Data Summary'!DG177="Yes"),OFFSET('Sanitation Data'!$G$11,0,10*ROW('Sanitation Data'!G171)),NA())</f>
        <v>#N/A</v>
      </c>
      <c r="AS177" s="103" t="e">
        <f ca="true">+IF(AND(ISNUMBER(OFFSET('Sanitation Data'!$G$12,0,10*ROW('Sanitation Data'!G171))),'Data Summary'!DH177="Yes"),OFFSET('Sanitation Data'!$G$12,0,10*ROW('Sanitation Data'!G171)),NA())</f>
        <v>#N/A</v>
      </c>
      <c r="AT177" s="103" t="e">
        <f ca="true">+IF(AND(ISNUMBER(OFFSET('Sanitation Data'!$G$13,0,10*ROW('Sanitation Data'!G171))),'Data Summary'!DI177="Yes"),OFFSET('Sanitation Data'!$G$13,0,10*ROW('Sanitation Data'!G171)),NA())</f>
        <v>#N/A</v>
      </c>
      <c r="AU177" s="103" t="e">
        <f ca="true">+IF(AND(ISNUMBER(OFFSET('Sanitation Data'!$H$5,0,10*ROW('Sanitation Data'!H171))),'Data Summary'!DJ177="Yes"),100-OFFSET('Sanitation Data'!$H$5,0,10*ROW('Sanitation Data'!H171)),NA())</f>
        <v>#N/A</v>
      </c>
      <c r="AV177" s="103" t="e">
        <f ca="true">+IF(AND(ISNUMBER(OFFSET('Sanitation Data'!$H$7,0,10*ROW('Sanitation Data'!H171))),'Data Summary'!DK177="Yes"),OFFSET('Sanitation Data'!$H$7,0,10*ROW('Sanitation Data'!H171)),NA())</f>
        <v>#N/A</v>
      </c>
      <c r="AW177" s="103" t="e">
        <f ca="true">+IF(AND(ISNUMBER(OFFSET('Sanitation Data'!$H$11,0,10*ROW('Sanitation Data'!H171))),'Data Summary'!DL177="Yes"),OFFSET('Sanitation Data'!$H$11,0,10*ROW('Sanitation Data'!H171)),NA())</f>
        <v>#N/A</v>
      </c>
      <c r="AX177" s="103" t="e">
        <f ca="true">+IF(AND(ISNUMBER(OFFSET('Sanitation Data'!$H$12,0,10*ROW('Sanitation Data'!H171))),'Data Summary'!DM177="Yes"),OFFSET('Sanitation Data'!$H$12,0,10*ROW('Sanitation Data'!H171)),NA())</f>
        <v>#N/A</v>
      </c>
      <c r="AY177" s="103" t="e">
        <f ca="true">+IF(AND(ISNUMBER(OFFSET('Sanitation Data'!$H$13,0,10*ROW('Sanitation Data'!H171))),'Data Summary'!DN177="Yes"),OFFSET('Sanitation Data'!$H$13,0,10*ROW('Sanitation Data'!H171)),NA())</f>
        <v>#N/A</v>
      </c>
      <c r="AZ177" s="108" t="e">
        <f ca="true">+IF(AND(ISNUMBER(OFFSET('Hygiene Data'!$C$6,0,10*ROW('Hygiene Data'!C171))),'Data Summary'!DO177="Yes"),OFFSET('Hygiene Data'!$C$6,0,10*ROW('Hygiene Data'!C171)),NA())</f>
        <v>#N/A</v>
      </c>
      <c r="BA177" s="108" t="e">
        <f ca="true">+IF(AND(ISNUMBER(OFFSET('Hygiene Data'!$C$8,0,10*ROW('Hygiene Data'!C171))),'Data Summary'!DP177="Yes"),OFFSET('Hygiene Data'!$C$8,0,10*ROW('Hygiene Data'!C171)),NA())</f>
        <v>#N/A</v>
      </c>
      <c r="BB177" s="108" t="e">
        <f ca="true">+IF(AND(ISNUMBER(OFFSET('Hygiene Data'!$C$10,0,10*ROW('Hygiene Data'!C171))),'Data Summary'!DQ177="Yes"),OFFSET('Hygiene Data'!$C$10,0,10*ROW('Hygiene Data'!C171)),NA())</f>
        <v>#N/A</v>
      </c>
      <c r="BC177" s="108" t="e">
        <f ca="true">+IF(AND(ISNUMBER(OFFSET('Hygiene Data'!$D$6,0,10*ROW('Hygiene Data'!D171))),'Data Summary'!DR177="Yes"),OFFSET('Hygiene Data'!$D$6,0,10*ROW('Hygiene Data'!D171)),NA())</f>
        <v>#N/A</v>
      </c>
      <c r="BD177" s="108" t="e">
        <f ca="true">+IF(AND(ISNUMBER(OFFSET('Hygiene Data'!$D$8,0,10*ROW('Hygiene Data'!D171))),'Data Summary'!DS177="Yes"),OFFSET('Hygiene Data'!$D$8,0,10*ROW('Hygiene Data'!D171)),NA())</f>
        <v>#N/A</v>
      </c>
      <c r="BE177" s="108" t="e">
        <f ca="true">+IF(AND(ISNUMBER(OFFSET('Hygiene Data'!$D$10,0,10*ROW('Hygiene Data'!D171))),'Data Summary'!DT177="Yes"),OFFSET('Hygiene Data'!$D$10,0,10*ROW('Hygiene Data'!D171)),NA())</f>
        <v>#N/A</v>
      </c>
      <c r="BF177" s="108" t="e">
        <f ca="true">+IF(AND(ISNUMBER(OFFSET('Hygiene Data'!$E$6,0,10*ROW('Hygiene Data'!E171))),'Data Summary'!DU177="Yes"),OFFSET('Hygiene Data'!$E$6,0,10*ROW('Hygiene Data'!E171)),NA())</f>
        <v>#N/A</v>
      </c>
      <c r="BG177" s="108" t="e">
        <f ca="true">+IF(AND(ISNUMBER(OFFSET('Hygiene Data'!$E$8,0,10*ROW('Hygiene Data'!E171))),'Data Summary'!DV177="Yes"),OFFSET('Hygiene Data'!$E$8,0,10*ROW('Hygiene Data'!E171)),NA())</f>
        <v>#N/A</v>
      </c>
      <c r="BH177" s="108" t="e">
        <f ca="true">+IF(AND(ISNUMBER(OFFSET('Hygiene Data'!$E$10,0,10*ROW('Hygiene Data'!E171))),'Data Summary'!DW177="Yes"),OFFSET('Hygiene Data'!$E$10,0,10*ROW('Hygiene Data'!E171)),NA())</f>
        <v>#N/A</v>
      </c>
      <c r="BI177" s="108" t="e">
        <f ca="true">+IF(AND(ISNUMBER(OFFSET('Hygiene Data'!$F$6,0,10*ROW('Hygiene Data'!F171))),'Data Summary'!DX177="Yes"),OFFSET('Hygiene Data'!$F$6,0,10*ROW('Hygiene Data'!F171)),NA())</f>
        <v>#N/A</v>
      </c>
      <c r="BJ177" s="108" t="e">
        <f ca="true">+IF(AND(ISNUMBER(OFFSET('Hygiene Data'!$F$8,0,10*ROW('Hygiene Data'!F171))),'Data Summary'!DY177="Yes"),OFFSET('Hygiene Data'!$F$8,0,10*ROW('Hygiene Data'!F171)),NA())</f>
        <v>#N/A</v>
      </c>
      <c r="BK177" s="108" t="e">
        <f ca="true">+IF(AND(ISNUMBER(OFFSET('Hygiene Data'!$F$10,0,10*ROW('Hygiene Data'!F171))),'Data Summary'!DZ177="Yes"),OFFSET('Hygiene Data'!$F$10,0,10*ROW('Hygiene Data'!F171)),NA())</f>
        <v>#N/A</v>
      </c>
      <c r="BL177" s="108" t="e">
        <f ca="true">+IF(AND(ISNUMBER(OFFSET('Hygiene Data'!$G$6,0,10*ROW('Hygiene Data'!G171))),'Data Summary'!EA177="Yes"),OFFSET('Hygiene Data'!$G$6,0,10*ROW('Hygiene Data'!G171)),NA())</f>
        <v>#N/A</v>
      </c>
      <c r="BM177" s="108" t="e">
        <f ca="true">+IF(AND(ISNUMBER(OFFSET('Hygiene Data'!$G$8,0,10*ROW('Hygiene Data'!G171))),'Data Summary'!EB177="Yes"),OFFSET('Hygiene Data'!$G$8,0,10*ROW('Hygiene Data'!G171)),NA())</f>
        <v>#N/A</v>
      </c>
      <c r="BN177" s="108" t="e">
        <f ca="true">+IF(AND(ISNUMBER(OFFSET('Hygiene Data'!$G$10,0,10*ROW('Hygiene Data'!G171))),'Data Summary'!EC177="Yes"),OFFSET('Hygiene Data'!$G$10,0,10*ROW('Hygiene Data'!G171)),NA())</f>
        <v>#N/A</v>
      </c>
      <c r="BO177" s="108" t="e">
        <f ca="true">+IF(AND(ISNUMBER(OFFSET('Hygiene Data'!$H$6,0,10*ROW('Hygiene Data'!H171))),'Data Summary'!ED177="Yes"),OFFSET('Hygiene Data'!$H$6,0,10*ROW('Hygiene Data'!H171)),NA())</f>
        <v>#N/A</v>
      </c>
      <c r="BP177" s="108" t="e">
        <f ca="true">+IF(AND(ISNUMBER(OFFSET('Hygiene Data'!$H$8,0,10*ROW('Hygiene Data'!H171))),'Data Summary'!EE177="Yes"),OFFSET('Hygiene Data'!$H$8,0,10*ROW('Hygiene Data'!H171)),NA())</f>
        <v>#N/A</v>
      </c>
      <c r="BQ177" s="108" t="e">
        <f ca="true">+IF(AND(ISNUMBER(OFFSET('Hygiene Data'!$H$10,0,10*ROW('Hygiene Data'!H171))),'Data Summary'!EF177="Yes"),OFFSET('Hygiene Data'!$H$10,0,10*ROW('Hygiene Data'!H171)),NA())</f>
        <v>#N/A</v>
      </c>
    </row>
    <row r="178" x14ac:dyDescent="0.2">
      <c r="A178" s="56" t="e">
        <f ca="true">+IF(OFFSET('Water Data'!$B$1,0,10*ROW('Water Data'!B172))="",NA(),OFFSET('Water Data'!$B$1,0,10*ROW('Water Data'!B172)))</f>
        <v>#N/A</v>
      </c>
      <c r="B178" s="56" t="e">
        <f ca="true">+IF(OFFSET('Water Data'!$A$3,0,10*ROW('Water Data'!A175))="",NA(),OFFSET('Water Data'!$A$3,0,10*ROW('Water Data'!A175)))</f>
        <v>#N/A</v>
      </c>
      <c r="C178" s="56" t="e">
        <f ca="true">+IF(OFFSET('Water Data'!$C$3,0,10*ROW('Water Data'!C175))="",NA(),OFFSET('Water Data'!$C$3,0,10*ROW('Water Data'!C175)))</f>
        <v>#N/A</v>
      </c>
      <c r="D178" s="57" t="e">
        <f ca="true">+IF(AND(ISNUMBER(OFFSET('Water Data'!$C$5,0,10*ROW('Water Data'!C172))),'Data Summary'!BS178="Yes"),100-OFFSET('Water Data'!$C$5,0,10*ROW('Water Data'!C172)),NA())</f>
        <v>#N/A</v>
      </c>
      <c r="E178" s="57" t="e">
        <f ca="true">+IF(AND(ISNUMBER(OFFSET('Water Data'!$C$7,0,10*ROW('Water Data'!C172))),'Data Summary'!BT178="Yes"),OFFSET('Water Data'!$C$7,0,10*ROW('Water Data'!C172)),NA())</f>
        <v>#N/A</v>
      </c>
      <c r="F178" s="57" t="e">
        <f ca="true">+IF(AND(ISNUMBER(OFFSET('Water Data'!$C$10,0,10*ROW('Water Data'!C172))),'Data Summary'!BU178="Yes"),OFFSET('Water Data'!$C$10,0,10*ROW('Water Data'!C172)),NA())</f>
        <v>#N/A</v>
      </c>
      <c r="G178" s="57" t="e">
        <f ca="true">+IF(AND(ISNUMBER(OFFSET('Water Data'!$D$5,0,10*ROW('Water Data'!D172))),'Data Summary'!BV178="Yes"),100-OFFSET('Water Data'!$D$5,0,10*ROW('Water Data'!D172)),NA())</f>
        <v>#N/A</v>
      </c>
      <c r="H178" s="57" t="e">
        <f ca="true">+IF(AND(ISNUMBER(OFFSET('Water Data'!$D$7,0,10*ROW('Water Data'!D172))),'Data Summary'!BW178="Yes"),OFFSET('Water Data'!$D$7,0,10*ROW('Water Data'!D172)),NA())</f>
        <v>#N/A</v>
      </c>
      <c r="I178" s="57" t="e">
        <f ca="true">+IF(AND(ISNUMBER(OFFSET('Water Data'!$D$10,0,10*ROW('Water Data'!D172))),'Data Summary'!BX178="Yes"),OFFSET('Water Data'!$D$10,0,10*ROW('Water Data'!D172)),NA())</f>
        <v>#N/A</v>
      </c>
      <c r="J178" s="57" t="e">
        <f ca="true">+IF(AND(ISNUMBER(OFFSET('Water Data'!$E$5,0,10*ROW('Water Data'!E172))),'Data Summary'!BY178="Yes"),100-OFFSET('Water Data'!$E$5,0,10*ROW('Water Data'!E172)),NA())</f>
        <v>#N/A</v>
      </c>
      <c r="K178" s="57" t="e">
        <f ca="true">+IF(AND(ISNUMBER(OFFSET('Water Data'!$E$7,0,10*ROW('Water Data'!E172))),'Data Summary'!BZ178="Yes"),OFFSET('Water Data'!$E$7,0,10*ROW('Water Data'!E172)),NA())</f>
        <v>#N/A</v>
      </c>
      <c r="L178" s="57" t="e">
        <f ca="true">+IF(AND(ISNUMBER(OFFSET('Water Data'!$E$10,0,10*ROW('Water Data'!E172))),'Data Summary'!CA178="Yes"),OFFSET('Water Data'!$E$10,0,10*ROW('Water Data'!E172)),NA())</f>
        <v>#N/A</v>
      </c>
      <c r="M178" s="57" t="e">
        <f ca="true">+IF(AND(ISNUMBER(OFFSET('Water Data'!$F$5,0,10*ROW('Water Data'!F172))),'Data Summary'!CB178="Yes"),100-OFFSET('Water Data'!$F$5,0,10*ROW('Water Data'!F172)),NA())</f>
        <v>#N/A</v>
      </c>
      <c r="N178" s="57" t="e">
        <f ca="true">+IF(AND(ISNUMBER(OFFSET('Water Data'!$F$7,0,10*ROW('Water Data'!F172))),'Data Summary'!CC178="Yes"),OFFSET('Water Data'!$F$7,0,10*ROW('Water Data'!F172)),NA())</f>
        <v>#N/A</v>
      </c>
      <c r="O178" s="57" t="e">
        <f ca="true">+IF(AND(ISNUMBER(OFFSET('Water Data'!$F$10,0,10*ROW('Water Data'!F172))),'Data Summary'!CD178="Yes"),OFFSET('Water Data'!$F$10,0,10*ROW('Water Data'!F172)),NA())</f>
        <v>#N/A</v>
      </c>
      <c r="P178" s="57" t="e">
        <f ca="true">+IF(AND(ISNUMBER(OFFSET('Water Data'!$G$5,0,10*ROW('Water Data'!G172))),'Data Summary'!CE178="Yes"),100-OFFSET('Water Data'!$G$5,0,10*ROW('Water Data'!G172)),NA())</f>
        <v>#N/A</v>
      </c>
      <c r="Q178" s="57" t="e">
        <f ca="true">+IF(AND(ISNUMBER(OFFSET('Water Data'!$G$7,0,10*ROW('Water Data'!G172))),'Data Summary'!CF178="Yes"),OFFSET('Water Data'!$G$7,0,10*ROW('Water Data'!G172)),NA())</f>
        <v>#N/A</v>
      </c>
      <c r="R178" s="57" t="e">
        <f ca="true">+IF(AND(ISNUMBER(OFFSET('Water Data'!$G$10,0,10*ROW('Water Data'!G172))),'Data Summary'!CG178="Yes"),OFFSET('Water Data'!$G$10,0,10*ROW('Water Data'!G172)),NA())</f>
        <v>#N/A</v>
      </c>
      <c r="S178" s="57" t="e">
        <f ca="true">+IF(AND(ISNUMBER(OFFSET('Water Data'!$H$5,0,10*ROW('Water Data'!H172))),'Data Summary'!CH178="Yes"),100-OFFSET('Water Data'!$H$5,0,10*ROW('Water Data'!H172)),NA())</f>
        <v>#N/A</v>
      </c>
      <c r="T178" s="57" t="e">
        <f ca="true">+IF(AND(ISNUMBER(OFFSET('Water Data'!$H$7,0,10*ROW('Water Data'!H172))),'Data Summary'!CI178="Yes"),OFFSET('Water Data'!$H$7,0,10*ROW('Water Data'!H172)),NA())</f>
        <v>#N/A</v>
      </c>
      <c r="U178" s="57" t="e">
        <f ca="true">+IF(AND(ISNUMBER(OFFSET('Water Data'!$H$10,0,10*ROW('Water Data'!H172))),'Data Summary'!CJ178="Yes"),OFFSET('Water Data'!$H$10,0,10*ROW('Water Data'!H172)),NA())</f>
        <v>#N/A</v>
      </c>
      <c r="V178" s="103" t="e">
        <f ca="true">+IF(AND(ISNUMBER(OFFSET('Sanitation Data'!$C$5,0,10*ROW('Sanitation Data'!C172))),'Data Summary'!CK178="Yes"),100-OFFSET('Sanitation Data'!$C$5,0,10*ROW('Sanitation Data'!C172)),NA())</f>
        <v>#N/A</v>
      </c>
      <c r="W178" s="103" t="e">
        <f ca="true">+IF(AND(ISNUMBER(OFFSET('Sanitation Data'!$C$7,0,10*ROW('Sanitation Data'!C172))),'Data Summary'!CL178="Yes"),OFFSET('Sanitation Data'!$C$7,0,10*ROW('Sanitation Data'!C172)),NA())</f>
        <v>#N/A</v>
      </c>
      <c r="X178" s="103" t="e">
        <f ca="true">+IF(AND(ISNUMBER(OFFSET('Sanitation Data'!$C$11,0,10*ROW('Sanitation Data'!C172))),'Data Summary'!CM178="Yes"),OFFSET('Sanitation Data'!$C$11,0,10*ROW('Sanitation Data'!C172)),NA())</f>
        <v>#N/A</v>
      </c>
      <c r="Y178" s="103" t="e">
        <f ca="true">+IF(AND(ISNUMBER(OFFSET('Sanitation Data'!$C$12,0,10*ROW('Sanitation Data'!C172))),'Data Summary'!CN178="Yes"),OFFSET('Sanitation Data'!$C$12,0,10*ROW('Sanitation Data'!C172)),NA())</f>
        <v>#N/A</v>
      </c>
      <c r="Z178" s="103" t="e">
        <f ca="true">+IF(AND(ISNUMBER(OFFSET('Sanitation Data'!$C$13,0,10*ROW('Sanitation Data'!C172))),'Data Summary'!CO178="Yes"),OFFSET('Sanitation Data'!$C$13,0,10*ROW('Sanitation Data'!C172)),NA())</f>
        <v>#N/A</v>
      </c>
      <c r="AA178" s="103" t="e">
        <f ca="true">+IF(AND(ISNUMBER(OFFSET('Sanitation Data'!$D$5,0,10*ROW('Sanitation Data'!D172))),'Data Summary'!CP178="Yes"),100-OFFSET('Sanitation Data'!$D$5,0,10*ROW('Sanitation Data'!D172)),NA())</f>
        <v>#N/A</v>
      </c>
      <c r="AB178" s="103" t="e">
        <f ca="true">+IF(AND(ISNUMBER(OFFSET('Sanitation Data'!$D$7,0,10*ROW('Sanitation Data'!D172))),'Data Summary'!CQ178="Yes"),OFFSET('Sanitation Data'!$D$7,0,10*ROW('Sanitation Data'!D172)),NA())</f>
        <v>#N/A</v>
      </c>
      <c r="AC178" s="103" t="e">
        <f ca="true">+IF(AND(ISNUMBER(OFFSET('Sanitation Data'!$D$11,0,10*ROW('Sanitation Data'!D172))),'Data Summary'!CR178="Yes"),OFFSET('Sanitation Data'!$D$11,0,10*ROW('Sanitation Data'!D172)),NA())</f>
        <v>#N/A</v>
      </c>
      <c r="AD178" s="103" t="e">
        <f ca="true">+IF(AND(ISNUMBER(OFFSET('Sanitation Data'!$D$12,0,10*ROW('Sanitation Data'!D172))),'Data Summary'!CS178="Yes"),OFFSET('Sanitation Data'!$D$12,0,10*ROW('Sanitation Data'!D172)),NA())</f>
        <v>#N/A</v>
      </c>
      <c r="AE178" s="103" t="e">
        <f ca="true">+IF(AND(ISNUMBER(OFFSET('Sanitation Data'!$D$13,0,10*ROW('Sanitation Data'!D172))),'Data Summary'!CT178="Yes"),OFFSET('Sanitation Data'!$D$13,0,10*ROW('Sanitation Data'!D172)),NA())</f>
        <v>#N/A</v>
      </c>
      <c r="AF178" s="103" t="e">
        <f ca="true">+IF(AND(ISNUMBER(OFFSET('Sanitation Data'!$E$5,0,10*ROW('Sanitation Data'!E172))),'Data Summary'!CU178="Yes"),100-OFFSET('Sanitation Data'!$E$5,0,10*ROW('Sanitation Data'!E172)),NA())</f>
        <v>#N/A</v>
      </c>
      <c r="AG178" s="103" t="e">
        <f ca="true">+IF(AND(ISNUMBER(OFFSET('Sanitation Data'!$E$7,0,10*ROW('Sanitation Data'!E172))),'Data Summary'!CV178="Yes"),OFFSET('Sanitation Data'!$E$7,0,10*ROW('Sanitation Data'!E172)),NA())</f>
        <v>#N/A</v>
      </c>
      <c r="AH178" s="103" t="e">
        <f ca="true">+IF(AND(ISNUMBER(OFFSET('Sanitation Data'!$E$11,0,10*ROW('Sanitation Data'!E172))),'Data Summary'!CW178="Yes"),OFFSET('Sanitation Data'!$E$11,0,10*ROW('Sanitation Data'!E172)),NA())</f>
        <v>#N/A</v>
      </c>
      <c r="AI178" s="103" t="e">
        <f ca="true">+IF(AND(ISNUMBER(OFFSET('Sanitation Data'!$E$12,0,10*ROW('Sanitation Data'!E172))),'Data Summary'!CX178="Yes"),OFFSET('Sanitation Data'!$E$12,0,10*ROW('Sanitation Data'!E172)),NA())</f>
        <v>#N/A</v>
      </c>
      <c r="AJ178" s="103" t="e">
        <f ca="true">+IF(AND(ISNUMBER(OFFSET('Sanitation Data'!$E$13,0,10*ROW('Sanitation Data'!E172))),'Data Summary'!CY178="Yes"),OFFSET('Sanitation Data'!$E$13,0,10*ROW('Sanitation Data'!E172)),NA())</f>
        <v>#N/A</v>
      </c>
      <c r="AK178" s="103" t="e">
        <f ca="true">+IF(AND(ISNUMBER(OFFSET('Sanitation Data'!$F$5,0,10*ROW('Sanitation Data'!F172))),'Data Summary'!CZ178="Yes"),100-OFFSET('Sanitation Data'!$F$5,0,10*ROW('Sanitation Data'!F172)),NA())</f>
        <v>#N/A</v>
      </c>
      <c r="AL178" s="103" t="e">
        <f ca="true">+IF(AND(ISNUMBER(OFFSET('Sanitation Data'!$F$7,0,10*ROW('Sanitation Data'!F172))),'Data Summary'!DA178="Yes"),OFFSET('Sanitation Data'!$F$7,0,10*ROW('Sanitation Data'!F172)),NA())</f>
        <v>#N/A</v>
      </c>
      <c r="AM178" s="103" t="e">
        <f ca="true">+IF(AND(ISNUMBER(OFFSET('Sanitation Data'!$F$11,0,10*ROW('Sanitation Data'!F172))),'Data Summary'!DB178="Yes"),OFFSET('Sanitation Data'!$F$11,0,10*ROW('Sanitation Data'!F172)),NA())</f>
        <v>#N/A</v>
      </c>
      <c r="AN178" s="103" t="e">
        <f ca="true">+IF(AND(ISNUMBER(OFFSET('Sanitation Data'!$F$12,0,10*ROW('Sanitation Data'!F172))),'Data Summary'!DC178="Yes"),OFFSET('Sanitation Data'!$F$12,0,10*ROW('Sanitation Data'!F172)),NA())</f>
        <v>#N/A</v>
      </c>
      <c r="AO178" s="103" t="e">
        <f ca="true">+IF(AND(ISNUMBER(OFFSET('Sanitation Data'!$F$13,0,10*ROW('Sanitation Data'!F172))),'Data Summary'!DD178="Yes"),OFFSET('Sanitation Data'!$F$13,0,10*ROW('Sanitation Data'!F172)),NA())</f>
        <v>#N/A</v>
      </c>
      <c r="AP178" s="103" t="e">
        <f ca="true">+IF(AND(ISNUMBER(OFFSET('Sanitation Data'!$G$5,0,10*ROW('Sanitation Data'!G172))),'Data Summary'!DE178="Yes"),100-OFFSET('Sanitation Data'!$G$5,0,10*ROW('Sanitation Data'!G172)),NA())</f>
        <v>#N/A</v>
      </c>
      <c r="AQ178" s="103" t="e">
        <f ca="true">+IF(AND(ISNUMBER(OFFSET('Sanitation Data'!$G$7,0,10*ROW('Sanitation Data'!G172))),'Data Summary'!DF178="Yes"),OFFSET('Sanitation Data'!$G$7,0,10*ROW('Sanitation Data'!G172)),NA())</f>
        <v>#N/A</v>
      </c>
      <c r="AR178" s="103" t="e">
        <f ca="true">+IF(AND(ISNUMBER(OFFSET('Sanitation Data'!$G$11,0,10*ROW('Sanitation Data'!G172))),'Data Summary'!DG178="Yes"),OFFSET('Sanitation Data'!$G$11,0,10*ROW('Sanitation Data'!G172)),NA())</f>
        <v>#N/A</v>
      </c>
      <c r="AS178" s="103" t="e">
        <f ca="true">+IF(AND(ISNUMBER(OFFSET('Sanitation Data'!$G$12,0,10*ROW('Sanitation Data'!G172))),'Data Summary'!DH178="Yes"),OFFSET('Sanitation Data'!$G$12,0,10*ROW('Sanitation Data'!G172)),NA())</f>
        <v>#N/A</v>
      </c>
      <c r="AT178" s="103" t="e">
        <f ca="true">+IF(AND(ISNUMBER(OFFSET('Sanitation Data'!$G$13,0,10*ROW('Sanitation Data'!G172))),'Data Summary'!DI178="Yes"),OFFSET('Sanitation Data'!$G$13,0,10*ROW('Sanitation Data'!G172)),NA())</f>
        <v>#N/A</v>
      </c>
      <c r="AU178" s="103" t="e">
        <f ca="true">+IF(AND(ISNUMBER(OFFSET('Sanitation Data'!$H$5,0,10*ROW('Sanitation Data'!H172))),'Data Summary'!DJ178="Yes"),100-OFFSET('Sanitation Data'!$H$5,0,10*ROW('Sanitation Data'!H172)),NA())</f>
        <v>#N/A</v>
      </c>
      <c r="AV178" s="103" t="e">
        <f ca="true">+IF(AND(ISNUMBER(OFFSET('Sanitation Data'!$H$7,0,10*ROW('Sanitation Data'!H172))),'Data Summary'!DK178="Yes"),OFFSET('Sanitation Data'!$H$7,0,10*ROW('Sanitation Data'!H172)),NA())</f>
        <v>#N/A</v>
      </c>
      <c r="AW178" s="103" t="e">
        <f ca="true">+IF(AND(ISNUMBER(OFFSET('Sanitation Data'!$H$11,0,10*ROW('Sanitation Data'!H172))),'Data Summary'!DL178="Yes"),OFFSET('Sanitation Data'!$H$11,0,10*ROW('Sanitation Data'!H172)),NA())</f>
        <v>#N/A</v>
      </c>
      <c r="AX178" s="103" t="e">
        <f ca="true">+IF(AND(ISNUMBER(OFFSET('Sanitation Data'!$H$12,0,10*ROW('Sanitation Data'!H172))),'Data Summary'!DM178="Yes"),OFFSET('Sanitation Data'!$H$12,0,10*ROW('Sanitation Data'!H172)),NA())</f>
        <v>#N/A</v>
      </c>
      <c r="AY178" s="103" t="e">
        <f ca="true">+IF(AND(ISNUMBER(OFFSET('Sanitation Data'!$H$13,0,10*ROW('Sanitation Data'!H172))),'Data Summary'!DN178="Yes"),OFFSET('Sanitation Data'!$H$13,0,10*ROW('Sanitation Data'!H172)),NA())</f>
        <v>#N/A</v>
      </c>
      <c r="AZ178" s="108" t="e">
        <f ca="true">+IF(AND(ISNUMBER(OFFSET('Hygiene Data'!$C$6,0,10*ROW('Hygiene Data'!C172))),'Data Summary'!DO178="Yes"),OFFSET('Hygiene Data'!$C$6,0,10*ROW('Hygiene Data'!C172)),NA())</f>
        <v>#N/A</v>
      </c>
      <c r="BA178" s="108" t="e">
        <f ca="true">+IF(AND(ISNUMBER(OFFSET('Hygiene Data'!$C$8,0,10*ROW('Hygiene Data'!C172))),'Data Summary'!DP178="Yes"),OFFSET('Hygiene Data'!$C$8,0,10*ROW('Hygiene Data'!C172)),NA())</f>
        <v>#N/A</v>
      </c>
      <c r="BB178" s="108" t="e">
        <f ca="true">+IF(AND(ISNUMBER(OFFSET('Hygiene Data'!$C$10,0,10*ROW('Hygiene Data'!C172))),'Data Summary'!DQ178="Yes"),OFFSET('Hygiene Data'!$C$10,0,10*ROW('Hygiene Data'!C172)),NA())</f>
        <v>#N/A</v>
      </c>
      <c r="BC178" s="108" t="e">
        <f ca="true">+IF(AND(ISNUMBER(OFFSET('Hygiene Data'!$D$6,0,10*ROW('Hygiene Data'!D172))),'Data Summary'!DR178="Yes"),OFFSET('Hygiene Data'!$D$6,0,10*ROW('Hygiene Data'!D172)),NA())</f>
        <v>#N/A</v>
      </c>
      <c r="BD178" s="108" t="e">
        <f ca="true">+IF(AND(ISNUMBER(OFFSET('Hygiene Data'!$D$8,0,10*ROW('Hygiene Data'!D172))),'Data Summary'!DS178="Yes"),OFFSET('Hygiene Data'!$D$8,0,10*ROW('Hygiene Data'!D172)),NA())</f>
        <v>#N/A</v>
      </c>
      <c r="BE178" s="108" t="e">
        <f ca="true">+IF(AND(ISNUMBER(OFFSET('Hygiene Data'!$D$10,0,10*ROW('Hygiene Data'!D172))),'Data Summary'!DT178="Yes"),OFFSET('Hygiene Data'!$D$10,0,10*ROW('Hygiene Data'!D172)),NA())</f>
        <v>#N/A</v>
      </c>
      <c r="BF178" s="108" t="e">
        <f ca="true">+IF(AND(ISNUMBER(OFFSET('Hygiene Data'!$E$6,0,10*ROW('Hygiene Data'!E172))),'Data Summary'!DU178="Yes"),OFFSET('Hygiene Data'!$E$6,0,10*ROW('Hygiene Data'!E172)),NA())</f>
        <v>#N/A</v>
      </c>
      <c r="BG178" s="108" t="e">
        <f ca="true">+IF(AND(ISNUMBER(OFFSET('Hygiene Data'!$E$8,0,10*ROW('Hygiene Data'!E172))),'Data Summary'!DV178="Yes"),OFFSET('Hygiene Data'!$E$8,0,10*ROW('Hygiene Data'!E172)),NA())</f>
        <v>#N/A</v>
      </c>
      <c r="BH178" s="108" t="e">
        <f ca="true">+IF(AND(ISNUMBER(OFFSET('Hygiene Data'!$E$10,0,10*ROW('Hygiene Data'!E172))),'Data Summary'!DW178="Yes"),OFFSET('Hygiene Data'!$E$10,0,10*ROW('Hygiene Data'!E172)),NA())</f>
        <v>#N/A</v>
      </c>
      <c r="BI178" s="108" t="e">
        <f ca="true">+IF(AND(ISNUMBER(OFFSET('Hygiene Data'!$F$6,0,10*ROW('Hygiene Data'!F172))),'Data Summary'!DX178="Yes"),OFFSET('Hygiene Data'!$F$6,0,10*ROW('Hygiene Data'!F172)),NA())</f>
        <v>#N/A</v>
      </c>
      <c r="BJ178" s="108" t="e">
        <f ca="true">+IF(AND(ISNUMBER(OFFSET('Hygiene Data'!$F$8,0,10*ROW('Hygiene Data'!F172))),'Data Summary'!DY178="Yes"),OFFSET('Hygiene Data'!$F$8,0,10*ROW('Hygiene Data'!F172)),NA())</f>
        <v>#N/A</v>
      </c>
      <c r="BK178" s="108" t="e">
        <f ca="true">+IF(AND(ISNUMBER(OFFSET('Hygiene Data'!$F$10,0,10*ROW('Hygiene Data'!F172))),'Data Summary'!DZ178="Yes"),OFFSET('Hygiene Data'!$F$10,0,10*ROW('Hygiene Data'!F172)),NA())</f>
        <v>#N/A</v>
      </c>
      <c r="BL178" s="108" t="e">
        <f ca="true">+IF(AND(ISNUMBER(OFFSET('Hygiene Data'!$G$6,0,10*ROW('Hygiene Data'!G172))),'Data Summary'!EA178="Yes"),OFFSET('Hygiene Data'!$G$6,0,10*ROW('Hygiene Data'!G172)),NA())</f>
        <v>#N/A</v>
      </c>
      <c r="BM178" s="108" t="e">
        <f ca="true">+IF(AND(ISNUMBER(OFFSET('Hygiene Data'!$G$8,0,10*ROW('Hygiene Data'!G172))),'Data Summary'!EB178="Yes"),OFFSET('Hygiene Data'!$G$8,0,10*ROW('Hygiene Data'!G172)),NA())</f>
        <v>#N/A</v>
      </c>
      <c r="BN178" s="108" t="e">
        <f ca="true">+IF(AND(ISNUMBER(OFFSET('Hygiene Data'!$G$10,0,10*ROW('Hygiene Data'!G172))),'Data Summary'!EC178="Yes"),OFFSET('Hygiene Data'!$G$10,0,10*ROW('Hygiene Data'!G172)),NA())</f>
        <v>#N/A</v>
      </c>
      <c r="BO178" s="108" t="e">
        <f ca="true">+IF(AND(ISNUMBER(OFFSET('Hygiene Data'!$H$6,0,10*ROW('Hygiene Data'!H172))),'Data Summary'!ED178="Yes"),OFFSET('Hygiene Data'!$H$6,0,10*ROW('Hygiene Data'!H172)),NA())</f>
        <v>#N/A</v>
      </c>
      <c r="BP178" s="108" t="e">
        <f ca="true">+IF(AND(ISNUMBER(OFFSET('Hygiene Data'!$H$8,0,10*ROW('Hygiene Data'!H172))),'Data Summary'!EE178="Yes"),OFFSET('Hygiene Data'!$H$8,0,10*ROW('Hygiene Data'!H172)),NA())</f>
        <v>#N/A</v>
      </c>
      <c r="BQ178" s="108" t="e">
        <f ca="true">+IF(AND(ISNUMBER(OFFSET('Hygiene Data'!$H$10,0,10*ROW('Hygiene Data'!H172))),'Data Summary'!EF178="Yes"),OFFSET('Hygiene Data'!$H$10,0,10*ROW('Hygiene Data'!H172)),NA())</f>
        <v>#N/A</v>
      </c>
    </row>
    <row r="179" x14ac:dyDescent="0.2">
      <c r="A179" s="56" t="e">
        <f ca="true">+IF(OFFSET('Water Data'!$B$1,0,10*ROW('Water Data'!B173))="",NA(),OFFSET('Water Data'!$B$1,0,10*ROW('Water Data'!B173)))</f>
        <v>#N/A</v>
      </c>
      <c r="B179" s="56" t="e">
        <f ca="true">+IF(OFFSET('Water Data'!$A$3,0,10*ROW('Water Data'!A176))="",NA(),OFFSET('Water Data'!$A$3,0,10*ROW('Water Data'!A176)))</f>
        <v>#N/A</v>
      </c>
      <c r="C179" s="56" t="e">
        <f ca="true">+IF(OFFSET('Water Data'!$C$3,0,10*ROW('Water Data'!C176))="",NA(),OFFSET('Water Data'!$C$3,0,10*ROW('Water Data'!C176)))</f>
        <v>#N/A</v>
      </c>
      <c r="D179" s="57" t="e">
        <f ca="true">+IF(AND(ISNUMBER(OFFSET('Water Data'!$C$5,0,10*ROW('Water Data'!C173))),'Data Summary'!BS179="Yes"),100-OFFSET('Water Data'!$C$5,0,10*ROW('Water Data'!C173)),NA())</f>
        <v>#N/A</v>
      </c>
      <c r="E179" s="57" t="e">
        <f ca="true">+IF(AND(ISNUMBER(OFFSET('Water Data'!$C$7,0,10*ROW('Water Data'!C173))),'Data Summary'!BT179="Yes"),OFFSET('Water Data'!$C$7,0,10*ROW('Water Data'!C173)),NA())</f>
        <v>#N/A</v>
      </c>
      <c r="F179" s="57" t="e">
        <f ca="true">+IF(AND(ISNUMBER(OFFSET('Water Data'!$C$10,0,10*ROW('Water Data'!C173))),'Data Summary'!BU179="Yes"),OFFSET('Water Data'!$C$10,0,10*ROW('Water Data'!C173)),NA())</f>
        <v>#N/A</v>
      </c>
      <c r="G179" s="57" t="e">
        <f ca="true">+IF(AND(ISNUMBER(OFFSET('Water Data'!$D$5,0,10*ROW('Water Data'!D173))),'Data Summary'!BV179="Yes"),100-OFFSET('Water Data'!$D$5,0,10*ROW('Water Data'!D173)),NA())</f>
        <v>#N/A</v>
      </c>
      <c r="H179" s="57" t="e">
        <f ca="true">+IF(AND(ISNUMBER(OFFSET('Water Data'!$D$7,0,10*ROW('Water Data'!D173))),'Data Summary'!BW179="Yes"),OFFSET('Water Data'!$D$7,0,10*ROW('Water Data'!D173)),NA())</f>
        <v>#N/A</v>
      </c>
      <c r="I179" s="57" t="e">
        <f ca="true">+IF(AND(ISNUMBER(OFFSET('Water Data'!$D$10,0,10*ROW('Water Data'!D173))),'Data Summary'!BX179="Yes"),OFFSET('Water Data'!$D$10,0,10*ROW('Water Data'!D173)),NA())</f>
        <v>#N/A</v>
      </c>
      <c r="J179" s="57" t="e">
        <f ca="true">+IF(AND(ISNUMBER(OFFSET('Water Data'!$E$5,0,10*ROW('Water Data'!E173))),'Data Summary'!BY179="Yes"),100-OFFSET('Water Data'!$E$5,0,10*ROW('Water Data'!E173)),NA())</f>
        <v>#N/A</v>
      </c>
      <c r="K179" s="57" t="e">
        <f ca="true">+IF(AND(ISNUMBER(OFFSET('Water Data'!$E$7,0,10*ROW('Water Data'!E173))),'Data Summary'!BZ179="Yes"),OFFSET('Water Data'!$E$7,0,10*ROW('Water Data'!E173)),NA())</f>
        <v>#N/A</v>
      </c>
      <c r="L179" s="57" t="e">
        <f ca="true">+IF(AND(ISNUMBER(OFFSET('Water Data'!$E$10,0,10*ROW('Water Data'!E173))),'Data Summary'!CA179="Yes"),OFFSET('Water Data'!$E$10,0,10*ROW('Water Data'!E173)),NA())</f>
        <v>#N/A</v>
      </c>
      <c r="M179" s="57" t="e">
        <f ca="true">+IF(AND(ISNUMBER(OFFSET('Water Data'!$F$5,0,10*ROW('Water Data'!F173))),'Data Summary'!CB179="Yes"),100-OFFSET('Water Data'!$F$5,0,10*ROW('Water Data'!F173)),NA())</f>
        <v>#N/A</v>
      </c>
      <c r="N179" s="57" t="e">
        <f ca="true">+IF(AND(ISNUMBER(OFFSET('Water Data'!$F$7,0,10*ROW('Water Data'!F173))),'Data Summary'!CC179="Yes"),OFFSET('Water Data'!$F$7,0,10*ROW('Water Data'!F173)),NA())</f>
        <v>#N/A</v>
      </c>
      <c r="O179" s="57" t="e">
        <f ca="true">+IF(AND(ISNUMBER(OFFSET('Water Data'!$F$10,0,10*ROW('Water Data'!F173))),'Data Summary'!CD179="Yes"),OFFSET('Water Data'!$F$10,0,10*ROW('Water Data'!F173)),NA())</f>
        <v>#N/A</v>
      </c>
      <c r="P179" s="57" t="e">
        <f ca="true">+IF(AND(ISNUMBER(OFFSET('Water Data'!$G$5,0,10*ROW('Water Data'!G173))),'Data Summary'!CE179="Yes"),100-OFFSET('Water Data'!$G$5,0,10*ROW('Water Data'!G173)),NA())</f>
        <v>#N/A</v>
      </c>
      <c r="Q179" s="57" t="e">
        <f ca="true">+IF(AND(ISNUMBER(OFFSET('Water Data'!$G$7,0,10*ROW('Water Data'!G173))),'Data Summary'!CF179="Yes"),OFFSET('Water Data'!$G$7,0,10*ROW('Water Data'!G173)),NA())</f>
        <v>#N/A</v>
      </c>
      <c r="R179" s="57" t="e">
        <f ca="true">+IF(AND(ISNUMBER(OFFSET('Water Data'!$G$10,0,10*ROW('Water Data'!G173))),'Data Summary'!CG179="Yes"),OFFSET('Water Data'!$G$10,0,10*ROW('Water Data'!G173)),NA())</f>
        <v>#N/A</v>
      </c>
      <c r="S179" s="57" t="e">
        <f ca="true">+IF(AND(ISNUMBER(OFFSET('Water Data'!$H$5,0,10*ROW('Water Data'!H173))),'Data Summary'!CH179="Yes"),100-OFFSET('Water Data'!$H$5,0,10*ROW('Water Data'!H173)),NA())</f>
        <v>#N/A</v>
      </c>
      <c r="T179" s="57" t="e">
        <f ca="true">+IF(AND(ISNUMBER(OFFSET('Water Data'!$H$7,0,10*ROW('Water Data'!H173))),'Data Summary'!CI179="Yes"),OFFSET('Water Data'!$H$7,0,10*ROW('Water Data'!H173)),NA())</f>
        <v>#N/A</v>
      </c>
      <c r="U179" s="57" t="e">
        <f ca="true">+IF(AND(ISNUMBER(OFFSET('Water Data'!$H$10,0,10*ROW('Water Data'!H173))),'Data Summary'!CJ179="Yes"),OFFSET('Water Data'!$H$10,0,10*ROW('Water Data'!H173)),NA())</f>
        <v>#N/A</v>
      </c>
      <c r="V179" s="103" t="e">
        <f ca="true">+IF(AND(ISNUMBER(OFFSET('Sanitation Data'!$C$5,0,10*ROW('Sanitation Data'!C173))),'Data Summary'!CK179="Yes"),100-OFFSET('Sanitation Data'!$C$5,0,10*ROW('Sanitation Data'!C173)),NA())</f>
        <v>#N/A</v>
      </c>
      <c r="W179" s="103" t="e">
        <f ca="true">+IF(AND(ISNUMBER(OFFSET('Sanitation Data'!$C$7,0,10*ROW('Sanitation Data'!C173))),'Data Summary'!CL179="Yes"),OFFSET('Sanitation Data'!$C$7,0,10*ROW('Sanitation Data'!C173)),NA())</f>
        <v>#N/A</v>
      </c>
      <c r="X179" s="103" t="e">
        <f ca="true">+IF(AND(ISNUMBER(OFFSET('Sanitation Data'!$C$11,0,10*ROW('Sanitation Data'!C173))),'Data Summary'!CM179="Yes"),OFFSET('Sanitation Data'!$C$11,0,10*ROW('Sanitation Data'!C173)),NA())</f>
        <v>#N/A</v>
      </c>
      <c r="Y179" s="103" t="e">
        <f ca="true">+IF(AND(ISNUMBER(OFFSET('Sanitation Data'!$C$12,0,10*ROW('Sanitation Data'!C173))),'Data Summary'!CN179="Yes"),OFFSET('Sanitation Data'!$C$12,0,10*ROW('Sanitation Data'!C173)),NA())</f>
        <v>#N/A</v>
      </c>
      <c r="Z179" s="103" t="e">
        <f ca="true">+IF(AND(ISNUMBER(OFFSET('Sanitation Data'!$C$13,0,10*ROW('Sanitation Data'!C173))),'Data Summary'!CO179="Yes"),OFFSET('Sanitation Data'!$C$13,0,10*ROW('Sanitation Data'!C173)),NA())</f>
        <v>#N/A</v>
      </c>
      <c r="AA179" s="103" t="e">
        <f ca="true">+IF(AND(ISNUMBER(OFFSET('Sanitation Data'!$D$5,0,10*ROW('Sanitation Data'!D173))),'Data Summary'!CP179="Yes"),100-OFFSET('Sanitation Data'!$D$5,0,10*ROW('Sanitation Data'!D173)),NA())</f>
        <v>#N/A</v>
      </c>
      <c r="AB179" s="103" t="e">
        <f ca="true">+IF(AND(ISNUMBER(OFFSET('Sanitation Data'!$D$7,0,10*ROW('Sanitation Data'!D173))),'Data Summary'!CQ179="Yes"),OFFSET('Sanitation Data'!$D$7,0,10*ROW('Sanitation Data'!D173)),NA())</f>
        <v>#N/A</v>
      </c>
      <c r="AC179" s="103" t="e">
        <f ca="true">+IF(AND(ISNUMBER(OFFSET('Sanitation Data'!$D$11,0,10*ROW('Sanitation Data'!D173))),'Data Summary'!CR179="Yes"),OFFSET('Sanitation Data'!$D$11,0,10*ROW('Sanitation Data'!D173)),NA())</f>
        <v>#N/A</v>
      </c>
      <c r="AD179" s="103" t="e">
        <f ca="true">+IF(AND(ISNUMBER(OFFSET('Sanitation Data'!$D$12,0,10*ROW('Sanitation Data'!D173))),'Data Summary'!CS179="Yes"),OFFSET('Sanitation Data'!$D$12,0,10*ROW('Sanitation Data'!D173)),NA())</f>
        <v>#N/A</v>
      </c>
      <c r="AE179" s="103" t="e">
        <f ca="true">+IF(AND(ISNUMBER(OFFSET('Sanitation Data'!$D$13,0,10*ROW('Sanitation Data'!D173))),'Data Summary'!CT179="Yes"),OFFSET('Sanitation Data'!$D$13,0,10*ROW('Sanitation Data'!D173)),NA())</f>
        <v>#N/A</v>
      </c>
      <c r="AF179" s="103" t="e">
        <f ca="true">+IF(AND(ISNUMBER(OFFSET('Sanitation Data'!$E$5,0,10*ROW('Sanitation Data'!E173))),'Data Summary'!CU179="Yes"),100-OFFSET('Sanitation Data'!$E$5,0,10*ROW('Sanitation Data'!E173)),NA())</f>
        <v>#N/A</v>
      </c>
      <c r="AG179" s="103" t="e">
        <f ca="true">+IF(AND(ISNUMBER(OFFSET('Sanitation Data'!$E$7,0,10*ROW('Sanitation Data'!E173))),'Data Summary'!CV179="Yes"),OFFSET('Sanitation Data'!$E$7,0,10*ROW('Sanitation Data'!E173)),NA())</f>
        <v>#N/A</v>
      </c>
      <c r="AH179" s="103" t="e">
        <f ca="true">+IF(AND(ISNUMBER(OFFSET('Sanitation Data'!$E$11,0,10*ROW('Sanitation Data'!E173))),'Data Summary'!CW179="Yes"),OFFSET('Sanitation Data'!$E$11,0,10*ROW('Sanitation Data'!E173)),NA())</f>
        <v>#N/A</v>
      </c>
      <c r="AI179" s="103" t="e">
        <f ca="true">+IF(AND(ISNUMBER(OFFSET('Sanitation Data'!$E$12,0,10*ROW('Sanitation Data'!E173))),'Data Summary'!CX179="Yes"),OFFSET('Sanitation Data'!$E$12,0,10*ROW('Sanitation Data'!E173)),NA())</f>
        <v>#N/A</v>
      </c>
      <c r="AJ179" s="103" t="e">
        <f ca="true">+IF(AND(ISNUMBER(OFFSET('Sanitation Data'!$E$13,0,10*ROW('Sanitation Data'!E173))),'Data Summary'!CY179="Yes"),OFFSET('Sanitation Data'!$E$13,0,10*ROW('Sanitation Data'!E173)),NA())</f>
        <v>#N/A</v>
      </c>
      <c r="AK179" s="103" t="e">
        <f ca="true">+IF(AND(ISNUMBER(OFFSET('Sanitation Data'!$F$5,0,10*ROW('Sanitation Data'!F173))),'Data Summary'!CZ179="Yes"),100-OFFSET('Sanitation Data'!$F$5,0,10*ROW('Sanitation Data'!F173)),NA())</f>
        <v>#N/A</v>
      </c>
      <c r="AL179" s="103" t="e">
        <f ca="true">+IF(AND(ISNUMBER(OFFSET('Sanitation Data'!$F$7,0,10*ROW('Sanitation Data'!F173))),'Data Summary'!DA179="Yes"),OFFSET('Sanitation Data'!$F$7,0,10*ROW('Sanitation Data'!F173)),NA())</f>
        <v>#N/A</v>
      </c>
      <c r="AM179" s="103" t="e">
        <f ca="true">+IF(AND(ISNUMBER(OFFSET('Sanitation Data'!$F$11,0,10*ROW('Sanitation Data'!F173))),'Data Summary'!DB179="Yes"),OFFSET('Sanitation Data'!$F$11,0,10*ROW('Sanitation Data'!F173)),NA())</f>
        <v>#N/A</v>
      </c>
      <c r="AN179" s="103" t="e">
        <f ca="true">+IF(AND(ISNUMBER(OFFSET('Sanitation Data'!$F$12,0,10*ROW('Sanitation Data'!F173))),'Data Summary'!DC179="Yes"),OFFSET('Sanitation Data'!$F$12,0,10*ROW('Sanitation Data'!F173)),NA())</f>
        <v>#N/A</v>
      </c>
      <c r="AO179" s="103" t="e">
        <f ca="true">+IF(AND(ISNUMBER(OFFSET('Sanitation Data'!$F$13,0,10*ROW('Sanitation Data'!F173))),'Data Summary'!DD179="Yes"),OFFSET('Sanitation Data'!$F$13,0,10*ROW('Sanitation Data'!F173)),NA())</f>
        <v>#N/A</v>
      </c>
      <c r="AP179" s="103" t="e">
        <f ca="true">+IF(AND(ISNUMBER(OFFSET('Sanitation Data'!$G$5,0,10*ROW('Sanitation Data'!G173))),'Data Summary'!DE179="Yes"),100-OFFSET('Sanitation Data'!$G$5,0,10*ROW('Sanitation Data'!G173)),NA())</f>
        <v>#N/A</v>
      </c>
      <c r="AQ179" s="103" t="e">
        <f ca="true">+IF(AND(ISNUMBER(OFFSET('Sanitation Data'!$G$7,0,10*ROW('Sanitation Data'!G173))),'Data Summary'!DF179="Yes"),OFFSET('Sanitation Data'!$G$7,0,10*ROW('Sanitation Data'!G173)),NA())</f>
        <v>#N/A</v>
      </c>
      <c r="AR179" s="103" t="e">
        <f ca="true">+IF(AND(ISNUMBER(OFFSET('Sanitation Data'!$G$11,0,10*ROW('Sanitation Data'!G173))),'Data Summary'!DG179="Yes"),OFFSET('Sanitation Data'!$G$11,0,10*ROW('Sanitation Data'!G173)),NA())</f>
        <v>#N/A</v>
      </c>
      <c r="AS179" s="103" t="e">
        <f ca="true">+IF(AND(ISNUMBER(OFFSET('Sanitation Data'!$G$12,0,10*ROW('Sanitation Data'!G173))),'Data Summary'!DH179="Yes"),OFFSET('Sanitation Data'!$G$12,0,10*ROW('Sanitation Data'!G173)),NA())</f>
        <v>#N/A</v>
      </c>
      <c r="AT179" s="103" t="e">
        <f ca="true">+IF(AND(ISNUMBER(OFFSET('Sanitation Data'!$G$13,0,10*ROW('Sanitation Data'!G173))),'Data Summary'!DI179="Yes"),OFFSET('Sanitation Data'!$G$13,0,10*ROW('Sanitation Data'!G173)),NA())</f>
        <v>#N/A</v>
      </c>
      <c r="AU179" s="103" t="e">
        <f ca="true">+IF(AND(ISNUMBER(OFFSET('Sanitation Data'!$H$5,0,10*ROW('Sanitation Data'!H173))),'Data Summary'!DJ179="Yes"),100-OFFSET('Sanitation Data'!$H$5,0,10*ROW('Sanitation Data'!H173)),NA())</f>
        <v>#N/A</v>
      </c>
      <c r="AV179" s="103" t="e">
        <f ca="true">+IF(AND(ISNUMBER(OFFSET('Sanitation Data'!$H$7,0,10*ROW('Sanitation Data'!H173))),'Data Summary'!DK179="Yes"),OFFSET('Sanitation Data'!$H$7,0,10*ROW('Sanitation Data'!H173)),NA())</f>
        <v>#N/A</v>
      </c>
      <c r="AW179" s="103" t="e">
        <f ca="true">+IF(AND(ISNUMBER(OFFSET('Sanitation Data'!$H$11,0,10*ROW('Sanitation Data'!H173))),'Data Summary'!DL179="Yes"),OFFSET('Sanitation Data'!$H$11,0,10*ROW('Sanitation Data'!H173)),NA())</f>
        <v>#N/A</v>
      </c>
      <c r="AX179" s="103" t="e">
        <f ca="true">+IF(AND(ISNUMBER(OFFSET('Sanitation Data'!$H$12,0,10*ROW('Sanitation Data'!H173))),'Data Summary'!DM179="Yes"),OFFSET('Sanitation Data'!$H$12,0,10*ROW('Sanitation Data'!H173)),NA())</f>
        <v>#N/A</v>
      </c>
      <c r="AY179" s="103" t="e">
        <f ca="true">+IF(AND(ISNUMBER(OFFSET('Sanitation Data'!$H$13,0,10*ROW('Sanitation Data'!H173))),'Data Summary'!DN179="Yes"),OFFSET('Sanitation Data'!$H$13,0,10*ROW('Sanitation Data'!H173)),NA())</f>
        <v>#N/A</v>
      </c>
      <c r="AZ179" s="108" t="e">
        <f ca="true">+IF(AND(ISNUMBER(OFFSET('Hygiene Data'!$C$6,0,10*ROW('Hygiene Data'!C173))),'Data Summary'!DO179="Yes"),OFFSET('Hygiene Data'!$C$6,0,10*ROW('Hygiene Data'!C173)),NA())</f>
        <v>#N/A</v>
      </c>
      <c r="BA179" s="108" t="e">
        <f ca="true">+IF(AND(ISNUMBER(OFFSET('Hygiene Data'!$C$8,0,10*ROW('Hygiene Data'!C173))),'Data Summary'!DP179="Yes"),OFFSET('Hygiene Data'!$C$8,0,10*ROW('Hygiene Data'!C173)),NA())</f>
        <v>#N/A</v>
      </c>
      <c r="BB179" s="108" t="e">
        <f ca="true">+IF(AND(ISNUMBER(OFFSET('Hygiene Data'!$C$10,0,10*ROW('Hygiene Data'!C173))),'Data Summary'!DQ179="Yes"),OFFSET('Hygiene Data'!$C$10,0,10*ROW('Hygiene Data'!C173)),NA())</f>
        <v>#N/A</v>
      </c>
      <c r="BC179" s="108" t="e">
        <f ca="true">+IF(AND(ISNUMBER(OFFSET('Hygiene Data'!$D$6,0,10*ROW('Hygiene Data'!D173))),'Data Summary'!DR179="Yes"),OFFSET('Hygiene Data'!$D$6,0,10*ROW('Hygiene Data'!D173)),NA())</f>
        <v>#N/A</v>
      </c>
      <c r="BD179" s="108" t="e">
        <f ca="true">+IF(AND(ISNUMBER(OFFSET('Hygiene Data'!$D$8,0,10*ROW('Hygiene Data'!D173))),'Data Summary'!DS179="Yes"),OFFSET('Hygiene Data'!$D$8,0,10*ROW('Hygiene Data'!D173)),NA())</f>
        <v>#N/A</v>
      </c>
      <c r="BE179" s="108" t="e">
        <f ca="true">+IF(AND(ISNUMBER(OFFSET('Hygiene Data'!$D$10,0,10*ROW('Hygiene Data'!D173))),'Data Summary'!DT179="Yes"),OFFSET('Hygiene Data'!$D$10,0,10*ROW('Hygiene Data'!D173)),NA())</f>
        <v>#N/A</v>
      </c>
      <c r="BF179" s="108" t="e">
        <f ca="true">+IF(AND(ISNUMBER(OFFSET('Hygiene Data'!$E$6,0,10*ROW('Hygiene Data'!E173))),'Data Summary'!DU179="Yes"),OFFSET('Hygiene Data'!$E$6,0,10*ROW('Hygiene Data'!E173)),NA())</f>
        <v>#N/A</v>
      </c>
      <c r="BG179" s="108" t="e">
        <f ca="true">+IF(AND(ISNUMBER(OFFSET('Hygiene Data'!$E$8,0,10*ROW('Hygiene Data'!E173))),'Data Summary'!DV179="Yes"),OFFSET('Hygiene Data'!$E$8,0,10*ROW('Hygiene Data'!E173)),NA())</f>
        <v>#N/A</v>
      </c>
      <c r="BH179" s="108" t="e">
        <f ca="true">+IF(AND(ISNUMBER(OFFSET('Hygiene Data'!$E$10,0,10*ROW('Hygiene Data'!E173))),'Data Summary'!DW179="Yes"),OFFSET('Hygiene Data'!$E$10,0,10*ROW('Hygiene Data'!E173)),NA())</f>
        <v>#N/A</v>
      </c>
      <c r="BI179" s="108" t="e">
        <f ca="true">+IF(AND(ISNUMBER(OFFSET('Hygiene Data'!$F$6,0,10*ROW('Hygiene Data'!F173))),'Data Summary'!DX179="Yes"),OFFSET('Hygiene Data'!$F$6,0,10*ROW('Hygiene Data'!F173)),NA())</f>
        <v>#N/A</v>
      </c>
      <c r="BJ179" s="108" t="e">
        <f ca="true">+IF(AND(ISNUMBER(OFFSET('Hygiene Data'!$F$8,0,10*ROW('Hygiene Data'!F173))),'Data Summary'!DY179="Yes"),OFFSET('Hygiene Data'!$F$8,0,10*ROW('Hygiene Data'!F173)),NA())</f>
        <v>#N/A</v>
      </c>
      <c r="BK179" s="108" t="e">
        <f ca="true">+IF(AND(ISNUMBER(OFFSET('Hygiene Data'!$F$10,0,10*ROW('Hygiene Data'!F173))),'Data Summary'!DZ179="Yes"),OFFSET('Hygiene Data'!$F$10,0,10*ROW('Hygiene Data'!F173)),NA())</f>
        <v>#N/A</v>
      </c>
      <c r="BL179" s="108" t="e">
        <f ca="true">+IF(AND(ISNUMBER(OFFSET('Hygiene Data'!$G$6,0,10*ROW('Hygiene Data'!G173))),'Data Summary'!EA179="Yes"),OFFSET('Hygiene Data'!$G$6,0,10*ROW('Hygiene Data'!G173)),NA())</f>
        <v>#N/A</v>
      </c>
      <c r="BM179" s="108" t="e">
        <f ca="true">+IF(AND(ISNUMBER(OFFSET('Hygiene Data'!$G$8,0,10*ROW('Hygiene Data'!G173))),'Data Summary'!EB179="Yes"),OFFSET('Hygiene Data'!$G$8,0,10*ROW('Hygiene Data'!G173)),NA())</f>
        <v>#N/A</v>
      </c>
      <c r="BN179" s="108" t="e">
        <f ca="true">+IF(AND(ISNUMBER(OFFSET('Hygiene Data'!$G$10,0,10*ROW('Hygiene Data'!G173))),'Data Summary'!EC179="Yes"),OFFSET('Hygiene Data'!$G$10,0,10*ROW('Hygiene Data'!G173)),NA())</f>
        <v>#N/A</v>
      </c>
      <c r="BO179" s="108" t="e">
        <f ca="true">+IF(AND(ISNUMBER(OFFSET('Hygiene Data'!$H$6,0,10*ROW('Hygiene Data'!H173))),'Data Summary'!ED179="Yes"),OFFSET('Hygiene Data'!$H$6,0,10*ROW('Hygiene Data'!H173)),NA())</f>
        <v>#N/A</v>
      </c>
      <c r="BP179" s="108" t="e">
        <f ca="true">+IF(AND(ISNUMBER(OFFSET('Hygiene Data'!$H$8,0,10*ROW('Hygiene Data'!H173))),'Data Summary'!EE179="Yes"),OFFSET('Hygiene Data'!$H$8,0,10*ROW('Hygiene Data'!H173)),NA())</f>
        <v>#N/A</v>
      </c>
      <c r="BQ179" s="108" t="e">
        <f ca="true">+IF(AND(ISNUMBER(OFFSET('Hygiene Data'!$H$10,0,10*ROW('Hygiene Data'!H173))),'Data Summary'!EF179="Yes"),OFFSET('Hygiene Data'!$H$10,0,10*ROW('Hygiene Data'!H173)),NA())</f>
        <v>#N/A</v>
      </c>
    </row>
    <row r="180" x14ac:dyDescent="0.2">
      <c r="A180" s="56" t="e">
        <f ca="true">+IF(OFFSET('Water Data'!$B$1,0,10*ROW('Water Data'!B174))="",NA(),OFFSET('Water Data'!$B$1,0,10*ROW('Water Data'!B174)))</f>
        <v>#N/A</v>
      </c>
      <c r="B180" s="56" t="e">
        <f ca="true">+IF(OFFSET('Water Data'!$A$3,0,10*ROW('Water Data'!A177))="",NA(),OFFSET('Water Data'!$A$3,0,10*ROW('Water Data'!A177)))</f>
        <v>#N/A</v>
      </c>
      <c r="C180" s="56" t="e">
        <f ca="true">+IF(OFFSET('Water Data'!$C$3,0,10*ROW('Water Data'!C177))="",NA(),OFFSET('Water Data'!$C$3,0,10*ROW('Water Data'!C177)))</f>
        <v>#N/A</v>
      </c>
      <c r="D180" s="57" t="e">
        <f ca="true">+IF(AND(ISNUMBER(OFFSET('Water Data'!$C$5,0,10*ROW('Water Data'!C174))),'Data Summary'!BS180="Yes"),100-OFFSET('Water Data'!$C$5,0,10*ROW('Water Data'!C174)),NA())</f>
        <v>#N/A</v>
      </c>
      <c r="E180" s="57" t="e">
        <f ca="true">+IF(AND(ISNUMBER(OFFSET('Water Data'!$C$7,0,10*ROW('Water Data'!C174))),'Data Summary'!BT180="Yes"),OFFSET('Water Data'!$C$7,0,10*ROW('Water Data'!C174)),NA())</f>
        <v>#N/A</v>
      </c>
      <c r="F180" s="57" t="e">
        <f ca="true">+IF(AND(ISNUMBER(OFFSET('Water Data'!$C$10,0,10*ROW('Water Data'!C174))),'Data Summary'!BU180="Yes"),OFFSET('Water Data'!$C$10,0,10*ROW('Water Data'!C174)),NA())</f>
        <v>#N/A</v>
      </c>
      <c r="G180" s="57" t="e">
        <f ca="true">+IF(AND(ISNUMBER(OFFSET('Water Data'!$D$5,0,10*ROW('Water Data'!D174))),'Data Summary'!BV180="Yes"),100-OFFSET('Water Data'!$D$5,0,10*ROW('Water Data'!D174)),NA())</f>
        <v>#N/A</v>
      </c>
      <c r="H180" s="57" t="e">
        <f ca="true">+IF(AND(ISNUMBER(OFFSET('Water Data'!$D$7,0,10*ROW('Water Data'!D174))),'Data Summary'!BW180="Yes"),OFFSET('Water Data'!$D$7,0,10*ROW('Water Data'!D174)),NA())</f>
        <v>#N/A</v>
      </c>
      <c r="I180" s="57" t="e">
        <f ca="true">+IF(AND(ISNUMBER(OFFSET('Water Data'!$D$10,0,10*ROW('Water Data'!D174))),'Data Summary'!BX180="Yes"),OFFSET('Water Data'!$D$10,0,10*ROW('Water Data'!D174)),NA())</f>
        <v>#N/A</v>
      </c>
      <c r="J180" s="57" t="e">
        <f ca="true">+IF(AND(ISNUMBER(OFFSET('Water Data'!$E$5,0,10*ROW('Water Data'!E174))),'Data Summary'!BY180="Yes"),100-OFFSET('Water Data'!$E$5,0,10*ROW('Water Data'!E174)),NA())</f>
        <v>#N/A</v>
      </c>
      <c r="K180" s="57" t="e">
        <f ca="true">+IF(AND(ISNUMBER(OFFSET('Water Data'!$E$7,0,10*ROW('Water Data'!E174))),'Data Summary'!BZ180="Yes"),OFFSET('Water Data'!$E$7,0,10*ROW('Water Data'!E174)),NA())</f>
        <v>#N/A</v>
      </c>
      <c r="L180" s="57" t="e">
        <f ca="true">+IF(AND(ISNUMBER(OFFSET('Water Data'!$E$10,0,10*ROW('Water Data'!E174))),'Data Summary'!CA180="Yes"),OFFSET('Water Data'!$E$10,0,10*ROW('Water Data'!E174)),NA())</f>
        <v>#N/A</v>
      </c>
      <c r="M180" s="57" t="e">
        <f ca="true">+IF(AND(ISNUMBER(OFFSET('Water Data'!$F$5,0,10*ROW('Water Data'!F174))),'Data Summary'!CB180="Yes"),100-OFFSET('Water Data'!$F$5,0,10*ROW('Water Data'!F174)),NA())</f>
        <v>#N/A</v>
      </c>
      <c r="N180" s="57" t="e">
        <f ca="true">+IF(AND(ISNUMBER(OFFSET('Water Data'!$F$7,0,10*ROW('Water Data'!F174))),'Data Summary'!CC180="Yes"),OFFSET('Water Data'!$F$7,0,10*ROW('Water Data'!F174)),NA())</f>
        <v>#N/A</v>
      </c>
      <c r="O180" s="57" t="e">
        <f ca="true">+IF(AND(ISNUMBER(OFFSET('Water Data'!$F$10,0,10*ROW('Water Data'!F174))),'Data Summary'!CD180="Yes"),OFFSET('Water Data'!$F$10,0,10*ROW('Water Data'!F174)),NA())</f>
        <v>#N/A</v>
      </c>
      <c r="P180" s="57" t="e">
        <f ca="true">+IF(AND(ISNUMBER(OFFSET('Water Data'!$G$5,0,10*ROW('Water Data'!G174))),'Data Summary'!CE180="Yes"),100-OFFSET('Water Data'!$G$5,0,10*ROW('Water Data'!G174)),NA())</f>
        <v>#N/A</v>
      </c>
      <c r="Q180" s="57" t="e">
        <f ca="true">+IF(AND(ISNUMBER(OFFSET('Water Data'!$G$7,0,10*ROW('Water Data'!G174))),'Data Summary'!CF180="Yes"),OFFSET('Water Data'!$G$7,0,10*ROW('Water Data'!G174)),NA())</f>
        <v>#N/A</v>
      </c>
      <c r="R180" s="57" t="e">
        <f ca="true">+IF(AND(ISNUMBER(OFFSET('Water Data'!$G$10,0,10*ROW('Water Data'!G174))),'Data Summary'!CG180="Yes"),OFFSET('Water Data'!$G$10,0,10*ROW('Water Data'!G174)),NA())</f>
        <v>#N/A</v>
      </c>
      <c r="S180" s="57" t="e">
        <f ca="true">+IF(AND(ISNUMBER(OFFSET('Water Data'!$H$5,0,10*ROW('Water Data'!H174))),'Data Summary'!CH180="Yes"),100-OFFSET('Water Data'!$H$5,0,10*ROW('Water Data'!H174)),NA())</f>
        <v>#N/A</v>
      </c>
      <c r="T180" s="57" t="e">
        <f ca="true">+IF(AND(ISNUMBER(OFFSET('Water Data'!$H$7,0,10*ROW('Water Data'!H174))),'Data Summary'!CI180="Yes"),OFFSET('Water Data'!$H$7,0,10*ROW('Water Data'!H174)),NA())</f>
        <v>#N/A</v>
      </c>
      <c r="U180" s="57" t="e">
        <f ca="true">+IF(AND(ISNUMBER(OFFSET('Water Data'!$H$10,0,10*ROW('Water Data'!H174))),'Data Summary'!CJ180="Yes"),OFFSET('Water Data'!$H$10,0,10*ROW('Water Data'!H174)),NA())</f>
        <v>#N/A</v>
      </c>
      <c r="V180" s="103" t="e">
        <f ca="true">+IF(AND(ISNUMBER(OFFSET('Sanitation Data'!$C$5,0,10*ROW('Sanitation Data'!C174))),'Data Summary'!CK180="Yes"),100-OFFSET('Sanitation Data'!$C$5,0,10*ROW('Sanitation Data'!C174)),NA())</f>
        <v>#N/A</v>
      </c>
      <c r="W180" s="103" t="e">
        <f ca="true">+IF(AND(ISNUMBER(OFFSET('Sanitation Data'!$C$7,0,10*ROW('Sanitation Data'!C174))),'Data Summary'!CL180="Yes"),OFFSET('Sanitation Data'!$C$7,0,10*ROW('Sanitation Data'!C174)),NA())</f>
        <v>#N/A</v>
      </c>
      <c r="X180" s="103" t="e">
        <f ca="true">+IF(AND(ISNUMBER(OFFSET('Sanitation Data'!$C$11,0,10*ROW('Sanitation Data'!C174))),'Data Summary'!CM180="Yes"),OFFSET('Sanitation Data'!$C$11,0,10*ROW('Sanitation Data'!C174)),NA())</f>
        <v>#N/A</v>
      </c>
      <c r="Y180" s="103" t="e">
        <f ca="true">+IF(AND(ISNUMBER(OFFSET('Sanitation Data'!$C$12,0,10*ROW('Sanitation Data'!C174))),'Data Summary'!CN180="Yes"),OFFSET('Sanitation Data'!$C$12,0,10*ROW('Sanitation Data'!C174)),NA())</f>
        <v>#N/A</v>
      </c>
      <c r="Z180" s="103" t="e">
        <f ca="true">+IF(AND(ISNUMBER(OFFSET('Sanitation Data'!$C$13,0,10*ROW('Sanitation Data'!C174))),'Data Summary'!CO180="Yes"),OFFSET('Sanitation Data'!$C$13,0,10*ROW('Sanitation Data'!C174)),NA())</f>
        <v>#N/A</v>
      </c>
      <c r="AA180" s="103" t="e">
        <f ca="true">+IF(AND(ISNUMBER(OFFSET('Sanitation Data'!$D$5,0,10*ROW('Sanitation Data'!D174))),'Data Summary'!CP180="Yes"),100-OFFSET('Sanitation Data'!$D$5,0,10*ROW('Sanitation Data'!D174)),NA())</f>
        <v>#N/A</v>
      </c>
      <c r="AB180" s="103" t="e">
        <f ca="true">+IF(AND(ISNUMBER(OFFSET('Sanitation Data'!$D$7,0,10*ROW('Sanitation Data'!D174))),'Data Summary'!CQ180="Yes"),OFFSET('Sanitation Data'!$D$7,0,10*ROW('Sanitation Data'!D174)),NA())</f>
        <v>#N/A</v>
      </c>
      <c r="AC180" s="103" t="e">
        <f ca="true">+IF(AND(ISNUMBER(OFFSET('Sanitation Data'!$D$11,0,10*ROW('Sanitation Data'!D174))),'Data Summary'!CR180="Yes"),OFFSET('Sanitation Data'!$D$11,0,10*ROW('Sanitation Data'!D174)),NA())</f>
        <v>#N/A</v>
      </c>
      <c r="AD180" s="103" t="e">
        <f ca="true">+IF(AND(ISNUMBER(OFFSET('Sanitation Data'!$D$12,0,10*ROW('Sanitation Data'!D174))),'Data Summary'!CS180="Yes"),OFFSET('Sanitation Data'!$D$12,0,10*ROW('Sanitation Data'!D174)),NA())</f>
        <v>#N/A</v>
      </c>
      <c r="AE180" s="103" t="e">
        <f ca="true">+IF(AND(ISNUMBER(OFFSET('Sanitation Data'!$D$13,0,10*ROW('Sanitation Data'!D174))),'Data Summary'!CT180="Yes"),OFFSET('Sanitation Data'!$D$13,0,10*ROW('Sanitation Data'!D174)),NA())</f>
        <v>#N/A</v>
      </c>
      <c r="AF180" s="103" t="e">
        <f ca="true">+IF(AND(ISNUMBER(OFFSET('Sanitation Data'!$E$5,0,10*ROW('Sanitation Data'!E174))),'Data Summary'!CU180="Yes"),100-OFFSET('Sanitation Data'!$E$5,0,10*ROW('Sanitation Data'!E174)),NA())</f>
        <v>#N/A</v>
      </c>
      <c r="AG180" s="103" t="e">
        <f ca="true">+IF(AND(ISNUMBER(OFFSET('Sanitation Data'!$E$7,0,10*ROW('Sanitation Data'!E174))),'Data Summary'!CV180="Yes"),OFFSET('Sanitation Data'!$E$7,0,10*ROW('Sanitation Data'!E174)),NA())</f>
        <v>#N/A</v>
      </c>
      <c r="AH180" s="103" t="e">
        <f ca="true">+IF(AND(ISNUMBER(OFFSET('Sanitation Data'!$E$11,0,10*ROW('Sanitation Data'!E174))),'Data Summary'!CW180="Yes"),OFFSET('Sanitation Data'!$E$11,0,10*ROW('Sanitation Data'!E174)),NA())</f>
        <v>#N/A</v>
      </c>
      <c r="AI180" s="103" t="e">
        <f ca="true">+IF(AND(ISNUMBER(OFFSET('Sanitation Data'!$E$12,0,10*ROW('Sanitation Data'!E174))),'Data Summary'!CX180="Yes"),OFFSET('Sanitation Data'!$E$12,0,10*ROW('Sanitation Data'!E174)),NA())</f>
        <v>#N/A</v>
      </c>
      <c r="AJ180" s="103" t="e">
        <f ca="true">+IF(AND(ISNUMBER(OFFSET('Sanitation Data'!$E$13,0,10*ROW('Sanitation Data'!E174))),'Data Summary'!CY180="Yes"),OFFSET('Sanitation Data'!$E$13,0,10*ROW('Sanitation Data'!E174)),NA())</f>
        <v>#N/A</v>
      </c>
      <c r="AK180" s="103" t="e">
        <f ca="true">+IF(AND(ISNUMBER(OFFSET('Sanitation Data'!$F$5,0,10*ROW('Sanitation Data'!F174))),'Data Summary'!CZ180="Yes"),100-OFFSET('Sanitation Data'!$F$5,0,10*ROW('Sanitation Data'!F174)),NA())</f>
        <v>#N/A</v>
      </c>
      <c r="AL180" s="103" t="e">
        <f ca="true">+IF(AND(ISNUMBER(OFFSET('Sanitation Data'!$F$7,0,10*ROW('Sanitation Data'!F174))),'Data Summary'!DA180="Yes"),OFFSET('Sanitation Data'!$F$7,0,10*ROW('Sanitation Data'!F174)),NA())</f>
        <v>#N/A</v>
      </c>
      <c r="AM180" s="103" t="e">
        <f ca="true">+IF(AND(ISNUMBER(OFFSET('Sanitation Data'!$F$11,0,10*ROW('Sanitation Data'!F174))),'Data Summary'!DB180="Yes"),OFFSET('Sanitation Data'!$F$11,0,10*ROW('Sanitation Data'!F174)),NA())</f>
        <v>#N/A</v>
      </c>
      <c r="AN180" s="103" t="e">
        <f ca="true">+IF(AND(ISNUMBER(OFFSET('Sanitation Data'!$F$12,0,10*ROW('Sanitation Data'!F174))),'Data Summary'!DC180="Yes"),OFFSET('Sanitation Data'!$F$12,0,10*ROW('Sanitation Data'!F174)),NA())</f>
        <v>#N/A</v>
      </c>
      <c r="AO180" s="103" t="e">
        <f ca="true">+IF(AND(ISNUMBER(OFFSET('Sanitation Data'!$F$13,0,10*ROW('Sanitation Data'!F174))),'Data Summary'!DD180="Yes"),OFFSET('Sanitation Data'!$F$13,0,10*ROW('Sanitation Data'!F174)),NA())</f>
        <v>#N/A</v>
      </c>
      <c r="AP180" s="103" t="e">
        <f ca="true">+IF(AND(ISNUMBER(OFFSET('Sanitation Data'!$G$5,0,10*ROW('Sanitation Data'!G174))),'Data Summary'!DE180="Yes"),100-OFFSET('Sanitation Data'!$G$5,0,10*ROW('Sanitation Data'!G174)),NA())</f>
        <v>#N/A</v>
      </c>
      <c r="AQ180" s="103" t="e">
        <f ca="true">+IF(AND(ISNUMBER(OFFSET('Sanitation Data'!$G$7,0,10*ROW('Sanitation Data'!G174))),'Data Summary'!DF180="Yes"),OFFSET('Sanitation Data'!$G$7,0,10*ROW('Sanitation Data'!G174)),NA())</f>
        <v>#N/A</v>
      </c>
      <c r="AR180" s="103" t="e">
        <f ca="true">+IF(AND(ISNUMBER(OFFSET('Sanitation Data'!$G$11,0,10*ROW('Sanitation Data'!G174))),'Data Summary'!DG180="Yes"),OFFSET('Sanitation Data'!$G$11,0,10*ROW('Sanitation Data'!G174)),NA())</f>
        <v>#N/A</v>
      </c>
      <c r="AS180" s="103" t="e">
        <f ca="true">+IF(AND(ISNUMBER(OFFSET('Sanitation Data'!$G$12,0,10*ROW('Sanitation Data'!G174))),'Data Summary'!DH180="Yes"),OFFSET('Sanitation Data'!$G$12,0,10*ROW('Sanitation Data'!G174)),NA())</f>
        <v>#N/A</v>
      </c>
      <c r="AT180" s="103" t="e">
        <f ca="true">+IF(AND(ISNUMBER(OFFSET('Sanitation Data'!$G$13,0,10*ROW('Sanitation Data'!G174))),'Data Summary'!DI180="Yes"),OFFSET('Sanitation Data'!$G$13,0,10*ROW('Sanitation Data'!G174)),NA())</f>
        <v>#N/A</v>
      </c>
      <c r="AU180" s="103" t="e">
        <f ca="true">+IF(AND(ISNUMBER(OFFSET('Sanitation Data'!$H$5,0,10*ROW('Sanitation Data'!H174))),'Data Summary'!DJ180="Yes"),100-OFFSET('Sanitation Data'!$H$5,0,10*ROW('Sanitation Data'!H174)),NA())</f>
        <v>#N/A</v>
      </c>
      <c r="AV180" s="103" t="e">
        <f ca="true">+IF(AND(ISNUMBER(OFFSET('Sanitation Data'!$H$7,0,10*ROW('Sanitation Data'!H174))),'Data Summary'!DK180="Yes"),OFFSET('Sanitation Data'!$H$7,0,10*ROW('Sanitation Data'!H174)),NA())</f>
        <v>#N/A</v>
      </c>
      <c r="AW180" s="103" t="e">
        <f ca="true">+IF(AND(ISNUMBER(OFFSET('Sanitation Data'!$H$11,0,10*ROW('Sanitation Data'!H174))),'Data Summary'!DL180="Yes"),OFFSET('Sanitation Data'!$H$11,0,10*ROW('Sanitation Data'!H174)),NA())</f>
        <v>#N/A</v>
      </c>
      <c r="AX180" s="103" t="e">
        <f ca="true">+IF(AND(ISNUMBER(OFFSET('Sanitation Data'!$H$12,0,10*ROW('Sanitation Data'!H174))),'Data Summary'!DM180="Yes"),OFFSET('Sanitation Data'!$H$12,0,10*ROW('Sanitation Data'!H174)),NA())</f>
        <v>#N/A</v>
      </c>
      <c r="AY180" s="103" t="e">
        <f ca="true">+IF(AND(ISNUMBER(OFFSET('Sanitation Data'!$H$13,0,10*ROW('Sanitation Data'!H174))),'Data Summary'!DN180="Yes"),OFFSET('Sanitation Data'!$H$13,0,10*ROW('Sanitation Data'!H174)),NA())</f>
        <v>#N/A</v>
      </c>
      <c r="AZ180" s="108" t="e">
        <f ca="true">+IF(AND(ISNUMBER(OFFSET('Hygiene Data'!$C$6,0,10*ROW('Hygiene Data'!C174))),'Data Summary'!DO180="Yes"),OFFSET('Hygiene Data'!$C$6,0,10*ROW('Hygiene Data'!C174)),NA())</f>
        <v>#N/A</v>
      </c>
      <c r="BA180" s="108" t="e">
        <f ca="true">+IF(AND(ISNUMBER(OFFSET('Hygiene Data'!$C$8,0,10*ROW('Hygiene Data'!C174))),'Data Summary'!DP180="Yes"),OFFSET('Hygiene Data'!$C$8,0,10*ROW('Hygiene Data'!C174)),NA())</f>
        <v>#N/A</v>
      </c>
      <c r="BB180" s="108" t="e">
        <f ca="true">+IF(AND(ISNUMBER(OFFSET('Hygiene Data'!$C$10,0,10*ROW('Hygiene Data'!C174))),'Data Summary'!DQ180="Yes"),OFFSET('Hygiene Data'!$C$10,0,10*ROW('Hygiene Data'!C174)),NA())</f>
        <v>#N/A</v>
      </c>
      <c r="BC180" s="108" t="e">
        <f ca="true">+IF(AND(ISNUMBER(OFFSET('Hygiene Data'!$D$6,0,10*ROW('Hygiene Data'!D174))),'Data Summary'!DR180="Yes"),OFFSET('Hygiene Data'!$D$6,0,10*ROW('Hygiene Data'!D174)),NA())</f>
        <v>#N/A</v>
      </c>
      <c r="BD180" s="108" t="e">
        <f ca="true">+IF(AND(ISNUMBER(OFFSET('Hygiene Data'!$D$8,0,10*ROW('Hygiene Data'!D174))),'Data Summary'!DS180="Yes"),OFFSET('Hygiene Data'!$D$8,0,10*ROW('Hygiene Data'!D174)),NA())</f>
        <v>#N/A</v>
      </c>
      <c r="BE180" s="108" t="e">
        <f ca="true">+IF(AND(ISNUMBER(OFFSET('Hygiene Data'!$D$10,0,10*ROW('Hygiene Data'!D174))),'Data Summary'!DT180="Yes"),OFFSET('Hygiene Data'!$D$10,0,10*ROW('Hygiene Data'!D174)),NA())</f>
        <v>#N/A</v>
      </c>
      <c r="BF180" s="108" t="e">
        <f ca="true">+IF(AND(ISNUMBER(OFFSET('Hygiene Data'!$E$6,0,10*ROW('Hygiene Data'!E174))),'Data Summary'!DU180="Yes"),OFFSET('Hygiene Data'!$E$6,0,10*ROW('Hygiene Data'!E174)),NA())</f>
        <v>#N/A</v>
      </c>
      <c r="BG180" s="108" t="e">
        <f ca="true">+IF(AND(ISNUMBER(OFFSET('Hygiene Data'!$E$8,0,10*ROW('Hygiene Data'!E174))),'Data Summary'!DV180="Yes"),OFFSET('Hygiene Data'!$E$8,0,10*ROW('Hygiene Data'!E174)),NA())</f>
        <v>#N/A</v>
      </c>
      <c r="BH180" s="108" t="e">
        <f ca="true">+IF(AND(ISNUMBER(OFFSET('Hygiene Data'!$E$10,0,10*ROW('Hygiene Data'!E174))),'Data Summary'!DW180="Yes"),OFFSET('Hygiene Data'!$E$10,0,10*ROW('Hygiene Data'!E174)),NA())</f>
        <v>#N/A</v>
      </c>
      <c r="BI180" s="108" t="e">
        <f ca="true">+IF(AND(ISNUMBER(OFFSET('Hygiene Data'!$F$6,0,10*ROW('Hygiene Data'!F174))),'Data Summary'!DX180="Yes"),OFFSET('Hygiene Data'!$F$6,0,10*ROW('Hygiene Data'!F174)),NA())</f>
        <v>#N/A</v>
      </c>
      <c r="BJ180" s="108" t="e">
        <f ca="true">+IF(AND(ISNUMBER(OFFSET('Hygiene Data'!$F$8,0,10*ROW('Hygiene Data'!F174))),'Data Summary'!DY180="Yes"),OFFSET('Hygiene Data'!$F$8,0,10*ROW('Hygiene Data'!F174)),NA())</f>
        <v>#N/A</v>
      </c>
      <c r="BK180" s="108" t="e">
        <f ca="true">+IF(AND(ISNUMBER(OFFSET('Hygiene Data'!$F$10,0,10*ROW('Hygiene Data'!F174))),'Data Summary'!DZ180="Yes"),OFFSET('Hygiene Data'!$F$10,0,10*ROW('Hygiene Data'!F174)),NA())</f>
        <v>#N/A</v>
      </c>
      <c r="BL180" s="108" t="e">
        <f ca="true">+IF(AND(ISNUMBER(OFFSET('Hygiene Data'!$G$6,0,10*ROW('Hygiene Data'!G174))),'Data Summary'!EA180="Yes"),OFFSET('Hygiene Data'!$G$6,0,10*ROW('Hygiene Data'!G174)),NA())</f>
        <v>#N/A</v>
      </c>
      <c r="BM180" s="108" t="e">
        <f ca="true">+IF(AND(ISNUMBER(OFFSET('Hygiene Data'!$G$8,0,10*ROW('Hygiene Data'!G174))),'Data Summary'!EB180="Yes"),OFFSET('Hygiene Data'!$G$8,0,10*ROW('Hygiene Data'!G174)),NA())</f>
        <v>#N/A</v>
      </c>
      <c r="BN180" s="108" t="e">
        <f ca="true">+IF(AND(ISNUMBER(OFFSET('Hygiene Data'!$G$10,0,10*ROW('Hygiene Data'!G174))),'Data Summary'!EC180="Yes"),OFFSET('Hygiene Data'!$G$10,0,10*ROW('Hygiene Data'!G174)),NA())</f>
        <v>#N/A</v>
      </c>
      <c r="BO180" s="108" t="e">
        <f ca="true">+IF(AND(ISNUMBER(OFFSET('Hygiene Data'!$H$6,0,10*ROW('Hygiene Data'!H174))),'Data Summary'!ED180="Yes"),OFFSET('Hygiene Data'!$H$6,0,10*ROW('Hygiene Data'!H174)),NA())</f>
        <v>#N/A</v>
      </c>
      <c r="BP180" s="108" t="e">
        <f ca="true">+IF(AND(ISNUMBER(OFFSET('Hygiene Data'!$H$8,0,10*ROW('Hygiene Data'!H174))),'Data Summary'!EE180="Yes"),OFFSET('Hygiene Data'!$H$8,0,10*ROW('Hygiene Data'!H174)),NA())</f>
        <v>#N/A</v>
      </c>
      <c r="BQ180" s="108" t="e">
        <f ca="true">+IF(AND(ISNUMBER(OFFSET('Hygiene Data'!$H$10,0,10*ROW('Hygiene Data'!H174))),'Data Summary'!EF180="Yes"),OFFSET('Hygiene Data'!$H$10,0,10*ROW('Hygiene Data'!H174)),NA())</f>
        <v>#N/A</v>
      </c>
    </row>
    <row r="181" x14ac:dyDescent="0.2">
      <c r="A181" s="56" t="e">
        <f ca="true">+IF(OFFSET('Water Data'!$B$1,0,10*ROW('Water Data'!B175))="",NA(),OFFSET('Water Data'!$B$1,0,10*ROW('Water Data'!B175)))</f>
        <v>#N/A</v>
      </c>
      <c r="B181" s="56" t="e">
        <f ca="true">+IF(OFFSET('Water Data'!$A$3,0,10*ROW('Water Data'!A178))="",NA(),OFFSET('Water Data'!$A$3,0,10*ROW('Water Data'!A178)))</f>
        <v>#N/A</v>
      </c>
      <c r="C181" s="56" t="e">
        <f ca="true">+IF(OFFSET('Water Data'!$C$3,0,10*ROW('Water Data'!C178))="",NA(),OFFSET('Water Data'!$C$3,0,10*ROW('Water Data'!C178)))</f>
        <v>#N/A</v>
      </c>
      <c r="D181" s="57" t="e">
        <f ca="true">+IF(AND(ISNUMBER(OFFSET('Water Data'!$C$5,0,10*ROW('Water Data'!C175))),'Data Summary'!BS181="Yes"),100-OFFSET('Water Data'!$C$5,0,10*ROW('Water Data'!C175)),NA())</f>
        <v>#N/A</v>
      </c>
      <c r="E181" s="57" t="e">
        <f ca="true">+IF(AND(ISNUMBER(OFFSET('Water Data'!$C$7,0,10*ROW('Water Data'!C175))),'Data Summary'!BT181="Yes"),OFFSET('Water Data'!$C$7,0,10*ROW('Water Data'!C175)),NA())</f>
        <v>#N/A</v>
      </c>
      <c r="F181" s="57" t="e">
        <f ca="true">+IF(AND(ISNUMBER(OFFSET('Water Data'!$C$10,0,10*ROW('Water Data'!C175))),'Data Summary'!BU181="Yes"),OFFSET('Water Data'!$C$10,0,10*ROW('Water Data'!C175)),NA())</f>
        <v>#N/A</v>
      </c>
      <c r="G181" s="57" t="e">
        <f ca="true">+IF(AND(ISNUMBER(OFFSET('Water Data'!$D$5,0,10*ROW('Water Data'!D175))),'Data Summary'!BV181="Yes"),100-OFFSET('Water Data'!$D$5,0,10*ROW('Water Data'!D175)),NA())</f>
        <v>#N/A</v>
      </c>
      <c r="H181" s="57" t="e">
        <f ca="true">+IF(AND(ISNUMBER(OFFSET('Water Data'!$D$7,0,10*ROW('Water Data'!D175))),'Data Summary'!BW181="Yes"),OFFSET('Water Data'!$D$7,0,10*ROW('Water Data'!D175)),NA())</f>
        <v>#N/A</v>
      </c>
      <c r="I181" s="57" t="e">
        <f ca="true">+IF(AND(ISNUMBER(OFFSET('Water Data'!$D$10,0,10*ROW('Water Data'!D175))),'Data Summary'!BX181="Yes"),OFFSET('Water Data'!$D$10,0,10*ROW('Water Data'!D175)),NA())</f>
        <v>#N/A</v>
      </c>
      <c r="J181" s="57" t="e">
        <f ca="true">+IF(AND(ISNUMBER(OFFSET('Water Data'!$E$5,0,10*ROW('Water Data'!E175))),'Data Summary'!BY181="Yes"),100-OFFSET('Water Data'!$E$5,0,10*ROW('Water Data'!E175)),NA())</f>
        <v>#N/A</v>
      </c>
      <c r="K181" s="57" t="e">
        <f ca="true">+IF(AND(ISNUMBER(OFFSET('Water Data'!$E$7,0,10*ROW('Water Data'!E175))),'Data Summary'!BZ181="Yes"),OFFSET('Water Data'!$E$7,0,10*ROW('Water Data'!E175)),NA())</f>
        <v>#N/A</v>
      </c>
      <c r="L181" s="57" t="e">
        <f ca="true">+IF(AND(ISNUMBER(OFFSET('Water Data'!$E$10,0,10*ROW('Water Data'!E175))),'Data Summary'!CA181="Yes"),OFFSET('Water Data'!$E$10,0,10*ROW('Water Data'!E175)),NA())</f>
        <v>#N/A</v>
      </c>
      <c r="M181" s="57" t="e">
        <f ca="true">+IF(AND(ISNUMBER(OFFSET('Water Data'!$F$5,0,10*ROW('Water Data'!F175))),'Data Summary'!CB181="Yes"),100-OFFSET('Water Data'!$F$5,0,10*ROW('Water Data'!F175)),NA())</f>
        <v>#N/A</v>
      </c>
      <c r="N181" s="57" t="e">
        <f ca="true">+IF(AND(ISNUMBER(OFFSET('Water Data'!$F$7,0,10*ROW('Water Data'!F175))),'Data Summary'!CC181="Yes"),OFFSET('Water Data'!$F$7,0,10*ROW('Water Data'!F175)),NA())</f>
        <v>#N/A</v>
      </c>
      <c r="O181" s="57" t="e">
        <f ca="true">+IF(AND(ISNUMBER(OFFSET('Water Data'!$F$10,0,10*ROW('Water Data'!F175))),'Data Summary'!CD181="Yes"),OFFSET('Water Data'!$F$10,0,10*ROW('Water Data'!F175)),NA())</f>
        <v>#N/A</v>
      </c>
      <c r="P181" s="57" t="e">
        <f ca="true">+IF(AND(ISNUMBER(OFFSET('Water Data'!$G$5,0,10*ROW('Water Data'!G175))),'Data Summary'!CE181="Yes"),100-OFFSET('Water Data'!$G$5,0,10*ROW('Water Data'!G175)),NA())</f>
        <v>#N/A</v>
      </c>
      <c r="Q181" s="57" t="e">
        <f ca="true">+IF(AND(ISNUMBER(OFFSET('Water Data'!$G$7,0,10*ROW('Water Data'!G175))),'Data Summary'!CF181="Yes"),OFFSET('Water Data'!$G$7,0,10*ROW('Water Data'!G175)),NA())</f>
        <v>#N/A</v>
      </c>
      <c r="R181" s="57" t="e">
        <f ca="true">+IF(AND(ISNUMBER(OFFSET('Water Data'!$G$10,0,10*ROW('Water Data'!G175))),'Data Summary'!CG181="Yes"),OFFSET('Water Data'!$G$10,0,10*ROW('Water Data'!G175)),NA())</f>
        <v>#N/A</v>
      </c>
      <c r="S181" s="57" t="e">
        <f ca="true">+IF(AND(ISNUMBER(OFFSET('Water Data'!$H$5,0,10*ROW('Water Data'!H175))),'Data Summary'!CH181="Yes"),100-OFFSET('Water Data'!$H$5,0,10*ROW('Water Data'!H175)),NA())</f>
        <v>#N/A</v>
      </c>
      <c r="T181" s="57" t="e">
        <f ca="true">+IF(AND(ISNUMBER(OFFSET('Water Data'!$H$7,0,10*ROW('Water Data'!H175))),'Data Summary'!CI181="Yes"),OFFSET('Water Data'!$H$7,0,10*ROW('Water Data'!H175)),NA())</f>
        <v>#N/A</v>
      </c>
      <c r="U181" s="57" t="e">
        <f ca="true">+IF(AND(ISNUMBER(OFFSET('Water Data'!$H$10,0,10*ROW('Water Data'!H175))),'Data Summary'!CJ181="Yes"),OFFSET('Water Data'!$H$10,0,10*ROW('Water Data'!H175)),NA())</f>
        <v>#N/A</v>
      </c>
      <c r="V181" s="103" t="e">
        <f ca="true">+IF(AND(ISNUMBER(OFFSET('Sanitation Data'!$C$5,0,10*ROW('Sanitation Data'!C175))),'Data Summary'!CK181="Yes"),100-OFFSET('Sanitation Data'!$C$5,0,10*ROW('Sanitation Data'!C175)),NA())</f>
        <v>#N/A</v>
      </c>
      <c r="W181" s="103" t="e">
        <f ca="true">+IF(AND(ISNUMBER(OFFSET('Sanitation Data'!$C$7,0,10*ROW('Sanitation Data'!C175))),'Data Summary'!CL181="Yes"),OFFSET('Sanitation Data'!$C$7,0,10*ROW('Sanitation Data'!C175)),NA())</f>
        <v>#N/A</v>
      </c>
      <c r="X181" s="103" t="e">
        <f ca="true">+IF(AND(ISNUMBER(OFFSET('Sanitation Data'!$C$11,0,10*ROW('Sanitation Data'!C175))),'Data Summary'!CM181="Yes"),OFFSET('Sanitation Data'!$C$11,0,10*ROW('Sanitation Data'!C175)),NA())</f>
        <v>#N/A</v>
      </c>
      <c r="Y181" s="103" t="e">
        <f ca="true">+IF(AND(ISNUMBER(OFFSET('Sanitation Data'!$C$12,0,10*ROW('Sanitation Data'!C175))),'Data Summary'!CN181="Yes"),OFFSET('Sanitation Data'!$C$12,0,10*ROW('Sanitation Data'!C175)),NA())</f>
        <v>#N/A</v>
      </c>
      <c r="Z181" s="103" t="e">
        <f ca="true">+IF(AND(ISNUMBER(OFFSET('Sanitation Data'!$C$13,0,10*ROW('Sanitation Data'!C175))),'Data Summary'!CO181="Yes"),OFFSET('Sanitation Data'!$C$13,0,10*ROW('Sanitation Data'!C175)),NA())</f>
        <v>#N/A</v>
      </c>
      <c r="AA181" s="103" t="e">
        <f ca="true">+IF(AND(ISNUMBER(OFFSET('Sanitation Data'!$D$5,0,10*ROW('Sanitation Data'!D175))),'Data Summary'!CP181="Yes"),100-OFFSET('Sanitation Data'!$D$5,0,10*ROW('Sanitation Data'!D175)),NA())</f>
        <v>#N/A</v>
      </c>
      <c r="AB181" s="103" t="e">
        <f ca="true">+IF(AND(ISNUMBER(OFFSET('Sanitation Data'!$D$7,0,10*ROW('Sanitation Data'!D175))),'Data Summary'!CQ181="Yes"),OFFSET('Sanitation Data'!$D$7,0,10*ROW('Sanitation Data'!D175)),NA())</f>
        <v>#N/A</v>
      </c>
      <c r="AC181" s="103" t="e">
        <f ca="true">+IF(AND(ISNUMBER(OFFSET('Sanitation Data'!$D$11,0,10*ROW('Sanitation Data'!D175))),'Data Summary'!CR181="Yes"),OFFSET('Sanitation Data'!$D$11,0,10*ROW('Sanitation Data'!D175)),NA())</f>
        <v>#N/A</v>
      </c>
      <c r="AD181" s="103" t="e">
        <f ca="true">+IF(AND(ISNUMBER(OFFSET('Sanitation Data'!$D$12,0,10*ROW('Sanitation Data'!D175))),'Data Summary'!CS181="Yes"),OFFSET('Sanitation Data'!$D$12,0,10*ROW('Sanitation Data'!D175)),NA())</f>
        <v>#N/A</v>
      </c>
      <c r="AE181" s="103" t="e">
        <f ca="true">+IF(AND(ISNUMBER(OFFSET('Sanitation Data'!$D$13,0,10*ROW('Sanitation Data'!D175))),'Data Summary'!CT181="Yes"),OFFSET('Sanitation Data'!$D$13,0,10*ROW('Sanitation Data'!D175)),NA())</f>
        <v>#N/A</v>
      </c>
      <c r="AF181" s="103" t="e">
        <f ca="true">+IF(AND(ISNUMBER(OFFSET('Sanitation Data'!$E$5,0,10*ROW('Sanitation Data'!E175))),'Data Summary'!CU181="Yes"),100-OFFSET('Sanitation Data'!$E$5,0,10*ROW('Sanitation Data'!E175)),NA())</f>
        <v>#N/A</v>
      </c>
      <c r="AG181" s="103" t="e">
        <f ca="true">+IF(AND(ISNUMBER(OFFSET('Sanitation Data'!$E$7,0,10*ROW('Sanitation Data'!E175))),'Data Summary'!CV181="Yes"),OFFSET('Sanitation Data'!$E$7,0,10*ROW('Sanitation Data'!E175)),NA())</f>
        <v>#N/A</v>
      </c>
      <c r="AH181" s="103" t="e">
        <f ca="true">+IF(AND(ISNUMBER(OFFSET('Sanitation Data'!$E$11,0,10*ROW('Sanitation Data'!E175))),'Data Summary'!CW181="Yes"),OFFSET('Sanitation Data'!$E$11,0,10*ROW('Sanitation Data'!E175)),NA())</f>
        <v>#N/A</v>
      </c>
      <c r="AI181" s="103" t="e">
        <f ca="true">+IF(AND(ISNUMBER(OFFSET('Sanitation Data'!$E$12,0,10*ROW('Sanitation Data'!E175))),'Data Summary'!CX181="Yes"),OFFSET('Sanitation Data'!$E$12,0,10*ROW('Sanitation Data'!E175)),NA())</f>
        <v>#N/A</v>
      </c>
      <c r="AJ181" s="103" t="e">
        <f ca="true">+IF(AND(ISNUMBER(OFFSET('Sanitation Data'!$E$13,0,10*ROW('Sanitation Data'!E175))),'Data Summary'!CY181="Yes"),OFFSET('Sanitation Data'!$E$13,0,10*ROW('Sanitation Data'!E175)),NA())</f>
        <v>#N/A</v>
      </c>
      <c r="AK181" s="103" t="e">
        <f ca="true">+IF(AND(ISNUMBER(OFFSET('Sanitation Data'!$F$5,0,10*ROW('Sanitation Data'!F175))),'Data Summary'!CZ181="Yes"),100-OFFSET('Sanitation Data'!$F$5,0,10*ROW('Sanitation Data'!F175)),NA())</f>
        <v>#N/A</v>
      </c>
      <c r="AL181" s="103" t="e">
        <f ca="true">+IF(AND(ISNUMBER(OFFSET('Sanitation Data'!$F$7,0,10*ROW('Sanitation Data'!F175))),'Data Summary'!DA181="Yes"),OFFSET('Sanitation Data'!$F$7,0,10*ROW('Sanitation Data'!F175)),NA())</f>
        <v>#N/A</v>
      </c>
      <c r="AM181" s="103" t="e">
        <f ca="true">+IF(AND(ISNUMBER(OFFSET('Sanitation Data'!$F$11,0,10*ROW('Sanitation Data'!F175))),'Data Summary'!DB181="Yes"),OFFSET('Sanitation Data'!$F$11,0,10*ROW('Sanitation Data'!F175)),NA())</f>
        <v>#N/A</v>
      </c>
      <c r="AN181" s="103" t="e">
        <f ca="true">+IF(AND(ISNUMBER(OFFSET('Sanitation Data'!$F$12,0,10*ROW('Sanitation Data'!F175))),'Data Summary'!DC181="Yes"),OFFSET('Sanitation Data'!$F$12,0,10*ROW('Sanitation Data'!F175)),NA())</f>
        <v>#N/A</v>
      </c>
      <c r="AO181" s="103" t="e">
        <f ca="true">+IF(AND(ISNUMBER(OFFSET('Sanitation Data'!$F$13,0,10*ROW('Sanitation Data'!F175))),'Data Summary'!DD181="Yes"),OFFSET('Sanitation Data'!$F$13,0,10*ROW('Sanitation Data'!F175)),NA())</f>
        <v>#N/A</v>
      </c>
      <c r="AP181" s="103" t="e">
        <f ca="true">+IF(AND(ISNUMBER(OFFSET('Sanitation Data'!$G$5,0,10*ROW('Sanitation Data'!G175))),'Data Summary'!DE181="Yes"),100-OFFSET('Sanitation Data'!$G$5,0,10*ROW('Sanitation Data'!G175)),NA())</f>
        <v>#N/A</v>
      </c>
      <c r="AQ181" s="103" t="e">
        <f ca="true">+IF(AND(ISNUMBER(OFFSET('Sanitation Data'!$G$7,0,10*ROW('Sanitation Data'!G175))),'Data Summary'!DF181="Yes"),OFFSET('Sanitation Data'!$G$7,0,10*ROW('Sanitation Data'!G175)),NA())</f>
        <v>#N/A</v>
      </c>
      <c r="AR181" s="103" t="e">
        <f ca="true">+IF(AND(ISNUMBER(OFFSET('Sanitation Data'!$G$11,0,10*ROW('Sanitation Data'!G175))),'Data Summary'!DG181="Yes"),OFFSET('Sanitation Data'!$G$11,0,10*ROW('Sanitation Data'!G175)),NA())</f>
        <v>#N/A</v>
      </c>
      <c r="AS181" s="103" t="e">
        <f ca="true">+IF(AND(ISNUMBER(OFFSET('Sanitation Data'!$G$12,0,10*ROW('Sanitation Data'!G175))),'Data Summary'!DH181="Yes"),OFFSET('Sanitation Data'!$G$12,0,10*ROW('Sanitation Data'!G175)),NA())</f>
        <v>#N/A</v>
      </c>
      <c r="AT181" s="103" t="e">
        <f ca="true">+IF(AND(ISNUMBER(OFFSET('Sanitation Data'!$G$13,0,10*ROW('Sanitation Data'!G175))),'Data Summary'!DI181="Yes"),OFFSET('Sanitation Data'!$G$13,0,10*ROW('Sanitation Data'!G175)),NA())</f>
        <v>#N/A</v>
      </c>
      <c r="AU181" s="103" t="e">
        <f ca="true">+IF(AND(ISNUMBER(OFFSET('Sanitation Data'!$H$5,0,10*ROW('Sanitation Data'!H175))),'Data Summary'!DJ181="Yes"),100-OFFSET('Sanitation Data'!$H$5,0,10*ROW('Sanitation Data'!H175)),NA())</f>
        <v>#N/A</v>
      </c>
      <c r="AV181" s="103" t="e">
        <f ca="true">+IF(AND(ISNUMBER(OFFSET('Sanitation Data'!$H$7,0,10*ROW('Sanitation Data'!H175))),'Data Summary'!DK181="Yes"),OFFSET('Sanitation Data'!$H$7,0,10*ROW('Sanitation Data'!H175)),NA())</f>
        <v>#N/A</v>
      </c>
      <c r="AW181" s="103" t="e">
        <f ca="true">+IF(AND(ISNUMBER(OFFSET('Sanitation Data'!$H$11,0,10*ROW('Sanitation Data'!H175))),'Data Summary'!DL181="Yes"),OFFSET('Sanitation Data'!$H$11,0,10*ROW('Sanitation Data'!H175)),NA())</f>
        <v>#N/A</v>
      </c>
      <c r="AX181" s="103" t="e">
        <f ca="true">+IF(AND(ISNUMBER(OFFSET('Sanitation Data'!$H$12,0,10*ROW('Sanitation Data'!H175))),'Data Summary'!DM181="Yes"),OFFSET('Sanitation Data'!$H$12,0,10*ROW('Sanitation Data'!H175)),NA())</f>
        <v>#N/A</v>
      </c>
      <c r="AY181" s="103" t="e">
        <f ca="true">+IF(AND(ISNUMBER(OFFSET('Sanitation Data'!$H$13,0,10*ROW('Sanitation Data'!H175))),'Data Summary'!DN181="Yes"),OFFSET('Sanitation Data'!$H$13,0,10*ROW('Sanitation Data'!H175)),NA())</f>
        <v>#N/A</v>
      </c>
      <c r="AZ181" s="108" t="e">
        <f ca="true">+IF(AND(ISNUMBER(OFFSET('Hygiene Data'!$C$6,0,10*ROW('Hygiene Data'!C175))),'Data Summary'!DO181="Yes"),OFFSET('Hygiene Data'!$C$6,0,10*ROW('Hygiene Data'!C175)),NA())</f>
        <v>#N/A</v>
      </c>
      <c r="BA181" s="108" t="e">
        <f ca="true">+IF(AND(ISNUMBER(OFFSET('Hygiene Data'!$C$8,0,10*ROW('Hygiene Data'!C175))),'Data Summary'!DP181="Yes"),OFFSET('Hygiene Data'!$C$8,0,10*ROW('Hygiene Data'!C175)),NA())</f>
        <v>#N/A</v>
      </c>
      <c r="BB181" s="108" t="e">
        <f ca="true">+IF(AND(ISNUMBER(OFFSET('Hygiene Data'!$C$10,0,10*ROW('Hygiene Data'!C175))),'Data Summary'!DQ181="Yes"),OFFSET('Hygiene Data'!$C$10,0,10*ROW('Hygiene Data'!C175)),NA())</f>
        <v>#N/A</v>
      </c>
      <c r="BC181" s="108" t="e">
        <f ca="true">+IF(AND(ISNUMBER(OFFSET('Hygiene Data'!$D$6,0,10*ROW('Hygiene Data'!D175))),'Data Summary'!DR181="Yes"),OFFSET('Hygiene Data'!$D$6,0,10*ROW('Hygiene Data'!D175)),NA())</f>
        <v>#N/A</v>
      </c>
      <c r="BD181" s="108" t="e">
        <f ca="true">+IF(AND(ISNUMBER(OFFSET('Hygiene Data'!$D$8,0,10*ROW('Hygiene Data'!D175))),'Data Summary'!DS181="Yes"),OFFSET('Hygiene Data'!$D$8,0,10*ROW('Hygiene Data'!D175)),NA())</f>
        <v>#N/A</v>
      </c>
      <c r="BE181" s="108" t="e">
        <f ca="true">+IF(AND(ISNUMBER(OFFSET('Hygiene Data'!$D$10,0,10*ROW('Hygiene Data'!D175))),'Data Summary'!DT181="Yes"),OFFSET('Hygiene Data'!$D$10,0,10*ROW('Hygiene Data'!D175)),NA())</f>
        <v>#N/A</v>
      </c>
      <c r="BF181" s="108" t="e">
        <f ca="true">+IF(AND(ISNUMBER(OFFSET('Hygiene Data'!$E$6,0,10*ROW('Hygiene Data'!E175))),'Data Summary'!DU181="Yes"),OFFSET('Hygiene Data'!$E$6,0,10*ROW('Hygiene Data'!E175)),NA())</f>
        <v>#N/A</v>
      </c>
      <c r="BG181" s="108" t="e">
        <f ca="true">+IF(AND(ISNUMBER(OFFSET('Hygiene Data'!$E$8,0,10*ROW('Hygiene Data'!E175))),'Data Summary'!DV181="Yes"),OFFSET('Hygiene Data'!$E$8,0,10*ROW('Hygiene Data'!E175)),NA())</f>
        <v>#N/A</v>
      </c>
      <c r="BH181" s="108" t="e">
        <f ca="true">+IF(AND(ISNUMBER(OFFSET('Hygiene Data'!$E$10,0,10*ROW('Hygiene Data'!E175))),'Data Summary'!DW181="Yes"),OFFSET('Hygiene Data'!$E$10,0,10*ROW('Hygiene Data'!E175)),NA())</f>
        <v>#N/A</v>
      </c>
      <c r="BI181" s="108" t="e">
        <f ca="true">+IF(AND(ISNUMBER(OFFSET('Hygiene Data'!$F$6,0,10*ROW('Hygiene Data'!F175))),'Data Summary'!DX181="Yes"),OFFSET('Hygiene Data'!$F$6,0,10*ROW('Hygiene Data'!F175)),NA())</f>
        <v>#N/A</v>
      </c>
      <c r="BJ181" s="108" t="e">
        <f ca="true">+IF(AND(ISNUMBER(OFFSET('Hygiene Data'!$F$8,0,10*ROW('Hygiene Data'!F175))),'Data Summary'!DY181="Yes"),OFFSET('Hygiene Data'!$F$8,0,10*ROW('Hygiene Data'!F175)),NA())</f>
        <v>#N/A</v>
      </c>
      <c r="BK181" s="108" t="e">
        <f ca="true">+IF(AND(ISNUMBER(OFFSET('Hygiene Data'!$F$10,0,10*ROW('Hygiene Data'!F175))),'Data Summary'!DZ181="Yes"),OFFSET('Hygiene Data'!$F$10,0,10*ROW('Hygiene Data'!F175)),NA())</f>
        <v>#N/A</v>
      </c>
      <c r="BL181" s="108" t="e">
        <f ca="true">+IF(AND(ISNUMBER(OFFSET('Hygiene Data'!$G$6,0,10*ROW('Hygiene Data'!G175))),'Data Summary'!EA181="Yes"),OFFSET('Hygiene Data'!$G$6,0,10*ROW('Hygiene Data'!G175)),NA())</f>
        <v>#N/A</v>
      </c>
      <c r="BM181" s="108" t="e">
        <f ca="true">+IF(AND(ISNUMBER(OFFSET('Hygiene Data'!$G$8,0,10*ROW('Hygiene Data'!G175))),'Data Summary'!EB181="Yes"),OFFSET('Hygiene Data'!$G$8,0,10*ROW('Hygiene Data'!G175)),NA())</f>
        <v>#N/A</v>
      </c>
      <c r="BN181" s="108" t="e">
        <f ca="true">+IF(AND(ISNUMBER(OFFSET('Hygiene Data'!$G$10,0,10*ROW('Hygiene Data'!G175))),'Data Summary'!EC181="Yes"),OFFSET('Hygiene Data'!$G$10,0,10*ROW('Hygiene Data'!G175)),NA())</f>
        <v>#N/A</v>
      </c>
      <c r="BO181" s="108" t="e">
        <f ca="true">+IF(AND(ISNUMBER(OFFSET('Hygiene Data'!$H$6,0,10*ROW('Hygiene Data'!H175))),'Data Summary'!ED181="Yes"),OFFSET('Hygiene Data'!$H$6,0,10*ROW('Hygiene Data'!H175)),NA())</f>
        <v>#N/A</v>
      </c>
      <c r="BP181" s="108" t="e">
        <f ca="true">+IF(AND(ISNUMBER(OFFSET('Hygiene Data'!$H$8,0,10*ROW('Hygiene Data'!H175))),'Data Summary'!EE181="Yes"),OFFSET('Hygiene Data'!$H$8,0,10*ROW('Hygiene Data'!H175)),NA())</f>
        <v>#N/A</v>
      </c>
      <c r="BQ181" s="108" t="e">
        <f ca="true">+IF(AND(ISNUMBER(OFFSET('Hygiene Data'!$H$10,0,10*ROW('Hygiene Data'!H175))),'Data Summary'!EF181="Yes"),OFFSET('Hygiene Data'!$H$10,0,10*ROW('Hygiene Data'!H175)),NA())</f>
        <v>#N/A</v>
      </c>
    </row>
    <row r="182" x14ac:dyDescent="0.2">
      <c r="A182" s="56" t="e">
        <f ca="true">+IF(OFFSET('Water Data'!$B$1,0,10*ROW('Water Data'!B176))="",NA(),OFFSET('Water Data'!$B$1,0,10*ROW('Water Data'!B176)))</f>
        <v>#N/A</v>
      </c>
      <c r="B182" s="56" t="e">
        <f ca="true">+IF(OFFSET('Water Data'!$A$3,0,10*ROW('Water Data'!A179))="",NA(),OFFSET('Water Data'!$A$3,0,10*ROW('Water Data'!A179)))</f>
        <v>#N/A</v>
      </c>
      <c r="C182" s="56" t="e">
        <f ca="true">+IF(OFFSET('Water Data'!$C$3,0,10*ROW('Water Data'!C179))="",NA(),OFFSET('Water Data'!$C$3,0,10*ROW('Water Data'!C179)))</f>
        <v>#N/A</v>
      </c>
      <c r="D182" s="57" t="e">
        <f ca="true">+IF(AND(ISNUMBER(OFFSET('Water Data'!$C$5,0,10*ROW('Water Data'!C176))),'Data Summary'!BS182="Yes"),100-OFFSET('Water Data'!$C$5,0,10*ROW('Water Data'!C176)),NA())</f>
        <v>#N/A</v>
      </c>
      <c r="E182" s="57" t="e">
        <f ca="true">+IF(AND(ISNUMBER(OFFSET('Water Data'!$C$7,0,10*ROW('Water Data'!C176))),'Data Summary'!BT182="Yes"),OFFSET('Water Data'!$C$7,0,10*ROW('Water Data'!C176)),NA())</f>
        <v>#N/A</v>
      </c>
      <c r="F182" s="57" t="e">
        <f ca="true">+IF(AND(ISNUMBER(OFFSET('Water Data'!$C$10,0,10*ROW('Water Data'!C176))),'Data Summary'!BU182="Yes"),OFFSET('Water Data'!$C$10,0,10*ROW('Water Data'!C176)),NA())</f>
        <v>#N/A</v>
      </c>
      <c r="G182" s="57" t="e">
        <f ca="true">+IF(AND(ISNUMBER(OFFSET('Water Data'!$D$5,0,10*ROW('Water Data'!D176))),'Data Summary'!BV182="Yes"),100-OFFSET('Water Data'!$D$5,0,10*ROW('Water Data'!D176)),NA())</f>
        <v>#N/A</v>
      </c>
      <c r="H182" s="57" t="e">
        <f ca="true">+IF(AND(ISNUMBER(OFFSET('Water Data'!$D$7,0,10*ROW('Water Data'!D176))),'Data Summary'!BW182="Yes"),OFFSET('Water Data'!$D$7,0,10*ROW('Water Data'!D176)),NA())</f>
        <v>#N/A</v>
      </c>
      <c r="I182" s="57" t="e">
        <f ca="true">+IF(AND(ISNUMBER(OFFSET('Water Data'!$D$10,0,10*ROW('Water Data'!D176))),'Data Summary'!BX182="Yes"),OFFSET('Water Data'!$D$10,0,10*ROW('Water Data'!D176)),NA())</f>
        <v>#N/A</v>
      </c>
      <c r="J182" s="57" t="e">
        <f ca="true">+IF(AND(ISNUMBER(OFFSET('Water Data'!$E$5,0,10*ROW('Water Data'!E176))),'Data Summary'!BY182="Yes"),100-OFFSET('Water Data'!$E$5,0,10*ROW('Water Data'!E176)),NA())</f>
        <v>#N/A</v>
      </c>
      <c r="K182" s="57" t="e">
        <f ca="true">+IF(AND(ISNUMBER(OFFSET('Water Data'!$E$7,0,10*ROW('Water Data'!E176))),'Data Summary'!BZ182="Yes"),OFFSET('Water Data'!$E$7,0,10*ROW('Water Data'!E176)),NA())</f>
        <v>#N/A</v>
      </c>
      <c r="L182" s="57" t="e">
        <f ca="true">+IF(AND(ISNUMBER(OFFSET('Water Data'!$E$10,0,10*ROW('Water Data'!E176))),'Data Summary'!CA182="Yes"),OFFSET('Water Data'!$E$10,0,10*ROW('Water Data'!E176)),NA())</f>
        <v>#N/A</v>
      </c>
      <c r="M182" s="57" t="e">
        <f ca="true">+IF(AND(ISNUMBER(OFFSET('Water Data'!$F$5,0,10*ROW('Water Data'!F176))),'Data Summary'!CB182="Yes"),100-OFFSET('Water Data'!$F$5,0,10*ROW('Water Data'!F176)),NA())</f>
        <v>#N/A</v>
      </c>
      <c r="N182" s="57" t="e">
        <f ca="true">+IF(AND(ISNUMBER(OFFSET('Water Data'!$F$7,0,10*ROW('Water Data'!F176))),'Data Summary'!CC182="Yes"),OFFSET('Water Data'!$F$7,0,10*ROW('Water Data'!F176)),NA())</f>
        <v>#N/A</v>
      </c>
      <c r="O182" s="57" t="e">
        <f ca="true">+IF(AND(ISNUMBER(OFFSET('Water Data'!$F$10,0,10*ROW('Water Data'!F176))),'Data Summary'!CD182="Yes"),OFFSET('Water Data'!$F$10,0,10*ROW('Water Data'!F176)),NA())</f>
        <v>#N/A</v>
      </c>
      <c r="P182" s="57" t="e">
        <f ca="true">+IF(AND(ISNUMBER(OFFSET('Water Data'!$G$5,0,10*ROW('Water Data'!G176))),'Data Summary'!CE182="Yes"),100-OFFSET('Water Data'!$G$5,0,10*ROW('Water Data'!G176)),NA())</f>
        <v>#N/A</v>
      </c>
      <c r="Q182" s="57" t="e">
        <f ca="true">+IF(AND(ISNUMBER(OFFSET('Water Data'!$G$7,0,10*ROW('Water Data'!G176))),'Data Summary'!CF182="Yes"),OFFSET('Water Data'!$G$7,0,10*ROW('Water Data'!G176)),NA())</f>
        <v>#N/A</v>
      </c>
      <c r="R182" s="57" t="e">
        <f ca="true">+IF(AND(ISNUMBER(OFFSET('Water Data'!$G$10,0,10*ROW('Water Data'!G176))),'Data Summary'!CG182="Yes"),OFFSET('Water Data'!$G$10,0,10*ROW('Water Data'!G176)),NA())</f>
        <v>#N/A</v>
      </c>
      <c r="S182" s="57" t="e">
        <f ca="true">+IF(AND(ISNUMBER(OFFSET('Water Data'!$H$5,0,10*ROW('Water Data'!H176))),'Data Summary'!CH182="Yes"),100-OFFSET('Water Data'!$H$5,0,10*ROW('Water Data'!H176)),NA())</f>
        <v>#N/A</v>
      </c>
      <c r="T182" s="57" t="e">
        <f ca="true">+IF(AND(ISNUMBER(OFFSET('Water Data'!$H$7,0,10*ROW('Water Data'!H176))),'Data Summary'!CI182="Yes"),OFFSET('Water Data'!$H$7,0,10*ROW('Water Data'!H176)),NA())</f>
        <v>#N/A</v>
      </c>
      <c r="U182" s="57" t="e">
        <f ca="true">+IF(AND(ISNUMBER(OFFSET('Water Data'!$H$10,0,10*ROW('Water Data'!H176))),'Data Summary'!CJ182="Yes"),OFFSET('Water Data'!$H$10,0,10*ROW('Water Data'!H176)),NA())</f>
        <v>#N/A</v>
      </c>
      <c r="V182" s="103" t="e">
        <f ca="true">+IF(AND(ISNUMBER(OFFSET('Sanitation Data'!$C$5,0,10*ROW('Sanitation Data'!C176))),'Data Summary'!CK182="Yes"),100-OFFSET('Sanitation Data'!$C$5,0,10*ROW('Sanitation Data'!C176)),NA())</f>
        <v>#N/A</v>
      </c>
      <c r="W182" s="103" t="e">
        <f ca="true">+IF(AND(ISNUMBER(OFFSET('Sanitation Data'!$C$7,0,10*ROW('Sanitation Data'!C176))),'Data Summary'!CL182="Yes"),OFFSET('Sanitation Data'!$C$7,0,10*ROW('Sanitation Data'!C176)),NA())</f>
        <v>#N/A</v>
      </c>
      <c r="X182" s="103" t="e">
        <f ca="true">+IF(AND(ISNUMBER(OFFSET('Sanitation Data'!$C$11,0,10*ROW('Sanitation Data'!C176))),'Data Summary'!CM182="Yes"),OFFSET('Sanitation Data'!$C$11,0,10*ROW('Sanitation Data'!C176)),NA())</f>
        <v>#N/A</v>
      </c>
      <c r="Y182" s="103" t="e">
        <f ca="true">+IF(AND(ISNUMBER(OFFSET('Sanitation Data'!$C$12,0,10*ROW('Sanitation Data'!C176))),'Data Summary'!CN182="Yes"),OFFSET('Sanitation Data'!$C$12,0,10*ROW('Sanitation Data'!C176)),NA())</f>
        <v>#N/A</v>
      </c>
      <c r="Z182" s="103" t="e">
        <f ca="true">+IF(AND(ISNUMBER(OFFSET('Sanitation Data'!$C$13,0,10*ROW('Sanitation Data'!C176))),'Data Summary'!CO182="Yes"),OFFSET('Sanitation Data'!$C$13,0,10*ROW('Sanitation Data'!C176)),NA())</f>
        <v>#N/A</v>
      </c>
      <c r="AA182" s="103" t="e">
        <f ca="true">+IF(AND(ISNUMBER(OFFSET('Sanitation Data'!$D$5,0,10*ROW('Sanitation Data'!D176))),'Data Summary'!CP182="Yes"),100-OFFSET('Sanitation Data'!$D$5,0,10*ROW('Sanitation Data'!D176)),NA())</f>
        <v>#N/A</v>
      </c>
      <c r="AB182" s="103" t="e">
        <f ca="true">+IF(AND(ISNUMBER(OFFSET('Sanitation Data'!$D$7,0,10*ROW('Sanitation Data'!D176))),'Data Summary'!CQ182="Yes"),OFFSET('Sanitation Data'!$D$7,0,10*ROW('Sanitation Data'!D176)),NA())</f>
        <v>#N/A</v>
      </c>
      <c r="AC182" s="103" t="e">
        <f ca="true">+IF(AND(ISNUMBER(OFFSET('Sanitation Data'!$D$11,0,10*ROW('Sanitation Data'!D176))),'Data Summary'!CR182="Yes"),OFFSET('Sanitation Data'!$D$11,0,10*ROW('Sanitation Data'!D176)),NA())</f>
        <v>#N/A</v>
      </c>
      <c r="AD182" s="103" t="e">
        <f ca="true">+IF(AND(ISNUMBER(OFFSET('Sanitation Data'!$D$12,0,10*ROW('Sanitation Data'!D176))),'Data Summary'!CS182="Yes"),OFFSET('Sanitation Data'!$D$12,0,10*ROW('Sanitation Data'!D176)),NA())</f>
        <v>#N/A</v>
      </c>
      <c r="AE182" s="103" t="e">
        <f ca="true">+IF(AND(ISNUMBER(OFFSET('Sanitation Data'!$D$13,0,10*ROW('Sanitation Data'!D176))),'Data Summary'!CT182="Yes"),OFFSET('Sanitation Data'!$D$13,0,10*ROW('Sanitation Data'!D176)),NA())</f>
        <v>#N/A</v>
      </c>
      <c r="AF182" s="103" t="e">
        <f ca="true">+IF(AND(ISNUMBER(OFFSET('Sanitation Data'!$E$5,0,10*ROW('Sanitation Data'!E176))),'Data Summary'!CU182="Yes"),100-OFFSET('Sanitation Data'!$E$5,0,10*ROW('Sanitation Data'!E176)),NA())</f>
        <v>#N/A</v>
      </c>
      <c r="AG182" s="103" t="e">
        <f ca="true">+IF(AND(ISNUMBER(OFFSET('Sanitation Data'!$E$7,0,10*ROW('Sanitation Data'!E176))),'Data Summary'!CV182="Yes"),OFFSET('Sanitation Data'!$E$7,0,10*ROW('Sanitation Data'!E176)),NA())</f>
        <v>#N/A</v>
      </c>
      <c r="AH182" s="103" t="e">
        <f ca="true">+IF(AND(ISNUMBER(OFFSET('Sanitation Data'!$E$11,0,10*ROW('Sanitation Data'!E176))),'Data Summary'!CW182="Yes"),OFFSET('Sanitation Data'!$E$11,0,10*ROW('Sanitation Data'!E176)),NA())</f>
        <v>#N/A</v>
      </c>
      <c r="AI182" s="103" t="e">
        <f ca="true">+IF(AND(ISNUMBER(OFFSET('Sanitation Data'!$E$12,0,10*ROW('Sanitation Data'!E176))),'Data Summary'!CX182="Yes"),OFFSET('Sanitation Data'!$E$12,0,10*ROW('Sanitation Data'!E176)),NA())</f>
        <v>#N/A</v>
      </c>
      <c r="AJ182" s="103" t="e">
        <f ca="true">+IF(AND(ISNUMBER(OFFSET('Sanitation Data'!$E$13,0,10*ROW('Sanitation Data'!E176))),'Data Summary'!CY182="Yes"),OFFSET('Sanitation Data'!$E$13,0,10*ROW('Sanitation Data'!E176)),NA())</f>
        <v>#N/A</v>
      </c>
      <c r="AK182" s="103" t="e">
        <f ca="true">+IF(AND(ISNUMBER(OFFSET('Sanitation Data'!$F$5,0,10*ROW('Sanitation Data'!F176))),'Data Summary'!CZ182="Yes"),100-OFFSET('Sanitation Data'!$F$5,0,10*ROW('Sanitation Data'!F176)),NA())</f>
        <v>#N/A</v>
      </c>
      <c r="AL182" s="103" t="e">
        <f ca="true">+IF(AND(ISNUMBER(OFFSET('Sanitation Data'!$F$7,0,10*ROW('Sanitation Data'!F176))),'Data Summary'!DA182="Yes"),OFFSET('Sanitation Data'!$F$7,0,10*ROW('Sanitation Data'!F176)),NA())</f>
        <v>#N/A</v>
      </c>
      <c r="AM182" s="103" t="e">
        <f ca="true">+IF(AND(ISNUMBER(OFFSET('Sanitation Data'!$F$11,0,10*ROW('Sanitation Data'!F176))),'Data Summary'!DB182="Yes"),OFFSET('Sanitation Data'!$F$11,0,10*ROW('Sanitation Data'!F176)),NA())</f>
        <v>#N/A</v>
      </c>
      <c r="AN182" s="103" t="e">
        <f ca="true">+IF(AND(ISNUMBER(OFFSET('Sanitation Data'!$F$12,0,10*ROW('Sanitation Data'!F176))),'Data Summary'!DC182="Yes"),OFFSET('Sanitation Data'!$F$12,0,10*ROW('Sanitation Data'!F176)),NA())</f>
        <v>#N/A</v>
      </c>
      <c r="AO182" s="103" t="e">
        <f ca="true">+IF(AND(ISNUMBER(OFFSET('Sanitation Data'!$F$13,0,10*ROW('Sanitation Data'!F176))),'Data Summary'!DD182="Yes"),OFFSET('Sanitation Data'!$F$13,0,10*ROW('Sanitation Data'!F176)),NA())</f>
        <v>#N/A</v>
      </c>
      <c r="AP182" s="103" t="e">
        <f ca="true">+IF(AND(ISNUMBER(OFFSET('Sanitation Data'!$G$5,0,10*ROW('Sanitation Data'!G176))),'Data Summary'!DE182="Yes"),100-OFFSET('Sanitation Data'!$G$5,0,10*ROW('Sanitation Data'!G176)),NA())</f>
        <v>#N/A</v>
      </c>
      <c r="AQ182" s="103" t="e">
        <f ca="true">+IF(AND(ISNUMBER(OFFSET('Sanitation Data'!$G$7,0,10*ROW('Sanitation Data'!G176))),'Data Summary'!DF182="Yes"),OFFSET('Sanitation Data'!$G$7,0,10*ROW('Sanitation Data'!G176)),NA())</f>
        <v>#N/A</v>
      </c>
      <c r="AR182" s="103" t="e">
        <f ca="true">+IF(AND(ISNUMBER(OFFSET('Sanitation Data'!$G$11,0,10*ROW('Sanitation Data'!G176))),'Data Summary'!DG182="Yes"),OFFSET('Sanitation Data'!$G$11,0,10*ROW('Sanitation Data'!G176)),NA())</f>
        <v>#N/A</v>
      </c>
      <c r="AS182" s="103" t="e">
        <f ca="true">+IF(AND(ISNUMBER(OFFSET('Sanitation Data'!$G$12,0,10*ROW('Sanitation Data'!G176))),'Data Summary'!DH182="Yes"),OFFSET('Sanitation Data'!$G$12,0,10*ROW('Sanitation Data'!G176)),NA())</f>
        <v>#N/A</v>
      </c>
      <c r="AT182" s="103" t="e">
        <f ca="true">+IF(AND(ISNUMBER(OFFSET('Sanitation Data'!$G$13,0,10*ROW('Sanitation Data'!G176))),'Data Summary'!DI182="Yes"),OFFSET('Sanitation Data'!$G$13,0,10*ROW('Sanitation Data'!G176)),NA())</f>
        <v>#N/A</v>
      </c>
      <c r="AU182" s="103" t="e">
        <f ca="true">+IF(AND(ISNUMBER(OFFSET('Sanitation Data'!$H$5,0,10*ROW('Sanitation Data'!H176))),'Data Summary'!DJ182="Yes"),100-OFFSET('Sanitation Data'!$H$5,0,10*ROW('Sanitation Data'!H176)),NA())</f>
        <v>#N/A</v>
      </c>
      <c r="AV182" s="103" t="e">
        <f ca="true">+IF(AND(ISNUMBER(OFFSET('Sanitation Data'!$H$7,0,10*ROW('Sanitation Data'!H176))),'Data Summary'!DK182="Yes"),OFFSET('Sanitation Data'!$H$7,0,10*ROW('Sanitation Data'!H176)),NA())</f>
        <v>#N/A</v>
      </c>
      <c r="AW182" s="103" t="e">
        <f ca="true">+IF(AND(ISNUMBER(OFFSET('Sanitation Data'!$H$11,0,10*ROW('Sanitation Data'!H176))),'Data Summary'!DL182="Yes"),OFFSET('Sanitation Data'!$H$11,0,10*ROW('Sanitation Data'!H176)),NA())</f>
        <v>#N/A</v>
      </c>
      <c r="AX182" s="103" t="e">
        <f ca="true">+IF(AND(ISNUMBER(OFFSET('Sanitation Data'!$H$12,0,10*ROW('Sanitation Data'!H176))),'Data Summary'!DM182="Yes"),OFFSET('Sanitation Data'!$H$12,0,10*ROW('Sanitation Data'!H176)),NA())</f>
        <v>#N/A</v>
      </c>
      <c r="AY182" s="103" t="e">
        <f ca="true">+IF(AND(ISNUMBER(OFFSET('Sanitation Data'!$H$13,0,10*ROW('Sanitation Data'!H176))),'Data Summary'!DN182="Yes"),OFFSET('Sanitation Data'!$H$13,0,10*ROW('Sanitation Data'!H176)),NA())</f>
        <v>#N/A</v>
      </c>
      <c r="AZ182" s="108" t="e">
        <f ca="true">+IF(AND(ISNUMBER(OFFSET('Hygiene Data'!$C$6,0,10*ROW('Hygiene Data'!C176))),'Data Summary'!DO182="Yes"),OFFSET('Hygiene Data'!$C$6,0,10*ROW('Hygiene Data'!C176)),NA())</f>
        <v>#N/A</v>
      </c>
      <c r="BA182" s="108" t="e">
        <f ca="true">+IF(AND(ISNUMBER(OFFSET('Hygiene Data'!$C$8,0,10*ROW('Hygiene Data'!C176))),'Data Summary'!DP182="Yes"),OFFSET('Hygiene Data'!$C$8,0,10*ROW('Hygiene Data'!C176)),NA())</f>
        <v>#N/A</v>
      </c>
      <c r="BB182" s="108" t="e">
        <f ca="true">+IF(AND(ISNUMBER(OFFSET('Hygiene Data'!$C$10,0,10*ROW('Hygiene Data'!C176))),'Data Summary'!DQ182="Yes"),OFFSET('Hygiene Data'!$C$10,0,10*ROW('Hygiene Data'!C176)),NA())</f>
        <v>#N/A</v>
      </c>
      <c r="BC182" s="108" t="e">
        <f ca="true">+IF(AND(ISNUMBER(OFFSET('Hygiene Data'!$D$6,0,10*ROW('Hygiene Data'!D176))),'Data Summary'!DR182="Yes"),OFFSET('Hygiene Data'!$D$6,0,10*ROW('Hygiene Data'!D176)),NA())</f>
        <v>#N/A</v>
      </c>
      <c r="BD182" s="108" t="e">
        <f ca="true">+IF(AND(ISNUMBER(OFFSET('Hygiene Data'!$D$8,0,10*ROW('Hygiene Data'!D176))),'Data Summary'!DS182="Yes"),OFFSET('Hygiene Data'!$D$8,0,10*ROW('Hygiene Data'!D176)),NA())</f>
        <v>#N/A</v>
      </c>
      <c r="BE182" s="108" t="e">
        <f ca="true">+IF(AND(ISNUMBER(OFFSET('Hygiene Data'!$D$10,0,10*ROW('Hygiene Data'!D176))),'Data Summary'!DT182="Yes"),OFFSET('Hygiene Data'!$D$10,0,10*ROW('Hygiene Data'!D176)),NA())</f>
        <v>#N/A</v>
      </c>
      <c r="BF182" s="108" t="e">
        <f ca="true">+IF(AND(ISNUMBER(OFFSET('Hygiene Data'!$E$6,0,10*ROW('Hygiene Data'!E176))),'Data Summary'!DU182="Yes"),OFFSET('Hygiene Data'!$E$6,0,10*ROW('Hygiene Data'!E176)),NA())</f>
        <v>#N/A</v>
      </c>
      <c r="BG182" s="108" t="e">
        <f ca="true">+IF(AND(ISNUMBER(OFFSET('Hygiene Data'!$E$8,0,10*ROW('Hygiene Data'!E176))),'Data Summary'!DV182="Yes"),OFFSET('Hygiene Data'!$E$8,0,10*ROW('Hygiene Data'!E176)),NA())</f>
        <v>#N/A</v>
      </c>
      <c r="BH182" s="108" t="e">
        <f ca="true">+IF(AND(ISNUMBER(OFFSET('Hygiene Data'!$E$10,0,10*ROW('Hygiene Data'!E176))),'Data Summary'!DW182="Yes"),OFFSET('Hygiene Data'!$E$10,0,10*ROW('Hygiene Data'!E176)),NA())</f>
        <v>#N/A</v>
      </c>
      <c r="BI182" s="108" t="e">
        <f ca="true">+IF(AND(ISNUMBER(OFFSET('Hygiene Data'!$F$6,0,10*ROW('Hygiene Data'!F176))),'Data Summary'!DX182="Yes"),OFFSET('Hygiene Data'!$F$6,0,10*ROW('Hygiene Data'!F176)),NA())</f>
        <v>#N/A</v>
      </c>
      <c r="BJ182" s="108" t="e">
        <f ca="true">+IF(AND(ISNUMBER(OFFSET('Hygiene Data'!$F$8,0,10*ROW('Hygiene Data'!F176))),'Data Summary'!DY182="Yes"),OFFSET('Hygiene Data'!$F$8,0,10*ROW('Hygiene Data'!F176)),NA())</f>
        <v>#N/A</v>
      </c>
      <c r="BK182" s="108" t="e">
        <f ca="true">+IF(AND(ISNUMBER(OFFSET('Hygiene Data'!$F$10,0,10*ROW('Hygiene Data'!F176))),'Data Summary'!DZ182="Yes"),OFFSET('Hygiene Data'!$F$10,0,10*ROW('Hygiene Data'!F176)),NA())</f>
        <v>#N/A</v>
      </c>
      <c r="BL182" s="108" t="e">
        <f ca="true">+IF(AND(ISNUMBER(OFFSET('Hygiene Data'!$G$6,0,10*ROW('Hygiene Data'!G176))),'Data Summary'!EA182="Yes"),OFFSET('Hygiene Data'!$G$6,0,10*ROW('Hygiene Data'!G176)),NA())</f>
        <v>#N/A</v>
      </c>
      <c r="BM182" s="108" t="e">
        <f ca="true">+IF(AND(ISNUMBER(OFFSET('Hygiene Data'!$G$8,0,10*ROW('Hygiene Data'!G176))),'Data Summary'!EB182="Yes"),OFFSET('Hygiene Data'!$G$8,0,10*ROW('Hygiene Data'!G176)),NA())</f>
        <v>#N/A</v>
      </c>
      <c r="BN182" s="108" t="e">
        <f ca="true">+IF(AND(ISNUMBER(OFFSET('Hygiene Data'!$G$10,0,10*ROW('Hygiene Data'!G176))),'Data Summary'!EC182="Yes"),OFFSET('Hygiene Data'!$G$10,0,10*ROW('Hygiene Data'!G176)),NA())</f>
        <v>#N/A</v>
      </c>
      <c r="BO182" s="108" t="e">
        <f ca="true">+IF(AND(ISNUMBER(OFFSET('Hygiene Data'!$H$6,0,10*ROW('Hygiene Data'!H176))),'Data Summary'!ED182="Yes"),OFFSET('Hygiene Data'!$H$6,0,10*ROW('Hygiene Data'!H176)),NA())</f>
        <v>#N/A</v>
      </c>
      <c r="BP182" s="108" t="e">
        <f ca="true">+IF(AND(ISNUMBER(OFFSET('Hygiene Data'!$H$8,0,10*ROW('Hygiene Data'!H176))),'Data Summary'!EE182="Yes"),OFFSET('Hygiene Data'!$H$8,0,10*ROW('Hygiene Data'!H176)),NA())</f>
        <v>#N/A</v>
      </c>
      <c r="BQ182" s="108" t="e">
        <f ca="true">+IF(AND(ISNUMBER(OFFSET('Hygiene Data'!$H$10,0,10*ROW('Hygiene Data'!H176))),'Data Summary'!EF182="Yes"),OFFSET('Hygiene Data'!$H$10,0,10*ROW('Hygiene Data'!H176)),NA())</f>
        <v>#N/A</v>
      </c>
    </row>
    <row r="183" x14ac:dyDescent="0.2">
      <c r="A183" s="56" t="e">
        <f ca="true">+IF(OFFSET('Water Data'!$B$1,0,10*ROW('Water Data'!B177))="",NA(),OFFSET('Water Data'!$B$1,0,10*ROW('Water Data'!B177)))</f>
        <v>#N/A</v>
      </c>
      <c r="B183" s="56" t="e">
        <f ca="true">+IF(OFFSET('Water Data'!$A$3,0,10*ROW('Water Data'!A180))="",NA(),OFFSET('Water Data'!$A$3,0,10*ROW('Water Data'!A180)))</f>
        <v>#N/A</v>
      </c>
      <c r="C183" s="56" t="e">
        <f ca="true">+IF(OFFSET('Water Data'!$C$3,0,10*ROW('Water Data'!C180))="",NA(),OFFSET('Water Data'!$C$3,0,10*ROW('Water Data'!C180)))</f>
        <v>#N/A</v>
      </c>
      <c r="D183" s="57" t="e">
        <f ca="true">+IF(AND(ISNUMBER(OFFSET('Water Data'!$C$5,0,10*ROW('Water Data'!C177))),'Data Summary'!BS183="Yes"),100-OFFSET('Water Data'!$C$5,0,10*ROW('Water Data'!C177)),NA())</f>
        <v>#N/A</v>
      </c>
      <c r="E183" s="57" t="e">
        <f ca="true">+IF(AND(ISNUMBER(OFFSET('Water Data'!$C$7,0,10*ROW('Water Data'!C177))),'Data Summary'!BT183="Yes"),OFFSET('Water Data'!$C$7,0,10*ROW('Water Data'!C177)),NA())</f>
        <v>#N/A</v>
      </c>
      <c r="F183" s="57" t="e">
        <f ca="true">+IF(AND(ISNUMBER(OFFSET('Water Data'!$C$10,0,10*ROW('Water Data'!C177))),'Data Summary'!BU183="Yes"),OFFSET('Water Data'!$C$10,0,10*ROW('Water Data'!C177)),NA())</f>
        <v>#N/A</v>
      </c>
      <c r="G183" s="57" t="e">
        <f ca="true">+IF(AND(ISNUMBER(OFFSET('Water Data'!$D$5,0,10*ROW('Water Data'!D177))),'Data Summary'!BV183="Yes"),100-OFFSET('Water Data'!$D$5,0,10*ROW('Water Data'!D177)),NA())</f>
        <v>#N/A</v>
      </c>
      <c r="H183" s="57" t="e">
        <f ca="true">+IF(AND(ISNUMBER(OFFSET('Water Data'!$D$7,0,10*ROW('Water Data'!D177))),'Data Summary'!BW183="Yes"),OFFSET('Water Data'!$D$7,0,10*ROW('Water Data'!D177)),NA())</f>
        <v>#N/A</v>
      </c>
      <c r="I183" s="57" t="e">
        <f ca="true">+IF(AND(ISNUMBER(OFFSET('Water Data'!$D$10,0,10*ROW('Water Data'!D177))),'Data Summary'!BX183="Yes"),OFFSET('Water Data'!$D$10,0,10*ROW('Water Data'!D177)),NA())</f>
        <v>#N/A</v>
      </c>
      <c r="J183" s="57" t="e">
        <f ca="true">+IF(AND(ISNUMBER(OFFSET('Water Data'!$E$5,0,10*ROW('Water Data'!E177))),'Data Summary'!BY183="Yes"),100-OFFSET('Water Data'!$E$5,0,10*ROW('Water Data'!E177)),NA())</f>
        <v>#N/A</v>
      </c>
      <c r="K183" s="57" t="e">
        <f ca="true">+IF(AND(ISNUMBER(OFFSET('Water Data'!$E$7,0,10*ROW('Water Data'!E177))),'Data Summary'!BZ183="Yes"),OFFSET('Water Data'!$E$7,0,10*ROW('Water Data'!E177)),NA())</f>
        <v>#N/A</v>
      </c>
      <c r="L183" s="57" t="e">
        <f ca="true">+IF(AND(ISNUMBER(OFFSET('Water Data'!$E$10,0,10*ROW('Water Data'!E177))),'Data Summary'!CA183="Yes"),OFFSET('Water Data'!$E$10,0,10*ROW('Water Data'!E177)),NA())</f>
        <v>#N/A</v>
      </c>
      <c r="M183" s="57" t="e">
        <f ca="true">+IF(AND(ISNUMBER(OFFSET('Water Data'!$F$5,0,10*ROW('Water Data'!F177))),'Data Summary'!CB183="Yes"),100-OFFSET('Water Data'!$F$5,0,10*ROW('Water Data'!F177)),NA())</f>
        <v>#N/A</v>
      </c>
      <c r="N183" s="57" t="e">
        <f ca="true">+IF(AND(ISNUMBER(OFFSET('Water Data'!$F$7,0,10*ROW('Water Data'!F177))),'Data Summary'!CC183="Yes"),OFFSET('Water Data'!$F$7,0,10*ROW('Water Data'!F177)),NA())</f>
        <v>#N/A</v>
      </c>
      <c r="O183" s="57" t="e">
        <f ca="true">+IF(AND(ISNUMBER(OFFSET('Water Data'!$F$10,0,10*ROW('Water Data'!F177))),'Data Summary'!CD183="Yes"),OFFSET('Water Data'!$F$10,0,10*ROW('Water Data'!F177)),NA())</f>
        <v>#N/A</v>
      </c>
      <c r="P183" s="57" t="e">
        <f ca="true">+IF(AND(ISNUMBER(OFFSET('Water Data'!$G$5,0,10*ROW('Water Data'!G177))),'Data Summary'!CE183="Yes"),100-OFFSET('Water Data'!$G$5,0,10*ROW('Water Data'!G177)),NA())</f>
        <v>#N/A</v>
      </c>
      <c r="Q183" s="57" t="e">
        <f ca="true">+IF(AND(ISNUMBER(OFFSET('Water Data'!$G$7,0,10*ROW('Water Data'!G177))),'Data Summary'!CF183="Yes"),OFFSET('Water Data'!$G$7,0,10*ROW('Water Data'!G177)),NA())</f>
        <v>#N/A</v>
      </c>
      <c r="R183" s="57" t="e">
        <f ca="true">+IF(AND(ISNUMBER(OFFSET('Water Data'!$G$10,0,10*ROW('Water Data'!G177))),'Data Summary'!CG183="Yes"),OFFSET('Water Data'!$G$10,0,10*ROW('Water Data'!G177)),NA())</f>
        <v>#N/A</v>
      </c>
      <c r="S183" s="57" t="e">
        <f ca="true">+IF(AND(ISNUMBER(OFFSET('Water Data'!$H$5,0,10*ROW('Water Data'!H177))),'Data Summary'!CH183="Yes"),100-OFFSET('Water Data'!$H$5,0,10*ROW('Water Data'!H177)),NA())</f>
        <v>#N/A</v>
      </c>
      <c r="T183" s="57" t="e">
        <f ca="true">+IF(AND(ISNUMBER(OFFSET('Water Data'!$H$7,0,10*ROW('Water Data'!H177))),'Data Summary'!CI183="Yes"),OFFSET('Water Data'!$H$7,0,10*ROW('Water Data'!H177)),NA())</f>
        <v>#N/A</v>
      </c>
      <c r="U183" s="57" t="e">
        <f ca="true">+IF(AND(ISNUMBER(OFFSET('Water Data'!$H$10,0,10*ROW('Water Data'!H177))),'Data Summary'!CJ183="Yes"),OFFSET('Water Data'!$H$10,0,10*ROW('Water Data'!H177)),NA())</f>
        <v>#N/A</v>
      </c>
      <c r="V183" s="103" t="e">
        <f ca="true">+IF(AND(ISNUMBER(OFFSET('Sanitation Data'!$C$5,0,10*ROW('Sanitation Data'!C177))),'Data Summary'!CK183="Yes"),100-OFFSET('Sanitation Data'!$C$5,0,10*ROW('Sanitation Data'!C177)),NA())</f>
        <v>#N/A</v>
      </c>
      <c r="W183" s="103" t="e">
        <f ca="true">+IF(AND(ISNUMBER(OFFSET('Sanitation Data'!$C$7,0,10*ROW('Sanitation Data'!C177))),'Data Summary'!CL183="Yes"),OFFSET('Sanitation Data'!$C$7,0,10*ROW('Sanitation Data'!C177)),NA())</f>
        <v>#N/A</v>
      </c>
      <c r="X183" s="103" t="e">
        <f ca="true">+IF(AND(ISNUMBER(OFFSET('Sanitation Data'!$C$11,0,10*ROW('Sanitation Data'!C177))),'Data Summary'!CM183="Yes"),OFFSET('Sanitation Data'!$C$11,0,10*ROW('Sanitation Data'!C177)),NA())</f>
        <v>#N/A</v>
      </c>
      <c r="Y183" s="103" t="e">
        <f ca="true">+IF(AND(ISNUMBER(OFFSET('Sanitation Data'!$C$12,0,10*ROW('Sanitation Data'!C177))),'Data Summary'!CN183="Yes"),OFFSET('Sanitation Data'!$C$12,0,10*ROW('Sanitation Data'!C177)),NA())</f>
        <v>#N/A</v>
      </c>
      <c r="Z183" s="103" t="e">
        <f ca="true">+IF(AND(ISNUMBER(OFFSET('Sanitation Data'!$C$13,0,10*ROW('Sanitation Data'!C177))),'Data Summary'!CO183="Yes"),OFFSET('Sanitation Data'!$C$13,0,10*ROW('Sanitation Data'!C177)),NA())</f>
        <v>#N/A</v>
      </c>
      <c r="AA183" s="103" t="e">
        <f ca="true">+IF(AND(ISNUMBER(OFFSET('Sanitation Data'!$D$5,0,10*ROW('Sanitation Data'!D177))),'Data Summary'!CP183="Yes"),100-OFFSET('Sanitation Data'!$D$5,0,10*ROW('Sanitation Data'!D177)),NA())</f>
        <v>#N/A</v>
      </c>
      <c r="AB183" s="103" t="e">
        <f ca="true">+IF(AND(ISNUMBER(OFFSET('Sanitation Data'!$D$7,0,10*ROW('Sanitation Data'!D177))),'Data Summary'!CQ183="Yes"),OFFSET('Sanitation Data'!$D$7,0,10*ROW('Sanitation Data'!D177)),NA())</f>
        <v>#N/A</v>
      </c>
      <c r="AC183" s="103" t="e">
        <f ca="true">+IF(AND(ISNUMBER(OFFSET('Sanitation Data'!$D$11,0,10*ROW('Sanitation Data'!D177))),'Data Summary'!CR183="Yes"),OFFSET('Sanitation Data'!$D$11,0,10*ROW('Sanitation Data'!D177)),NA())</f>
        <v>#N/A</v>
      </c>
      <c r="AD183" s="103" t="e">
        <f ca="true">+IF(AND(ISNUMBER(OFFSET('Sanitation Data'!$D$12,0,10*ROW('Sanitation Data'!D177))),'Data Summary'!CS183="Yes"),OFFSET('Sanitation Data'!$D$12,0,10*ROW('Sanitation Data'!D177)),NA())</f>
        <v>#N/A</v>
      </c>
      <c r="AE183" s="103" t="e">
        <f ca="true">+IF(AND(ISNUMBER(OFFSET('Sanitation Data'!$D$13,0,10*ROW('Sanitation Data'!D177))),'Data Summary'!CT183="Yes"),OFFSET('Sanitation Data'!$D$13,0,10*ROW('Sanitation Data'!D177)),NA())</f>
        <v>#N/A</v>
      </c>
      <c r="AF183" s="103" t="e">
        <f ca="true">+IF(AND(ISNUMBER(OFFSET('Sanitation Data'!$E$5,0,10*ROW('Sanitation Data'!E177))),'Data Summary'!CU183="Yes"),100-OFFSET('Sanitation Data'!$E$5,0,10*ROW('Sanitation Data'!E177)),NA())</f>
        <v>#N/A</v>
      </c>
      <c r="AG183" s="103" t="e">
        <f ca="true">+IF(AND(ISNUMBER(OFFSET('Sanitation Data'!$E$7,0,10*ROW('Sanitation Data'!E177))),'Data Summary'!CV183="Yes"),OFFSET('Sanitation Data'!$E$7,0,10*ROW('Sanitation Data'!E177)),NA())</f>
        <v>#N/A</v>
      </c>
      <c r="AH183" s="103" t="e">
        <f ca="true">+IF(AND(ISNUMBER(OFFSET('Sanitation Data'!$E$11,0,10*ROW('Sanitation Data'!E177))),'Data Summary'!CW183="Yes"),OFFSET('Sanitation Data'!$E$11,0,10*ROW('Sanitation Data'!E177)),NA())</f>
        <v>#N/A</v>
      </c>
      <c r="AI183" s="103" t="e">
        <f ca="true">+IF(AND(ISNUMBER(OFFSET('Sanitation Data'!$E$12,0,10*ROW('Sanitation Data'!E177))),'Data Summary'!CX183="Yes"),OFFSET('Sanitation Data'!$E$12,0,10*ROW('Sanitation Data'!E177)),NA())</f>
        <v>#N/A</v>
      </c>
      <c r="AJ183" s="103" t="e">
        <f ca="true">+IF(AND(ISNUMBER(OFFSET('Sanitation Data'!$E$13,0,10*ROW('Sanitation Data'!E177))),'Data Summary'!CY183="Yes"),OFFSET('Sanitation Data'!$E$13,0,10*ROW('Sanitation Data'!E177)),NA())</f>
        <v>#N/A</v>
      </c>
      <c r="AK183" s="103" t="e">
        <f ca="true">+IF(AND(ISNUMBER(OFFSET('Sanitation Data'!$F$5,0,10*ROW('Sanitation Data'!F177))),'Data Summary'!CZ183="Yes"),100-OFFSET('Sanitation Data'!$F$5,0,10*ROW('Sanitation Data'!F177)),NA())</f>
        <v>#N/A</v>
      </c>
      <c r="AL183" s="103" t="e">
        <f ca="true">+IF(AND(ISNUMBER(OFFSET('Sanitation Data'!$F$7,0,10*ROW('Sanitation Data'!F177))),'Data Summary'!DA183="Yes"),OFFSET('Sanitation Data'!$F$7,0,10*ROW('Sanitation Data'!F177)),NA())</f>
        <v>#N/A</v>
      </c>
      <c r="AM183" s="103" t="e">
        <f ca="true">+IF(AND(ISNUMBER(OFFSET('Sanitation Data'!$F$11,0,10*ROW('Sanitation Data'!F177))),'Data Summary'!DB183="Yes"),OFFSET('Sanitation Data'!$F$11,0,10*ROW('Sanitation Data'!F177)),NA())</f>
        <v>#N/A</v>
      </c>
      <c r="AN183" s="103" t="e">
        <f ca="true">+IF(AND(ISNUMBER(OFFSET('Sanitation Data'!$F$12,0,10*ROW('Sanitation Data'!F177))),'Data Summary'!DC183="Yes"),OFFSET('Sanitation Data'!$F$12,0,10*ROW('Sanitation Data'!F177)),NA())</f>
        <v>#N/A</v>
      </c>
      <c r="AO183" s="103" t="e">
        <f ca="true">+IF(AND(ISNUMBER(OFFSET('Sanitation Data'!$F$13,0,10*ROW('Sanitation Data'!F177))),'Data Summary'!DD183="Yes"),OFFSET('Sanitation Data'!$F$13,0,10*ROW('Sanitation Data'!F177)),NA())</f>
        <v>#N/A</v>
      </c>
      <c r="AP183" s="103" t="e">
        <f ca="true">+IF(AND(ISNUMBER(OFFSET('Sanitation Data'!$G$5,0,10*ROW('Sanitation Data'!G177))),'Data Summary'!DE183="Yes"),100-OFFSET('Sanitation Data'!$G$5,0,10*ROW('Sanitation Data'!G177)),NA())</f>
        <v>#N/A</v>
      </c>
      <c r="AQ183" s="103" t="e">
        <f ca="true">+IF(AND(ISNUMBER(OFFSET('Sanitation Data'!$G$7,0,10*ROW('Sanitation Data'!G177))),'Data Summary'!DF183="Yes"),OFFSET('Sanitation Data'!$G$7,0,10*ROW('Sanitation Data'!G177)),NA())</f>
        <v>#N/A</v>
      </c>
      <c r="AR183" s="103" t="e">
        <f ca="true">+IF(AND(ISNUMBER(OFFSET('Sanitation Data'!$G$11,0,10*ROW('Sanitation Data'!G177))),'Data Summary'!DG183="Yes"),OFFSET('Sanitation Data'!$G$11,0,10*ROW('Sanitation Data'!G177)),NA())</f>
        <v>#N/A</v>
      </c>
      <c r="AS183" s="103" t="e">
        <f ca="true">+IF(AND(ISNUMBER(OFFSET('Sanitation Data'!$G$12,0,10*ROW('Sanitation Data'!G177))),'Data Summary'!DH183="Yes"),OFFSET('Sanitation Data'!$G$12,0,10*ROW('Sanitation Data'!G177)),NA())</f>
        <v>#N/A</v>
      </c>
      <c r="AT183" s="103" t="e">
        <f ca="true">+IF(AND(ISNUMBER(OFFSET('Sanitation Data'!$G$13,0,10*ROW('Sanitation Data'!G177))),'Data Summary'!DI183="Yes"),OFFSET('Sanitation Data'!$G$13,0,10*ROW('Sanitation Data'!G177)),NA())</f>
        <v>#N/A</v>
      </c>
      <c r="AU183" s="103" t="e">
        <f ca="true">+IF(AND(ISNUMBER(OFFSET('Sanitation Data'!$H$5,0,10*ROW('Sanitation Data'!H177))),'Data Summary'!DJ183="Yes"),100-OFFSET('Sanitation Data'!$H$5,0,10*ROW('Sanitation Data'!H177)),NA())</f>
        <v>#N/A</v>
      </c>
      <c r="AV183" s="103" t="e">
        <f ca="true">+IF(AND(ISNUMBER(OFFSET('Sanitation Data'!$H$7,0,10*ROW('Sanitation Data'!H177))),'Data Summary'!DK183="Yes"),OFFSET('Sanitation Data'!$H$7,0,10*ROW('Sanitation Data'!H177)),NA())</f>
        <v>#N/A</v>
      </c>
      <c r="AW183" s="103" t="e">
        <f ca="true">+IF(AND(ISNUMBER(OFFSET('Sanitation Data'!$H$11,0,10*ROW('Sanitation Data'!H177))),'Data Summary'!DL183="Yes"),OFFSET('Sanitation Data'!$H$11,0,10*ROW('Sanitation Data'!H177)),NA())</f>
        <v>#N/A</v>
      </c>
      <c r="AX183" s="103" t="e">
        <f ca="true">+IF(AND(ISNUMBER(OFFSET('Sanitation Data'!$H$12,0,10*ROW('Sanitation Data'!H177))),'Data Summary'!DM183="Yes"),OFFSET('Sanitation Data'!$H$12,0,10*ROW('Sanitation Data'!H177)),NA())</f>
        <v>#N/A</v>
      </c>
      <c r="AY183" s="103" t="e">
        <f ca="true">+IF(AND(ISNUMBER(OFFSET('Sanitation Data'!$H$13,0,10*ROW('Sanitation Data'!H177))),'Data Summary'!DN183="Yes"),OFFSET('Sanitation Data'!$H$13,0,10*ROW('Sanitation Data'!H177)),NA())</f>
        <v>#N/A</v>
      </c>
      <c r="AZ183" s="108" t="e">
        <f ca="true">+IF(AND(ISNUMBER(OFFSET('Hygiene Data'!$C$6,0,10*ROW('Hygiene Data'!C177))),'Data Summary'!DO183="Yes"),OFFSET('Hygiene Data'!$C$6,0,10*ROW('Hygiene Data'!C177)),NA())</f>
        <v>#N/A</v>
      </c>
      <c r="BA183" s="108" t="e">
        <f ca="true">+IF(AND(ISNUMBER(OFFSET('Hygiene Data'!$C$8,0,10*ROW('Hygiene Data'!C177))),'Data Summary'!DP183="Yes"),OFFSET('Hygiene Data'!$C$8,0,10*ROW('Hygiene Data'!C177)),NA())</f>
        <v>#N/A</v>
      </c>
      <c r="BB183" s="108" t="e">
        <f ca="true">+IF(AND(ISNUMBER(OFFSET('Hygiene Data'!$C$10,0,10*ROW('Hygiene Data'!C177))),'Data Summary'!DQ183="Yes"),OFFSET('Hygiene Data'!$C$10,0,10*ROW('Hygiene Data'!C177)),NA())</f>
        <v>#N/A</v>
      </c>
      <c r="BC183" s="108" t="e">
        <f ca="true">+IF(AND(ISNUMBER(OFFSET('Hygiene Data'!$D$6,0,10*ROW('Hygiene Data'!D177))),'Data Summary'!DR183="Yes"),OFFSET('Hygiene Data'!$D$6,0,10*ROW('Hygiene Data'!D177)),NA())</f>
        <v>#N/A</v>
      </c>
      <c r="BD183" s="108" t="e">
        <f ca="true">+IF(AND(ISNUMBER(OFFSET('Hygiene Data'!$D$8,0,10*ROW('Hygiene Data'!D177))),'Data Summary'!DS183="Yes"),OFFSET('Hygiene Data'!$D$8,0,10*ROW('Hygiene Data'!D177)),NA())</f>
        <v>#N/A</v>
      </c>
      <c r="BE183" s="108" t="e">
        <f ca="true">+IF(AND(ISNUMBER(OFFSET('Hygiene Data'!$D$10,0,10*ROW('Hygiene Data'!D177))),'Data Summary'!DT183="Yes"),OFFSET('Hygiene Data'!$D$10,0,10*ROW('Hygiene Data'!D177)),NA())</f>
        <v>#N/A</v>
      </c>
      <c r="BF183" s="108" t="e">
        <f ca="true">+IF(AND(ISNUMBER(OFFSET('Hygiene Data'!$E$6,0,10*ROW('Hygiene Data'!E177))),'Data Summary'!DU183="Yes"),OFFSET('Hygiene Data'!$E$6,0,10*ROW('Hygiene Data'!E177)),NA())</f>
        <v>#N/A</v>
      </c>
      <c r="BG183" s="108" t="e">
        <f ca="true">+IF(AND(ISNUMBER(OFFSET('Hygiene Data'!$E$8,0,10*ROW('Hygiene Data'!E177))),'Data Summary'!DV183="Yes"),OFFSET('Hygiene Data'!$E$8,0,10*ROW('Hygiene Data'!E177)),NA())</f>
        <v>#N/A</v>
      </c>
      <c r="BH183" s="108" t="e">
        <f ca="true">+IF(AND(ISNUMBER(OFFSET('Hygiene Data'!$E$10,0,10*ROW('Hygiene Data'!E177))),'Data Summary'!DW183="Yes"),OFFSET('Hygiene Data'!$E$10,0,10*ROW('Hygiene Data'!E177)),NA())</f>
        <v>#N/A</v>
      </c>
      <c r="BI183" s="108" t="e">
        <f ca="true">+IF(AND(ISNUMBER(OFFSET('Hygiene Data'!$F$6,0,10*ROW('Hygiene Data'!F177))),'Data Summary'!DX183="Yes"),OFFSET('Hygiene Data'!$F$6,0,10*ROW('Hygiene Data'!F177)),NA())</f>
        <v>#N/A</v>
      </c>
      <c r="BJ183" s="108" t="e">
        <f ca="true">+IF(AND(ISNUMBER(OFFSET('Hygiene Data'!$F$8,0,10*ROW('Hygiene Data'!F177))),'Data Summary'!DY183="Yes"),OFFSET('Hygiene Data'!$F$8,0,10*ROW('Hygiene Data'!F177)),NA())</f>
        <v>#N/A</v>
      </c>
      <c r="BK183" s="108" t="e">
        <f ca="true">+IF(AND(ISNUMBER(OFFSET('Hygiene Data'!$F$10,0,10*ROW('Hygiene Data'!F177))),'Data Summary'!DZ183="Yes"),OFFSET('Hygiene Data'!$F$10,0,10*ROW('Hygiene Data'!F177)),NA())</f>
        <v>#N/A</v>
      </c>
      <c r="BL183" s="108" t="e">
        <f ca="true">+IF(AND(ISNUMBER(OFFSET('Hygiene Data'!$G$6,0,10*ROW('Hygiene Data'!G177))),'Data Summary'!EA183="Yes"),OFFSET('Hygiene Data'!$G$6,0,10*ROW('Hygiene Data'!G177)),NA())</f>
        <v>#N/A</v>
      </c>
      <c r="BM183" s="108" t="e">
        <f ca="true">+IF(AND(ISNUMBER(OFFSET('Hygiene Data'!$G$8,0,10*ROW('Hygiene Data'!G177))),'Data Summary'!EB183="Yes"),OFFSET('Hygiene Data'!$G$8,0,10*ROW('Hygiene Data'!G177)),NA())</f>
        <v>#N/A</v>
      </c>
      <c r="BN183" s="108" t="e">
        <f ca="true">+IF(AND(ISNUMBER(OFFSET('Hygiene Data'!$G$10,0,10*ROW('Hygiene Data'!G177))),'Data Summary'!EC183="Yes"),OFFSET('Hygiene Data'!$G$10,0,10*ROW('Hygiene Data'!G177)),NA())</f>
        <v>#N/A</v>
      </c>
      <c r="BO183" s="108" t="e">
        <f ca="true">+IF(AND(ISNUMBER(OFFSET('Hygiene Data'!$H$6,0,10*ROW('Hygiene Data'!H177))),'Data Summary'!ED183="Yes"),OFFSET('Hygiene Data'!$H$6,0,10*ROW('Hygiene Data'!H177)),NA())</f>
        <v>#N/A</v>
      </c>
      <c r="BP183" s="108" t="e">
        <f ca="true">+IF(AND(ISNUMBER(OFFSET('Hygiene Data'!$H$8,0,10*ROW('Hygiene Data'!H177))),'Data Summary'!EE183="Yes"),OFFSET('Hygiene Data'!$H$8,0,10*ROW('Hygiene Data'!H177)),NA())</f>
        <v>#N/A</v>
      </c>
      <c r="BQ183" s="108" t="e">
        <f ca="true">+IF(AND(ISNUMBER(OFFSET('Hygiene Data'!$H$10,0,10*ROW('Hygiene Data'!H177))),'Data Summary'!EF183="Yes"),OFFSET('Hygiene Data'!$H$10,0,10*ROW('Hygiene Data'!H177)),NA())</f>
        <v>#N/A</v>
      </c>
    </row>
    <row r="184" x14ac:dyDescent="0.2">
      <c r="A184" s="56" t="e">
        <f ca="true">+IF(OFFSET('Water Data'!$B$1,0,10*ROW('Water Data'!B178))="",NA(),OFFSET('Water Data'!$B$1,0,10*ROW('Water Data'!B178)))</f>
        <v>#N/A</v>
      </c>
      <c r="B184" s="56" t="e">
        <f ca="true">+IF(OFFSET('Water Data'!$A$3,0,10*ROW('Water Data'!A181))="",NA(),OFFSET('Water Data'!$A$3,0,10*ROW('Water Data'!A181)))</f>
        <v>#N/A</v>
      </c>
      <c r="C184" s="56" t="e">
        <f ca="true">+IF(OFFSET('Water Data'!$C$3,0,10*ROW('Water Data'!C181))="",NA(),OFFSET('Water Data'!$C$3,0,10*ROW('Water Data'!C181)))</f>
        <v>#N/A</v>
      </c>
      <c r="D184" s="57" t="e">
        <f ca="true">+IF(AND(ISNUMBER(OFFSET('Water Data'!$C$5,0,10*ROW('Water Data'!C178))),'Data Summary'!BS184="Yes"),100-OFFSET('Water Data'!$C$5,0,10*ROW('Water Data'!C178)),NA())</f>
        <v>#N/A</v>
      </c>
      <c r="E184" s="57" t="e">
        <f ca="true">+IF(AND(ISNUMBER(OFFSET('Water Data'!$C$7,0,10*ROW('Water Data'!C178))),'Data Summary'!BT184="Yes"),OFFSET('Water Data'!$C$7,0,10*ROW('Water Data'!C178)),NA())</f>
        <v>#N/A</v>
      </c>
      <c r="F184" s="57" t="e">
        <f ca="true">+IF(AND(ISNUMBER(OFFSET('Water Data'!$C$10,0,10*ROW('Water Data'!C178))),'Data Summary'!BU184="Yes"),OFFSET('Water Data'!$C$10,0,10*ROW('Water Data'!C178)),NA())</f>
        <v>#N/A</v>
      </c>
      <c r="G184" s="57" t="e">
        <f ca="true">+IF(AND(ISNUMBER(OFFSET('Water Data'!$D$5,0,10*ROW('Water Data'!D178))),'Data Summary'!BV184="Yes"),100-OFFSET('Water Data'!$D$5,0,10*ROW('Water Data'!D178)),NA())</f>
        <v>#N/A</v>
      </c>
      <c r="H184" s="57" t="e">
        <f ca="true">+IF(AND(ISNUMBER(OFFSET('Water Data'!$D$7,0,10*ROW('Water Data'!D178))),'Data Summary'!BW184="Yes"),OFFSET('Water Data'!$D$7,0,10*ROW('Water Data'!D178)),NA())</f>
        <v>#N/A</v>
      </c>
      <c r="I184" s="57" t="e">
        <f ca="true">+IF(AND(ISNUMBER(OFFSET('Water Data'!$D$10,0,10*ROW('Water Data'!D178))),'Data Summary'!BX184="Yes"),OFFSET('Water Data'!$D$10,0,10*ROW('Water Data'!D178)),NA())</f>
        <v>#N/A</v>
      </c>
      <c r="J184" s="57" t="e">
        <f ca="true">+IF(AND(ISNUMBER(OFFSET('Water Data'!$E$5,0,10*ROW('Water Data'!E178))),'Data Summary'!BY184="Yes"),100-OFFSET('Water Data'!$E$5,0,10*ROW('Water Data'!E178)),NA())</f>
        <v>#N/A</v>
      </c>
      <c r="K184" s="57" t="e">
        <f ca="true">+IF(AND(ISNUMBER(OFFSET('Water Data'!$E$7,0,10*ROW('Water Data'!E178))),'Data Summary'!BZ184="Yes"),OFFSET('Water Data'!$E$7,0,10*ROW('Water Data'!E178)),NA())</f>
        <v>#N/A</v>
      </c>
      <c r="L184" s="57" t="e">
        <f ca="true">+IF(AND(ISNUMBER(OFFSET('Water Data'!$E$10,0,10*ROW('Water Data'!E178))),'Data Summary'!CA184="Yes"),OFFSET('Water Data'!$E$10,0,10*ROW('Water Data'!E178)),NA())</f>
        <v>#N/A</v>
      </c>
      <c r="M184" s="57" t="e">
        <f ca="true">+IF(AND(ISNUMBER(OFFSET('Water Data'!$F$5,0,10*ROW('Water Data'!F178))),'Data Summary'!CB184="Yes"),100-OFFSET('Water Data'!$F$5,0,10*ROW('Water Data'!F178)),NA())</f>
        <v>#N/A</v>
      </c>
      <c r="N184" s="57" t="e">
        <f ca="true">+IF(AND(ISNUMBER(OFFSET('Water Data'!$F$7,0,10*ROW('Water Data'!F178))),'Data Summary'!CC184="Yes"),OFFSET('Water Data'!$F$7,0,10*ROW('Water Data'!F178)),NA())</f>
        <v>#N/A</v>
      </c>
      <c r="O184" s="57" t="e">
        <f ca="true">+IF(AND(ISNUMBER(OFFSET('Water Data'!$F$10,0,10*ROW('Water Data'!F178))),'Data Summary'!CD184="Yes"),OFFSET('Water Data'!$F$10,0,10*ROW('Water Data'!F178)),NA())</f>
        <v>#N/A</v>
      </c>
      <c r="P184" s="57" t="e">
        <f ca="true">+IF(AND(ISNUMBER(OFFSET('Water Data'!$G$5,0,10*ROW('Water Data'!G178))),'Data Summary'!CE184="Yes"),100-OFFSET('Water Data'!$G$5,0,10*ROW('Water Data'!G178)),NA())</f>
        <v>#N/A</v>
      </c>
      <c r="Q184" s="57" t="e">
        <f ca="true">+IF(AND(ISNUMBER(OFFSET('Water Data'!$G$7,0,10*ROW('Water Data'!G178))),'Data Summary'!CF184="Yes"),OFFSET('Water Data'!$G$7,0,10*ROW('Water Data'!G178)),NA())</f>
        <v>#N/A</v>
      </c>
      <c r="R184" s="57" t="e">
        <f ca="true">+IF(AND(ISNUMBER(OFFSET('Water Data'!$G$10,0,10*ROW('Water Data'!G178))),'Data Summary'!CG184="Yes"),OFFSET('Water Data'!$G$10,0,10*ROW('Water Data'!G178)),NA())</f>
        <v>#N/A</v>
      </c>
      <c r="S184" s="57" t="e">
        <f ca="true">+IF(AND(ISNUMBER(OFFSET('Water Data'!$H$5,0,10*ROW('Water Data'!H178))),'Data Summary'!CH184="Yes"),100-OFFSET('Water Data'!$H$5,0,10*ROW('Water Data'!H178)),NA())</f>
        <v>#N/A</v>
      </c>
      <c r="T184" s="57" t="e">
        <f ca="true">+IF(AND(ISNUMBER(OFFSET('Water Data'!$H$7,0,10*ROW('Water Data'!H178))),'Data Summary'!CI184="Yes"),OFFSET('Water Data'!$H$7,0,10*ROW('Water Data'!H178)),NA())</f>
        <v>#N/A</v>
      </c>
      <c r="U184" s="57" t="e">
        <f ca="true">+IF(AND(ISNUMBER(OFFSET('Water Data'!$H$10,0,10*ROW('Water Data'!H178))),'Data Summary'!CJ184="Yes"),OFFSET('Water Data'!$H$10,0,10*ROW('Water Data'!H178)),NA())</f>
        <v>#N/A</v>
      </c>
      <c r="V184" s="103" t="e">
        <f ca="true">+IF(AND(ISNUMBER(OFFSET('Sanitation Data'!$C$5,0,10*ROW('Sanitation Data'!C178))),'Data Summary'!CK184="Yes"),100-OFFSET('Sanitation Data'!$C$5,0,10*ROW('Sanitation Data'!C178)),NA())</f>
        <v>#N/A</v>
      </c>
      <c r="W184" s="103" t="e">
        <f ca="true">+IF(AND(ISNUMBER(OFFSET('Sanitation Data'!$C$7,0,10*ROW('Sanitation Data'!C178))),'Data Summary'!CL184="Yes"),OFFSET('Sanitation Data'!$C$7,0,10*ROW('Sanitation Data'!C178)),NA())</f>
        <v>#N/A</v>
      </c>
      <c r="X184" s="103" t="e">
        <f ca="true">+IF(AND(ISNUMBER(OFFSET('Sanitation Data'!$C$11,0,10*ROW('Sanitation Data'!C178))),'Data Summary'!CM184="Yes"),OFFSET('Sanitation Data'!$C$11,0,10*ROW('Sanitation Data'!C178)),NA())</f>
        <v>#N/A</v>
      </c>
      <c r="Y184" s="103" t="e">
        <f ca="true">+IF(AND(ISNUMBER(OFFSET('Sanitation Data'!$C$12,0,10*ROW('Sanitation Data'!C178))),'Data Summary'!CN184="Yes"),OFFSET('Sanitation Data'!$C$12,0,10*ROW('Sanitation Data'!C178)),NA())</f>
        <v>#N/A</v>
      </c>
      <c r="Z184" s="103" t="e">
        <f ca="true">+IF(AND(ISNUMBER(OFFSET('Sanitation Data'!$C$13,0,10*ROW('Sanitation Data'!C178))),'Data Summary'!CO184="Yes"),OFFSET('Sanitation Data'!$C$13,0,10*ROW('Sanitation Data'!C178)),NA())</f>
        <v>#N/A</v>
      </c>
      <c r="AA184" s="103" t="e">
        <f ca="true">+IF(AND(ISNUMBER(OFFSET('Sanitation Data'!$D$5,0,10*ROW('Sanitation Data'!D178))),'Data Summary'!CP184="Yes"),100-OFFSET('Sanitation Data'!$D$5,0,10*ROW('Sanitation Data'!D178)),NA())</f>
        <v>#N/A</v>
      </c>
      <c r="AB184" s="103" t="e">
        <f ca="true">+IF(AND(ISNUMBER(OFFSET('Sanitation Data'!$D$7,0,10*ROW('Sanitation Data'!D178))),'Data Summary'!CQ184="Yes"),OFFSET('Sanitation Data'!$D$7,0,10*ROW('Sanitation Data'!D178)),NA())</f>
        <v>#N/A</v>
      </c>
      <c r="AC184" s="103" t="e">
        <f ca="true">+IF(AND(ISNUMBER(OFFSET('Sanitation Data'!$D$11,0,10*ROW('Sanitation Data'!D178))),'Data Summary'!CR184="Yes"),OFFSET('Sanitation Data'!$D$11,0,10*ROW('Sanitation Data'!D178)),NA())</f>
        <v>#N/A</v>
      </c>
      <c r="AD184" s="103" t="e">
        <f ca="true">+IF(AND(ISNUMBER(OFFSET('Sanitation Data'!$D$12,0,10*ROW('Sanitation Data'!D178))),'Data Summary'!CS184="Yes"),OFFSET('Sanitation Data'!$D$12,0,10*ROW('Sanitation Data'!D178)),NA())</f>
        <v>#N/A</v>
      </c>
      <c r="AE184" s="103" t="e">
        <f ca="true">+IF(AND(ISNUMBER(OFFSET('Sanitation Data'!$D$13,0,10*ROW('Sanitation Data'!D178))),'Data Summary'!CT184="Yes"),OFFSET('Sanitation Data'!$D$13,0,10*ROW('Sanitation Data'!D178)),NA())</f>
        <v>#N/A</v>
      </c>
      <c r="AF184" s="103" t="e">
        <f ca="true">+IF(AND(ISNUMBER(OFFSET('Sanitation Data'!$E$5,0,10*ROW('Sanitation Data'!E178))),'Data Summary'!CU184="Yes"),100-OFFSET('Sanitation Data'!$E$5,0,10*ROW('Sanitation Data'!E178)),NA())</f>
        <v>#N/A</v>
      </c>
      <c r="AG184" s="103" t="e">
        <f ca="true">+IF(AND(ISNUMBER(OFFSET('Sanitation Data'!$E$7,0,10*ROW('Sanitation Data'!E178))),'Data Summary'!CV184="Yes"),OFFSET('Sanitation Data'!$E$7,0,10*ROW('Sanitation Data'!E178)),NA())</f>
        <v>#N/A</v>
      </c>
      <c r="AH184" s="103" t="e">
        <f ca="true">+IF(AND(ISNUMBER(OFFSET('Sanitation Data'!$E$11,0,10*ROW('Sanitation Data'!E178))),'Data Summary'!CW184="Yes"),OFFSET('Sanitation Data'!$E$11,0,10*ROW('Sanitation Data'!E178)),NA())</f>
        <v>#N/A</v>
      </c>
      <c r="AI184" s="103" t="e">
        <f ca="true">+IF(AND(ISNUMBER(OFFSET('Sanitation Data'!$E$12,0,10*ROW('Sanitation Data'!E178))),'Data Summary'!CX184="Yes"),OFFSET('Sanitation Data'!$E$12,0,10*ROW('Sanitation Data'!E178)),NA())</f>
        <v>#N/A</v>
      </c>
      <c r="AJ184" s="103" t="e">
        <f ca="true">+IF(AND(ISNUMBER(OFFSET('Sanitation Data'!$E$13,0,10*ROW('Sanitation Data'!E178))),'Data Summary'!CY184="Yes"),OFFSET('Sanitation Data'!$E$13,0,10*ROW('Sanitation Data'!E178)),NA())</f>
        <v>#N/A</v>
      </c>
      <c r="AK184" s="103" t="e">
        <f ca="true">+IF(AND(ISNUMBER(OFFSET('Sanitation Data'!$F$5,0,10*ROW('Sanitation Data'!F178))),'Data Summary'!CZ184="Yes"),100-OFFSET('Sanitation Data'!$F$5,0,10*ROW('Sanitation Data'!F178)),NA())</f>
        <v>#N/A</v>
      </c>
      <c r="AL184" s="103" t="e">
        <f ca="true">+IF(AND(ISNUMBER(OFFSET('Sanitation Data'!$F$7,0,10*ROW('Sanitation Data'!F178))),'Data Summary'!DA184="Yes"),OFFSET('Sanitation Data'!$F$7,0,10*ROW('Sanitation Data'!F178)),NA())</f>
        <v>#N/A</v>
      </c>
      <c r="AM184" s="103" t="e">
        <f ca="true">+IF(AND(ISNUMBER(OFFSET('Sanitation Data'!$F$11,0,10*ROW('Sanitation Data'!F178))),'Data Summary'!DB184="Yes"),OFFSET('Sanitation Data'!$F$11,0,10*ROW('Sanitation Data'!F178)),NA())</f>
        <v>#N/A</v>
      </c>
      <c r="AN184" s="103" t="e">
        <f ca="true">+IF(AND(ISNUMBER(OFFSET('Sanitation Data'!$F$12,0,10*ROW('Sanitation Data'!F178))),'Data Summary'!DC184="Yes"),OFFSET('Sanitation Data'!$F$12,0,10*ROW('Sanitation Data'!F178)),NA())</f>
        <v>#N/A</v>
      </c>
      <c r="AO184" s="103" t="e">
        <f ca="true">+IF(AND(ISNUMBER(OFFSET('Sanitation Data'!$F$13,0,10*ROW('Sanitation Data'!F178))),'Data Summary'!DD184="Yes"),OFFSET('Sanitation Data'!$F$13,0,10*ROW('Sanitation Data'!F178)),NA())</f>
        <v>#N/A</v>
      </c>
      <c r="AP184" s="103" t="e">
        <f ca="true">+IF(AND(ISNUMBER(OFFSET('Sanitation Data'!$G$5,0,10*ROW('Sanitation Data'!G178))),'Data Summary'!DE184="Yes"),100-OFFSET('Sanitation Data'!$G$5,0,10*ROW('Sanitation Data'!G178)),NA())</f>
        <v>#N/A</v>
      </c>
      <c r="AQ184" s="103" t="e">
        <f ca="true">+IF(AND(ISNUMBER(OFFSET('Sanitation Data'!$G$7,0,10*ROW('Sanitation Data'!G178))),'Data Summary'!DF184="Yes"),OFFSET('Sanitation Data'!$G$7,0,10*ROW('Sanitation Data'!G178)),NA())</f>
        <v>#N/A</v>
      </c>
      <c r="AR184" s="103" t="e">
        <f ca="true">+IF(AND(ISNUMBER(OFFSET('Sanitation Data'!$G$11,0,10*ROW('Sanitation Data'!G178))),'Data Summary'!DG184="Yes"),OFFSET('Sanitation Data'!$G$11,0,10*ROW('Sanitation Data'!G178)),NA())</f>
        <v>#N/A</v>
      </c>
      <c r="AS184" s="103" t="e">
        <f ca="true">+IF(AND(ISNUMBER(OFFSET('Sanitation Data'!$G$12,0,10*ROW('Sanitation Data'!G178))),'Data Summary'!DH184="Yes"),OFFSET('Sanitation Data'!$G$12,0,10*ROW('Sanitation Data'!G178)),NA())</f>
        <v>#N/A</v>
      </c>
      <c r="AT184" s="103" t="e">
        <f ca="true">+IF(AND(ISNUMBER(OFFSET('Sanitation Data'!$G$13,0,10*ROW('Sanitation Data'!G178))),'Data Summary'!DI184="Yes"),OFFSET('Sanitation Data'!$G$13,0,10*ROW('Sanitation Data'!G178)),NA())</f>
        <v>#N/A</v>
      </c>
      <c r="AU184" s="103" t="e">
        <f ca="true">+IF(AND(ISNUMBER(OFFSET('Sanitation Data'!$H$5,0,10*ROW('Sanitation Data'!H178))),'Data Summary'!DJ184="Yes"),100-OFFSET('Sanitation Data'!$H$5,0,10*ROW('Sanitation Data'!H178)),NA())</f>
        <v>#N/A</v>
      </c>
      <c r="AV184" s="103" t="e">
        <f ca="true">+IF(AND(ISNUMBER(OFFSET('Sanitation Data'!$H$7,0,10*ROW('Sanitation Data'!H178))),'Data Summary'!DK184="Yes"),OFFSET('Sanitation Data'!$H$7,0,10*ROW('Sanitation Data'!H178)),NA())</f>
        <v>#N/A</v>
      </c>
      <c r="AW184" s="103" t="e">
        <f ca="true">+IF(AND(ISNUMBER(OFFSET('Sanitation Data'!$H$11,0,10*ROW('Sanitation Data'!H178))),'Data Summary'!DL184="Yes"),OFFSET('Sanitation Data'!$H$11,0,10*ROW('Sanitation Data'!H178)),NA())</f>
        <v>#N/A</v>
      </c>
      <c r="AX184" s="103" t="e">
        <f ca="true">+IF(AND(ISNUMBER(OFFSET('Sanitation Data'!$H$12,0,10*ROW('Sanitation Data'!H178))),'Data Summary'!DM184="Yes"),OFFSET('Sanitation Data'!$H$12,0,10*ROW('Sanitation Data'!H178)),NA())</f>
        <v>#N/A</v>
      </c>
      <c r="AY184" s="103" t="e">
        <f ca="true">+IF(AND(ISNUMBER(OFFSET('Sanitation Data'!$H$13,0,10*ROW('Sanitation Data'!H178))),'Data Summary'!DN184="Yes"),OFFSET('Sanitation Data'!$H$13,0,10*ROW('Sanitation Data'!H178)),NA())</f>
        <v>#N/A</v>
      </c>
      <c r="AZ184" s="108" t="e">
        <f ca="true">+IF(AND(ISNUMBER(OFFSET('Hygiene Data'!$C$6,0,10*ROW('Hygiene Data'!C178))),'Data Summary'!DO184="Yes"),OFFSET('Hygiene Data'!$C$6,0,10*ROW('Hygiene Data'!C178)),NA())</f>
        <v>#N/A</v>
      </c>
      <c r="BA184" s="108" t="e">
        <f ca="true">+IF(AND(ISNUMBER(OFFSET('Hygiene Data'!$C$8,0,10*ROW('Hygiene Data'!C178))),'Data Summary'!DP184="Yes"),OFFSET('Hygiene Data'!$C$8,0,10*ROW('Hygiene Data'!C178)),NA())</f>
        <v>#N/A</v>
      </c>
      <c r="BB184" s="108" t="e">
        <f ca="true">+IF(AND(ISNUMBER(OFFSET('Hygiene Data'!$C$10,0,10*ROW('Hygiene Data'!C178))),'Data Summary'!DQ184="Yes"),OFFSET('Hygiene Data'!$C$10,0,10*ROW('Hygiene Data'!C178)),NA())</f>
        <v>#N/A</v>
      </c>
      <c r="BC184" s="108" t="e">
        <f ca="true">+IF(AND(ISNUMBER(OFFSET('Hygiene Data'!$D$6,0,10*ROW('Hygiene Data'!D178))),'Data Summary'!DR184="Yes"),OFFSET('Hygiene Data'!$D$6,0,10*ROW('Hygiene Data'!D178)),NA())</f>
        <v>#N/A</v>
      </c>
      <c r="BD184" s="108" t="e">
        <f ca="true">+IF(AND(ISNUMBER(OFFSET('Hygiene Data'!$D$8,0,10*ROW('Hygiene Data'!D178))),'Data Summary'!DS184="Yes"),OFFSET('Hygiene Data'!$D$8,0,10*ROW('Hygiene Data'!D178)),NA())</f>
        <v>#N/A</v>
      </c>
      <c r="BE184" s="108" t="e">
        <f ca="true">+IF(AND(ISNUMBER(OFFSET('Hygiene Data'!$D$10,0,10*ROW('Hygiene Data'!D178))),'Data Summary'!DT184="Yes"),OFFSET('Hygiene Data'!$D$10,0,10*ROW('Hygiene Data'!D178)),NA())</f>
        <v>#N/A</v>
      </c>
      <c r="BF184" s="108" t="e">
        <f ca="true">+IF(AND(ISNUMBER(OFFSET('Hygiene Data'!$E$6,0,10*ROW('Hygiene Data'!E178))),'Data Summary'!DU184="Yes"),OFFSET('Hygiene Data'!$E$6,0,10*ROW('Hygiene Data'!E178)),NA())</f>
        <v>#N/A</v>
      </c>
      <c r="BG184" s="108" t="e">
        <f ca="true">+IF(AND(ISNUMBER(OFFSET('Hygiene Data'!$E$8,0,10*ROW('Hygiene Data'!E178))),'Data Summary'!DV184="Yes"),OFFSET('Hygiene Data'!$E$8,0,10*ROW('Hygiene Data'!E178)),NA())</f>
        <v>#N/A</v>
      </c>
      <c r="BH184" s="108" t="e">
        <f ca="true">+IF(AND(ISNUMBER(OFFSET('Hygiene Data'!$E$10,0,10*ROW('Hygiene Data'!E178))),'Data Summary'!DW184="Yes"),OFFSET('Hygiene Data'!$E$10,0,10*ROW('Hygiene Data'!E178)),NA())</f>
        <v>#N/A</v>
      </c>
      <c r="BI184" s="108" t="e">
        <f ca="true">+IF(AND(ISNUMBER(OFFSET('Hygiene Data'!$F$6,0,10*ROW('Hygiene Data'!F178))),'Data Summary'!DX184="Yes"),OFFSET('Hygiene Data'!$F$6,0,10*ROW('Hygiene Data'!F178)),NA())</f>
        <v>#N/A</v>
      </c>
      <c r="BJ184" s="108" t="e">
        <f ca="true">+IF(AND(ISNUMBER(OFFSET('Hygiene Data'!$F$8,0,10*ROW('Hygiene Data'!F178))),'Data Summary'!DY184="Yes"),OFFSET('Hygiene Data'!$F$8,0,10*ROW('Hygiene Data'!F178)),NA())</f>
        <v>#N/A</v>
      </c>
      <c r="BK184" s="108" t="e">
        <f ca="true">+IF(AND(ISNUMBER(OFFSET('Hygiene Data'!$F$10,0,10*ROW('Hygiene Data'!F178))),'Data Summary'!DZ184="Yes"),OFFSET('Hygiene Data'!$F$10,0,10*ROW('Hygiene Data'!F178)),NA())</f>
        <v>#N/A</v>
      </c>
      <c r="BL184" s="108" t="e">
        <f ca="true">+IF(AND(ISNUMBER(OFFSET('Hygiene Data'!$G$6,0,10*ROW('Hygiene Data'!G178))),'Data Summary'!EA184="Yes"),OFFSET('Hygiene Data'!$G$6,0,10*ROW('Hygiene Data'!G178)),NA())</f>
        <v>#N/A</v>
      </c>
      <c r="BM184" s="108" t="e">
        <f ca="true">+IF(AND(ISNUMBER(OFFSET('Hygiene Data'!$G$8,0,10*ROW('Hygiene Data'!G178))),'Data Summary'!EB184="Yes"),OFFSET('Hygiene Data'!$G$8,0,10*ROW('Hygiene Data'!G178)),NA())</f>
        <v>#N/A</v>
      </c>
      <c r="BN184" s="108" t="e">
        <f ca="true">+IF(AND(ISNUMBER(OFFSET('Hygiene Data'!$G$10,0,10*ROW('Hygiene Data'!G178))),'Data Summary'!EC184="Yes"),OFFSET('Hygiene Data'!$G$10,0,10*ROW('Hygiene Data'!G178)),NA())</f>
        <v>#N/A</v>
      </c>
      <c r="BO184" s="108" t="e">
        <f ca="true">+IF(AND(ISNUMBER(OFFSET('Hygiene Data'!$H$6,0,10*ROW('Hygiene Data'!H178))),'Data Summary'!ED184="Yes"),OFFSET('Hygiene Data'!$H$6,0,10*ROW('Hygiene Data'!H178)),NA())</f>
        <v>#N/A</v>
      </c>
      <c r="BP184" s="108" t="e">
        <f ca="true">+IF(AND(ISNUMBER(OFFSET('Hygiene Data'!$H$8,0,10*ROW('Hygiene Data'!H178))),'Data Summary'!EE184="Yes"),OFFSET('Hygiene Data'!$H$8,0,10*ROW('Hygiene Data'!H178)),NA())</f>
        <v>#N/A</v>
      </c>
      <c r="BQ184" s="108" t="e">
        <f ca="true">+IF(AND(ISNUMBER(OFFSET('Hygiene Data'!$H$10,0,10*ROW('Hygiene Data'!H178))),'Data Summary'!EF184="Yes"),OFFSET('Hygiene Data'!$H$10,0,10*ROW('Hygiene Data'!H178)),NA())</f>
        <v>#N/A</v>
      </c>
    </row>
    <row r="185" x14ac:dyDescent="0.2">
      <c r="A185" s="56" t="e">
        <f ca="true">+IF(OFFSET('Water Data'!$B$1,0,10*ROW('Water Data'!B179))="",NA(),OFFSET('Water Data'!$B$1,0,10*ROW('Water Data'!B179)))</f>
        <v>#N/A</v>
      </c>
      <c r="B185" s="56" t="e">
        <f ca="true">+IF(OFFSET('Water Data'!$A$3,0,10*ROW('Water Data'!A182))="",NA(),OFFSET('Water Data'!$A$3,0,10*ROW('Water Data'!A182)))</f>
        <v>#N/A</v>
      </c>
      <c r="C185" s="56" t="e">
        <f ca="true">+IF(OFFSET('Water Data'!$C$3,0,10*ROW('Water Data'!C182))="",NA(),OFFSET('Water Data'!$C$3,0,10*ROW('Water Data'!C182)))</f>
        <v>#N/A</v>
      </c>
      <c r="D185" s="57" t="e">
        <f ca="true">+IF(AND(ISNUMBER(OFFSET('Water Data'!$C$5,0,10*ROW('Water Data'!C179))),'Data Summary'!BS185="Yes"),100-OFFSET('Water Data'!$C$5,0,10*ROW('Water Data'!C179)),NA())</f>
        <v>#N/A</v>
      </c>
      <c r="E185" s="57" t="e">
        <f ca="true">+IF(AND(ISNUMBER(OFFSET('Water Data'!$C$7,0,10*ROW('Water Data'!C179))),'Data Summary'!BT185="Yes"),OFFSET('Water Data'!$C$7,0,10*ROW('Water Data'!C179)),NA())</f>
        <v>#N/A</v>
      </c>
      <c r="F185" s="57" t="e">
        <f ca="true">+IF(AND(ISNUMBER(OFFSET('Water Data'!$C$10,0,10*ROW('Water Data'!C179))),'Data Summary'!BU185="Yes"),OFFSET('Water Data'!$C$10,0,10*ROW('Water Data'!C179)),NA())</f>
        <v>#N/A</v>
      </c>
      <c r="G185" s="57" t="e">
        <f ca="true">+IF(AND(ISNUMBER(OFFSET('Water Data'!$D$5,0,10*ROW('Water Data'!D179))),'Data Summary'!BV185="Yes"),100-OFFSET('Water Data'!$D$5,0,10*ROW('Water Data'!D179)),NA())</f>
        <v>#N/A</v>
      </c>
      <c r="H185" s="57" t="e">
        <f ca="true">+IF(AND(ISNUMBER(OFFSET('Water Data'!$D$7,0,10*ROW('Water Data'!D179))),'Data Summary'!BW185="Yes"),OFFSET('Water Data'!$D$7,0,10*ROW('Water Data'!D179)),NA())</f>
        <v>#N/A</v>
      </c>
      <c r="I185" s="57" t="e">
        <f ca="true">+IF(AND(ISNUMBER(OFFSET('Water Data'!$D$10,0,10*ROW('Water Data'!D179))),'Data Summary'!BX185="Yes"),OFFSET('Water Data'!$D$10,0,10*ROW('Water Data'!D179)),NA())</f>
        <v>#N/A</v>
      </c>
      <c r="J185" s="57" t="e">
        <f ca="true">+IF(AND(ISNUMBER(OFFSET('Water Data'!$E$5,0,10*ROW('Water Data'!E179))),'Data Summary'!BY185="Yes"),100-OFFSET('Water Data'!$E$5,0,10*ROW('Water Data'!E179)),NA())</f>
        <v>#N/A</v>
      </c>
      <c r="K185" s="57" t="e">
        <f ca="true">+IF(AND(ISNUMBER(OFFSET('Water Data'!$E$7,0,10*ROW('Water Data'!E179))),'Data Summary'!BZ185="Yes"),OFFSET('Water Data'!$E$7,0,10*ROW('Water Data'!E179)),NA())</f>
        <v>#N/A</v>
      </c>
      <c r="L185" s="57" t="e">
        <f ca="true">+IF(AND(ISNUMBER(OFFSET('Water Data'!$E$10,0,10*ROW('Water Data'!E179))),'Data Summary'!CA185="Yes"),OFFSET('Water Data'!$E$10,0,10*ROW('Water Data'!E179)),NA())</f>
        <v>#N/A</v>
      </c>
      <c r="M185" s="57" t="e">
        <f ca="true">+IF(AND(ISNUMBER(OFFSET('Water Data'!$F$5,0,10*ROW('Water Data'!F179))),'Data Summary'!CB185="Yes"),100-OFFSET('Water Data'!$F$5,0,10*ROW('Water Data'!F179)),NA())</f>
        <v>#N/A</v>
      </c>
      <c r="N185" s="57" t="e">
        <f ca="true">+IF(AND(ISNUMBER(OFFSET('Water Data'!$F$7,0,10*ROW('Water Data'!F179))),'Data Summary'!CC185="Yes"),OFFSET('Water Data'!$F$7,0,10*ROW('Water Data'!F179)),NA())</f>
        <v>#N/A</v>
      </c>
      <c r="O185" s="57" t="e">
        <f ca="true">+IF(AND(ISNUMBER(OFFSET('Water Data'!$F$10,0,10*ROW('Water Data'!F179))),'Data Summary'!CD185="Yes"),OFFSET('Water Data'!$F$10,0,10*ROW('Water Data'!F179)),NA())</f>
        <v>#N/A</v>
      </c>
      <c r="P185" s="57" t="e">
        <f ca="true">+IF(AND(ISNUMBER(OFFSET('Water Data'!$G$5,0,10*ROW('Water Data'!G179))),'Data Summary'!CE185="Yes"),100-OFFSET('Water Data'!$G$5,0,10*ROW('Water Data'!G179)),NA())</f>
        <v>#N/A</v>
      </c>
      <c r="Q185" s="57" t="e">
        <f ca="true">+IF(AND(ISNUMBER(OFFSET('Water Data'!$G$7,0,10*ROW('Water Data'!G179))),'Data Summary'!CF185="Yes"),OFFSET('Water Data'!$G$7,0,10*ROW('Water Data'!G179)),NA())</f>
        <v>#N/A</v>
      </c>
      <c r="R185" s="57" t="e">
        <f ca="true">+IF(AND(ISNUMBER(OFFSET('Water Data'!$G$10,0,10*ROW('Water Data'!G179))),'Data Summary'!CG185="Yes"),OFFSET('Water Data'!$G$10,0,10*ROW('Water Data'!G179)),NA())</f>
        <v>#N/A</v>
      </c>
      <c r="S185" s="57" t="e">
        <f ca="true">+IF(AND(ISNUMBER(OFFSET('Water Data'!$H$5,0,10*ROW('Water Data'!H179))),'Data Summary'!CH185="Yes"),100-OFFSET('Water Data'!$H$5,0,10*ROW('Water Data'!H179)),NA())</f>
        <v>#N/A</v>
      </c>
      <c r="T185" s="57" t="e">
        <f ca="true">+IF(AND(ISNUMBER(OFFSET('Water Data'!$H$7,0,10*ROW('Water Data'!H179))),'Data Summary'!CI185="Yes"),OFFSET('Water Data'!$H$7,0,10*ROW('Water Data'!H179)),NA())</f>
        <v>#N/A</v>
      </c>
      <c r="U185" s="57" t="e">
        <f ca="true">+IF(AND(ISNUMBER(OFFSET('Water Data'!$H$10,0,10*ROW('Water Data'!H179))),'Data Summary'!CJ185="Yes"),OFFSET('Water Data'!$H$10,0,10*ROW('Water Data'!H179)),NA())</f>
        <v>#N/A</v>
      </c>
      <c r="V185" s="103" t="e">
        <f ca="true">+IF(AND(ISNUMBER(OFFSET('Sanitation Data'!$C$5,0,10*ROW('Sanitation Data'!C179))),'Data Summary'!CK185="Yes"),100-OFFSET('Sanitation Data'!$C$5,0,10*ROW('Sanitation Data'!C179)),NA())</f>
        <v>#N/A</v>
      </c>
      <c r="W185" s="103" t="e">
        <f ca="true">+IF(AND(ISNUMBER(OFFSET('Sanitation Data'!$C$7,0,10*ROW('Sanitation Data'!C179))),'Data Summary'!CL185="Yes"),OFFSET('Sanitation Data'!$C$7,0,10*ROW('Sanitation Data'!C179)),NA())</f>
        <v>#N/A</v>
      </c>
      <c r="X185" s="103" t="e">
        <f ca="true">+IF(AND(ISNUMBER(OFFSET('Sanitation Data'!$C$11,0,10*ROW('Sanitation Data'!C179))),'Data Summary'!CM185="Yes"),OFFSET('Sanitation Data'!$C$11,0,10*ROW('Sanitation Data'!C179)),NA())</f>
        <v>#N/A</v>
      </c>
      <c r="Y185" s="103" t="e">
        <f ca="true">+IF(AND(ISNUMBER(OFFSET('Sanitation Data'!$C$12,0,10*ROW('Sanitation Data'!C179))),'Data Summary'!CN185="Yes"),OFFSET('Sanitation Data'!$C$12,0,10*ROW('Sanitation Data'!C179)),NA())</f>
        <v>#N/A</v>
      </c>
      <c r="Z185" s="103" t="e">
        <f ca="true">+IF(AND(ISNUMBER(OFFSET('Sanitation Data'!$C$13,0,10*ROW('Sanitation Data'!C179))),'Data Summary'!CO185="Yes"),OFFSET('Sanitation Data'!$C$13,0,10*ROW('Sanitation Data'!C179)),NA())</f>
        <v>#N/A</v>
      </c>
      <c r="AA185" s="103" t="e">
        <f ca="true">+IF(AND(ISNUMBER(OFFSET('Sanitation Data'!$D$5,0,10*ROW('Sanitation Data'!D179))),'Data Summary'!CP185="Yes"),100-OFFSET('Sanitation Data'!$D$5,0,10*ROW('Sanitation Data'!D179)),NA())</f>
        <v>#N/A</v>
      </c>
      <c r="AB185" s="103" t="e">
        <f ca="true">+IF(AND(ISNUMBER(OFFSET('Sanitation Data'!$D$7,0,10*ROW('Sanitation Data'!D179))),'Data Summary'!CQ185="Yes"),OFFSET('Sanitation Data'!$D$7,0,10*ROW('Sanitation Data'!D179)),NA())</f>
        <v>#N/A</v>
      </c>
      <c r="AC185" s="103" t="e">
        <f ca="true">+IF(AND(ISNUMBER(OFFSET('Sanitation Data'!$D$11,0,10*ROW('Sanitation Data'!D179))),'Data Summary'!CR185="Yes"),OFFSET('Sanitation Data'!$D$11,0,10*ROW('Sanitation Data'!D179)),NA())</f>
        <v>#N/A</v>
      </c>
      <c r="AD185" s="103" t="e">
        <f ca="true">+IF(AND(ISNUMBER(OFFSET('Sanitation Data'!$D$12,0,10*ROW('Sanitation Data'!D179))),'Data Summary'!CS185="Yes"),OFFSET('Sanitation Data'!$D$12,0,10*ROW('Sanitation Data'!D179)),NA())</f>
        <v>#N/A</v>
      </c>
      <c r="AE185" s="103" t="e">
        <f ca="true">+IF(AND(ISNUMBER(OFFSET('Sanitation Data'!$D$13,0,10*ROW('Sanitation Data'!D179))),'Data Summary'!CT185="Yes"),OFFSET('Sanitation Data'!$D$13,0,10*ROW('Sanitation Data'!D179)),NA())</f>
        <v>#N/A</v>
      </c>
      <c r="AF185" s="103" t="e">
        <f ca="true">+IF(AND(ISNUMBER(OFFSET('Sanitation Data'!$E$5,0,10*ROW('Sanitation Data'!E179))),'Data Summary'!CU185="Yes"),100-OFFSET('Sanitation Data'!$E$5,0,10*ROW('Sanitation Data'!E179)),NA())</f>
        <v>#N/A</v>
      </c>
      <c r="AG185" s="103" t="e">
        <f ca="true">+IF(AND(ISNUMBER(OFFSET('Sanitation Data'!$E$7,0,10*ROW('Sanitation Data'!E179))),'Data Summary'!CV185="Yes"),OFFSET('Sanitation Data'!$E$7,0,10*ROW('Sanitation Data'!E179)),NA())</f>
        <v>#N/A</v>
      </c>
      <c r="AH185" s="103" t="e">
        <f ca="true">+IF(AND(ISNUMBER(OFFSET('Sanitation Data'!$E$11,0,10*ROW('Sanitation Data'!E179))),'Data Summary'!CW185="Yes"),OFFSET('Sanitation Data'!$E$11,0,10*ROW('Sanitation Data'!E179)),NA())</f>
        <v>#N/A</v>
      </c>
      <c r="AI185" s="103" t="e">
        <f ca="true">+IF(AND(ISNUMBER(OFFSET('Sanitation Data'!$E$12,0,10*ROW('Sanitation Data'!E179))),'Data Summary'!CX185="Yes"),OFFSET('Sanitation Data'!$E$12,0,10*ROW('Sanitation Data'!E179)),NA())</f>
        <v>#N/A</v>
      </c>
      <c r="AJ185" s="103" t="e">
        <f ca="true">+IF(AND(ISNUMBER(OFFSET('Sanitation Data'!$E$13,0,10*ROW('Sanitation Data'!E179))),'Data Summary'!CY185="Yes"),OFFSET('Sanitation Data'!$E$13,0,10*ROW('Sanitation Data'!E179)),NA())</f>
        <v>#N/A</v>
      </c>
      <c r="AK185" s="103" t="e">
        <f ca="true">+IF(AND(ISNUMBER(OFFSET('Sanitation Data'!$F$5,0,10*ROW('Sanitation Data'!F179))),'Data Summary'!CZ185="Yes"),100-OFFSET('Sanitation Data'!$F$5,0,10*ROW('Sanitation Data'!F179)),NA())</f>
        <v>#N/A</v>
      </c>
      <c r="AL185" s="103" t="e">
        <f ca="true">+IF(AND(ISNUMBER(OFFSET('Sanitation Data'!$F$7,0,10*ROW('Sanitation Data'!F179))),'Data Summary'!DA185="Yes"),OFFSET('Sanitation Data'!$F$7,0,10*ROW('Sanitation Data'!F179)),NA())</f>
        <v>#N/A</v>
      </c>
      <c r="AM185" s="103" t="e">
        <f ca="true">+IF(AND(ISNUMBER(OFFSET('Sanitation Data'!$F$11,0,10*ROW('Sanitation Data'!F179))),'Data Summary'!DB185="Yes"),OFFSET('Sanitation Data'!$F$11,0,10*ROW('Sanitation Data'!F179)),NA())</f>
        <v>#N/A</v>
      </c>
      <c r="AN185" s="103" t="e">
        <f ca="true">+IF(AND(ISNUMBER(OFFSET('Sanitation Data'!$F$12,0,10*ROW('Sanitation Data'!F179))),'Data Summary'!DC185="Yes"),OFFSET('Sanitation Data'!$F$12,0,10*ROW('Sanitation Data'!F179)),NA())</f>
        <v>#N/A</v>
      </c>
      <c r="AO185" s="103" t="e">
        <f ca="true">+IF(AND(ISNUMBER(OFFSET('Sanitation Data'!$F$13,0,10*ROW('Sanitation Data'!F179))),'Data Summary'!DD185="Yes"),OFFSET('Sanitation Data'!$F$13,0,10*ROW('Sanitation Data'!F179)),NA())</f>
        <v>#N/A</v>
      </c>
      <c r="AP185" s="103" t="e">
        <f ca="true">+IF(AND(ISNUMBER(OFFSET('Sanitation Data'!$G$5,0,10*ROW('Sanitation Data'!G179))),'Data Summary'!DE185="Yes"),100-OFFSET('Sanitation Data'!$G$5,0,10*ROW('Sanitation Data'!G179)),NA())</f>
        <v>#N/A</v>
      </c>
      <c r="AQ185" s="103" t="e">
        <f ca="true">+IF(AND(ISNUMBER(OFFSET('Sanitation Data'!$G$7,0,10*ROW('Sanitation Data'!G179))),'Data Summary'!DF185="Yes"),OFFSET('Sanitation Data'!$G$7,0,10*ROW('Sanitation Data'!G179)),NA())</f>
        <v>#N/A</v>
      </c>
      <c r="AR185" s="103" t="e">
        <f ca="true">+IF(AND(ISNUMBER(OFFSET('Sanitation Data'!$G$11,0,10*ROW('Sanitation Data'!G179))),'Data Summary'!DG185="Yes"),OFFSET('Sanitation Data'!$G$11,0,10*ROW('Sanitation Data'!G179)),NA())</f>
        <v>#N/A</v>
      </c>
      <c r="AS185" s="103" t="e">
        <f ca="true">+IF(AND(ISNUMBER(OFFSET('Sanitation Data'!$G$12,0,10*ROW('Sanitation Data'!G179))),'Data Summary'!DH185="Yes"),OFFSET('Sanitation Data'!$G$12,0,10*ROW('Sanitation Data'!G179)),NA())</f>
        <v>#N/A</v>
      </c>
      <c r="AT185" s="103" t="e">
        <f ca="true">+IF(AND(ISNUMBER(OFFSET('Sanitation Data'!$G$13,0,10*ROW('Sanitation Data'!G179))),'Data Summary'!DI185="Yes"),OFFSET('Sanitation Data'!$G$13,0,10*ROW('Sanitation Data'!G179)),NA())</f>
        <v>#N/A</v>
      </c>
      <c r="AU185" s="103" t="e">
        <f ca="true">+IF(AND(ISNUMBER(OFFSET('Sanitation Data'!$H$5,0,10*ROW('Sanitation Data'!H179))),'Data Summary'!DJ185="Yes"),100-OFFSET('Sanitation Data'!$H$5,0,10*ROW('Sanitation Data'!H179)),NA())</f>
        <v>#N/A</v>
      </c>
      <c r="AV185" s="103" t="e">
        <f ca="true">+IF(AND(ISNUMBER(OFFSET('Sanitation Data'!$H$7,0,10*ROW('Sanitation Data'!H179))),'Data Summary'!DK185="Yes"),OFFSET('Sanitation Data'!$H$7,0,10*ROW('Sanitation Data'!H179)),NA())</f>
        <v>#N/A</v>
      </c>
      <c r="AW185" s="103" t="e">
        <f ca="true">+IF(AND(ISNUMBER(OFFSET('Sanitation Data'!$H$11,0,10*ROW('Sanitation Data'!H179))),'Data Summary'!DL185="Yes"),OFFSET('Sanitation Data'!$H$11,0,10*ROW('Sanitation Data'!H179)),NA())</f>
        <v>#N/A</v>
      </c>
      <c r="AX185" s="103" t="e">
        <f ca="true">+IF(AND(ISNUMBER(OFFSET('Sanitation Data'!$H$12,0,10*ROW('Sanitation Data'!H179))),'Data Summary'!DM185="Yes"),OFFSET('Sanitation Data'!$H$12,0,10*ROW('Sanitation Data'!H179)),NA())</f>
        <v>#N/A</v>
      </c>
      <c r="AY185" s="103" t="e">
        <f ca="true">+IF(AND(ISNUMBER(OFFSET('Sanitation Data'!$H$13,0,10*ROW('Sanitation Data'!H179))),'Data Summary'!DN185="Yes"),OFFSET('Sanitation Data'!$H$13,0,10*ROW('Sanitation Data'!H179)),NA())</f>
        <v>#N/A</v>
      </c>
      <c r="AZ185" s="108" t="e">
        <f ca="true">+IF(AND(ISNUMBER(OFFSET('Hygiene Data'!$C$6,0,10*ROW('Hygiene Data'!C179))),'Data Summary'!DO185="Yes"),OFFSET('Hygiene Data'!$C$6,0,10*ROW('Hygiene Data'!C179)),NA())</f>
        <v>#N/A</v>
      </c>
      <c r="BA185" s="108" t="e">
        <f ca="true">+IF(AND(ISNUMBER(OFFSET('Hygiene Data'!$C$8,0,10*ROW('Hygiene Data'!C179))),'Data Summary'!DP185="Yes"),OFFSET('Hygiene Data'!$C$8,0,10*ROW('Hygiene Data'!C179)),NA())</f>
        <v>#N/A</v>
      </c>
      <c r="BB185" s="108" t="e">
        <f ca="true">+IF(AND(ISNUMBER(OFFSET('Hygiene Data'!$C$10,0,10*ROW('Hygiene Data'!C179))),'Data Summary'!DQ185="Yes"),OFFSET('Hygiene Data'!$C$10,0,10*ROW('Hygiene Data'!C179)),NA())</f>
        <v>#N/A</v>
      </c>
      <c r="BC185" s="108" t="e">
        <f ca="true">+IF(AND(ISNUMBER(OFFSET('Hygiene Data'!$D$6,0,10*ROW('Hygiene Data'!D179))),'Data Summary'!DR185="Yes"),OFFSET('Hygiene Data'!$D$6,0,10*ROW('Hygiene Data'!D179)),NA())</f>
        <v>#N/A</v>
      </c>
      <c r="BD185" s="108" t="e">
        <f ca="true">+IF(AND(ISNUMBER(OFFSET('Hygiene Data'!$D$8,0,10*ROW('Hygiene Data'!D179))),'Data Summary'!DS185="Yes"),OFFSET('Hygiene Data'!$D$8,0,10*ROW('Hygiene Data'!D179)),NA())</f>
        <v>#N/A</v>
      </c>
      <c r="BE185" s="108" t="e">
        <f ca="true">+IF(AND(ISNUMBER(OFFSET('Hygiene Data'!$D$10,0,10*ROW('Hygiene Data'!D179))),'Data Summary'!DT185="Yes"),OFFSET('Hygiene Data'!$D$10,0,10*ROW('Hygiene Data'!D179)),NA())</f>
        <v>#N/A</v>
      </c>
      <c r="BF185" s="108" t="e">
        <f ca="true">+IF(AND(ISNUMBER(OFFSET('Hygiene Data'!$E$6,0,10*ROW('Hygiene Data'!E179))),'Data Summary'!DU185="Yes"),OFFSET('Hygiene Data'!$E$6,0,10*ROW('Hygiene Data'!E179)),NA())</f>
        <v>#N/A</v>
      </c>
      <c r="BG185" s="108" t="e">
        <f ca="true">+IF(AND(ISNUMBER(OFFSET('Hygiene Data'!$E$8,0,10*ROW('Hygiene Data'!E179))),'Data Summary'!DV185="Yes"),OFFSET('Hygiene Data'!$E$8,0,10*ROW('Hygiene Data'!E179)),NA())</f>
        <v>#N/A</v>
      </c>
      <c r="BH185" s="108" t="e">
        <f ca="true">+IF(AND(ISNUMBER(OFFSET('Hygiene Data'!$E$10,0,10*ROW('Hygiene Data'!E179))),'Data Summary'!DW185="Yes"),OFFSET('Hygiene Data'!$E$10,0,10*ROW('Hygiene Data'!E179)),NA())</f>
        <v>#N/A</v>
      </c>
      <c r="BI185" s="108" t="e">
        <f ca="true">+IF(AND(ISNUMBER(OFFSET('Hygiene Data'!$F$6,0,10*ROW('Hygiene Data'!F179))),'Data Summary'!DX185="Yes"),OFFSET('Hygiene Data'!$F$6,0,10*ROW('Hygiene Data'!F179)),NA())</f>
        <v>#N/A</v>
      </c>
      <c r="BJ185" s="108" t="e">
        <f ca="true">+IF(AND(ISNUMBER(OFFSET('Hygiene Data'!$F$8,0,10*ROW('Hygiene Data'!F179))),'Data Summary'!DY185="Yes"),OFFSET('Hygiene Data'!$F$8,0,10*ROW('Hygiene Data'!F179)),NA())</f>
        <v>#N/A</v>
      </c>
      <c r="BK185" s="108" t="e">
        <f ca="true">+IF(AND(ISNUMBER(OFFSET('Hygiene Data'!$F$10,0,10*ROW('Hygiene Data'!F179))),'Data Summary'!DZ185="Yes"),OFFSET('Hygiene Data'!$F$10,0,10*ROW('Hygiene Data'!F179)),NA())</f>
        <v>#N/A</v>
      </c>
      <c r="BL185" s="108" t="e">
        <f ca="true">+IF(AND(ISNUMBER(OFFSET('Hygiene Data'!$G$6,0,10*ROW('Hygiene Data'!G179))),'Data Summary'!EA185="Yes"),OFFSET('Hygiene Data'!$G$6,0,10*ROW('Hygiene Data'!G179)),NA())</f>
        <v>#N/A</v>
      </c>
      <c r="BM185" s="108" t="e">
        <f ca="true">+IF(AND(ISNUMBER(OFFSET('Hygiene Data'!$G$8,0,10*ROW('Hygiene Data'!G179))),'Data Summary'!EB185="Yes"),OFFSET('Hygiene Data'!$G$8,0,10*ROW('Hygiene Data'!G179)),NA())</f>
        <v>#N/A</v>
      </c>
      <c r="BN185" s="108" t="e">
        <f ca="true">+IF(AND(ISNUMBER(OFFSET('Hygiene Data'!$G$10,0,10*ROW('Hygiene Data'!G179))),'Data Summary'!EC185="Yes"),OFFSET('Hygiene Data'!$G$10,0,10*ROW('Hygiene Data'!G179)),NA())</f>
        <v>#N/A</v>
      </c>
      <c r="BO185" s="108" t="e">
        <f ca="true">+IF(AND(ISNUMBER(OFFSET('Hygiene Data'!$H$6,0,10*ROW('Hygiene Data'!H179))),'Data Summary'!ED185="Yes"),OFFSET('Hygiene Data'!$H$6,0,10*ROW('Hygiene Data'!H179)),NA())</f>
        <v>#N/A</v>
      </c>
      <c r="BP185" s="108" t="e">
        <f ca="true">+IF(AND(ISNUMBER(OFFSET('Hygiene Data'!$H$8,0,10*ROW('Hygiene Data'!H179))),'Data Summary'!EE185="Yes"),OFFSET('Hygiene Data'!$H$8,0,10*ROW('Hygiene Data'!H179)),NA())</f>
        <v>#N/A</v>
      </c>
      <c r="BQ185" s="108" t="e">
        <f ca="true">+IF(AND(ISNUMBER(OFFSET('Hygiene Data'!$H$10,0,10*ROW('Hygiene Data'!H179))),'Data Summary'!EF185="Yes"),OFFSET('Hygiene Data'!$H$10,0,10*ROW('Hygiene Data'!H179)),NA())</f>
        <v>#N/A</v>
      </c>
    </row>
    <row r="186" x14ac:dyDescent="0.2">
      <c r="A186" s="56" t="e">
        <f ca="true">+IF(OFFSET('Water Data'!$B$1,0,10*ROW('Water Data'!B180))="",NA(),OFFSET('Water Data'!$B$1,0,10*ROW('Water Data'!B180)))</f>
        <v>#N/A</v>
      </c>
      <c r="B186" s="56" t="e">
        <f ca="true">+IF(OFFSET('Water Data'!$A$3,0,10*ROW('Water Data'!A183))="",NA(),OFFSET('Water Data'!$A$3,0,10*ROW('Water Data'!A183)))</f>
        <v>#N/A</v>
      </c>
      <c r="C186" s="56" t="e">
        <f ca="true">+IF(OFFSET('Water Data'!$C$3,0,10*ROW('Water Data'!C183))="",NA(),OFFSET('Water Data'!$C$3,0,10*ROW('Water Data'!C183)))</f>
        <v>#N/A</v>
      </c>
      <c r="D186" s="57" t="e">
        <f ca="true">+IF(AND(ISNUMBER(OFFSET('Water Data'!$C$5,0,10*ROW('Water Data'!C180))),'Data Summary'!BS186="Yes"),100-OFFSET('Water Data'!$C$5,0,10*ROW('Water Data'!C180)),NA())</f>
        <v>#N/A</v>
      </c>
      <c r="E186" s="57" t="e">
        <f ca="true">+IF(AND(ISNUMBER(OFFSET('Water Data'!$C$7,0,10*ROW('Water Data'!C180))),'Data Summary'!BT186="Yes"),OFFSET('Water Data'!$C$7,0,10*ROW('Water Data'!C180)),NA())</f>
        <v>#N/A</v>
      </c>
      <c r="F186" s="57" t="e">
        <f ca="true">+IF(AND(ISNUMBER(OFFSET('Water Data'!$C$10,0,10*ROW('Water Data'!C180))),'Data Summary'!BU186="Yes"),OFFSET('Water Data'!$C$10,0,10*ROW('Water Data'!C180)),NA())</f>
        <v>#N/A</v>
      </c>
      <c r="G186" s="57" t="e">
        <f ca="true">+IF(AND(ISNUMBER(OFFSET('Water Data'!$D$5,0,10*ROW('Water Data'!D180))),'Data Summary'!BV186="Yes"),100-OFFSET('Water Data'!$D$5,0,10*ROW('Water Data'!D180)),NA())</f>
        <v>#N/A</v>
      </c>
      <c r="H186" s="57" t="e">
        <f ca="true">+IF(AND(ISNUMBER(OFFSET('Water Data'!$D$7,0,10*ROW('Water Data'!D180))),'Data Summary'!BW186="Yes"),OFFSET('Water Data'!$D$7,0,10*ROW('Water Data'!D180)),NA())</f>
        <v>#N/A</v>
      </c>
      <c r="I186" s="57" t="e">
        <f ca="true">+IF(AND(ISNUMBER(OFFSET('Water Data'!$D$10,0,10*ROW('Water Data'!D180))),'Data Summary'!BX186="Yes"),OFFSET('Water Data'!$D$10,0,10*ROW('Water Data'!D180)),NA())</f>
        <v>#N/A</v>
      </c>
      <c r="J186" s="57" t="e">
        <f ca="true">+IF(AND(ISNUMBER(OFFSET('Water Data'!$E$5,0,10*ROW('Water Data'!E180))),'Data Summary'!BY186="Yes"),100-OFFSET('Water Data'!$E$5,0,10*ROW('Water Data'!E180)),NA())</f>
        <v>#N/A</v>
      </c>
      <c r="K186" s="57" t="e">
        <f ca="true">+IF(AND(ISNUMBER(OFFSET('Water Data'!$E$7,0,10*ROW('Water Data'!E180))),'Data Summary'!BZ186="Yes"),OFFSET('Water Data'!$E$7,0,10*ROW('Water Data'!E180)),NA())</f>
        <v>#N/A</v>
      </c>
      <c r="L186" s="57" t="e">
        <f ca="true">+IF(AND(ISNUMBER(OFFSET('Water Data'!$E$10,0,10*ROW('Water Data'!E180))),'Data Summary'!CA186="Yes"),OFFSET('Water Data'!$E$10,0,10*ROW('Water Data'!E180)),NA())</f>
        <v>#N/A</v>
      </c>
      <c r="M186" s="57" t="e">
        <f ca="true">+IF(AND(ISNUMBER(OFFSET('Water Data'!$F$5,0,10*ROW('Water Data'!F180))),'Data Summary'!CB186="Yes"),100-OFFSET('Water Data'!$F$5,0,10*ROW('Water Data'!F180)),NA())</f>
        <v>#N/A</v>
      </c>
      <c r="N186" s="57" t="e">
        <f ca="true">+IF(AND(ISNUMBER(OFFSET('Water Data'!$F$7,0,10*ROW('Water Data'!F180))),'Data Summary'!CC186="Yes"),OFFSET('Water Data'!$F$7,0,10*ROW('Water Data'!F180)),NA())</f>
        <v>#N/A</v>
      </c>
      <c r="O186" s="57" t="e">
        <f ca="true">+IF(AND(ISNUMBER(OFFSET('Water Data'!$F$10,0,10*ROW('Water Data'!F180))),'Data Summary'!CD186="Yes"),OFFSET('Water Data'!$F$10,0,10*ROW('Water Data'!F180)),NA())</f>
        <v>#N/A</v>
      </c>
      <c r="P186" s="57" t="e">
        <f ca="true">+IF(AND(ISNUMBER(OFFSET('Water Data'!$G$5,0,10*ROW('Water Data'!G180))),'Data Summary'!CE186="Yes"),100-OFFSET('Water Data'!$G$5,0,10*ROW('Water Data'!G180)),NA())</f>
        <v>#N/A</v>
      </c>
      <c r="Q186" s="57" t="e">
        <f ca="true">+IF(AND(ISNUMBER(OFFSET('Water Data'!$G$7,0,10*ROW('Water Data'!G180))),'Data Summary'!CF186="Yes"),OFFSET('Water Data'!$G$7,0,10*ROW('Water Data'!G180)),NA())</f>
        <v>#N/A</v>
      </c>
      <c r="R186" s="57" t="e">
        <f ca="true">+IF(AND(ISNUMBER(OFFSET('Water Data'!$G$10,0,10*ROW('Water Data'!G180))),'Data Summary'!CG186="Yes"),OFFSET('Water Data'!$G$10,0,10*ROW('Water Data'!G180)),NA())</f>
        <v>#N/A</v>
      </c>
      <c r="S186" s="57" t="e">
        <f ca="true">+IF(AND(ISNUMBER(OFFSET('Water Data'!$H$5,0,10*ROW('Water Data'!H180))),'Data Summary'!CH186="Yes"),100-OFFSET('Water Data'!$H$5,0,10*ROW('Water Data'!H180)),NA())</f>
        <v>#N/A</v>
      </c>
      <c r="T186" s="57" t="e">
        <f ca="true">+IF(AND(ISNUMBER(OFFSET('Water Data'!$H$7,0,10*ROW('Water Data'!H180))),'Data Summary'!CI186="Yes"),OFFSET('Water Data'!$H$7,0,10*ROW('Water Data'!H180)),NA())</f>
        <v>#N/A</v>
      </c>
      <c r="U186" s="57" t="e">
        <f ca="true">+IF(AND(ISNUMBER(OFFSET('Water Data'!$H$10,0,10*ROW('Water Data'!H180))),'Data Summary'!CJ186="Yes"),OFFSET('Water Data'!$H$10,0,10*ROW('Water Data'!H180)),NA())</f>
        <v>#N/A</v>
      </c>
      <c r="V186" s="103" t="e">
        <f ca="true">+IF(AND(ISNUMBER(OFFSET('Sanitation Data'!$C$5,0,10*ROW('Sanitation Data'!C180))),'Data Summary'!CK186="Yes"),100-OFFSET('Sanitation Data'!$C$5,0,10*ROW('Sanitation Data'!C180)),NA())</f>
        <v>#N/A</v>
      </c>
      <c r="W186" s="103" t="e">
        <f ca="true">+IF(AND(ISNUMBER(OFFSET('Sanitation Data'!$C$7,0,10*ROW('Sanitation Data'!C180))),'Data Summary'!CL186="Yes"),OFFSET('Sanitation Data'!$C$7,0,10*ROW('Sanitation Data'!C180)),NA())</f>
        <v>#N/A</v>
      </c>
      <c r="X186" s="103" t="e">
        <f ca="true">+IF(AND(ISNUMBER(OFFSET('Sanitation Data'!$C$11,0,10*ROW('Sanitation Data'!C180))),'Data Summary'!CM186="Yes"),OFFSET('Sanitation Data'!$C$11,0,10*ROW('Sanitation Data'!C180)),NA())</f>
        <v>#N/A</v>
      </c>
      <c r="Y186" s="103" t="e">
        <f ca="true">+IF(AND(ISNUMBER(OFFSET('Sanitation Data'!$C$12,0,10*ROW('Sanitation Data'!C180))),'Data Summary'!CN186="Yes"),OFFSET('Sanitation Data'!$C$12,0,10*ROW('Sanitation Data'!C180)),NA())</f>
        <v>#N/A</v>
      </c>
      <c r="Z186" s="103" t="e">
        <f ca="true">+IF(AND(ISNUMBER(OFFSET('Sanitation Data'!$C$13,0,10*ROW('Sanitation Data'!C180))),'Data Summary'!CO186="Yes"),OFFSET('Sanitation Data'!$C$13,0,10*ROW('Sanitation Data'!C180)),NA())</f>
        <v>#N/A</v>
      </c>
      <c r="AA186" s="103" t="e">
        <f ca="true">+IF(AND(ISNUMBER(OFFSET('Sanitation Data'!$D$5,0,10*ROW('Sanitation Data'!D180))),'Data Summary'!CP186="Yes"),100-OFFSET('Sanitation Data'!$D$5,0,10*ROW('Sanitation Data'!D180)),NA())</f>
        <v>#N/A</v>
      </c>
      <c r="AB186" s="103" t="e">
        <f ca="true">+IF(AND(ISNUMBER(OFFSET('Sanitation Data'!$D$7,0,10*ROW('Sanitation Data'!D180))),'Data Summary'!CQ186="Yes"),OFFSET('Sanitation Data'!$D$7,0,10*ROW('Sanitation Data'!D180)),NA())</f>
        <v>#N/A</v>
      </c>
      <c r="AC186" s="103" t="e">
        <f ca="true">+IF(AND(ISNUMBER(OFFSET('Sanitation Data'!$D$11,0,10*ROW('Sanitation Data'!D180))),'Data Summary'!CR186="Yes"),OFFSET('Sanitation Data'!$D$11,0,10*ROW('Sanitation Data'!D180)),NA())</f>
        <v>#N/A</v>
      </c>
      <c r="AD186" s="103" t="e">
        <f ca="true">+IF(AND(ISNUMBER(OFFSET('Sanitation Data'!$D$12,0,10*ROW('Sanitation Data'!D180))),'Data Summary'!CS186="Yes"),OFFSET('Sanitation Data'!$D$12,0,10*ROW('Sanitation Data'!D180)),NA())</f>
        <v>#N/A</v>
      </c>
      <c r="AE186" s="103" t="e">
        <f ca="true">+IF(AND(ISNUMBER(OFFSET('Sanitation Data'!$D$13,0,10*ROW('Sanitation Data'!D180))),'Data Summary'!CT186="Yes"),OFFSET('Sanitation Data'!$D$13,0,10*ROW('Sanitation Data'!D180)),NA())</f>
        <v>#N/A</v>
      </c>
      <c r="AF186" s="103" t="e">
        <f ca="true">+IF(AND(ISNUMBER(OFFSET('Sanitation Data'!$E$5,0,10*ROW('Sanitation Data'!E180))),'Data Summary'!CU186="Yes"),100-OFFSET('Sanitation Data'!$E$5,0,10*ROW('Sanitation Data'!E180)),NA())</f>
        <v>#N/A</v>
      </c>
      <c r="AG186" s="103" t="e">
        <f ca="true">+IF(AND(ISNUMBER(OFFSET('Sanitation Data'!$E$7,0,10*ROW('Sanitation Data'!E180))),'Data Summary'!CV186="Yes"),OFFSET('Sanitation Data'!$E$7,0,10*ROW('Sanitation Data'!E180)),NA())</f>
        <v>#N/A</v>
      </c>
      <c r="AH186" s="103" t="e">
        <f ca="true">+IF(AND(ISNUMBER(OFFSET('Sanitation Data'!$E$11,0,10*ROW('Sanitation Data'!E180))),'Data Summary'!CW186="Yes"),OFFSET('Sanitation Data'!$E$11,0,10*ROW('Sanitation Data'!E180)),NA())</f>
        <v>#N/A</v>
      </c>
      <c r="AI186" s="103" t="e">
        <f ca="true">+IF(AND(ISNUMBER(OFFSET('Sanitation Data'!$E$12,0,10*ROW('Sanitation Data'!E180))),'Data Summary'!CX186="Yes"),OFFSET('Sanitation Data'!$E$12,0,10*ROW('Sanitation Data'!E180)),NA())</f>
        <v>#N/A</v>
      </c>
      <c r="AJ186" s="103" t="e">
        <f ca="true">+IF(AND(ISNUMBER(OFFSET('Sanitation Data'!$E$13,0,10*ROW('Sanitation Data'!E180))),'Data Summary'!CY186="Yes"),OFFSET('Sanitation Data'!$E$13,0,10*ROW('Sanitation Data'!E180)),NA())</f>
        <v>#N/A</v>
      </c>
      <c r="AK186" s="103" t="e">
        <f ca="true">+IF(AND(ISNUMBER(OFFSET('Sanitation Data'!$F$5,0,10*ROW('Sanitation Data'!F180))),'Data Summary'!CZ186="Yes"),100-OFFSET('Sanitation Data'!$F$5,0,10*ROW('Sanitation Data'!F180)),NA())</f>
        <v>#N/A</v>
      </c>
      <c r="AL186" s="103" t="e">
        <f ca="true">+IF(AND(ISNUMBER(OFFSET('Sanitation Data'!$F$7,0,10*ROW('Sanitation Data'!F180))),'Data Summary'!DA186="Yes"),OFFSET('Sanitation Data'!$F$7,0,10*ROW('Sanitation Data'!F180)),NA())</f>
        <v>#N/A</v>
      </c>
      <c r="AM186" s="103" t="e">
        <f ca="true">+IF(AND(ISNUMBER(OFFSET('Sanitation Data'!$F$11,0,10*ROW('Sanitation Data'!F180))),'Data Summary'!DB186="Yes"),OFFSET('Sanitation Data'!$F$11,0,10*ROW('Sanitation Data'!F180)),NA())</f>
        <v>#N/A</v>
      </c>
      <c r="AN186" s="103" t="e">
        <f ca="true">+IF(AND(ISNUMBER(OFFSET('Sanitation Data'!$F$12,0,10*ROW('Sanitation Data'!F180))),'Data Summary'!DC186="Yes"),OFFSET('Sanitation Data'!$F$12,0,10*ROW('Sanitation Data'!F180)),NA())</f>
        <v>#N/A</v>
      </c>
      <c r="AO186" s="103" t="e">
        <f ca="true">+IF(AND(ISNUMBER(OFFSET('Sanitation Data'!$F$13,0,10*ROW('Sanitation Data'!F180))),'Data Summary'!DD186="Yes"),OFFSET('Sanitation Data'!$F$13,0,10*ROW('Sanitation Data'!F180)),NA())</f>
        <v>#N/A</v>
      </c>
      <c r="AP186" s="103" t="e">
        <f ca="true">+IF(AND(ISNUMBER(OFFSET('Sanitation Data'!$G$5,0,10*ROW('Sanitation Data'!G180))),'Data Summary'!DE186="Yes"),100-OFFSET('Sanitation Data'!$G$5,0,10*ROW('Sanitation Data'!G180)),NA())</f>
        <v>#N/A</v>
      </c>
      <c r="AQ186" s="103" t="e">
        <f ca="true">+IF(AND(ISNUMBER(OFFSET('Sanitation Data'!$G$7,0,10*ROW('Sanitation Data'!G180))),'Data Summary'!DF186="Yes"),OFFSET('Sanitation Data'!$G$7,0,10*ROW('Sanitation Data'!G180)),NA())</f>
        <v>#N/A</v>
      </c>
      <c r="AR186" s="103" t="e">
        <f ca="true">+IF(AND(ISNUMBER(OFFSET('Sanitation Data'!$G$11,0,10*ROW('Sanitation Data'!G180))),'Data Summary'!DG186="Yes"),OFFSET('Sanitation Data'!$G$11,0,10*ROW('Sanitation Data'!G180)),NA())</f>
        <v>#N/A</v>
      </c>
      <c r="AS186" s="103" t="e">
        <f ca="true">+IF(AND(ISNUMBER(OFFSET('Sanitation Data'!$G$12,0,10*ROW('Sanitation Data'!G180))),'Data Summary'!DH186="Yes"),OFFSET('Sanitation Data'!$G$12,0,10*ROW('Sanitation Data'!G180)),NA())</f>
        <v>#N/A</v>
      </c>
      <c r="AT186" s="103" t="e">
        <f ca="true">+IF(AND(ISNUMBER(OFFSET('Sanitation Data'!$G$13,0,10*ROW('Sanitation Data'!G180))),'Data Summary'!DI186="Yes"),OFFSET('Sanitation Data'!$G$13,0,10*ROW('Sanitation Data'!G180)),NA())</f>
        <v>#N/A</v>
      </c>
      <c r="AU186" s="103" t="e">
        <f ca="true">+IF(AND(ISNUMBER(OFFSET('Sanitation Data'!$H$5,0,10*ROW('Sanitation Data'!H180))),'Data Summary'!DJ186="Yes"),100-OFFSET('Sanitation Data'!$H$5,0,10*ROW('Sanitation Data'!H180)),NA())</f>
        <v>#N/A</v>
      </c>
      <c r="AV186" s="103" t="e">
        <f ca="true">+IF(AND(ISNUMBER(OFFSET('Sanitation Data'!$H$7,0,10*ROW('Sanitation Data'!H180))),'Data Summary'!DK186="Yes"),OFFSET('Sanitation Data'!$H$7,0,10*ROW('Sanitation Data'!H180)),NA())</f>
        <v>#N/A</v>
      </c>
      <c r="AW186" s="103" t="e">
        <f ca="true">+IF(AND(ISNUMBER(OFFSET('Sanitation Data'!$H$11,0,10*ROW('Sanitation Data'!H180))),'Data Summary'!DL186="Yes"),OFFSET('Sanitation Data'!$H$11,0,10*ROW('Sanitation Data'!H180)),NA())</f>
        <v>#N/A</v>
      </c>
      <c r="AX186" s="103" t="e">
        <f ca="true">+IF(AND(ISNUMBER(OFFSET('Sanitation Data'!$H$12,0,10*ROW('Sanitation Data'!H180))),'Data Summary'!DM186="Yes"),OFFSET('Sanitation Data'!$H$12,0,10*ROW('Sanitation Data'!H180)),NA())</f>
        <v>#N/A</v>
      </c>
      <c r="AY186" s="103" t="e">
        <f ca="true">+IF(AND(ISNUMBER(OFFSET('Sanitation Data'!$H$13,0,10*ROW('Sanitation Data'!H180))),'Data Summary'!DN186="Yes"),OFFSET('Sanitation Data'!$H$13,0,10*ROW('Sanitation Data'!H180)),NA())</f>
        <v>#N/A</v>
      </c>
      <c r="AZ186" s="108" t="e">
        <f ca="true">+IF(AND(ISNUMBER(OFFSET('Hygiene Data'!$C$6,0,10*ROW('Hygiene Data'!C180))),'Data Summary'!DO186="Yes"),OFFSET('Hygiene Data'!$C$6,0,10*ROW('Hygiene Data'!C180)),NA())</f>
        <v>#N/A</v>
      </c>
      <c r="BA186" s="108" t="e">
        <f ca="true">+IF(AND(ISNUMBER(OFFSET('Hygiene Data'!$C$8,0,10*ROW('Hygiene Data'!C180))),'Data Summary'!DP186="Yes"),OFFSET('Hygiene Data'!$C$8,0,10*ROW('Hygiene Data'!C180)),NA())</f>
        <v>#N/A</v>
      </c>
      <c r="BB186" s="108" t="e">
        <f ca="true">+IF(AND(ISNUMBER(OFFSET('Hygiene Data'!$C$10,0,10*ROW('Hygiene Data'!C180))),'Data Summary'!DQ186="Yes"),OFFSET('Hygiene Data'!$C$10,0,10*ROW('Hygiene Data'!C180)),NA())</f>
        <v>#N/A</v>
      </c>
      <c r="BC186" s="108" t="e">
        <f ca="true">+IF(AND(ISNUMBER(OFFSET('Hygiene Data'!$D$6,0,10*ROW('Hygiene Data'!D180))),'Data Summary'!DR186="Yes"),OFFSET('Hygiene Data'!$D$6,0,10*ROW('Hygiene Data'!D180)),NA())</f>
        <v>#N/A</v>
      </c>
      <c r="BD186" s="108" t="e">
        <f ca="true">+IF(AND(ISNUMBER(OFFSET('Hygiene Data'!$D$8,0,10*ROW('Hygiene Data'!D180))),'Data Summary'!DS186="Yes"),OFFSET('Hygiene Data'!$D$8,0,10*ROW('Hygiene Data'!D180)),NA())</f>
        <v>#N/A</v>
      </c>
      <c r="BE186" s="108" t="e">
        <f ca="true">+IF(AND(ISNUMBER(OFFSET('Hygiene Data'!$D$10,0,10*ROW('Hygiene Data'!D180))),'Data Summary'!DT186="Yes"),OFFSET('Hygiene Data'!$D$10,0,10*ROW('Hygiene Data'!D180)),NA())</f>
        <v>#N/A</v>
      </c>
      <c r="BF186" s="108" t="e">
        <f ca="true">+IF(AND(ISNUMBER(OFFSET('Hygiene Data'!$E$6,0,10*ROW('Hygiene Data'!E180))),'Data Summary'!DU186="Yes"),OFFSET('Hygiene Data'!$E$6,0,10*ROW('Hygiene Data'!E180)),NA())</f>
        <v>#N/A</v>
      </c>
      <c r="BG186" s="108" t="e">
        <f ca="true">+IF(AND(ISNUMBER(OFFSET('Hygiene Data'!$E$8,0,10*ROW('Hygiene Data'!E180))),'Data Summary'!DV186="Yes"),OFFSET('Hygiene Data'!$E$8,0,10*ROW('Hygiene Data'!E180)),NA())</f>
        <v>#N/A</v>
      </c>
      <c r="BH186" s="108" t="e">
        <f ca="true">+IF(AND(ISNUMBER(OFFSET('Hygiene Data'!$E$10,0,10*ROW('Hygiene Data'!E180))),'Data Summary'!DW186="Yes"),OFFSET('Hygiene Data'!$E$10,0,10*ROW('Hygiene Data'!E180)),NA())</f>
        <v>#N/A</v>
      </c>
      <c r="BI186" s="108" t="e">
        <f ca="true">+IF(AND(ISNUMBER(OFFSET('Hygiene Data'!$F$6,0,10*ROW('Hygiene Data'!F180))),'Data Summary'!DX186="Yes"),OFFSET('Hygiene Data'!$F$6,0,10*ROW('Hygiene Data'!F180)),NA())</f>
        <v>#N/A</v>
      </c>
      <c r="BJ186" s="108" t="e">
        <f ca="true">+IF(AND(ISNUMBER(OFFSET('Hygiene Data'!$F$8,0,10*ROW('Hygiene Data'!F180))),'Data Summary'!DY186="Yes"),OFFSET('Hygiene Data'!$F$8,0,10*ROW('Hygiene Data'!F180)),NA())</f>
        <v>#N/A</v>
      </c>
      <c r="BK186" s="108" t="e">
        <f ca="true">+IF(AND(ISNUMBER(OFFSET('Hygiene Data'!$F$10,0,10*ROW('Hygiene Data'!F180))),'Data Summary'!DZ186="Yes"),OFFSET('Hygiene Data'!$F$10,0,10*ROW('Hygiene Data'!F180)),NA())</f>
        <v>#N/A</v>
      </c>
      <c r="BL186" s="108" t="e">
        <f ca="true">+IF(AND(ISNUMBER(OFFSET('Hygiene Data'!$G$6,0,10*ROW('Hygiene Data'!G180))),'Data Summary'!EA186="Yes"),OFFSET('Hygiene Data'!$G$6,0,10*ROW('Hygiene Data'!G180)),NA())</f>
        <v>#N/A</v>
      </c>
      <c r="BM186" s="108" t="e">
        <f ca="true">+IF(AND(ISNUMBER(OFFSET('Hygiene Data'!$G$8,0,10*ROW('Hygiene Data'!G180))),'Data Summary'!EB186="Yes"),OFFSET('Hygiene Data'!$G$8,0,10*ROW('Hygiene Data'!G180)),NA())</f>
        <v>#N/A</v>
      </c>
      <c r="BN186" s="108" t="e">
        <f ca="true">+IF(AND(ISNUMBER(OFFSET('Hygiene Data'!$G$10,0,10*ROW('Hygiene Data'!G180))),'Data Summary'!EC186="Yes"),OFFSET('Hygiene Data'!$G$10,0,10*ROW('Hygiene Data'!G180)),NA())</f>
        <v>#N/A</v>
      </c>
      <c r="BO186" s="108" t="e">
        <f ca="true">+IF(AND(ISNUMBER(OFFSET('Hygiene Data'!$H$6,0,10*ROW('Hygiene Data'!H180))),'Data Summary'!ED186="Yes"),OFFSET('Hygiene Data'!$H$6,0,10*ROW('Hygiene Data'!H180)),NA())</f>
        <v>#N/A</v>
      </c>
      <c r="BP186" s="108" t="e">
        <f ca="true">+IF(AND(ISNUMBER(OFFSET('Hygiene Data'!$H$8,0,10*ROW('Hygiene Data'!H180))),'Data Summary'!EE186="Yes"),OFFSET('Hygiene Data'!$H$8,0,10*ROW('Hygiene Data'!H180)),NA())</f>
        <v>#N/A</v>
      </c>
      <c r="BQ186" s="108" t="e">
        <f ca="true">+IF(AND(ISNUMBER(OFFSET('Hygiene Data'!$H$10,0,10*ROW('Hygiene Data'!H180))),'Data Summary'!EF186="Yes"),OFFSET('Hygiene Data'!$H$10,0,10*ROW('Hygiene Data'!H180)),NA())</f>
        <v>#N/A</v>
      </c>
    </row>
    <row r="187" x14ac:dyDescent="0.2">
      <c r="A187" s="56" t="e">
        <f ca="true">+IF(OFFSET('Water Data'!$B$1,0,10*ROW('Water Data'!B181))="",NA(),OFFSET('Water Data'!$B$1,0,10*ROW('Water Data'!B181)))</f>
        <v>#N/A</v>
      </c>
      <c r="B187" s="56" t="e">
        <f ca="true">+IF(OFFSET('Water Data'!$A$3,0,10*ROW('Water Data'!A184))="",NA(),OFFSET('Water Data'!$A$3,0,10*ROW('Water Data'!A184)))</f>
        <v>#N/A</v>
      </c>
      <c r="C187" s="56" t="e">
        <f ca="true">+IF(OFFSET('Water Data'!$C$3,0,10*ROW('Water Data'!C184))="",NA(),OFFSET('Water Data'!$C$3,0,10*ROW('Water Data'!C184)))</f>
        <v>#N/A</v>
      </c>
      <c r="D187" s="57" t="e">
        <f ca="true">+IF(AND(ISNUMBER(OFFSET('Water Data'!$C$5,0,10*ROW('Water Data'!C181))),'Data Summary'!BS187="Yes"),100-OFFSET('Water Data'!$C$5,0,10*ROW('Water Data'!C181)),NA())</f>
        <v>#N/A</v>
      </c>
      <c r="E187" s="57" t="e">
        <f ca="true">+IF(AND(ISNUMBER(OFFSET('Water Data'!$C$7,0,10*ROW('Water Data'!C181))),'Data Summary'!BT187="Yes"),OFFSET('Water Data'!$C$7,0,10*ROW('Water Data'!C181)),NA())</f>
        <v>#N/A</v>
      </c>
      <c r="F187" s="57" t="e">
        <f ca="true">+IF(AND(ISNUMBER(OFFSET('Water Data'!$C$10,0,10*ROW('Water Data'!C181))),'Data Summary'!BU187="Yes"),OFFSET('Water Data'!$C$10,0,10*ROW('Water Data'!C181)),NA())</f>
        <v>#N/A</v>
      </c>
      <c r="G187" s="57" t="e">
        <f ca="true">+IF(AND(ISNUMBER(OFFSET('Water Data'!$D$5,0,10*ROW('Water Data'!D181))),'Data Summary'!BV187="Yes"),100-OFFSET('Water Data'!$D$5,0,10*ROW('Water Data'!D181)),NA())</f>
        <v>#N/A</v>
      </c>
      <c r="H187" s="57" t="e">
        <f ca="true">+IF(AND(ISNUMBER(OFFSET('Water Data'!$D$7,0,10*ROW('Water Data'!D181))),'Data Summary'!BW187="Yes"),OFFSET('Water Data'!$D$7,0,10*ROW('Water Data'!D181)),NA())</f>
        <v>#N/A</v>
      </c>
      <c r="I187" s="57" t="e">
        <f ca="true">+IF(AND(ISNUMBER(OFFSET('Water Data'!$D$10,0,10*ROW('Water Data'!D181))),'Data Summary'!BX187="Yes"),OFFSET('Water Data'!$D$10,0,10*ROW('Water Data'!D181)),NA())</f>
        <v>#N/A</v>
      </c>
      <c r="J187" s="57" t="e">
        <f ca="true">+IF(AND(ISNUMBER(OFFSET('Water Data'!$E$5,0,10*ROW('Water Data'!E181))),'Data Summary'!BY187="Yes"),100-OFFSET('Water Data'!$E$5,0,10*ROW('Water Data'!E181)),NA())</f>
        <v>#N/A</v>
      </c>
      <c r="K187" s="57" t="e">
        <f ca="true">+IF(AND(ISNUMBER(OFFSET('Water Data'!$E$7,0,10*ROW('Water Data'!E181))),'Data Summary'!BZ187="Yes"),OFFSET('Water Data'!$E$7,0,10*ROW('Water Data'!E181)),NA())</f>
        <v>#N/A</v>
      </c>
      <c r="L187" s="57" t="e">
        <f ca="true">+IF(AND(ISNUMBER(OFFSET('Water Data'!$E$10,0,10*ROW('Water Data'!E181))),'Data Summary'!CA187="Yes"),OFFSET('Water Data'!$E$10,0,10*ROW('Water Data'!E181)),NA())</f>
        <v>#N/A</v>
      </c>
      <c r="M187" s="57" t="e">
        <f ca="true">+IF(AND(ISNUMBER(OFFSET('Water Data'!$F$5,0,10*ROW('Water Data'!F181))),'Data Summary'!CB187="Yes"),100-OFFSET('Water Data'!$F$5,0,10*ROW('Water Data'!F181)),NA())</f>
        <v>#N/A</v>
      </c>
      <c r="N187" s="57" t="e">
        <f ca="true">+IF(AND(ISNUMBER(OFFSET('Water Data'!$F$7,0,10*ROW('Water Data'!F181))),'Data Summary'!CC187="Yes"),OFFSET('Water Data'!$F$7,0,10*ROW('Water Data'!F181)),NA())</f>
        <v>#N/A</v>
      </c>
      <c r="O187" s="57" t="e">
        <f ca="true">+IF(AND(ISNUMBER(OFFSET('Water Data'!$F$10,0,10*ROW('Water Data'!F181))),'Data Summary'!CD187="Yes"),OFFSET('Water Data'!$F$10,0,10*ROW('Water Data'!F181)),NA())</f>
        <v>#N/A</v>
      </c>
      <c r="P187" s="57" t="e">
        <f ca="true">+IF(AND(ISNUMBER(OFFSET('Water Data'!$G$5,0,10*ROW('Water Data'!G181))),'Data Summary'!CE187="Yes"),100-OFFSET('Water Data'!$G$5,0,10*ROW('Water Data'!G181)),NA())</f>
        <v>#N/A</v>
      </c>
      <c r="Q187" s="57" t="e">
        <f ca="true">+IF(AND(ISNUMBER(OFFSET('Water Data'!$G$7,0,10*ROW('Water Data'!G181))),'Data Summary'!CF187="Yes"),OFFSET('Water Data'!$G$7,0,10*ROW('Water Data'!G181)),NA())</f>
        <v>#N/A</v>
      </c>
      <c r="R187" s="57" t="e">
        <f ca="true">+IF(AND(ISNUMBER(OFFSET('Water Data'!$G$10,0,10*ROW('Water Data'!G181))),'Data Summary'!CG187="Yes"),OFFSET('Water Data'!$G$10,0,10*ROW('Water Data'!G181)),NA())</f>
        <v>#N/A</v>
      </c>
      <c r="S187" s="57" t="e">
        <f ca="true">+IF(AND(ISNUMBER(OFFSET('Water Data'!$H$5,0,10*ROW('Water Data'!H181))),'Data Summary'!CH187="Yes"),100-OFFSET('Water Data'!$H$5,0,10*ROW('Water Data'!H181)),NA())</f>
        <v>#N/A</v>
      </c>
      <c r="T187" s="57" t="e">
        <f ca="true">+IF(AND(ISNUMBER(OFFSET('Water Data'!$H$7,0,10*ROW('Water Data'!H181))),'Data Summary'!CI187="Yes"),OFFSET('Water Data'!$H$7,0,10*ROW('Water Data'!H181)),NA())</f>
        <v>#N/A</v>
      </c>
      <c r="U187" s="57" t="e">
        <f ca="true">+IF(AND(ISNUMBER(OFFSET('Water Data'!$H$10,0,10*ROW('Water Data'!H181))),'Data Summary'!CJ187="Yes"),OFFSET('Water Data'!$H$10,0,10*ROW('Water Data'!H181)),NA())</f>
        <v>#N/A</v>
      </c>
      <c r="V187" s="103" t="e">
        <f ca="true">+IF(AND(ISNUMBER(OFFSET('Sanitation Data'!$C$5,0,10*ROW('Sanitation Data'!C181))),'Data Summary'!CK187="Yes"),100-OFFSET('Sanitation Data'!$C$5,0,10*ROW('Sanitation Data'!C181)),NA())</f>
        <v>#N/A</v>
      </c>
      <c r="W187" s="103" t="e">
        <f ca="true">+IF(AND(ISNUMBER(OFFSET('Sanitation Data'!$C$7,0,10*ROW('Sanitation Data'!C181))),'Data Summary'!CL187="Yes"),OFFSET('Sanitation Data'!$C$7,0,10*ROW('Sanitation Data'!C181)),NA())</f>
        <v>#N/A</v>
      </c>
      <c r="X187" s="103" t="e">
        <f ca="true">+IF(AND(ISNUMBER(OFFSET('Sanitation Data'!$C$11,0,10*ROW('Sanitation Data'!C181))),'Data Summary'!CM187="Yes"),OFFSET('Sanitation Data'!$C$11,0,10*ROW('Sanitation Data'!C181)),NA())</f>
        <v>#N/A</v>
      </c>
      <c r="Y187" s="103" t="e">
        <f ca="true">+IF(AND(ISNUMBER(OFFSET('Sanitation Data'!$C$12,0,10*ROW('Sanitation Data'!C181))),'Data Summary'!CN187="Yes"),OFFSET('Sanitation Data'!$C$12,0,10*ROW('Sanitation Data'!C181)),NA())</f>
        <v>#N/A</v>
      </c>
      <c r="Z187" s="103" t="e">
        <f ca="true">+IF(AND(ISNUMBER(OFFSET('Sanitation Data'!$C$13,0,10*ROW('Sanitation Data'!C181))),'Data Summary'!CO187="Yes"),OFFSET('Sanitation Data'!$C$13,0,10*ROW('Sanitation Data'!C181)),NA())</f>
        <v>#N/A</v>
      </c>
      <c r="AA187" s="103" t="e">
        <f ca="true">+IF(AND(ISNUMBER(OFFSET('Sanitation Data'!$D$5,0,10*ROW('Sanitation Data'!D181))),'Data Summary'!CP187="Yes"),100-OFFSET('Sanitation Data'!$D$5,0,10*ROW('Sanitation Data'!D181)),NA())</f>
        <v>#N/A</v>
      </c>
      <c r="AB187" s="103" t="e">
        <f ca="true">+IF(AND(ISNUMBER(OFFSET('Sanitation Data'!$D$7,0,10*ROW('Sanitation Data'!D181))),'Data Summary'!CQ187="Yes"),OFFSET('Sanitation Data'!$D$7,0,10*ROW('Sanitation Data'!D181)),NA())</f>
        <v>#N/A</v>
      </c>
      <c r="AC187" s="103" t="e">
        <f ca="true">+IF(AND(ISNUMBER(OFFSET('Sanitation Data'!$D$11,0,10*ROW('Sanitation Data'!D181))),'Data Summary'!CR187="Yes"),OFFSET('Sanitation Data'!$D$11,0,10*ROW('Sanitation Data'!D181)),NA())</f>
        <v>#N/A</v>
      </c>
      <c r="AD187" s="103" t="e">
        <f ca="true">+IF(AND(ISNUMBER(OFFSET('Sanitation Data'!$D$12,0,10*ROW('Sanitation Data'!D181))),'Data Summary'!CS187="Yes"),OFFSET('Sanitation Data'!$D$12,0,10*ROW('Sanitation Data'!D181)),NA())</f>
        <v>#N/A</v>
      </c>
      <c r="AE187" s="103" t="e">
        <f ca="true">+IF(AND(ISNUMBER(OFFSET('Sanitation Data'!$D$13,0,10*ROW('Sanitation Data'!D181))),'Data Summary'!CT187="Yes"),OFFSET('Sanitation Data'!$D$13,0,10*ROW('Sanitation Data'!D181)),NA())</f>
        <v>#N/A</v>
      </c>
      <c r="AF187" s="103" t="e">
        <f ca="true">+IF(AND(ISNUMBER(OFFSET('Sanitation Data'!$E$5,0,10*ROW('Sanitation Data'!E181))),'Data Summary'!CU187="Yes"),100-OFFSET('Sanitation Data'!$E$5,0,10*ROW('Sanitation Data'!E181)),NA())</f>
        <v>#N/A</v>
      </c>
      <c r="AG187" s="103" t="e">
        <f ca="true">+IF(AND(ISNUMBER(OFFSET('Sanitation Data'!$E$7,0,10*ROW('Sanitation Data'!E181))),'Data Summary'!CV187="Yes"),OFFSET('Sanitation Data'!$E$7,0,10*ROW('Sanitation Data'!E181)),NA())</f>
        <v>#N/A</v>
      </c>
      <c r="AH187" s="103" t="e">
        <f ca="true">+IF(AND(ISNUMBER(OFFSET('Sanitation Data'!$E$11,0,10*ROW('Sanitation Data'!E181))),'Data Summary'!CW187="Yes"),OFFSET('Sanitation Data'!$E$11,0,10*ROW('Sanitation Data'!E181)),NA())</f>
        <v>#N/A</v>
      </c>
      <c r="AI187" s="103" t="e">
        <f ca="true">+IF(AND(ISNUMBER(OFFSET('Sanitation Data'!$E$12,0,10*ROW('Sanitation Data'!E181))),'Data Summary'!CX187="Yes"),OFFSET('Sanitation Data'!$E$12,0,10*ROW('Sanitation Data'!E181)),NA())</f>
        <v>#N/A</v>
      </c>
      <c r="AJ187" s="103" t="e">
        <f ca="true">+IF(AND(ISNUMBER(OFFSET('Sanitation Data'!$E$13,0,10*ROW('Sanitation Data'!E181))),'Data Summary'!CY187="Yes"),OFFSET('Sanitation Data'!$E$13,0,10*ROW('Sanitation Data'!E181)),NA())</f>
        <v>#N/A</v>
      </c>
      <c r="AK187" s="103" t="e">
        <f ca="true">+IF(AND(ISNUMBER(OFFSET('Sanitation Data'!$F$5,0,10*ROW('Sanitation Data'!F181))),'Data Summary'!CZ187="Yes"),100-OFFSET('Sanitation Data'!$F$5,0,10*ROW('Sanitation Data'!F181)),NA())</f>
        <v>#N/A</v>
      </c>
      <c r="AL187" s="103" t="e">
        <f ca="true">+IF(AND(ISNUMBER(OFFSET('Sanitation Data'!$F$7,0,10*ROW('Sanitation Data'!F181))),'Data Summary'!DA187="Yes"),OFFSET('Sanitation Data'!$F$7,0,10*ROW('Sanitation Data'!F181)),NA())</f>
        <v>#N/A</v>
      </c>
      <c r="AM187" s="103" t="e">
        <f ca="true">+IF(AND(ISNUMBER(OFFSET('Sanitation Data'!$F$11,0,10*ROW('Sanitation Data'!F181))),'Data Summary'!DB187="Yes"),OFFSET('Sanitation Data'!$F$11,0,10*ROW('Sanitation Data'!F181)),NA())</f>
        <v>#N/A</v>
      </c>
      <c r="AN187" s="103" t="e">
        <f ca="true">+IF(AND(ISNUMBER(OFFSET('Sanitation Data'!$F$12,0,10*ROW('Sanitation Data'!F181))),'Data Summary'!DC187="Yes"),OFFSET('Sanitation Data'!$F$12,0,10*ROW('Sanitation Data'!F181)),NA())</f>
        <v>#N/A</v>
      </c>
      <c r="AO187" s="103" t="e">
        <f ca="true">+IF(AND(ISNUMBER(OFFSET('Sanitation Data'!$F$13,0,10*ROW('Sanitation Data'!F181))),'Data Summary'!DD187="Yes"),OFFSET('Sanitation Data'!$F$13,0,10*ROW('Sanitation Data'!F181)),NA())</f>
        <v>#N/A</v>
      </c>
      <c r="AP187" s="103" t="e">
        <f ca="true">+IF(AND(ISNUMBER(OFFSET('Sanitation Data'!$G$5,0,10*ROW('Sanitation Data'!G181))),'Data Summary'!DE187="Yes"),100-OFFSET('Sanitation Data'!$G$5,0,10*ROW('Sanitation Data'!G181)),NA())</f>
        <v>#N/A</v>
      </c>
      <c r="AQ187" s="103" t="e">
        <f ca="true">+IF(AND(ISNUMBER(OFFSET('Sanitation Data'!$G$7,0,10*ROW('Sanitation Data'!G181))),'Data Summary'!DF187="Yes"),OFFSET('Sanitation Data'!$G$7,0,10*ROW('Sanitation Data'!G181)),NA())</f>
        <v>#N/A</v>
      </c>
      <c r="AR187" s="103" t="e">
        <f ca="true">+IF(AND(ISNUMBER(OFFSET('Sanitation Data'!$G$11,0,10*ROW('Sanitation Data'!G181))),'Data Summary'!DG187="Yes"),OFFSET('Sanitation Data'!$G$11,0,10*ROW('Sanitation Data'!G181)),NA())</f>
        <v>#N/A</v>
      </c>
      <c r="AS187" s="103" t="e">
        <f ca="true">+IF(AND(ISNUMBER(OFFSET('Sanitation Data'!$G$12,0,10*ROW('Sanitation Data'!G181))),'Data Summary'!DH187="Yes"),OFFSET('Sanitation Data'!$G$12,0,10*ROW('Sanitation Data'!G181)),NA())</f>
        <v>#N/A</v>
      </c>
      <c r="AT187" s="103" t="e">
        <f ca="true">+IF(AND(ISNUMBER(OFFSET('Sanitation Data'!$G$13,0,10*ROW('Sanitation Data'!G181))),'Data Summary'!DI187="Yes"),OFFSET('Sanitation Data'!$G$13,0,10*ROW('Sanitation Data'!G181)),NA())</f>
        <v>#N/A</v>
      </c>
      <c r="AU187" s="103" t="e">
        <f ca="true">+IF(AND(ISNUMBER(OFFSET('Sanitation Data'!$H$5,0,10*ROW('Sanitation Data'!H181))),'Data Summary'!DJ187="Yes"),100-OFFSET('Sanitation Data'!$H$5,0,10*ROW('Sanitation Data'!H181)),NA())</f>
        <v>#N/A</v>
      </c>
      <c r="AV187" s="103" t="e">
        <f ca="true">+IF(AND(ISNUMBER(OFFSET('Sanitation Data'!$H$7,0,10*ROW('Sanitation Data'!H181))),'Data Summary'!DK187="Yes"),OFFSET('Sanitation Data'!$H$7,0,10*ROW('Sanitation Data'!H181)),NA())</f>
        <v>#N/A</v>
      </c>
      <c r="AW187" s="103" t="e">
        <f ca="true">+IF(AND(ISNUMBER(OFFSET('Sanitation Data'!$H$11,0,10*ROW('Sanitation Data'!H181))),'Data Summary'!DL187="Yes"),OFFSET('Sanitation Data'!$H$11,0,10*ROW('Sanitation Data'!H181)),NA())</f>
        <v>#N/A</v>
      </c>
      <c r="AX187" s="103" t="e">
        <f ca="true">+IF(AND(ISNUMBER(OFFSET('Sanitation Data'!$H$12,0,10*ROW('Sanitation Data'!H181))),'Data Summary'!DM187="Yes"),OFFSET('Sanitation Data'!$H$12,0,10*ROW('Sanitation Data'!H181)),NA())</f>
        <v>#N/A</v>
      </c>
      <c r="AY187" s="103" t="e">
        <f ca="true">+IF(AND(ISNUMBER(OFFSET('Sanitation Data'!$H$13,0,10*ROW('Sanitation Data'!H181))),'Data Summary'!DN187="Yes"),OFFSET('Sanitation Data'!$H$13,0,10*ROW('Sanitation Data'!H181)),NA())</f>
        <v>#N/A</v>
      </c>
      <c r="AZ187" s="108" t="e">
        <f ca="true">+IF(AND(ISNUMBER(OFFSET('Hygiene Data'!$C$6,0,10*ROW('Hygiene Data'!C181))),'Data Summary'!DO187="Yes"),OFFSET('Hygiene Data'!$C$6,0,10*ROW('Hygiene Data'!C181)),NA())</f>
        <v>#N/A</v>
      </c>
      <c r="BA187" s="108" t="e">
        <f ca="true">+IF(AND(ISNUMBER(OFFSET('Hygiene Data'!$C$8,0,10*ROW('Hygiene Data'!C181))),'Data Summary'!DP187="Yes"),OFFSET('Hygiene Data'!$C$8,0,10*ROW('Hygiene Data'!C181)),NA())</f>
        <v>#N/A</v>
      </c>
      <c r="BB187" s="108" t="e">
        <f ca="true">+IF(AND(ISNUMBER(OFFSET('Hygiene Data'!$C$10,0,10*ROW('Hygiene Data'!C181))),'Data Summary'!DQ187="Yes"),OFFSET('Hygiene Data'!$C$10,0,10*ROW('Hygiene Data'!C181)),NA())</f>
        <v>#N/A</v>
      </c>
      <c r="BC187" s="108" t="e">
        <f ca="true">+IF(AND(ISNUMBER(OFFSET('Hygiene Data'!$D$6,0,10*ROW('Hygiene Data'!D181))),'Data Summary'!DR187="Yes"),OFFSET('Hygiene Data'!$D$6,0,10*ROW('Hygiene Data'!D181)),NA())</f>
        <v>#N/A</v>
      </c>
      <c r="BD187" s="108" t="e">
        <f ca="true">+IF(AND(ISNUMBER(OFFSET('Hygiene Data'!$D$8,0,10*ROW('Hygiene Data'!D181))),'Data Summary'!DS187="Yes"),OFFSET('Hygiene Data'!$D$8,0,10*ROW('Hygiene Data'!D181)),NA())</f>
        <v>#N/A</v>
      </c>
      <c r="BE187" s="108" t="e">
        <f ca="true">+IF(AND(ISNUMBER(OFFSET('Hygiene Data'!$D$10,0,10*ROW('Hygiene Data'!D181))),'Data Summary'!DT187="Yes"),OFFSET('Hygiene Data'!$D$10,0,10*ROW('Hygiene Data'!D181)),NA())</f>
        <v>#N/A</v>
      </c>
      <c r="BF187" s="108" t="e">
        <f ca="true">+IF(AND(ISNUMBER(OFFSET('Hygiene Data'!$E$6,0,10*ROW('Hygiene Data'!E181))),'Data Summary'!DU187="Yes"),OFFSET('Hygiene Data'!$E$6,0,10*ROW('Hygiene Data'!E181)),NA())</f>
        <v>#N/A</v>
      </c>
      <c r="BG187" s="108" t="e">
        <f ca="true">+IF(AND(ISNUMBER(OFFSET('Hygiene Data'!$E$8,0,10*ROW('Hygiene Data'!E181))),'Data Summary'!DV187="Yes"),OFFSET('Hygiene Data'!$E$8,0,10*ROW('Hygiene Data'!E181)),NA())</f>
        <v>#N/A</v>
      </c>
      <c r="BH187" s="108" t="e">
        <f ca="true">+IF(AND(ISNUMBER(OFFSET('Hygiene Data'!$E$10,0,10*ROW('Hygiene Data'!E181))),'Data Summary'!DW187="Yes"),OFFSET('Hygiene Data'!$E$10,0,10*ROW('Hygiene Data'!E181)),NA())</f>
        <v>#N/A</v>
      </c>
      <c r="BI187" s="108" t="e">
        <f ca="true">+IF(AND(ISNUMBER(OFFSET('Hygiene Data'!$F$6,0,10*ROW('Hygiene Data'!F181))),'Data Summary'!DX187="Yes"),OFFSET('Hygiene Data'!$F$6,0,10*ROW('Hygiene Data'!F181)),NA())</f>
        <v>#N/A</v>
      </c>
      <c r="BJ187" s="108" t="e">
        <f ca="true">+IF(AND(ISNUMBER(OFFSET('Hygiene Data'!$F$8,0,10*ROW('Hygiene Data'!F181))),'Data Summary'!DY187="Yes"),OFFSET('Hygiene Data'!$F$8,0,10*ROW('Hygiene Data'!F181)),NA())</f>
        <v>#N/A</v>
      </c>
      <c r="BK187" s="108" t="e">
        <f ca="true">+IF(AND(ISNUMBER(OFFSET('Hygiene Data'!$F$10,0,10*ROW('Hygiene Data'!F181))),'Data Summary'!DZ187="Yes"),OFFSET('Hygiene Data'!$F$10,0,10*ROW('Hygiene Data'!F181)),NA())</f>
        <v>#N/A</v>
      </c>
      <c r="BL187" s="108" t="e">
        <f ca="true">+IF(AND(ISNUMBER(OFFSET('Hygiene Data'!$G$6,0,10*ROW('Hygiene Data'!G181))),'Data Summary'!EA187="Yes"),OFFSET('Hygiene Data'!$G$6,0,10*ROW('Hygiene Data'!G181)),NA())</f>
        <v>#N/A</v>
      </c>
      <c r="BM187" s="108" t="e">
        <f ca="true">+IF(AND(ISNUMBER(OFFSET('Hygiene Data'!$G$8,0,10*ROW('Hygiene Data'!G181))),'Data Summary'!EB187="Yes"),OFFSET('Hygiene Data'!$G$8,0,10*ROW('Hygiene Data'!G181)),NA())</f>
        <v>#N/A</v>
      </c>
      <c r="BN187" s="108" t="e">
        <f ca="true">+IF(AND(ISNUMBER(OFFSET('Hygiene Data'!$G$10,0,10*ROW('Hygiene Data'!G181))),'Data Summary'!EC187="Yes"),OFFSET('Hygiene Data'!$G$10,0,10*ROW('Hygiene Data'!G181)),NA())</f>
        <v>#N/A</v>
      </c>
      <c r="BO187" s="108" t="e">
        <f ca="true">+IF(AND(ISNUMBER(OFFSET('Hygiene Data'!$H$6,0,10*ROW('Hygiene Data'!H181))),'Data Summary'!ED187="Yes"),OFFSET('Hygiene Data'!$H$6,0,10*ROW('Hygiene Data'!H181)),NA())</f>
        <v>#N/A</v>
      </c>
      <c r="BP187" s="108" t="e">
        <f ca="true">+IF(AND(ISNUMBER(OFFSET('Hygiene Data'!$H$8,0,10*ROW('Hygiene Data'!H181))),'Data Summary'!EE187="Yes"),OFFSET('Hygiene Data'!$H$8,0,10*ROW('Hygiene Data'!H181)),NA())</f>
        <v>#N/A</v>
      </c>
      <c r="BQ187" s="108" t="e">
        <f ca="true">+IF(AND(ISNUMBER(OFFSET('Hygiene Data'!$H$10,0,10*ROW('Hygiene Data'!H181))),'Data Summary'!EF187="Yes"),OFFSET('Hygiene Data'!$H$10,0,10*ROW('Hygiene Data'!H181)),NA())</f>
        <v>#N/A</v>
      </c>
    </row>
    <row r="188" x14ac:dyDescent="0.2">
      <c r="A188" s="56" t="e">
        <f ca="true">+IF(OFFSET('Water Data'!$B$1,0,10*ROW('Water Data'!B182))="",NA(),OFFSET('Water Data'!$B$1,0,10*ROW('Water Data'!B182)))</f>
        <v>#N/A</v>
      </c>
      <c r="B188" s="56" t="e">
        <f ca="true">+IF(OFFSET('Water Data'!$A$3,0,10*ROW('Water Data'!A185))="",NA(),OFFSET('Water Data'!$A$3,0,10*ROW('Water Data'!A185)))</f>
        <v>#N/A</v>
      </c>
      <c r="C188" s="56" t="e">
        <f ca="true">+IF(OFFSET('Water Data'!$C$3,0,10*ROW('Water Data'!C185))="",NA(),OFFSET('Water Data'!$C$3,0,10*ROW('Water Data'!C185)))</f>
        <v>#N/A</v>
      </c>
      <c r="D188" s="57" t="e">
        <f ca="true">+IF(AND(ISNUMBER(OFFSET('Water Data'!$C$5,0,10*ROW('Water Data'!C182))),'Data Summary'!BS188="Yes"),100-OFFSET('Water Data'!$C$5,0,10*ROW('Water Data'!C182)),NA())</f>
        <v>#N/A</v>
      </c>
      <c r="E188" s="57" t="e">
        <f ca="true">+IF(AND(ISNUMBER(OFFSET('Water Data'!$C$7,0,10*ROW('Water Data'!C182))),'Data Summary'!BT188="Yes"),OFFSET('Water Data'!$C$7,0,10*ROW('Water Data'!C182)),NA())</f>
        <v>#N/A</v>
      </c>
      <c r="F188" s="57" t="e">
        <f ca="true">+IF(AND(ISNUMBER(OFFSET('Water Data'!$C$10,0,10*ROW('Water Data'!C182))),'Data Summary'!BU188="Yes"),OFFSET('Water Data'!$C$10,0,10*ROW('Water Data'!C182)),NA())</f>
        <v>#N/A</v>
      </c>
      <c r="G188" s="57" t="e">
        <f ca="true">+IF(AND(ISNUMBER(OFFSET('Water Data'!$D$5,0,10*ROW('Water Data'!D182))),'Data Summary'!BV188="Yes"),100-OFFSET('Water Data'!$D$5,0,10*ROW('Water Data'!D182)),NA())</f>
        <v>#N/A</v>
      </c>
      <c r="H188" s="57" t="e">
        <f ca="true">+IF(AND(ISNUMBER(OFFSET('Water Data'!$D$7,0,10*ROW('Water Data'!D182))),'Data Summary'!BW188="Yes"),OFFSET('Water Data'!$D$7,0,10*ROW('Water Data'!D182)),NA())</f>
        <v>#N/A</v>
      </c>
      <c r="I188" s="57" t="e">
        <f ca="true">+IF(AND(ISNUMBER(OFFSET('Water Data'!$D$10,0,10*ROW('Water Data'!D182))),'Data Summary'!BX188="Yes"),OFFSET('Water Data'!$D$10,0,10*ROW('Water Data'!D182)),NA())</f>
        <v>#N/A</v>
      </c>
      <c r="J188" s="57" t="e">
        <f ca="true">+IF(AND(ISNUMBER(OFFSET('Water Data'!$E$5,0,10*ROW('Water Data'!E182))),'Data Summary'!BY188="Yes"),100-OFFSET('Water Data'!$E$5,0,10*ROW('Water Data'!E182)),NA())</f>
        <v>#N/A</v>
      </c>
      <c r="K188" s="57" t="e">
        <f ca="true">+IF(AND(ISNUMBER(OFFSET('Water Data'!$E$7,0,10*ROW('Water Data'!E182))),'Data Summary'!BZ188="Yes"),OFFSET('Water Data'!$E$7,0,10*ROW('Water Data'!E182)),NA())</f>
        <v>#N/A</v>
      </c>
      <c r="L188" s="57" t="e">
        <f ca="true">+IF(AND(ISNUMBER(OFFSET('Water Data'!$E$10,0,10*ROW('Water Data'!E182))),'Data Summary'!CA188="Yes"),OFFSET('Water Data'!$E$10,0,10*ROW('Water Data'!E182)),NA())</f>
        <v>#N/A</v>
      </c>
      <c r="M188" s="57" t="e">
        <f ca="true">+IF(AND(ISNUMBER(OFFSET('Water Data'!$F$5,0,10*ROW('Water Data'!F182))),'Data Summary'!CB188="Yes"),100-OFFSET('Water Data'!$F$5,0,10*ROW('Water Data'!F182)),NA())</f>
        <v>#N/A</v>
      </c>
      <c r="N188" s="57" t="e">
        <f ca="true">+IF(AND(ISNUMBER(OFFSET('Water Data'!$F$7,0,10*ROW('Water Data'!F182))),'Data Summary'!CC188="Yes"),OFFSET('Water Data'!$F$7,0,10*ROW('Water Data'!F182)),NA())</f>
        <v>#N/A</v>
      </c>
      <c r="O188" s="57" t="e">
        <f ca="true">+IF(AND(ISNUMBER(OFFSET('Water Data'!$F$10,0,10*ROW('Water Data'!F182))),'Data Summary'!CD188="Yes"),OFFSET('Water Data'!$F$10,0,10*ROW('Water Data'!F182)),NA())</f>
        <v>#N/A</v>
      </c>
      <c r="P188" s="57" t="e">
        <f ca="true">+IF(AND(ISNUMBER(OFFSET('Water Data'!$G$5,0,10*ROW('Water Data'!G182))),'Data Summary'!CE188="Yes"),100-OFFSET('Water Data'!$G$5,0,10*ROW('Water Data'!G182)),NA())</f>
        <v>#N/A</v>
      </c>
      <c r="Q188" s="57" t="e">
        <f ca="true">+IF(AND(ISNUMBER(OFFSET('Water Data'!$G$7,0,10*ROW('Water Data'!G182))),'Data Summary'!CF188="Yes"),OFFSET('Water Data'!$G$7,0,10*ROW('Water Data'!G182)),NA())</f>
        <v>#N/A</v>
      </c>
      <c r="R188" s="57" t="e">
        <f ca="true">+IF(AND(ISNUMBER(OFFSET('Water Data'!$G$10,0,10*ROW('Water Data'!G182))),'Data Summary'!CG188="Yes"),OFFSET('Water Data'!$G$10,0,10*ROW('Water Data'!G182)),NA())</f>
        <v>#N/A</v>
      </c>
      <c r="S188" s="57" t="e">
        <f ca="true">+IF(AND(ISNUMBER(OFFSET('Water Data'!$H$5,0,10*ROW('Water Data'!H182))),'Data Summary'!CH188="Yes"),100-OFFSET('Water Data'!$H$5,0,10*ROW('Water Data'!H182)),NA())</f>
        <v>#N/A</v>
      </c>
      <c r="T188" s="57" t="e">
        <f ca="true">+IF(AND(ISNUMBER(OFFSET('Water Data'!$H$7,0,10*ROW('Water Data'!H182))),'Data Summary'!CI188="Yes"),OFFSET('Water Data'!$H$7,0,10*ROW('Water Data'!H182)),NA())</f>
        <v>#N/A</v>
      </c>
      <c r="U188" s="57" t="e">
        <f ca="true">+IF(AND(ISNUMBER(OFFSET('Water Data'!$H$10,0,10*ROW('Water Data'!H182))),'Data Summary'!CJ188="Yes"),OFFSET('Water Data'!$H$10,0,10*ROW('Water Data'!H182)),NA())</f>
        <v>#N/A</v>
      </c>
      <c r="V188" s="103" t="e">
        <f ca="true">+IF(AND(ISNUMBER(OFFSET('Sanitation Data'!$C$5,0,10*ROW('Sanitation Data'!C182))),'Data Summary'!CK188="Yes"),100-OFFSET('Sanitation Data'!$C$5,0,10*ROW('Sanitation Data'!C182)),NA())</f>
        <v>#N/A</v>
      </c>
      <c r="W188" s="103" t="e">
        <f ca="true">+IF(AND(ISNUMBER(OFFSET('Sanitation Data'!$C$7,0,10*ROW('Sanitation Data'!C182))),'Data Summary'!CL188="Yes"),OFFSET('Sanitation Data'!$C$7,0,10*ROW('Sanitation Data'!C182)),NA())</f>
        <v>#N/A</v>
      </c>
      <c r="X188" s="103" t="e">
        <f ca="true">+IF(AND(ISNUMBER(OFFSET('Sanitation Data'!$C$11,0,10*ROW('Sanitation Data'!C182))),'Data Summary'!CM188="Yes"),OFFSET('Sanitation Data'!$C$11,0,10*ROW('Sanitation Data'!C182)),NA())</f>
        <v>#N/A</v>
      </c>
      <c r="Y188" s="103" t="e">
        <f ca="true">+IF(AND(ISNUMBER(OFFSET('Sanitation Data'!$C$12,0,10*ROW('Sanitation Data'!C182))),'Data Summary'!CN188="Yes"),OFFSET('Sanitation Data'!$C$12,0,10*ROW('Sanitation Data'!C182)),NA())</f>
        <v>#N/A</v>
      </c>
      <c r="Z188" s="103" t="e">
        <f ca="true">+IF(AND(ISNUMBER(OFFSET('Sanitation Data'!$C$13,0,10*ROW('Sanitation Data'!C182))),'Data Summary'!CO188="Yes"),OFFSET('Sanitation Data'!$C$13,0,10*ROW('Sanitation Data'!C182)),NA())</f>
        <v>#N/A</v>
      </c>
      <c r="AA188" s="103" t="e">
        <f ca="true">+IF(AND(ISNUMBER(OFFSET('Sanitation Data'!$D$5,0,10*ROW('Sanitation Data'!D182))),'Data Summary'!CP188="Yes"),100-OFFSET('Sanitation Data'!$D$5,0,10*ROW('Sanitation Data'!D182)),NA())</f>
        <v>#N/A</v>
      </c>
      <c r="AB188" s="103" t="e">
        <f ca="true">+IF(AND(ISNUMBER(OFFSET('Sanitation Data'!$D$7,0,10*ROW('Sanitation Data'!D182))),'Data Summary'!CQ188="Yes"),OFFSET('Sanitation Data'!$D$7,0,10*ROW('Sanitation Data'!D182)),NA())</f>
        <v>#N/A</v>
      </c>
      <c r="AC188" s="103" t="e">
        <f ca="true">+IF(AND(ISNUMBER(OFFSET('Sanitation Data'!$D$11,0,10*ROW('Sanitation Data'!D182))),'Data Summary'!CR188="Yes"),OFFSET('Sanitation Data'!$D$11,0,10*ROW('Sanitation Data'!D182)),NA())</f>
        <v>#N/A</v>
      </c>
      <c r="AD188" s="103" t="e">
        <f ca="true">+IF(AND(ISNUMBER(OFFSET('Sanitation Data'!$D$12,0,10*ROW('Sanitation Data'!D182))),'Data Summary'!CS188="Yes"),OFFSET('Sanitation Data'!$D$12,0,10*ROW('Sanitation Data'!D182)),NA())</f>
        <v>#N/A</v>
      </c>
      <c r="AE188" s="103" t="e">
        <f ca="true">+IF(AND(ISNUMBER(OFFSET('Sanitation Data'!$D$13,0,10*ROW('Sanitation Data'!D182))),'Data Summary'!CT188="Yes"),OFFSET('Sanitation Data'!$D$13,0,10*ROW('Sanitation Data'!D182)),NA())</f>
        <v>#N/A</v>
      </c>
      <c r="AF188" s="103" t="e">
        <f ca="true">+IF(AND(ISNUMBER(OFFSET('Sanitation Data'!$E$5,0,10*ROW('Sanitation Data'!E182))),'Data Summary'!CU188="Yes"),100-OFFSET('Sanitation Data'!$E$5,0,10*ROW('Sanitation Data'!E182)),NA())</f>
        <v>#N/A</v>
      </c>
      <c r="AG188" s="103" t="e">
        <f ca="true">+IF(AND(ISNUMBER(OFFSET('Sanitation Data'!$E$7,0,10*ROW('Sanitation Data'!E182))),'Data Summary'!CV188="Yes"),OFFSET('Sanitation Data'!$E$7,0,10*ROW('Sanitation Data'!E182)),NA())</f>
        <v>#N/A</v>
      </c>
      <c r="AH188" s="103" t="e">
        <f ca="true">+IF(AND(ISNUMBER(OFFSET('Sanitation Data'!$E$11,0,10*ROW('Sanitation Data'!E182))),'Data Summary'!CW188="Yes"),OFFSET('Sanitation Data'!$E$11,0,10*ROW('Sanitation Data'!E182)),NA())</f>
        <v>#N/A</v>
      </c>
      <c r="AI188" s="103" t="e">
        <f ca="true">+IF(AND(ISNUMBER(OFFSET('Sanitation Data'!$E$12,0,10*ROW('Sanitation Data'!E182))),'Data Summary'!CX188="Yes"),OFFSET('Sanitation Data'!$E$12,0,10*ROW('Sanitation Data'!E182)),NA())</f>
        <v>#N/A</v>
      </c>
      <c r="AJ188" s="103" t="e">
        <f ca="true">+IF(AND(ISNUMBER(OFFSET('Sanitation Data'!$E$13,0,10*ROW('Sanitation Data'!E182))),'Data Summary'!CY188="Yes"),OFFSET('Sanitation Data'!$E$13,0,10*ROW('Sanitation Data'!E182)),NA())</f>
        <v>#N/A</v>
      </c>
      <c r="AK188" s="103" t="e">
        <f ca="true">+IF(AND(ISNUMBER(OFFSET('Sanitation Data'!$F$5,0,10*ROW('Sanitation Data'!F182))),'Data Summary'!CZ188="Yes"),100-OFFSET('Sanitation Data'!$F$5,0,10*ROW('Sanitation Data'!F182)),NA())</f>
        <v>#N/A</v>
      </c>
      <c r="AL188" s="103" t="e">
        <f ca="true">+IF(AND(ISNUMBER(OFFSET('Sanitation Data'!$F$7,0,10*ROW('Sanitation Data'!F182))),'Data Summary'!DA188="Yes"),OFFSET('Sanitation Data'!$F$7,0,10*ROW('Sanitation Data'!F182)),NA())</f>
        <v>#N/A</v>
      </c>
      <c r="AM188" s="103" t="e">
        <f ca="true">+IF(AND(ISNUMBER(OFFSET('Sanitation Data'!$F$11,0,10*ROW('Sanitation Data'!F182))),'Data Summary'!DB188="Yes"),OFFSET('Sanitation Data'!$F$11,0,10*ROW('Sanitation Data'!F182)),NA())</f>
        <v>#N/A</v>
      </c>
      <c r="AN188" s="103" t="e">
        <f ca="true">+IF(AND(ISNUMBER(OFFSET('Sanitation Data'!$F$12,0,10*ROW('Sanitation Data'!F182))),'Data Summary'!DC188="Yes"),OFFSET('Sanitation Data'!$F$12,0,10*ROW('Sanitation Data'!F182)),NA())</f>
        <v>#N/A</v>
      </c>
      <c r="AO188" s="103" t="e">
        <f ca="true">+IF(AND(ISNUMBER(OFFSET('Sanitation Data'!$F$13,0,10*ROW('Sanitation Data'!F182))),'Data Summary'!DD188="Yes"),OFFSET('Sanitation Data'!$F$13,0,10*ROW('Sanitation Data'!F182)),NA())</f>
        <v>#N/A</v>
      </c>
      <c r="AP188" s="103" t="e">
        <f ca="true">+IF(AND(ISNUMBER(OFFSET('Sanitation Data'!$G$5,0,10*ROW('Sanitation Data'!G182))),'Data Summary'!DE188="Yes"),100-OFFSET('Sanitation Data'!$G$5,0,10*ROW('Sanitation Data'!G182)),NA())</f>
        <v>#N/A</v>
      </c>
      <c r="AQ188" s="103" t="e">
        <f ca="true">+IF(AND(ISNUMBER(OFFSET('Sanitation Data'!$G$7,0,10*ROW('Sanitation Data'!G182))),'Data Summary'!DF188="Yes"),OFFSET('Sanitation Data'!$G$7,0,10*ROW('Sanitation Data'!G182)),NA())</f>
        <v>#N/A</v>
      </c>
      <c r="AR188" s="103" t="e">
        <f ca="true">+IF(AND(ISNUMBER(OFFSET('Sanitation Data'!$G$11,0,10*ROW('Sanitation Data'!G182))),'Data Summary'!DG188="Yes"),OFFSET('Sanitation Data'!$G$11,0,10*ROW('Sanitation Data'!G182)),NA())</f>
        <v>#N/A</v>
      </c>
      <c r="AS188" s="103" t="e">
        <f ca="true">+IF(AND(ISNUMBER(OFFSET('Sanitation Data'!$G$12,0,10*ROW('Sanitation Data'!G182))),'Data Summary'!DH188="Yes"),OFFSET('Sanitation Data'!$G$12,0,10*ROW('Sanitation Data'!G182)),NA())</f>
        <v>#N/A</v>
      </c>
      <c r="AT188" s="103" t="e">
        <f ca="true">+IF(AND(ISNUMBER(OFFSET('Sanitation Data'!$G$13,0,10*ROW('Sanitation Data'!G182))),'Data Summary'!DI188="Yes"),OFFSET('Sanitation Data'!$G$13,0,10*ROW('Sanitation Data'!G182)),NA())</f>
        <v>#N/A</v>
      </c>
      <c r="AU188" s="103" t="e">
        <f ca="true">+IF(AND(ISNUMBER(OFFSET('Sanitation Data'!$H$5,0,10*ROW('Sanitation Data'!H182))),'Data Summary'!DJ188="Yes"),100-OFFSET('Sanitation Data'!$H$5,0,10*ROW('Sanitation Data'!H182)),NA())</f>
        <v>#N/A</v>
      </c>
      <c r="AV188" s="103" t="e">
        <f ca="true">+IF(AND(ISNUMBER(OFFSET('Sanitation Data'!$H$7,0,10*ROW('Sanitation Data'!H182))),'Data Summary'!DK188="Yes"),OFFSET('Sanitation Data'!$H$7,0,10*ROW('Sanitation Data'!H182)),NA())</f>
        <v>#N/A</v>
      </c>
      <c r="AW188" s="103" t="e">
        <f ca="true">+IF(AND(ISNUMBER(OFFSET('Sanitation Data'!$H$11,0,10*ROW('Sanitation Data'!H182))),'Data Summary'!DL188="Yes"),OFFSET('Sanitation Data'!$H$11,0,10*ROW('Sanitation Data'!H182)),NA())</f>
        <v>#N/A</v>
      </c>
      <c r="AX188" s="103" t="e">
        <f ca="true">+IF(AND(ISNUMBER(OFFSET('Sanitation Data'!$H$12,0,10*ROW('Sanitation Data'!H182))),'Data Summary'!DM188="Yes"),OFFSET('Sanitation Data'!$H$12,0,10*ROW('Sanitation Data'!H182)),NA())</f>
        <v>#N/A</v>
      </c>
      <c r="AY188" s="103" t="e">
        <f ca="true">+IF(AND(ISNUMBER(OFFSET('Sanitation Data'!$H$13,0,10*ROW('Sanitation Data'!H182))),'Data Summary'!DN188="Yes"),OFFSET('Sanitation Data'!$H$13,0,10*ROW('Sanitation Data'!H182)),NA())</f>
        <v>#N/A</v>
      </c>
      <c r="AZ188" s="108" t="e">
        <f ca="true">+IF(AND(ISNUMBER(OFFSET('Hygiene Data'!$C$6,0,10*ROW('Hygiene Data'!C182))),'Data Summary'!DO188="Yes"),OFFSET('Hygiene Data'!$C$6,0,10*ROW('Hygiene Data'!C182)),NA())</f>
        <v>#N/A</v>
      </c>
      <c r="BA188" s="108" t="e">
        <f ca="true">+IF(AND(ISNUMBER(OFFSET('Hygiene Data'!$C$8,0,10*ROW('Hygiene Data'!C182))),'Data Summary'!DP188="Yes"),OFFSET('Hygiene Data'!$C$8,0,10*ROW('Hygiene Data'!C182)),NA())</f>
        <v>#N/A</v>
      </c>
      <c r="BB188" s="108" t="e">
        <f ca="true">+IF(AND(ISNUMBER(OFFSET('Hygiene Data'!$C$10,0,10*ROW('Hygiene Data'!C182))),'Data Summary'!DQ188="Yes"),OFFSET('Hygiene Data'!$C$10,0,10*ROW('Hygiene Data'!C182)),NA())</f>
        <v>#N/A</v>
      </c>
      <c r="BC188" s="108" t="e">
        <f ca="true">+IF(AND(ISNUMBER(OFFSET('Hygiene Data'!$D$6,0,10*ROW('Hygiene Data'!D182))),'Data Summary'!DR188="Yes"),OFFSET('Hygiene Data'!$D$6,0,10*ROW('Hygiene Data'!D182)),NA())</f>
        <v>#N/A</v>
      </c>
      <c r="BD188" s="108" t="e">
        <f ca="true">+IF(AND(ISNUMBER(OFFSET('Hygiene Data'!$D$8,0,10*ROW('Hygiene Data'!D182))),'Data Summary'!DS188="Yes"),OFFSET('Hygiene Data'!$D$8,0,10*ROW('Hygiene Data'!D182)),NA())</f>
        <v>#N/A</v>
      </c>
      <c r="BE188" s="108" t="e">
        <f ca="true">+IF(AND(ISNUMBER(OFFSET('Hygiene Data'!$D$10,0,10*ROW('Hygiene Data'!D182))),'Data Summary'!DT188="Yes"),OFFSET('Hygiene Data'!$D$10,0,10*ROW('Hygiene Data'!D182)),NA())</f>
        <v>#N/A</v>
      </c>
      <c r="BF188" s="108" t="e">
        <f ca="true">+IF(AND(ISNUMBER(OFFSET('Hygiene Data'!$E$6,0,10*ROW('Hygiene Data'!E182))),'Data Summary'!DU188="Yes"),OFFSET('Hygiene Data'!$E$6,0,10*ROW('Hygiene Data'!E182)),NA())</f>
        <v>#N/A</v>
      </c>
      <c r="BG188" s="108" t="e">
        <f ca="true">+IF(AND(ISNUMBER(OFFSET('Hygiene Data'!$E$8,0,10*ROW('Hygiene Data'!E182))),'Data Summary'!DV188="Yes"),OFFSET('Hygiene Data'!$E$8,0,10*ROW('Hygiene Data'!E182)),NA())</f>
        <v>#N/A</v>
      </c>
      <c r="BH188" s="108" t="e">
        <f ca="true">+IF(AND(ISNUMBER(OFFSET('Hygiene Data'!$E$10,0,10*ROW('Hygiene Data'!E182))),'Data Summary'!DW188="Yes"),OFFSET('Hygiene Data'!$E$10,0,10*ROW('Hygiene Data'!E182)),NA())</f>
        <v>#N/A</v>
      </c>
      <c r="BI188" s="108" t="e">
        <f ca="true">+IF(AND(ISNUMBER(OFFSET('Hygiene Data'!$F$6,0,10*ROW('Hygiene Data'!F182))),'Data Summary'!DX188="Yes"),OFFSET('Hygiene Data'!$F$6,0,10*ROW('Hygiene Data'!F182)),NA())</f>
        <v>#N/A</v>
      </c>
      <c r="BJ188" s="108" t="e">
        <f ca="true">+IF(AND(ISNUMBER(OFFSET('Hygiene Data'!$F$8,0,10*ROW('Hygiene Data'!F182))),'Data Summary'!DY188="Yes"),OFFSET('Hygiene Data'!$F$8,0,10*ROW('Hygiene Data'!F182)),NA())</f>
        <v>#N/A</v>
      </c>
      <c r="BK188" s="108" t="e">
        <f ca="true">+IF(AND(ISNUMBER(OFFSET('Hygiene Data'!$F$10,0,10*ROW('Hygiene Data'!F182))),'Data Summary'!DZ188="Yes"),OFFSET('Hygiene Data'!$F$10,0,10*ROW('Hygiene Data'!F182)),NA())</f>
        <v>#N/A</v>
      </c>
      <c r="BL188" s="108" t="e">
        <f ca="true">+IF(AND(ISNUMBER(OFFSET('Hygiene Data'!$G$6,0,10*ROW('Hygiene Data'!G182))),'Data Summary'!EA188="Yes"),OFFSET('Hygiene Data'!$G$6,0,10*ROW('Hygiene Data'!G182)),NA())</f>
        <v>#N/A</v>
      </c>
      <c r="BM188" s="108" t="e">
        <f ca="true">+IF(AND(ISNUMBER(OFFSET('Hygiene Data'!$G$8,0,10*ROW('Hygiene Data'!G182))),'Data Summary'!EB188="Yes"),OFFSET('Hygiene Data'!$G$8,0,10*ROW('Hygiene Data'!G182)),NA())</f>
        <v>#N/A</v>
      </c>
      <c r="BN188" s="108" t="e">
        <f ca="true">+IF(AND(ISNUMBER(OFFSET('Hygiene Data'!$G$10,0,10*ROW('Hygiene Data'!G182))),'Data Summary'!EC188="Yes"),OFFSET('Hygiene Data'!$G$10,0,10*ROW('Hygiene Data'!G182)),NA())</f>
        <v>#N/A</v>
      </c>
      <c r="BO188" s="108" t="e">
        <f ca="true">+IF(AND(ISNUMBER(OFFSET('Hygiene Data'!$H$6,0,10*ROW('Hygiene Data'!H182))),'Data Summary'!ED188="Yes"),OFFSET('Hygiene Data'!$H$6,0,10*ROW('Hygiene Data'!H182)),NA())</f>
        <v>#N/A</v>
      </c>
      <c r="BP188" s="108" t="e">
        <f ca="true">+IF(AND(ISNUMBER(OFFSET('Hygiene Data'!$H$8,0,10*ROW('Hygiene Data'!H182))),'Data Summary'!EE188="Yes"),OFFSET('Hygiene Data'!$H$8,0,10*ROW('Hygiene Data'!H182)),NA())</f>
        <v>#N/A</v>
      </c>
      <c r="BQ188" s="108" t="e">
        <f ca="true">+IF(AND(ISNUMBER(OFFSET('Hygiene Data'!$H$10,0,10*ROW('Hygiene Data'!H182))),'Data Summary'!EF188="Yes"),OFFSET('Hygiene Data'!$H$10,0,10*ROW('Hygiene Data'!H182)),NA())</f>
        <v>#N/A</v>
      </c>
    </row>
    <row r="189" x14ac:dyDescent="0.2">
      <c r="A189" s="56" t="e">
        <f ca="true">+IF(OFFSET('Water Data'!$B$1,0,10*ROW('Water Data'!B183))="",NA(),OFFSET('Water Data'!$B$1,0,10*ROW('Water Data'!B183)))</f>
        <v>#N/A</v>
      </c>
      <c r="B189" s="56" t="e">
        <f ca="true">+IF(OFFSET('Water Data'!$A$3,0,10*ROW('Water Data'!A186))="",NA(),OFFSET('Water Data'!$A$3,0,10*ROW('Water Data'!A186)))</f>
        <v>#N/A</v>
      </c>
      <c r="C189" s="56" t="e">
        <f ca="true">+IF(OFFSET('Water Data'!$C$3,0,10*ROW('Water Data'!C186))="",NA(),OFFSET('Water Data'!$C$3,0,10*ROW('Water Data'!C186)))</f>
        <v>#N/A</v>
      </c>
      <c r="D189" s="57" t="e">
        <f ca="true">+IF(AND(ISNUMBER(OFFSET('Water Data'!$C$5,0,10*ROW('Water Data'!C183))),'Data Summary'!BS189="Yes"),100-OFFSET('Water Data'!$C$5,0,10*ROW('Water Data'!C183)),NA())</f>
        <v>#N/A</v>
      </c>
      <c r="E189" s="57" t="e">
        <f ca="true">+IF(AND(ISNUMBER(OFFSET('Water Data'!$C$7,0,10*ROW('Water Data'!C183))),'Data Summary'!BT189="Yes"),OFFSET('Water Data'!$C$7,0,10*ROW('Water Data'!C183)),NA())</f>
        <v>#N/A</v>
      </c>
      <c r="F189" s="57" t="e">
        <f ca="true">+IF(AND(ISNUMBER(OFFSET('Water Data'!$C$10,0,10*ROW('Water Data'!C183))),'Data Summary'!BU189="Yes"),OFFSET('Water Data'!$C$10,0,10*ROW('Water Data'!C183)),NA())</f>
        <v>#N/A</v>
      </c>
      <c r="G189" s="57" t="e">
        <f ca="true">+IF(AND(ISNUMBER(OFFSET('Water Data'!$D$5,0,10*ROW('Water Data'!D183))),'Data Summary'!BV189="Yes"),100-OFFSET('Water Data'!$D$5,0,10*ROW('Water Data'!D183)),NA())</f>
        <v>#N/A</v>
      </c>
      <c r="H189" s="57" t="e">
        <f ca="true">+IF(AND(ISNUMBER(OFFSET('Water Data'!$D$7,0,10*ROW('Water Data'!D183))),'Data Summary'!BW189="Yes"),OFFSET('Water Data'!$D$7,0,10*ROW('Water Data'!D183)),NA())</f>
        <v>#N/A</v>
      </c>
      <c r="I189" s="57" t="e">
        <f ca="true">+IF(AND(ISNUMBER(OFFSET('Water Data'!$D$10,0,10*ROW('Water Data'!D183))),'Data Summary'!BX189="Yes"),OFFSET('Water Data'!$D$10,0,10*ROW('Water Data'!D183)),NA())</f>
        <v>#N/A</v>
      </c>
      <c r="J189" s="57" t="e">
        <f ca="true">+IF(AND(ISNUMBER(OFFSET('Water Data'!$E$5,0,10*ROW('Water Data'!E183))),'Data Summary'!BY189="Yes"),100-OFFSET('Water Data'!$E$5,0,10*ROW('Water Data'!E183)),NA())</f>
        <v>#N/A</v>
      </c>
      <c r="K189" s="57" t="e">
        <f ca="true">+IF(AND(ISNUMBER(OFFSET('Water Data'!$E$7,0,10*ROW('Water Data'!E183))),'Data Summary'!BZ189="Yes"),OFFSET('Water Data'!$E$7,0,10*ROW('Water Data'!E183)),NA())</f>
        <v>#N/A</v>
      </c>
      <c r="L189" s="57" t="e">
        <f ca="true">+IF(AND(ISNUMBER(OFFSET('Water Data'!$E$10,0,10*ROW('Water Data'!E183))),'Data Summary'!CA189="Yes"),OFFSET('Water Data'!$E$10,0,10*ROW('Water Data'!E183)),NA())</f>
        <v>#N/A</v>
      </c>
      <c r="M189" s="57" t="e">
        <f ca="true">+IF(AND(ISNUMBER(OFFSET('Water Data'!$F$5,0,10*ROW('Water Data'!F183))),'Data Summary'!CB189="Yes"),100-OFFSET('Water Data'!$F$5,0,10*ROW('Water Data'!F183)),NA())</f>
        <v>#N/A</v>
      </c>
      <c r="N189" s="57" t="e">
        <f ca="true">+IF(AND(ISNUMBER(OFFSET('Water Data'!$F$7,0,10*ROW('Water Data'!F183))),'Data Summary'!CC189="Yes"),OFFSET('Water Data'!$F$7,0,10*ROW('Water Data'!F183)),NA())</f>
        <v>#N/A</v>
      </c>
      <c r="O189" s="57" t="e">
        <f ca="true">+IF(AND(ISNUMBER(OFFSET('Water Data'!$F$10,0,10*ROW('Water Data'!F183))),'Data Summary'!CD189="Yes"),OFFSET('Water Data'!$F$10,0,10*ROW('Water Data'!F183)),NA())</f>
        <v>#N/A</v>
      </c>
      <c r="P189" s="57" t="e">
        <f ca="true">+IF(AND(ISNUMBER(OFFSET('Water Data'!$G$5,0,10*ROW('Water Data'!G183))),'Data Summary'!CE189="Yes"),100-OFFSET('Water Data'!$G$5,0,10*ROW('Water Data'!G183)),NA())</f>
        <v>#N/A</v>
      </c>
      <c r="Q189" s="57" t="e">
        <f ca="true">+IF(AND(ISNUMBER(OFFSET('Water Data'!$G$7,0,10*ROW('Water Data'!G183))),'Data Summary'!CF189="Yes"),OFFSET('Water Data'!$G$7,0,10*ROW('Water Data'!G183)),NA())</f>
        <v>#N/A</v>
      </c>
      <c r="R189" s="57" t="e">
        <f ca="true">+IF(AND(ISNUMBER(OFFSET('Water Data'!$G$10,0,10*ROW('Water Data'!G183))),'Data Summary'!CG189="Yes"),OFFSET('Water Data'!$G$10,0,10*ROW('Water Data'!G183)),NA())</f>
        <v>#N/A</v>
      </c>
      <c r="S189" s="57" t="e">
        <f ca="true">+IF(AND(ISNUMBER(OFFSET('Water Data'!$H$5,0,10*ROW('Water Data'!H183))),'Data Summary'!CH189="Yes"),100-OFFSET('Water Data'!$H$5,0,10*ROW('Water Data'!H183)),NA())</f>
        <v>#N/A</v>
      </c>
      <c r="T189" s="57" t="e">
        <f ca="true">+IF(AND(ISNUMBER(OFFSET('Water Data'!$H$7,0,10*ROW('Water Data'!H183))),'Data Summary'!CI189="Yes"),OFFSET('Water Data'!$H$7,0,10*ROW('Water Data'!H183)),NA())</f>
        <v>#N/A</v>
      </c>
      <c r="U189" s="57" t="e">
        <f ca="true">+IF(AND(ISNUMBER(OFFSET('Water Data'!$H$10,0,10*ROW('Water Data'!H183))),'Data Summary'!CJ189="Yes"),OFFSET('Water Data'!$H$10,0,10*ROW('Water Data'!H183)),NA())</f>
        <v>#N/A</v>
      </c>
      <c r="V189" s="103" t="e">
        <f ca="true">+IF(AND(ISNUMBER(OFFSET('Sanitation Data'!$C$5,0,10*ROW('Sanitation Data'!C183))),'Data Summary'!CK189="Yes"),100-OFFSET('Sanitation Data'!$C$5,0,10*ROW('Sanitation Data'!C183)),NA())</f>
        <v>#N/A</v>
      </c>
      <c r="W189" s="103" t="e">
        <f ca="true">+IF(AND(ISNUMBER(OFFSET('Sanitation Data'!$C$7,0,10*ROW('Sanitation Data'!C183))),'Data Summary'!CL189="Yes"),OFFSET('Sanitation Data'!$C$7,0,10*ROW('Sanitation Data'!C183)),NA())</f>
        <v>#N/A</v>
      </c>
      <c r="X189" s="103" t="e">
        <f ca="true">+IF(AND(ISNUMBER(OFFSET('Sanitation Data'!$C$11,0,10*ROW('Sanitation Data'!C183))),'Data Summary'!CM189="Yes"),OFFSET('Sanitation Data'!$C$11,0,10*ROW('Sanitation Data'!C183)),NA())</f>
        <v>#N/A</v>
      </c>
      <c r="Y189" s="103" t="e">
        <f ca="true">+IF(AND(ISNUMBER(OFFSET('Sanitation Data'!$C$12,0,10*ROW('Sanitation Data'!C183))),'Data Summary'!CN189="Yes"),OFFSET('Sanitation Data'!$C$12,0,10*ROW('Sanitation Data'!C183)),NA())</f>
        <v>#N/A</v>
      </c>
      <c r="Z189" s="103" t="e">
        <f ca="true">+IF(AND(ISNUMBER(OFFSET('Sanitation Data'!$C$13,0,10*ROW('Sanitation Data'!C183))),'Data Summary'!CO189="Yes"),OFFSET('Sanitation Data'!$C$13,0,10*ROW('Sanitation Data'!C183)),NA())</f>
        <v>#N/A</v>
      </c>
      <c r="AA189" s="103" t="e">
        <f ca="true">+IF(AND(ISNUMBER(OFFSET('Sanitation Data'!$D$5,0,10*ROW('Sanitation Data'!D183))),'Data Summary'!CP189="Yes"),100-OFFSET('Sanitation Data'!$D$5,0,10*ROW('Sanitation Data'!D183)),NA())</f>
        <v>#N/A</v>
      </c>
      <c r="AB189" s="103" t="e">
        <f ca="true">+IF(AND(ISNUMBER(OFFSET('Sanitation Data'!$D$7,0,10*ROW('Sanitation Data'!D183))),'Data Summary'!CQ189="Yes"),OFFSET('Sanitation Data'!$D$7,0,10*ROW('Sanitation Data'!D183)),NA())</f>
        <v>#N/A</v>
      </c>
      <c r="AC189" s="103" t="e">
        <f ca="true">+IF(AND(ISNUMBER(OFFSET('Sanitation Data'!$D$11,0,10*ROW('Sanitation Data'!D183))),'Data Summary'!CR189="Yes"),OFFSET('Sanitation Data'!$D$11,0,10*ROW('Sanitation Data'!D183)),NA())</f>
        <v>#N/A</v>
      </c>
      <c r="AD189" s="103" t="e">
        <f ca="true">+IF(AND(ISNUMBER(OFFSET('Sanitation Data'!$D$12,0,10*ROW('Sanitation Data'!D183))),'Data Summary'!CS189="Yes"),OFFSET('Sanitation Data'!$D$12,0,10*ROW('Sanitation Data'!D183)),NA())</f>
        <v>#N/A</v>
      </c>
      <c r="AE189" s="103" t="e">
        <f ca="true">+IF(AND(ISNUMBER(OFFSET('Sanitation Data'!$D$13,0,10*ROW('Sanitation Data'!D183))),'Data Summary'!CT189="Yes"),OFFSET('Sanitation Data'!$D$13,0,10*ROW('Sanitation Data'!D183)),NA())</f>
        <v>#N/A</v>
      </c>
      <c r="AF189" s="103" t="e">
        <f ca="true">+IF(AND(ISNUMBER(OFFSET('Sanitation Data'!$E$5,0,10*ROW('Sanitation Data'!E183))),'Data Summary'!CU189="Yes"),100-OFFSET('Sanitation Data'!$E$5,0,10*ROW('Sanitation Data'!E183)),NA())</f>
        <v>#N/A</v>
      </c>
      <c r="AG189" s="103" t="e">
        <f ca="true">+IF(AND(ISNUMBER(OFFSET('Sanitation Data'!$E$7,0,10*ROW('Sanitation Data'!E183))),'Data Summary'!CV189="Yes"),OFFSET('Sanitation Data'!$E$7,0,10*ROW('Sanitation Data'!E183)),NA())</f>
        <v>#N/A</v>
      </c>
      <c r="AH189" s="103" t="e">
        <f ca="true">+IF(AND(ISNUMBER(OFFSET('Sanitation Data'!$E$11,0,10*ROW('Sanitation Data'!E183))),'Data Summary'!CW189="Yes"),OFFSET('Sanitation Data'!$E$11,0,10*ROW('Sanitation Data'!E183)),NA())</f>
        <v>#N/A</v>
      </c>
      <c r="AI189" s="103" t="e">
        <f ca="true">+IF(AND(ISNUMBER(OFFSET('Sanitation Data'!$E$12,0,10*ROW('Sanitation Data'!E183))),'Data Summary'!CX189="Yes"),OFFSET('Sanitation Data'!$E$12,0,10*ROW('Sanitation Data'!E183)),NA())</f>
        <v>#N/A</v>
      </c>
      <c r="AJ189" s="103" t="e">
        <f ca="true">+IF(AND(ISNUMBER(OFFSET('Sanitation Data'!$E$13,0,10*ROW('Sanitation Data'!E183))),'Data Summary'!CY189="Yes"),OFFSET('Sanitation Data'!$E$13,0,10*ROW('Sanitation Data'!E183)),NA())</f>
        <v>#N/A</v>
      </c>
      <c r="AK189" s="103" t="e">
        <f ca="true">+IF(AND(ISNUMBER(OFFSET('Sanitation Data'!$F$5,0,10*ROW('Sanitation Data'!F183))),'Data Summary'!CZ189="Yes"),100-OFFSET('Sanitation Data'!$F$5,0,10*ROW('Sanitation Data'!F183)),NA())</f>
        <v>#N/A</v>
      </c>
      <c r="AL189" s="103" t="e">
        <f ca="true">+IF(AND(ISNUMBER(OFFSET('Sanitation Data'!$F$7,0,10*ROW('Sanitation Data'!F183))),'Data Summary'!DA189="Yes"),OFFSET('Sanitation Data'!$F$7,0,10*ROW('Sanitation Data'!F183)),NA())</f>
        <v>#N/A</v>
      </c>
      <c r="AM189" s="103" t="e">
        <f ca="true">+IF(AND(ISNUMBER(OFFSET('Sanitation Data'!$F$11,0,10*ROW('Sanitation Data'!F183))),'Data Summary'!DB189="Yes"),OFFSET('Sanitation Data'!$F$11,0,10*ROW('Sanitation Data'!F183)),NA())</f>
        <v>#N/A</v>
      </c>
      <c r="AN189" s="103" t="e">
        <f ca="true">+IF(AND(ISNUMBER(OFFSET('Sanitation Data'!$F$12,0,10*ROW('Sanitation Data'!F183))),'Data Summary'!DC189="Yes"),OFFSET('Sanitation Data'!$F$12,0,10*ROW('Sanitation Data'!F183)),NA())</f>
        <v>#N/A</v>
      </c>
      <c r="AO189" s="103" t="e">
        <f ca="true">+IF(AND(ISNUMBER(OFFSET('Sanitation Data'!$F$13,0,10*ROW('Sanitation Data'!F183))),'Data Summary'!DD189="Yes"),OFFSET('Sanitation Data'!$F$13,0,10*ROW('Sanitation Data'!F183)),NA())</f>
        <v>#N/A</v>
      </c>
      <c r="AP189" s="103" t="e">
        <f ca="true">+IF(AND(ISNUMBER(OFFSET('Sanitation Data'!$G$5,0,10*ROW('Sanitation Data'!G183))),'Data Summary'!DE189="Yes"),100-OFFSET('Sanitation Data'!$G$5,0,10*ROW('Sanitation Data'!G183)),NA())</f>
        <v>#N/A</v>
      </c>
      <c r="AQ189" s="103" t="e">
        <f ca="true">+IF(AND(ISNUMBER(OFFSET('Sanitation Data'!$G$7,0,10*ROW('Sanitation Data'!G183))),'Data Summary'!DF189="Yes"),OFFSET('Sanitation Data'!$G$7,0,10*ROW('Sanitation Data'!G183)),NA())</f>
        <v>#N/A</v>
      </c>
      <c r="AR189" s="103" t="e">
        <f ca="true">+IF(AND(ISNUMBER(OFFSET('Sanitation Data'!$G$11,0,10*ROW('Sanitation Data'!G183))),'Data Summary'!DG189="Yes"),OFFSET('Sanitation Data'!$G$11,0,10*ROW('Sanitation Data'!G183)),NA())</f>
        <v>#N/A</v>
      </c>
      <c r="AS189" s="103" t="e">
        <f ca="true">+IF(AND(ISNUMBER(OFFSET('Sanitation Data'!$G$12,0,10*ROW('Sanitation Data'!G183))),'Data Summary'!DH189="Yes"),OFFSET('Sanitation Data'!$G$12,0,10*ROW('Sanitation Data'!G183)),NA())</f>
        <v>#N/A</v>
      </c>
      <c r="AT189" s="103" t="e">
        <f ca="true">+IF(AND(ISNUMBER(OFFSET('Sanitation Data'!$G$13,0,10*ROW('Sanitation Data'!G183))),'Data Summary'!DI189="Yes"),OFFSET('Sanitation Data'!$G$13,0,10*ROW('Sanitation Data'!G183)),NA())</f>
        <v>#N/A</v>
      </c>
      <c r="AU189" s="103" t="e">
        <f ca="true">+IF(AND(ISNUMBER(OFFSET('Sanitation Data'!$H$5,0,10*ROW('Sanitation Data'!H183))),'Data Summary'!DJ189="Yes"),100-OFFSET('Sanitation Data'!$H$5,0,10*ROW('Sanitation Data'!H183)),NA())</f>
        <v>#N/A</v>
      </c>
      <c r="AV189" s="103" t="e">
        <f ca="true">+IF(AND(ISNUMBER(OFFSET('Sanitation Data'!$H$7,0,10*ROW('Sanitation Data'!H183))),'Data Summary'!DK189="Yes"),OFFSET('Sanitation Data'!$H$7,0,10*ROW('Sanitation Data'!H183)),NA())</f>
        <v>#N/A</v>
      </c>
      <c r="AW189" s="103" t="e">
        <f ca="true">+IF(AND(ISNUMBER(OFFSET('Sanitation Data'!$H$11,0,10*ROW('Sanitation Data'!H183))),'Data Summary'!DL189="Yes"),OFFSET('Sanitation Data'!$H$11,0,10*ROW('Sanitation Data'!H183)),NA())</f>
        <v>#N/A</v>
      </c>
      <c r="AX189" s="103" t="e">
        <f ca="true">+IF(AND(ISNUMBER(OFFSET('Sanitation Data'!$H$12,0,10*ROW('Sanitation Data'!H183))),'Data Summary'!DM189="Yes"),OFFSET('Sanitation Data'!$H$12,0,10*ROW('Sanitation Data'!H183)),NA())</f>
        <v>#N/A</v>
      </c>
      <c r="AY189" s="103" t="e">
        <f ca="true">+IF(AND(ISNUMBER(OFFSET('Sanitation Data'!$H$13,0,10*ROW('Sanitation Data'!H183))),'Data Summary'!DN189="Yes"),OFFSET('Sanitation Data'!$H$13,0,10*ROW('Sanitation Data'!H183)),NA())</f>
        <v>#N/A</v>
      </c>
      <c r="AZ189" s="108" t="e">
        <f ca="true">+IF(AND(ISNUMBER(OFFSET('Hygiene Data'!$C$6,0,10*ROW('Hygiene Data'!C183))),'Data Summary'!DO189="Yes"),OFFSET('Hygiene Data'!$C$6,0,10*ROW('Hygiene Data'!C183)),NA())</f>
        <v>#N/A</v>
      </c>
      <c r="BA189" s="108" t="e">
        <f ca="true">+IF(AND(ISNUMBER(OFFSET('Hygiene Data'!$C$8,0,10*ROW('Hygiene Data'!C183))),'Data Summary'!DP189="Yes"),OFFSET('Hygiene Data'!$C$8,0,10*ROW('Hygiene Data'!C183)),NA())</f>
        <v>#N/A</v>
      </c>
      <c r="BB189" s="108" t="e">
        <f ca="true">+IF(AND(ISNUMBER(OFFSET('Hygiene Data'!$C$10,0,10*ROW('Hygiene Data'!C183))),'Data Summary'!DQ189="Yes"),OFFSET('Hygiene Data'!$C$10,0,10*ROW('Hygiene Data'!C183)),NA())</f>
        <v>#N/A</v>
      </c>
      <c r="BC189" s="108" t="e">
        <f ca="true">+IF(AND(ISNUMBER(OFFSET('Hygiene Data'!$D$6,0,10*ROW('Hygiene Data'!D183))),'Data Summary'!DR189="Yes"),OFFSET('Hygiene Data'!$D$6,0,10*ROW('Hygiene Data'!D183)),NA())</f>
        <v>#N/A</v>
      </c>
      <c r="BD189" s="108" t="e">
        <f ca="true">+IF(AND(ISNUMBER(OFFSET('Hygiene Data'!$D$8,0,10*ROW('Hygiene Data'!D183))),'Data Summary'!DS189="Yes"),OFFSET('Hygiene Data'!$D$8,0,10*ROW('Hygiene Data'!D183)),NA())</f>
        <v>#N/A</v>
      </c>
      <c r="BE189" s="108" t="e">
        <f ca="true">+IF(AND(ISNUMBER(OFFSET('Hygiene Data'!$D$10,0,10*ROW('Hygiene Data'!D183))),'Data Summary'!DT189="Yes"),OFFSET('Hygiene Data'!$D$10,0,10*ROW('Hygiene Data'!D183)),NA())</f>
        <v>#N/A</v>
      </c>
      <c r="BF189" s="108" t="e">
        <f ca="true">+IF(AND(ISNUMBER(OFFSET('Hygiene Data'!$E$6,0,10*ROW('Hygiene Data'!E183))),'Data Summary'!DU189="Yes"),OFFSET('Hygiene Data'!$E$6,0,10*ROW('Hygiene Data'!E183)),NA())</f>
        <v>#N/A</v>
      </c>
      <c r="BG189" s="108" t="e">
        <f ca="true">+IF(AND(ISNUMBER(OFFSET('Hygiene Data'!$E$8,0,10*ROW('Hygiene Data'!E183))),'Data Summary'!DV189="Yes"),OFFSET('Hygiene Data'!$E$8,0,10*ROW('Hygiene Data'!E183)),NA())</f>
        <v>#N/A</v>
      </c>
      <c r="BH189" s="108" t="e">
        <f ca="true">+IF(AND(ISNUMBER(OFFSET('Hygiene Data'!$E$10,0,10*ROW('Hygiene Data'!E183))),'Data Summary'!DW189="Yes"),OFFSET('Hygiene Data'!$E$10,0,10*ROW('Hygiene Data'!E183)),NA())</f>
        <v>#N/A</v>
      </c>
      <c r="BI189" s="108" t="e">
        <f ca="true">+IF(AND(ISNUMBER(OFFSET('Hygiene Data'!$F$6,0,10*ROW('Hygiene Data'!F183))),'Data Summary'!DX189="Yes"),OFFSET('Hygiene Data'!$F$6,0,10*ROW('Hygiene Data'!F183)),NA())</f>
        <v>#N/A</v>
      </c>
      <c r="BJ189" s="108" t="e">
        <f ca="true">+IF(AND(ISNUMBER(OFFSET('Hygiene Data'!$F$8,0,10*ROW('Hygiene Data'!F183))),'Data Summary'!DY189="Yes"),OFFSET('Hygiene Data'!$F$8,0,10*ROW('Hygiene Data'!F183)),NA())</f>
        <v>#N/A</v>
      </c>
      <c r="BK189" s="108" t="e">
        <f ca="true">+IF(AND(ISNUMBER(OFFSET('Hygiene Data'!$F$10,0,10*ROW('Hygiene Data'!F183))),'Data Summary'!DZ189="Yes"),OFFSET('Hygiene Data'!$F$10,0,10*ROW('Hygiene Data'!F183)),NA())</f>
        <v>#N/A</v>
      </c>
      <c r="BL189" s="108" t="e">
        <f ca="true">+IF(AND(ISNUMBER(OFFSET('Hygiene Data'!$G$6,0,10*ROW('Hygiene Data'!G183))),'Data Summary'!EA189="Yes"),OFFSET('Hygiene Data'!$G$6,0,10*ROW('Hygiene Data'!G183)),NA())</f>
        <v>#N/A</v>
      </c>
      <c r="BM189" s="108" t="e">
        <f ca="true">+IF(AND(ISNUMBER(OFFSET('Hygiene Data'!$G$8,0,10*ROW('Hygiene Data'!G183))),'Data Summary'!EB189="Yes"),OFFSET('Hygiene Data'!$G$8,0,10*ROW('Hygiene Data'!G183)),NA())</f>
        <v>#N/A</v>
      </c>
      <c r="BN189" s="108" t="e">
        <f ca="true">+IF(AND(ISNUMBER(OFFSET('Hygiene Data'!$G$10,0,10*ROW('Hygiene Data'!G183))),'Data Summary'!EC189="Yes"),OFFSET('Hygiene Data'!$G$10,0,10*ROW('Hygiene Data'!G183)),NA())</f>
        <v>#N/A</v>
      </c>
      <c r="BO189" s="108" t="e">
        <f ca="true">+IF(AND(ISNUMBER(OFFSET('Hygiene Data'!$H$6,0,10*ROW('Hygiene Data'!H183))),'Data Summary'!ED189="Yes"),OFFSET('Hygiene Data'!$H$6,0,10*ROW('Hygiene Data'!H183)),NA())</f>
        <v>#N/A</v>
      </c>
      <c r="BP189" s="108" t="e">
        <f ca="true">+IF(AND(ISNUMBER(OFFSET('Hygiene Data'!$H$8,0,10*ROW('Hygiene Data'!H183))),'Data Summary'!EE189="Yes"),OFFSET('Hygiene Data'!$H$8,0,10*ROW('Hygiene Data'!H183)),NA())</f>
        <v>#N/A</v>
      </c>
      <c r="BQ189" s="108" t="e">
        <f ca="true">+IF(AND(ISNUMBER(OFFSET('Hygiene Data'!$H$10,0,10*ROW('Hygiene Data'!H183))),'Data Summary'!EF189="Yes"),OFFSET('Hygiene Data'!$H$10,0,10*ROW('Hygiene Data'!H183)),NA())</f>
        <v>#N/A</v>
      </c>
    </row>
    <row r="190" x14ac:dyDescent="0.2">
      <c r="A190" s="56" t="e">
        <f ca="true">+IF(OFFSET('Water Data'!$B$1,0,10*ROW('Water Data'!B184))="",NA(),OFFSET('Water Data'!$B$1,0,10*ROW('Water Data'!B184)))</f>
        <v>#N/A</v>
      </c>
      <c r="B190" s="56" t="e">
        <f ca="true">+IF(OFFSET('Water Data'!$A$3,0,10*ROW('Water Data'!A187))="",NA(),OFFSET('Water Data'!$A$3,0,10*ROW('Water Data'!A187)))</f>
        <v>#N/A</v>
      </c>
      <c r="C190" s="56" t="e">
        <f ca="true">+IF(OFFSET('Water Data'!$C$3,0,10*ROW('Water Data'!C187))="",NA(),OFFSET('Water Data'!$C$3,0,10*ROW('Water Data'!C187)))</f>
        <v>#N/A</v>
      </c>
      <c r="D190" s="57" t="e">
        <f ca="true">+IF(AND(ISNUMBER(OFFSET('Water Data'!$C$5,0,10*ROW('Water Data'!C184))),'Data Summary'!BS190="Yes"),100-OFFSET('Water Data'!$C$5,0,10*ROW('Water Data'!C184)),NA())</f>
        <v>#N/A</v>
      </c>
      <c r="E190" s="57" t="e">
        <f ca="true">+IF(AND(ISNUMBER(OFFSET('Water Data'!$C$7,0,10*ROW('Water Data'!C184))),'Data Summary'!BT190="Yes"),OFFSET('Water Data'!$C$7,0,10*ROW('Water Data'!C184)),NA())</f>
        <v>#N/A</v>
      </c>
      <c r="F190" s="57" t="e">
        <f ca="true">+IF(AND(ISNUMBER(OFFSET('Water Data'!$C$10,0,10*ROW('Water Data'!C184))),'Data Summary'!BU190="Yes"),OFFSET('Water Data'!$C$10,0,10*ROW('Water Data'!C184)),NA())</f>
        <v>#N/A</v>
      </c>
      <c r="G190" s="57" t="e">
        <f ca="true">+IF(AND(ISNUMBER(OFFSET('Water Data'!$D$5,0,10*ROW('Water Data'!D184))),'Data Summary'!BV190="Yes"),100-OFFSET('Water Data'!$D$5,0,10*ROW('Water Data'!D184)),NA())</f>
        <v>#N/A</v>
      </c>
      <c r="H190" s="57" t="e">
        <f ca="true">+IF(AND(ISNUMBER(OFFSET('Water Data'!$D$7,0,10*ROW('Water Data'!D184))),'Data Summary'!BW190="Yes"),OFFSET('Water Data'!$D$7,0,10*ROW('Water Data'!D184)),NA())</f>
        <v>#N/A</v>
      </c>
      <c r="I190" s="57" t="e">
        <f ca="true">+IF(AND(ISNUMBER(OFFSET('Water Data'!$D$10,0,10*ROW('Water Data'!D184))),'Data Summary'!BX190="Yes"),OFFSET('Water Data'!$D$10,0,10*ROW('Water Data'!D184)),NA())</f>
        <v>#N/A</v>
      </c>
      <c r="J190" s="57" t="e">
        <f ca="true">+IF(AND(ISNUMBER(OFFSET('Water Data'!$E$5,0,10*ROW('Water Data'!E184))),'Data Summary'!BY190="Yes"),100-OFFSET('Water Data'!$E$5,0,10*ROW('Water Data'!E184)),NA())</f>
        <v>#N/A</v>
      </c>
      <c r="K190" s="57" t="e">
        <f ca="true">+IF(AND(ISNUMBER(OFFSET('Water Data'!$E$7,0,10*ROW('Water Data'!E184))),'Data Summary'!BZ190="Yes"),OFFSET('Water Data'!$E$7,0,10*ROW('Water Data'!E184)),NA())</f>
        <v>#N/A</v>
      </c>
      <c r="L190" s="57" t="e">
        <f ca="true">+IF(AND(ISNUMBER(OFFSET('Water Data'!$E$10,0,10*ROW('Water Data'!E184))),'Data Summary'!CA190="Yes"),OFFSET('Water Data'!$E$10,0,10*ROW('Water Data'!E184)),NA())</f>
        <v>#N/A</v>
      </c>
      <c r="M190" s="57" t="e">
        <f ca="true">+IF(AND(ISNUMBER(OFFSET('Water Data'!$F$5,0,10*ROW('Water Data'!F184))),'Data Summary'!CB190="Yes"),100-OFFSET('Water Data'!$F$5,0,10*ROW('Water Data'!F184)),NA())</f>
        <v>#N/A</v>
      </c>
      <c r="N190" s="57" t="e">
        <f ca="true">+IF(AND(ISNUMBER(OFFSET('Water Data'!$F$7,0,10*ROW('Water Data'!F184))),'Data Summary'!CC190="Yes"),OFFSET('Water Data'!$F$7,0,10*ROW('Water Data'!F184)),NA())</f>
        <v>#N/A</v>
      </c>
      <c r="O190" s="57" t="e">
        <f ca="true">+IF(AND(ISNUMBER(OFFSET('Water Data'!$F$10,0,10*ROW('Water Data'!F184))),'Data Summary'!CD190="Yes"),OFFSET('Water Data'!$F$10,0,10*ROW('Water Data'!F184)),NA())</f>
        <v>#N/A</v>
      </c>
      <c r="P190" s="57" t="e">
        <f ca="true">+IF(AND(ISNUMBER(OFFSET('Water Data'!$G$5,0,10*ROW('Water Data'!G184))),'Data Summary'!CE190="Yes"),100-OFFSET('Water Data'!$G$5,0,10*ROW('Water Data'!G184)),NA())</f>
        <v>#N/A</v>
      </c>
      <c r="Q190" s="57" t="e">
        <f ca="true">+IF(AND(ISNUMBER(OFFSET('Water Data'!$G$7,0,10*ROW('Water Data'!G184))),'Data Summary'!CF190="Yes"),OFFSET('Water Data'!$G$7,0,10*ROW('Water Data'!G184)),NA())</f>
        <v>#N/A</v>
      </c>
      <c r="R190" s="57" t="e">
        <f ca="true">+IF(AND(ISNUMBER(OFFSET('Water Data'!$G$10,0,10*ROW('Water Data'!G184))),'Data Summary'!CG190="Yes"),OFFSET('Water Data'!$G$10,0,10*ROW('Water Data'!G184)),NA())</f>
        <v>#N/A</v>
      </c>
      <c r="S190" s="57" t="e">
        <f ca="true">+IF(AND(ISNUMBER(OFFSET('Water Data'!$H$5,0,10*ROW('Water Data'!H184))),'Data Summary'!CH190="Yes"),100-OFFSET('Water Data'!$H$5,0,10*ROW('Water Data'!H184)),NA())</f>
        <v>#N/A</v>
      </c>
      <c r="T190" s="57" t="e">
        <f ca="true">+IF(AND(ISNUMBER(OFFSET('Water Data'!$H$7,0,10*ROW('Water Data'!H184))),'Data Summary'!CI190="Yes"),OFFSET('Water Data'!$H$7,0,10*ROW('Water Data'!H184)),NA())</f>
        <v>#N/A</v>
      </c>
      <c r="U190" s="57" t="e">
        <f ca="true">+IF(AND(ISNUMBER(OFFSET('Water Data'!$H$10,0,10*ROW('Water Data'!H184))),'Data Summary'!CJ190="Yes"),OFFSET('Water Data'!$H$10,0,10*ROW('Water Data'!H184)),NA())</f>
        <v>#N/A</v>
      </c>
      <c r="V190" s="103" t="e">
        <f ca="true">+IF(AND(ISNUMBER(OFFSET('Sanitation Data'!$C$5,0,10*ROW('Sanitation Data'!C184))),'Data Summary'!CK190="Yes"),100-OFFSET('Sanitation Data'!$C$5,0,10*ROW('Sanitation Data'!C184)),NA())</f>
        <v>#N/A</v>
      </c>
      <c r="W190" s="103" t="e">
        <f ca="true">+IF(AND(ISNUMBER(OFFSET('Sanitation Data'!$C$7,0,10*ROW('Sanitation Data'!C184))),'Data Summary'!CL190="Yes"),OFFSET('Sanitation Data'!$C$7,0,10*ROW('Sanitation Data'!C184)),NA())</f>
        <v>#N/A</v>
      </c>
      <c r="X190" s="103" t="e">
        <f ca="true">+IF(AND(ISNUMBER(OFFSET('Sanitation Data'!$C$11,0,10*ROW('Sanitation Data'!C184))),'Data Summary'!CM190="Yes"),OFFSET('Sanitation Data'!$C$11,0,10*ROW('Sanitation Data'!C184)),NA())</f>
        <v>#N/A</v>
      </c>
      <c r="Y190" s="103" t="e">
        <f ca="true">+IF(AND(ISNUMBER(OFFSET('Sanitation Data'!$C$12,0,10*ROW('Sanitation Data'!C184))),'Data Summary'!CN190="Yes"),OFFSET('Sanitation Data'!$C$12,0,10*ROW('Sanitation Data'!C184)),NA())</f>
        <v>#N/A</v>
      </c>
      <c r="Z190" s="103" t="e">
        <f ca="true">+IF(AND(ISNUMBER(OFFSET('Sanitation Data'!$C$13,0,10*ROW('Sanitation Data'!C184))),'Data Summary'!CO190="Yes"),OFFSET('Sanitation Data'!$C$13,0,10*ROW('Sanitation Data'!C184)),NA())</f>
        <v>#N/A</v>
      </c>
      <c r="AA190" s="103" t="e">
        <f ca="true">+IF(AND(ISNUMBER(OFFSET('Sanitation Data'!$D$5,0,10*ROW('Sanitation Data'!D184))),'Data Summary'!CP190="Yes"),100-OFFSET('Sanitation Data'!$D$5,0,10*ROW('Sanitation Data'!D184)),NA())</f>
        <v>#N/A</v>
      </c>
      <c r="AB190" s="103" t="e">
        <f ca="true">+IF(AND(ISNUMBER(OFFSET('Sanitation Data'!$D$7,0,10*ROW('Sanitation Data'!D184))),'Data Summary'!CQ190="Yes"),OFFSET('Sanitation Data'!$D$7,0,10*ROW('Sanitation Data'!D184)),NA())</f>
        <v>#N/A</v>
      </c>
      <c r="AC190" s="103" t="e">
        <f ca="true">+IF(AND(ISNUMBER(OFFSET('Sanitation Data'!$D$11,0,10*ROW('Sanitation Data'!D184))),'Data Summary'!CR190="Yes"),OFFSET('Sanitation Data'!$D$11,0,10*ROW('Sanitation Data'!D184)),NA())</f>
        <v>#N/A</v>
      </c>
      <c r="AD190" s="103" t="e">
        <f ca="true">+IF(AND(ISNUMBER(OFFSET('Sanitation Data'!$D$12,0,10*ROW('Sanitation Data'!D184))),'Data Summary'!CS190="Yes"),OFFSET('Sanitation Data'!$D$12,0,10*ROW('Sanitation Data'!D184)),NA())</f>
        <v>#N/A</v>
      </c>
      <c r="AE190" s="103" t="e">
        <f ca="true">+IF(AND(ISNUMBER(OFFSET('Sanitation Data'!$D$13,0,10*ROW('Sanitation Data'!D184))),'Data Summary'!CT190="Yes"),OFFSET('Sanitation Data'!$D$13,0,10*ROW('Sanitation Data'!D184)),NA())</f>
        <v>#N/A</v>
      </c>
      <c r="AF190" s="103" t="e">
        <f ca="true">+IF(AND(ISNUMBER(OFFSET('Sanitation Data'!$E$5,0,10*ROW('Sanitation Data'!E184))),'Data Summary'!CU190="Yes"),100-OFFSET('Sanitation Data'!$E$5,0,10*ROW('Sanitation Data'!E184)),NA())</f>
        <v>#N/A</v>
      </c>
      <c r="AG190" s="103" t="e">
        <f ca="true">+IF(AND(ISNUMBER(OFFSET('Sanitation Data'!$E$7,0,10*ROW('Sanitation Data'!E184))),'Data Summary'!CV190="Yes"),OFFSET('Sanitation Data'!$E$7,0,10*ROW('Sanitation Data'!E184)),NA())</f>
        <v>#N/A</v>
      </c>
      <c r="AH190" s="103" t="e">
        <f ca="true">+IF(AND(ISNUMBER(OFFSET('Sanitation Data'!$E$11,0,10*ROW('Sanitation Data'!E184))),'Data Summary'!CW190="Yes"),OFFSET('Sanitation Data'!$E$11,0,10*ROW('Sanitation Data'!E184)),NA())</f>
        <v>#N/A</v>
      </c>
      <c r="AI190" s="103" t="e">
        <f ca="true">+IF(AND(ISNUMBER(OFFSET('Sanitation Data'!$E$12,0,10*ROW('Sanitation Data'!E184))),'Data Summary'!CX190="Yes"),OFFSET('Sanitation Data'!$E$12,0,10*ROW('Sanitation Data'!E184)),NA())</f>
        <v>#N/A</v>
      </c>
      <c r="AJ190" s="103" t="e">
        <f ca="true">+IF(AND(ISNUMBER(OFFSET('Sanitation Data'!$E$13,0,10*ROW('Sanitation Data'!E184))),'Data Summary'!CY190="Yes"),OFFSET('Sanitation Data'!$E$13,0,10*ROW('Sanitation Data'!E184)),NA())</f>
        <v>#N/A</v>
      </c>
      <c r="AK190" s="103" t="e">
        <f ca="true">+IF(AND(ISNUMBER(OFFSET('Sanitation Data'!$F$5,0,10*ROW('Sanitation Data'!F184))),'Data Summary'!CZ190="Yes"),100-OFFSET('Sanitation Data'!$F$5,0,10*ROW('Sanitation Data'!F184)),NA())</f>
        <v>#N/A</v>
      </c>
      <c r="AL190" s="103" t="e">
        <f ca="true">+IF(AND(ISNUMBER(OFFSET('Sanitation Data'!$F$7,0,10*ROW('Sanitation Data'!F184))),'Data Summary'!DA190="Yes"),OFFSET('Sanitation Data'!$F$7,0,10*ROW('Sanitation Data'!F184)),NA())</f>
        <v>#N/A</v>
      </c>
      <c r="AM190" s="103" t="e">
        <f ca="true">+IF(AND(ISNUMBER(OFFSET('Sanitation Data'!$F$11,0,10*ROW('Sanitation Data'!F184))),'Data Summary'!DB190="Yes"),OFFSET('Sanitation Data'!$F$11,0,10*ROW('Sanitation Data'!F184)),NA())</f>
        <v>#N/A</v>
      </c>
      <c r="AN190" s="103" t="e">
        <f ca="true">+IF(AND(ISNUMBER(OFFSET('Sanitation Data'!$F$12,0,10*ROW('Sanitation Data'!F184))),'Data Summary'!DC190="Yes"),OFFSET('Sanitation Data'!$F$12,0,10*ROW('Sanitation Data'!F184)),NA())</f>
        <v>#N/A</v>
      </c>
      <c r="AO190" s="103" t="e">
        <f ca="true">+IF(AND(ISNUMBER(OFFSET('Sanitation Data'!$F$13,0,10*ROW('Sanitation Data'!F184))),'Data Summary'!DD190="Yes"),OFFSET('Sanitation Data'!$F$13,0,10*ROW('Sanitation Data'!F184)),NA())</f>
        <v>#N/A</v>
      </c>
      <c r="AP190" s="103" t="e">
        <f ca="true">+IF(AND(ISNUMBER(OFFSET('Sanitation Data'!$G$5,0,10*ROW('Sanitation Data'!G184))),'Data Summary'!DE190="Yes"),100-OFFSET('Sanitation Data'!$G$5,0,10*ROW('Sanitation Data'!G184)),NA())</f>
        <v>#N/A</v>
      </c>
      <c r="AQ190" s="103" t="e">
        <f ca="true">+IF(AND(ISNUMBER(OFFSET('Sanitation Data'!$G$7,0,10*ROW('Sanitation Data'!G184))),'Data Summary'!DF190="Yes"),OFFSET('Sanitation Data'!$G$7,0,10*ROW('Sanitation Data'!G184)),NA())</f>
        <v>#N/A</v>
      </c>
      <c r="AR190" s="103" t="e">
        <f ca="true">+IF(AND(ISNUMBER(OFFSET('Sanitation Data'!$G$11,0,10*ROW('Sanitation Data'!G184))),'Data Summary'!DG190="Yes"),OFFSET('Sanitation Data'!$G$11,0,10*ROW('Sanitation Data'!G184)),NA())</f>
        <v>#N/A</v>
      </c>
      <c r="AS190" s="103" t="e">
        <f ca="true">+IF(AND(ISNUMBER(OFFSET('Sanitation Data'!$G$12,0,10*ROW('Sanitation Data'!G184))),'Data Summary'!DH190="Yes"),OFFSET('Sanitation Data'!$G$12,0,10*ROW('Sanitation Data'!G184)),NA())</f>
        <v>#N/A</v>
      </c>
      <c r="AT190" s="103" t="e">
        <f ca="true">+IF(AND(ISNUMBER(OFFSET('Sanitation Data'!$G$13,0,10*ROW('Sanitation Data'!G184))),'Data Summary'!DI190="Yes"),OFFSET('Sanitation Data'!$G$13,0,10*ROW('Sanitation Data'!G184)),NA())</f>
        <v>#N/A</v>
      </c>
      <c r="AU190" s="103" t="e">
        <f ca="true">+IF(AND(ISNUMBER(OFFSET('Sanitation Data'!$H$5,0,10*ROW('Sanitation Data'!H184))),'Data Summary'!DJ190="Yes"),100-OFFSET('Sanitation Data'!$H$5,0,10*ROW('Sanitation Data'!H184)),NA())</f>
        <v>#N/A</v>
      </c>
      <c r="AV190" s="103" t="e">
        <f ca="true">+IF(AND(ISNUMBER(OFFSET('Sanitation Data'!$H$7,0,10*ROW('Sanitation Data'!H184))),'Data Summary'!DK190="Yes"),OFFSET('Sanitation Data'!$H$7,0,10*ROW('Sanitation Data'!H184)),NA())</f>
        <v>#N/A</v>
      </c>
      <c r="AW190" s="103" t="e">
        <f ca="true">+IF(AND(ISNUMBER(OFFSET('Sanitation Data'!$H$11,0,10*ROW('Sanitation Data'!H184))),'Data Summary'!DL190="Yes"),OFFSET('Sanitation Data'!$H$11,0,10*ROW('Sanitation Data'!H184)),NA())</f>
        <v>#N/A</v>
      </c>
      <c r="AX190" s="103" t="e">
        <f ca="true">+IF(AND(ISNUMBER(OFFSET('Sanitation Data'!$H$12,0,10*ROW('Sanitation Data'!H184))),'Data Summary'!DM190="Yes"),OFFSET('Sanitation Data'!$H$12,0,10*ROW('Sanitation Data'!H184)),NA())</f>
        <v>#N/A</v>
      </c>
      <c r="AY190" s="103" t="e">
        <f ca="true">+IF(AND(ISNUMBER(OFFSET('Sanitation Data'!$H$13,0,10*ROW('Sanitation Data'!H184))),'Data Summary'!DN190="Yes"),OFFSET('Sanitation Data'!$H$13,0,10*ROW('Sanitation Data'!H184)),NA())</f>
        <v>#N/A</v>
      </c>
      <c r="AZ190" s="108" t="e">
        <f ca="true">+IF(AND(ISNUMBER(OFFSET('Hygiene Data'!$C$6,0,10*ROW('Hygiene Data'!C184))),'Data Summary'!DO190="Yes"),OFFSET('Hygiene Data'!$C$6,0,10*ROW('Hygiene Data'!C184)),NA())</f>
        <v>#N/A</v>
      </c>
      <c r="BA190" s="108" t="e">
        <f ca="true">+IF(AND(ISNUMBER(OFFSET('Hygiene Data'!$C$8,0,10*ROW('Hygiene Data'!C184))),'Data Summary'!DP190="Yes"),OFFSET('Hygiene Data'!$C$8,0,10*ROW('Hygiene Data'!C184)),NA())</f>
        <v>#N/A</v>
      </c>
      <c r="BB190" s="108" t="e">
        <f ca="true">+IF(AND(ISNUMBER(OFFSET('Hygiene Data'!$C$10,0,10*ROW('Hygiene Data'!C184))),'Data Summary'!DQ190="Yes"),OFFSET('Hygiene Data'!$C$10,0,10*ROW('Hygiene Data'!C184)),NA())</f>
        <v>#N/A</v>
      </c>
      <c r="BC190" s="108" t="e">
        <f ca="true">+IF(AND(ISNUMBER(OFFSET('Hygiene Data'!$D$6,0,10*ROW('Hygiene Data'!D184))),'Data Summary'!DR190="Yes"),OFFSET('Hygiene Data'!$D$6,0,10*ROW('Hygiene Data'!D184)),NA())</f>
        <v>#N/A</v>
      </c>
      <c r="BD190" s="108" t="e">
        <f ca="true">+IF(AND(ISNUMBER(OFFSET('Hygiene Data'!$D$8,0,10*ROW('Hygiene Data'!D184))),'Data Summary'!DS190="Yes"),OFFSET('Hygiene Data'!$D$8,0,10*ROW('Hygiene Data'!D184)),NA())</f>
        <v>#N/A</v>
      </c>
      <c r="BE190" s="108" t="e">
        <f ca="true">+IF(AND(ISNUMBER(OFFSET('Hygiene Data'!$D$10,0,10*ROW('Hygiene Data'!D184))),'Data Summary'!DT190="Yes"),OFFSET('Hygiene Data'!$D$10,0,10*ROW('Hygiene Data'!D184)),NA())</f>
        <v>#N/A</v>
      </c>
      <c r="BF190" s="108" t="e">
        <f ca="true">+IF(AND(ISNUMBER(OFFSET('Hygiene Data'!$E$6,0,10*ROW('Hygiene Data'!E184))),'Data Summary'!DU190="Yes"),OFFSET('Hygiene Data'!$E$6,0,10*ROW('Hygiene Data'!E184)),NA())</f>
        <v>#N/A</v>
      </c>
      <c r="BG190" s="108" t="e">
        <f ca="true">+IF(AND(ISNUMBER(OFFSET('Hygiene Data'!$E$8,0,10*ROW('Hygiene Data'!E184))),'Data Summary'!DV190="Yes"),OFFSET('Hygiene Data'!$E$8,0,10*ROW('Hygiene Data'!E184)),NA())</f>
        <v>#N/A</v>
      </c>
      <c r="BH190" s="108" t="e">
        <f ca="true">+IF(AND(ISNUMBER(OFFSET('Hygiene Data'!$E$10,0,10*ROW('Hygiene Data'!E184))),'Data Summary'!DW190="Yes"),OFFSET('Hygiene Data'!$E$10,0,10*ROW('Hygiene Data'!E184)),NA())</f>
        <v>#N/A</v>
      </c>
      <c r="BI190" s="108" t="e">
        <f ca="true">+IF(AND(ISNUMBER(OFFSET('Hygiene Data'!$F$6,0,10*ROW('Hygiene Data'!F184))),'Data Summary'!DX190="Yes"),OFFSET('Hygiene Data'!$F$6,0,10*ROW('Hygiene Data'!F184)),NA())</f>
        <v>#N/A</v>
      </c>
      <c r="BJ190" s="108" t="e">
        <f ca="true">+IF(AND(ISNUMBER(OFFSET('Hygiene Data'!$F$8,0,10*ROW('Hygiene Data'!F184))),'Data Summary'!DY190="Yes"),OFFSET('Hygiene Data'!$F$8,0,10*ROW('Hygiene Data'!F184)),NA())</f>
        <v>#N/A</v>
      </c>
      <c r="BK190" s="108" t="e">
        <f ca="true">+IF(AND(ISNUMBER(OFFSET('Hygiene Data'!$F$10,0,10*ROW('Hygiene Data'!F184))),'Data Summary'!DZ190="Yes"),OFFSET('Hygiene Data'!$F$10,0,10*ROW('Hygiene Data'!F184)),NA())</f>
        <v>#N/A</v>
      </c>
      <c r="BL190" s="108" t="e">
        <f ca="true">+IF(AND(ISNUMBER(OFFSET('Hygiene Data'!$G$6,0,10*ROW('Hygiene Data'!G184))),'Data Summary'!EA190="Yes"),OFFSET('Hygiene Data'!$G$6,0,10*ROW('Hygiene Data'!G184)),NA())</f>
        <v>#N/A</v>
      </c>
      <c r="BM190" s="108" t="e">
        <f ca="true">+IF(AND(ISNUMBER(OFFSET('Hygiene Data'!$G$8,0,10*ROW('Hygiene Data'!G184))),'Data Summary'!EB190="Yes"),OFFSET('Hygiene Data'!$G$8,0,10*ROW('Hygiene Data'!G184)),NA())</f>
        <v>#N/A</v>
      </c>
      <c r="BN190" s="108" t="e">
        <f ca="true">+IF(AND(ISNUMBER(OFFSET('Hygiene Data'!$G$10,0,10*ROW('Hygiene Data'!G184))),'Data Summary'!EC190="Yes"),OFFSET('Hygiene Data'!$G$10,0,10*ROW('Hygiene Data'!G184)),NA())</f>
        <v>#N/A</v>
      </c>
      <c r="BO190" s="108" t="e">
        <f ca="true">+IF(AND(ISNUMBER(OFFSET('Hygiene Data'!$H$6,0,10*ROW('Hygiene Data'!H184))),'Data Summary'!ED190="Yes"),OFFSET('Hygiene Data'!$H$6,0,10*ROW('Hygiene Data'!H184)),NA())</f>
        <v>#N/A</v>
      </c>
      <c r="BP190" s="108" t="e">
        <f ca="true">+IF(AND(ISNUMBER(OFFSET('Hygiene Data'!$H$8,0,10*ROW('Hygiene Data'!H184))),'Data Summary'!EE190="Yes"),OFFSET('Hygiene Data'!$H$8,0,10*ROW('Hygiene Data'!H184)),NA())</f>
        <v>#N/A</v>
      </c>
      <c r="BQ190" s="108" t="e">
        <f ca="true">+IF(AND(ISNUMBER(OFFSET('Hygiene Data'!$H$10,0,10*ROW('Hygiene Data'!H184))),'Data Summary'!EF190="Yes"),OFFSET('Hygiene Data'!$H$10,0,10*ROW('Hygiene Data'!H184)),NA())</f>
        <v>#N/A</v>
      </c>
    </row>
    <row r="191" x14ac:dyDescent="0.2">
      <c r="A191" s="56" t="e">
        <f ca="true">+IF(OFFSET('Water Data'!$B$1,0,10*ROW('Water Data'!B185))="",NA(),OFFSET('Water Data'!$B$1,0,10*ROW('Water Data'!B185)))</f>
        <v>#N/A</v>
      </c>
      <c r="B191" s="56" t="e">
        <f ca="true">+IF(OFFSET('Water Data'!$A$3,0,10*ROW('Water Data'!A188))="",NA(),OFFSET('Water Data'!$A$3,0,10*ROW('Water Data'!A188)))</f>
        <v>#N/A</v>
      </c>
      <c r="C191" s="56" t="e">
        <f ca="true">+IF(OFFSET('Water Data'!$C$3,0,10*ROW('Water Data'!C188))="",NA(),OFFSET('Water Data'!$C$3,0,10*ROW('Water Data'!C188)))</f>
        <v>#N/A</v>
      </c>
      <c r="D191" s="57" t="e">
        <f ca="true">+IF(AND(ISNUMBER(OFFSET('Water Data'!$C$5,0,10*ROW('Water Data'!C185))),'Data Summary'!BS191="Yes"),100-OFFSET('Water Data'!$C$5,0,10*ROW('Water Data'!C185)),NA())</f>
        <v>#N/A</v>
      </c>
      <c r="E191" s="57" t="e">
        <f ca="true">+IF(AND(ISNUMBER(OFFSET('Water Data'!$C$7,0,10*ROW('Water Data'!C185))),'Data Summary'!BT191="Yes"),OFFSET('Water Data'!$C$7,0,10*ROW('Water Data'!C185)),NA())</f>
        <v>#N/A</v>
      </c>
      <c r="F191" s="57" t="e">
        <f ca="true">+IF(AND(ISNUMBER(OFFSET('Water Data'!$C$10,0,10*ROW('Water Data'!C185))),'Data Summary'!BU191="Yes"),OFFSET('Water Data'!$C$10,0,10*ROW('Water Data'!C185)),NA())</f>
        <v>#N/A</v>
      </c>
      <c r="G191" s="57" t="e">
        <f ca="true">+IF(AND(ISNUMBER(OFFSET('Water Data'!$D$5,0,10*ROW('Water Data'!D185))),'Data Summary'!BV191="Yes"),100-OFFSET('Water Data'!$D$5,0,10*ROW('Water Data'!D185)),NA())</f>
        <v>#N/A</v>
      </c>
      <c r="H191" s="57" t="e">
        <f ca="true">+IF(AND(ISNUMBER(OFFSET('Water Data'!$D$7,0,10*ROW('Water Data'!D185))),'Data Summary'!BW191="Yes"),OFFSET('Water Data'!$D$7,0,10*ROW('Water Data'!D185)),NA())</f>
        <v>#N/A</v>
      </c>
      <c r="I191" s="57" t="e">
        <f ca="true">+IF(AND(ISNUMBER(OFFSET('Water Data'!$D$10,0,10*ROW('Water Data'!D185))),'Data Summary'!BX191="Yes"),OFFSET('Water Data'!$D$10,0,10*ROW('Water Data'!D185)),NA())</f>
        <v>#N/A</v>
      </c>
      <c r="J191" s="57" t="e">
        <f ca="true">+IF(AND(ISNUMBER(OFFSET('Water Data'!$E$5,0,10*ROW('Water Data'!E185))),'Data Summary'!BY191="Yes"),100-OFFSET('Water Data'!$E$5,0,10*ROW('Water Data'!E185)),NA())</f>
        <v>#N/A</v>
      </c>
      <c r="K191" s="57" t="e">
        <f ca="true">+IF(AND(ISNUMBER(OFFSET('Water Data'!$E$7,0,10*ROW('Water Data'!E185))),'Data Summary'!BZ191="Yes"),OFFSET('Water Data'!$E$7,0,10*ROW('Water Data'!E185)),NA())</f>
        <v>#N/A</v>
      </c>
      <c r="L191" s="57" t="e">
        <f ca="true">+IF(AND(ISNUMBER(OFFSET('Water Data'!$E$10,0,10*ROW('Water Data'!E185))),'Data Summary'!CA191="Yes"),OFFSET('Water Data'!$E$10,0,10*ROW('Water Data'!E185)),NA())</f>
        <v>#N/A</v>
      </c>
      <c r="M191" s="57" t="e">
        <f ca="true">+IF(AND(ISNUMBER(OFFSET('Water Data'!$F$5,0,10*ROW('Water Data'!F185))),'Data Summary'!CB191="Yes"),100-OFFSET('Water Data'!$F$5,0,10*ROW('Water Data'!F185)),NA())</f>
        <v>#N/A</v>
      </c>
      <c r="N191" s="57" t="e">
        <f ca="true">+IF(AND(ISNUMBER(OFFSET('Water Data'!$F$7,0,10*ROW('Water Data'!F185))),'Data Summary'!CC191="Yes"),OFFSET('Water Data'!$F$7,0,10*ROW('Water Data'!F185)),NA())</f>
        <v>#N/A</v>
      </c>
      <c r="O191" s="57" t="e">
        <f ca="true">+IF(AND(ISNUMBER(OFFSET('Water Data'!$F$10,0,10*ROW('Water Data'!F185))),'Data Summary'!CD191="Yes"),OFFSET('Water Data'!$F$10,0,10*ROW('Water Data'!F185)),NA())</f>
        <v>#N/A</v>
      </c>
      <c r="P191" s="57" t="e">
        <f ca="true">+IF(AND(ISNUMBER(OFFSET('Water Data'!$G$5,0,10*ROW('Water Data'!G185))),'Data Summary'!CE191="Yes"),100-OFFSET('Water Data'!$G$5,0,10*ROW('Water Data'!G185)),NA())</f>
        <v>#N/A</v>
      </c>
      <c r="Q191" s="57" t="e">
        <f ca="true">+IF(AND(ISNUMBER(OFFSET('Water Data'!$G$7,0,10*ROW('Water Data'!G185))),'Data Summary'!CF191="Yes"),OFFSET('Water Data'!$G$7,0,10*ROW('Water Data'!G185)),NA())</f>
        <v>#N/A</v>
      </c>
      <c r="R191" s="57" t="e">
        <f ca="true">+IF(AND(ISNUMBER(OFFSET('Water Data'!$G$10,0,10*ROW('Water Data'!G185))),'Data Summary'!CG191="Yes"),OFFSET('Water Data'!$G$10,0,10*ROW('Water Data'!G185)),NA())</f>
        <v>#N/A</v>
      </c>
      <c r="S191" s="57" t="e">
        <f ca="true">+IF(AND(ISNUMBER(OFFSET('Water Data'!$H$5,0,10*ROW('Water Data'!H185))),'Data Summary'!CH191="Yes"),100-OFFSET('Water Data'!$H$5,0,10*ROW('Water Data'!H185)),NA())</f>
        <v>#N/A</v>
      </c>
      <c r="T191" s="57" t="e">
        <f ca="true">+IF(AND(ISNUMBER(OFFSET('Water Data'!$H$7,0,10*ROW('Water Data'!H185))),'Data Summary'!CI191="Yes"),OFFSET('Water Data'!$H$7,0,10*ROW('Water Data'!H185)),NA())</f>
        <v>#N/A</v>
      </c>
      <c r="U191" s="57" t="e">
        <f ca="true">+IF(AND(ISNUMBER(OFFSET('Water Data'!$H$10,0,10*ROW('Water Data'!H185))),'Data Summary'!CJ191="Yes"),OFFSET('Water Data'!$H$10,0,10*ROW('Water Data'!H185)),NA())</f>
        <v>#N/A</v>
      </c>
      <c r="V191" s="103" t="e">
        <f ca="true">+IF(AND(ISNUMBER(OFFSET('Sanitation Data'!$C$5,0,10*ROW('Sanitation Data'!C185))),'Data Summary'!CK191="Yes"),100-OFFSET('Sanitation Data'!$C$5,0,10*ROW('Sanitation Data'!C185)),NA())</f>
        <v>#N/A</v>
      </c>
      <c r="W191" s="103" t="e">
        <f ca="true">+IF(AND(ISNUMBER(OFFSET('Sanitation Data'!$C$7,0,10*ROW('Sanitation Data'!C185))),'Data Summary'!CL191="Yes"),OFFSET('Sanitation Data'!$C$7,0,10*ROW('Sanitation Data'!C185)),NA())</f>
        <v>#N/A</v>
      </c>
      <c r="X191" s="103" t="e">
        <f ca="true">+IF(AND(ISNUMBER(OFFSET('Sanitation Data'!$C$11,0,10*ROW('Sanitation Data'!C185))),'Data Summary'!CM191="Yes"),OFFSET('Sanitation Data'!$C$11,0,10*ROW('Sanitation Data'!C185)),NA())</f>
        <v>#N/A</v>
      </c>
      <c r="Y191" s="103" t="e">
        <f ca="true">+IF(AND(ISNUMBER(OFFSET('Sanitation Data'!$C$12,0,10*ROW('Sanitation Data'!C185))),'Data Summary'!CN191="Yes"),OFFSET('Sanitation Data'!$C$12,0,10*ROW('Sanitation Data'!C185)),NA())</f>
        <v>#N/A</v>
      </c>
      <c r="Z191" s="103" t="e">
        <f ca="true">+IF(AND(ISNUMBER(OFFSET('Sanitation Data'!$C$13,0,10*ROW('Sanitation Data'!C185))),'Data Summary'!CO191="Yes"),OFFSET('Sanitation Data'!$C$13,0,10*ROW('Sanitation Data'!C185)),NA())</f>
        <v>#N/A</v>
      </c>
      <c r="AA191" s="103" t="e">
        <f ca="true">+IF(AND(ISNUMBER(OFFSET('Sanitation Data'!$D$5,0,10*ROW('Sanitation Data'!D185))),'Data Summary'!CP191="Yes"),100-OFFSET('Sanitation Data'!$D$5,0,10*ROW('Sanitation Data'!D185)),NA())</f>
        <v>#N/A</v>
      </c>
      <c r="AB191" s="103" t="e">
        <f ca="true">+IF(AND(ISNUMBER(OFFSET('Sanitation Data'!$D$7,0,10*ROW('Sanitation Data'!D185))),'Data Summary'!CQ191="Yes"),OFFSET('Sanitation Data'!$D$7,0,10*ROW('Sanitation Data'!D185)),NA())</f>
        <v>#N/A</v>
      </c>
      <c r="AC191" s="103" t="e">
        <f ca="true">+IF(AND(ISNUMBER(OFFSET('Sanitation Data'!$D$11,0,10*ROW('Sanitation Data'!D185))),'Data Summary'!CR191="Yes"),OFFSET('Sanitation Data'!$D$11,0,10*ROW('Sanitation Data'!D185)),NA())</f>
        <v>#N/A</v>
      </c>
      <c r="AD191" s="103" t="e">
        <f ca="true">+IF(AND(ISNUMBER(OFFSET('Sanitation Data'!$D$12,0,10*ROW('Sanitation Data'!D185))),'Data Summary'!CS191="Yes"),OFFSET('Sanitation Data'!$D$12,0,10*ROW('Sanitation Data'!D185)),NA())</f>
        <v>#N/A</v>
      </c>
      <c r="AE191" s="103" t="e">
        <f ca="true">+IF(AND(ISNUMBER(OFFSET('Sanitation Data'!$D$13,0,10*ROW('Sanitation Data'!D185))),'Data Summary'!CT191="Yes"),OFFSET('Sanitation Data'!$D$13,0,10*ROW('Sanitation Data'!D185)),NA())</f>
        <v>#N/A</v>
      </c>
      <c r="AF191" s="103" t="e">
        <f ca="true">+IF(AND(ISNUMBER(OFFSET('Sanitation Data'!$E$5,0,10*ROW('Sanitation Data'!E185))),'Data Summary'!CU191="Yes"),100-OFFSET('Sanitation Data'!$E$5,0,10*ROW('Sanitation Data'!E185)),NA())</f>
        <v>#N/A</v>
      </c>
      <c r="AG191" s="103" t="e">
        <f ca="true">+IF(AND(ISNUMBER(OFFSET('Sanitation Data'!$E$7,0,10*ROW('Sanitation Data'!E185))),'Data Summary'!CV191="Yes"),OFFSET('Sanitation Data'!$E$7,0,10*ROW('Sanitation Data'!E185)),NA())</f>
        <v>#N/A</v>
      </c>
      <c r="AH191" s="103" t="e">
        <f ca="true">+IF(AND(ISNUMBER(OFFSET('Sanitation Data'!$E$11,0,10*ROW('Sanitation Data'!E185))),'Data Summary'!CW191="Yes"),OFFSET('Sanitation Data'!$E$11,0,10*ROW('Sanitation Data'!E185)),NA())</f>
        <v>#N/A</v>
      </c>
      <c r="AI191" s="103" t="e">
        <f ca="true">+IF(AND(ISNUMBER(OFFSET('Sanitation Data'!$E$12,0,10*ROW('Sanitation Data'!E185))),'Data Summary'!CX191="Yes"),OFFSET('Sanitation Data'!$E$12,0,10*ROW('Sanitation Data'!E185)),NA())</f>
        <v>#N/A</v>
      </c>
      <c r="AJ191" s="103" t="e">
        <f ca="true">+IF(AND(ISNUMBER(OFFSET('Sanitation Data'!$E$13,0,10*ROW('Sanitation Data'!E185))),'Data Summary'!CY191="Yes"),OFFSET('Sanitation Data'!$E$13,0,10*ROW('Sanitation Data'!E185)),NA())</f>
        <v>#N/A</v>
      </c>
      <c r="AK191" s="103" t="e">
        <f ca="true">+IF(AND(ISNUMBER(OFFSET('Sanitation Data'!$F$5,0,10*ROW('Sanitation Data'!F185))),'Data Summary'!CZ191="Yes"),100-OFFSET('Sanitation Data'!$F$5,0,10*ROW('Sanitation Data'!F185)),NA())</f>
        <v>#N/A</v>
      </c>
      <c r="AL191" s="103" t="e">
        <f ca="true">+IF(AND(ISNUMBER(OFFSET('Sanitation Data'!$F$7,0,10*ROW('Sanitation Data'!F185))),'Data Summary'!DA191="Yes"),OFFSET('Sanitation Data'!$F$7,0,10*ROW('Sanitation Data'!F185)),NA())</f>
        <v>#N/A</v>
      </c>
      <c r="AM191" s="103" t="e">
        <f ca="true">+IF(AND(ISNUMBER(OFFSET('Sanitation Data'!$F$11,0,10*ROW('Sanitation Data'!F185))),'Data Summary'!DB191="Yes"),OFFSET('Sanitation Data'!$F$11,0,10*ROW('Sanitation Data'!F185)),NA())</f>
        <v>#N/A</v>
      </c>
      <c r="AN191" s="103" t="e">
        <f ca="true">+IF(AND(ISNUMBER(OFFSET('Sanitation Data'!$F$12,0,10*ROW('Sanitation Data'!F185))),'Data Summary'!DC191="Yes"),OFFSET('Sanitation Data'!$F$12,0,10*ROW('Sanitation Data'!F185)),NA())</f>
        <v>#N/A</v>
      </c>
      <c r="AO191" s="103" t="e">
        <f ca="true">+IF(AND(ISNUMBER(OFFSET('Sanitation Data'!$F$13,0,10*ROW('Sanitation Data'!F185))),'Data Summary'!DD191="Yes"),OFFSET('Sanitation Data'!$F$13,0,10*ROW('Sanitation Data'!F185)),NA())</f>
        <v>#N/A</v>
      </c>
      <c r="AP191" s="103" t="e">
        <f ca="true">+IF(AND(ISNUMBER(OFFSET('Sanitation Data'!$G$5,0,10*ROW('Sanitation Data'!G185))),'Data Summary'!DE191="Yes"),100-OFFSET('Sanitation Data'!$G$5,0,10*ROW('Sanitation Data'!G185)),NA())</f>
        <v>#N/A</v>
      </c>
      <c r="AQ191" s="103" t="e">
        <f ca="true">+IF(AND(ISNUMBER(OFFSET('Sanitation Data'!$G$7,0,10*ROW('Sanitation Data'!G185))),'Data Summary'!DF191="Yes"),OFFSET('Sanitation Data'!$G$7,0,10*ROW('Sanitation Data'!G185)),NA())</f>
        <v>#N/A</v>
      </c>
      <c r="AR191" s="103" t="e">
        <f ca="true">+IF(AND(ISNUMBER(OFFSET('Sanitation Data'!$G$11,0,10*ROW('Sanitation Data'!G185))),'Data Summary'!DG191="Yes"),OFFSET('Sanitation Data'!$G$11,0,10*ROW('Sanitation Data'!G185)),NA())</f>
        <v>#N/A</v>
      </c>
      <c r="AS191" s="103" t="e">
        <f ca="true">+IF(AND(ISNUMBER(OFFSET('Sanitation Data'!$G$12,0,10*ROW('Sanitation Data'!G185))),'Data Summary'!DH191="Yes"),OFFSET('Sanitation Data'!$G$12,0,10*ROW('Sanitation Data'!G185)),NA())</f>
        <v>#N/A</v>
      </c>
      <c r="AT191" s="103" t="e">
        <f ca="true">+IF(AND(ISNUMBER(OFFSET('Sanitation Data'!$G$13,0,10*ROW('Sanitation Data'!G185))),'Data Summary'!DI191="Yes"),OFFSET('Sanitation Data'!$G$13,0,10*ROW('Sanitation Data'!G185)),NA())</f>
        <v>#N/A</v>
      </c>
      <c r="AU191" s="103" t="e">
        <f ca="true">+IF(AND(ISNUMBER(OFFSET('Sanitation Data'!$H$5,0,10*ROW('Sanitation Data'!H185))),'Data Summary'!DJ191="Yes"),100-OFFSET('Sanitation Data'!$H$5,0,10*ROW('Sanitation Data'!H185)),NA())</f>
        <v>#N/A</v>
      </c>
      <c r="AV191" s="103" t="e">
        <f ca="true">+IF(AND(ISNUMBER(OFFSET('Sanitation Data'!$H$7,0,10*ROW('Sanitation Data'!H185))),'Data Summary'!DK191="Yes"),OFFSET('Sanitation Data'!$H$7,0,10*ROW('Sanitation Data'!H185)),NA())</f>
        <v>#N/A</v>
      </c>
      <c r="AW191" s="103" t="e">
        <f ca="true">+IF(AND(ISNUMBER(OFFSET('Sanitation Data'!$H$11,0,10*ROW('Sanitation Data'!H185))),'Data Summary'!DL191="Yes"),OFFSET('Sanitation Data'!$H$11,0,10*ROW('Sanitation Data'!H185)),NA())</f>
        <v>#N/A</v>
      </c>
      <c r="AX191" s="103" t="e">
        <f ca="true">+IF(AND(ISNUMBER(OFFSET('Sanitation Data'!$H$12,0,10*ROW('Sanitation Data'!H185))),'Data Summary'!DM191="Yes"),OFFSET('Sanitation Data'!$H$12,0,10*ROW('Sanitation Data'!H185)),NA())</f>
        <v>#N/A</v>
      </c>
      <c r="AY191" s="103" t="e">
        <f ca="true">+IF(AND(ISNUMBER(OFFSET('Sanitation Data'!$H$13,0,10*ROW('Sanitation Data'!H185))),'Data Summary'!DN191="Yes"),OFFSET('Sanitation Data'!$H$13,0,10*ROW('Sanitation Data'!H185)),NA())</f>
        <v>#N/A</v>
      </c>
      <c r="AZ191" s="108" t="e">
        <f ca="true">+IF(AND(ISNUMBER(OFFSET('Hygiene Data'!$C$6,0,10*ROW('Hygiene Data'!C185))),'Data Summary'!DO191="Yes"),OFFSET('Hygiene Data'!$C$6,0,10*ROW('Hygiene Data'!C185)),NA())</f>
        <v>#N/A</v>
      </c>
      <c r="BA191" s="108" t="e">
        <f ca="true">+IF(AND(ISNUMBER(OFFSET('Hygiene Data'!$C$8,0,10*ROW('Hygiene Data'!C185))),'Data Summary'!DP191="Yes"),OFFSET('Hygiene Data'!$C$8,0,10*ROW('Hygiene Data'!C185)),NA())</f>
        <v>#N/A</v>
      </c>
      <c r="BB191" s="108" t="e">
        <f ca="true">+IF(AND(ISNUMBER(OFFSET('Hygiene Data'!$C$10,0,10*ROW('Hygiene Data'!C185))),'Data Summary'!DQ191="Yes"),OFFSET('Hygiene Data'!$C$10,0,10*ROW('Hygiene Data'!C185)),NA())</f>
        <v>#N/A</v>
      </c>
      <c r="BC191" s="108" t="e">
        <f ca="true">+IF(AND(ISNUMBER(OFFSET('Hygiene Data'!$D$6,0,10*ROW('Hygiene Data'!D185))),'Data Summary'!DR191="Yes"),OFFSET('Hygiene Data'!$D$6,0,10*ROW('Hygiene Data'!D185)),NA())</f>
        <v>#N/A</v>
      </c>
      <c r="BD191" s="108" t="e">
        <f ca="true">+IF(AND(ISNUMBER(OFFSET('Hygiene Data'!$D$8,0,10*ROW('Hygiene Data'!D185))),'Data Summary'!DS191="Yes"),OFFSET('Hygiene Data'!$D$8,0,10*ROW('Hygiene Data'!D185)),NA())</f>
        <v>#N/A</v>
      </c>
      <c r="BE191" s="108" t="e">
        <f ca="true">+IF(AND(ISNUMBER(OFFSET('Hygiene Data'!$D$10,0,10*ROW('Hygiene Data'!D185))),'Data Summary'!DT191="Yes"),OFFSET('Hygiene Data'!$D$10,0,10*ROW('Hygiene Data'!D185)),NA())</f>
        <v>#N/A</v>
      </c>
      <c r="BF191" s="108" t="e">
        <f ca="true">+IF(AND(ISNUMBER(OFFSET('Hygiene Data'!$E$6,0,10*ROW('Hygiene Data'!E185))),'Data Summary'!DU191="Yes"),OFFSET('Hygiene Data'!$E$6,0,10*ROW('Hygiene Data'!E185)),NA())</f>
        <v>#N/A</v>
      </c>
      <c r="BG191" s="108" t="e">
        <f ca="true">+IF(AND(ISNUMBER(OFFSET('Hygiene Data'!$E$8,0,10*ROW('Hygiene Data'!E185))),'Data Summary'!DV191="Yes"),OFFSET('Hygiene Data'!$E$8,0,10*ROW('Hygiene Data'!E185)),NA())</f>
        <v>#N/A</v>
      </c>
      <c r="BH191" s="108" t="e">
        <f ca="true">+IF(AND(ISNUMBER(OFFSET('Hygiene Data'!$E$10,0,10*ROW('Hygiene Data'!E185))),'Data Summary'!DW191="Yes"),OFFSET('Hygiene Data'!$E$10,0,10*ROW('Hygiene Data'!E185)),NA())</f>
        <v>#N/A</v>
      </c>
      <c r="BI191" s="108" t="e">
        <f ca="true">+IF(AND(ISNUMBER(OFFSET('Hygiene Data'!$F$6,0,10*ROW('Hygiene Data'!F185))),'Data Summary'!DX191="Yes"),OFFSET('Hygiene Data'!$F$6,0,10*ROW('Hygiene Data'!F185)),NA())</f>
        <v>#N/A</v>
      </c>
      <c r="BJ191" s="108" t="e">
        <f ca="true">+IF(AND(ISNUMBER(OFFSET('Hygiene Data'!$F$8,0,10*ROW('Hygiene Data'!F185))),'Data Summary'!DY191="Yes"),OFFSET('Hygiene Data'!$F$8,0,10*ROW('Hygiene Data'!F185)),NA())</f>
        <v>#N/A</v>
      </c>
      <c r="BK191" s="108" t="e">
        <f ca="true">+IF(AND(ISNUMBER(OFFSET('Hygiene Data'!$F$10,0,10*ROW('Hygiene Data'!F185))),'Data Summary'!DZ191="Yes"),OFFSET('Hygiene Data'!$F$10,0,10*ROW('Hygiene Data'!F185)),NA())</f>
        <v>#N/A</v>
      </c>
      <c r="BL191" s="108" t="e">
        <f ca="true">+IF(AND(ISNUMBER(OFFSET('Hygiene Data'!$G$6,0,10*ROW('Hygiene Data'!G185))),'Data Summary'!EA191="Yes"),OFFSET('Hygiene Data'!$G$6,0,10*ROW('Hygiene Data'!G185)),NA())</f>
        <v>#N/A</v>
      </c>
      <c r="BM191" s="108" t="e">
        <f ca="true">+IF(AND(ISNUMBER(OFFSET('Hygiene Data'!$G$8,0,10*ROW('Hygiene Data'!G185))),'Data Summary'!EB191="Yes"),OFFSET('Hygiene Data'!$G$8,0,10*ROW('Hygiene Data'!G185)),NA())</f>
        <v>#N/A</v>
      </c>
      <c r="BN191" s="108" t="e">
        <f ca="true">+IF(AND(ISNUMBER(OFFSET('Hygiene Data'!$G$10,0,10*ROW('Hygiene Data'!G185))),'Data Summary'!EC191="Yes"),OFFSET('Hygiene Data'!$G$10,0,10*ROW('Hygiene Data'!G185)),NA())</f>
        <v>#N/A</v>
      </c>
      <c r="BO191" s="108" t="e">
        <f ca="true">+IF(AND(ISNUMBER(OFFSET('Hygiene Data'!$H$6,0,10*ROW('Hygiene Data'!H185))),'Data Summary'!ED191="Yes"),OFFSET('Hygiene Data'!$H$6,0,10*ROW('Hygiene Data'!H185)),NA())</f>
        <v>#N/A</v>
      </c>
      <c r="BP191" s="108" t="e">
        <f ca="true">+IF(AND(ISNUMBER(OFFSET('Hygiene Data'!$H$8,0,10*ROW('Hygiene Data'!H185))),'Data Summary'!EE191="Yes"),OFFSET('Hygiene Data'!$H$8,0,10*ROW('Hygiene Data'!H185)),NA())</f>
        <v>#N/A</v>
      </c>
      <c r="BQ191" s="108" t="e">
        <f ca="true">+IF(AND(ISNUMBER(OFFSET('Hygiene Data'!$H$10,0,10*ROW('Hygiene Data'!H185))),'Data Summary'!EF191="Yes"),OFFSET('Hygiene Data'!$H$10,0,10*ROW('Hygiene Data'!H185)),NA())</f>
        <v>#N/A</v>
      </c>
    </row>
    <row r="192" x14ac:dyDescent="0.2">
      <c r="A192" s="56" t="e">
        <f ca="true">+IF(OFFSET('Water Data'!$B$1,0,10*ROW('Water Data'!B186))="",NA(),OFFSET('Water Data'!$B$1,0,10*ROW('Water Data'!B186)))</f>
        <v>#N/A</v>
      </c>
      <c r="B192" s="56" t="e">
        <f ca="true">+IF(OFFSET('Water Data'!$A$3,0,10*ROW('Water Data'!A189))="",NA(),OFFSET('Water Data'!$A$3,0,10*ROW('Water Data'!A189)))</f>
        <v>#N/A</v>
      </c>
      <c r="C192" s="56" t="e">
        <f ca="true">+IF(OFFSET('Water Data'!$C$3,0,10*ROW('Water Data'!C189))="",NA(),OFFSET('Water Data'!$C$3,0,10*ROW('Water Data'!C189)))</f>
        <v>#N/A</v>
      </c>
      <c r="D192" s="57" t="e">
        <f ca="true">+IF(AND(ISNUMBER(OFFSET('Water Data'!$C$5,0,10*ROW('Water Data'!C186))),'Data Summary'!BS192="Yes"),100-OFFSET('Water Data'!$C$5,0,10*ROW('Water Data'!C186)),NA())</f>
        <v>#N/A</v>
      </c>
      <c r="E192" s="57" t="e">
        <f ca="true">+IF(AND(ISNUMBER(OFFSET('Water Data'!$C$7,0,10*ROW('Water Data'!C186))),'Data Summary'!BT192="Yes"),OFFSET('Water Data'!$C$7,0,10*ROW('Water Data'!C186)),NA())</f>
        <v>#N/A</v>
      </c>
      <c r="F192" s="57" t="e">
        <f ca="true">+IF(AND(ISNUMBER(OFFSET('Water Data'!$C$10,0,10*ROW('Water Data'!C186))),'Data Summary'!BU192="Yes"),OFFSET('Water Data'!$C$10,0,10*ROW('Water Data'!C186)),NA())</f>
        <v>#N/A</v>
      </c>
      <c r="G192" s="57" t="e">
        <f ca="true">+IF(AND(ISNUMBER(OFFSET('Water Data'!$D$5,0,10*ROW('Water Data'!D186))),'Data Summary'!BV192="Yes"),100-OFFSET('Water Data'!$D$5,0,10*ROW('Water Data'!D186)),NA())</f>
        <v>#N/A</v>
      </c>
      <c r="H192" s="57" t="e">
        <f ca="true">+IF(AND(ISNUMBER(OFFSET('Water Data'!$D$7,0,10*ROW('Water Data'!D186))),'Data Summary'!BW192="Yes"),OFFSET('Water Data'!$D$7,0,10*ROW('Water Data'!D186)),NA())</f>
        <v>#N/A</v>
      </c>
      <c r="I192" s="57" t="e">
        <f ca="true">+IF(AND(ISNUMBER(OFFSET('Water Data'!$D$10,0,10*ROW('Water Data'!D186))),'Data Summary'!BX192="Yes"),OFFSET('Water Data'!$D$10,0,10*ROW('Water Data'!D186)),NA())</f>
        <v>#N/A</v>
      </c>
      <c r="J192" s="57" t="e">
        <f ca="true">+IF(AND(ISNUMBER(OFFSET('Water Data'!$E$5,0,10*ROW('Water Data'!E186))),'Data Summary'!BY192="Yes"),100-OFFSET('Water Data'!$E$5,0,10*ROW('Water Data'!E186)),NA())</f>
        <v>#N/A</v>
      </c>
      <c r="K192" s="57" t="e">
        <f ca="true">+IF(AND(ISNUMBER(OFFSET('Water Data'!$E$7,0,10*ROW('Water Data'!E186))),'Data Summary'!BZ192="Yes"),OFFSET('Water Data'!$E$7,0,10*ROW('Water Data'!E186)),NA())</f>
        <v>#N/A</v>
      </c>
      <c r="L192" s="57" t="e">
        <f ca="true">+IF(AND(ISNUMBER(OFFSET('Water Data'!$E$10,0,10*ROW('Water Data'!E186))),'Data Summary'!CA192="Yes"),OFFSET('Water Data'!$E$10,0,10*ROW('Water Data'!E186)),NA())</f>
        <v>#N/A</v>
      </c>
      <c r="M192" s="57" t="e">
        <f ca="true">+IF(AND(ISNUMBER(OFFSET('Water Data'!$F$5,0,10*ROW('Water Data'!F186))),'Data Summary'!CB192="Yes"),100-OFFSET('Water Data'!$F$5,0,10*ROW('Water Data'!F186)),NA())</f>
        <v>#N/A</v>
      </c>
      <c r="N192" s="57" t="e">
        <f ca="true">+IF(AND(ISNUMBER(OFFSET('Water Data'!$F$7,0,10*ROW('Water Data'!F186))),'Data Summary'!CC192="Yes"),OFFSET('Water Data'!$F$7,0,10*ROW('Water Data'!F186)),NA())</f>
        <v>#N/A</v>
      </c>
      <c r="O192" s="57" t="e">
        <f ca="true">+IF(AND(ISNUMBER(OFFSET('Water Data'!$F$10,0,10*ROW('Water Data'!F186))),'Data Summary'!CD192="Yes"),OFFSET('Water Data'!$F$10,0,10*ROW('Water Data'!F186)),NA())</f>
        <v>#N/A</v>
      </c>
      <c r="P192" s="57" t="e">
        <f ca="true">+IF(AND(ISNUMBER(OFFSET('Water Data'!$G$5,0,10*ROW('Water Data'!G186))),'Data Summary'!CE192="Yes"),100-OFFSET('Water Data'!$G$5,0,10*ROW('Water Data'!G186)),NA())</f>
        <v>#N/A</v>
      </c>
      <c r="Q192" s="57" t="e">
        <f ca="true">+IF(AND(ISNUMBER(OFFSET('Water Data'!$G$7,0,10*ROW('Water Data'!G186))),'Data Summary'!CF192="Yes"),OFFSET('Water Data'!$G$7,0,10*ROW('Water Data'!G186)),NA())</f>
        <v>#N/A</v>
      </c>
      <c r="R192" s="57" t="e">
        <f ca="true">+IF(AND(ISNUMBER(OFFSET('Water Data'!$G$10,0,10*ROW('Water Data'!G186))),'Data Summary'!CG192="Yes"),OFFSET('Water Data'!$G$10,0,10*ROW('Water Data'!G186)),NA())</f>
        <v>#N/A</v>
      </c>
      <c r="S192" s="57" t="e">
        <f ca="true">+IF(AND(ISNUMBER(OFFSET('Water Data'!$H$5,0,10*ROW('Water Data'!H186))),'Data Summary'!CH192="Yes"),100-OFFSET('Water Data'!$H$5,0,10*ROW('Water Data'!H186)),NA())</f>
        <v>#N/A</v>
      </c>
      <c r="T192" s="57" t="e">
        <f ca="true">+IF(AND(ISNUMBER(OFFSET('Water Data'!$H$7,0,10*ROW('Water Data'!H186))),'Data Summary'!CI192="Yes"),OFFSET('Water Data'!$H$7,0,10*ROW('Water Data'!H186)),NA())</f>
        <v>#N/A</v>
      </c>
      <c r="U192" s="57" t="e">
        <f ca="true">+IF(AND(ISNUMBER(OFFSET('Water Data'!$H$10,0,10*ROW('Water Data'!H186))),'Data Summary'!CJ192="Yes"),OFFSET('Water Data'!$H$10,0,10*ROW('Water Data'!H186)),NA())</f>
        <v>#N/A</v>
      </c>
      <c r="V192" s="103" t="e">
        <f ca="true">+IF(AND(ISNUMBER(OFFSET('Sanitation Data'!$C$5,0,10*ROW('Sanitation Data'!C186))),'Data Summary'!CK192="Yes"),100-OFFSET('Sanitation Data'!$C$5,0,10*ROW('Sanitation Data'!C186)),NA())</f>
        <v>#N/A</v>
      </c>
      <c r="W192" s="103" t="e">
        <f ca="true">+IF(AND(ISNUMBER(OFFSET('Sanitation Data'!$C$7,0,10*ROW('Sanitation Data'!C186))),'Data Summary'!CL192="Yes"),OFFSET('Sanitation Data'!$C$7,0,10*ROW('Sanitation Data'!C186)),NA())</f>
        <v>#N/A</v>
      </c>
      <c r="X192" s="103" t="e">
        <f ca="true">+IF(AND(ISNUMBER(OFFSET('Sanitation Data'!$C$11,0,10*ROW('Sanitation Data'!C186))),'Data Summary'!CM192="Yes"),OFFSET('Sanitation Data'!$C$11,0,10*ROW('Sanitation Data'!C186)),NA())</f>
        <v>#N/A</v>
      </c>
      <c r="Y192" s="103" t="e">
        <f ca="true">+IF(AND(ISNUMBER(OFFSET('Sanitation Data'!$C$12,0,10*ROW('Sanitation Data'!C186))),'Data Summary'!CN192="Yes"),OFFSET('Sanitation Data'!$C$12,0,10*ROW('Sanitation Data'!C186)),NA())</f>
        <v>#N/A</v>
      </c>
      <c r="Z192" s="103" t="e">
        <f ca="true">+IF(AND(ISNUMBER(OFFSET('Sanitation Data'!$C$13,0,10*ROW('Sanitation Data'!C186))),'Data Summary'!CO192="Yes"),OFFSET('Sanitation Data'!$C$13,0,10*ROW('Sanitation Data'!C186)),NA())</f>
        <v>#N/A</v>
      </c>
      <c r="AA192" s="103" t="e">
        <f ca="true">+IF(AND(ISNUMBER(OFFSET('Sanitation Data'!$D$5,0,10*ROW('Sanitation Data'!D186))),'Data Summary'!CP192="Yes"),100-OFFSET('Sanitation Data'!$D$5,0,10*ROW('Sanitation Data'!D186)),NA())</f>
        <v>#N/A</v>
      </c>
      <c r="AB192" s="103" t="e">
        <f ca="true">+IF(AND(ISNUMBER(OFFSET('Sanitation Data'!$D$7,0,10*ROW('Sanitation Data'!D186))),'Data Summary'!CQ192="Yes"),OFFSET('Sanitation Data'!$D$7,0,10*ROW('Sanitation Data'!D186)),NA())</f>
        <v>#N/A</v>
      </c>
      <c r="AC192" s="103" t="e">
        <f ca="true">+IF(AND(ISNUMBER(OFFSET('Sanitation Data'!$D$11,0,10*ROW('Sanitation Data'!D186))),'Data Summary'!CR192="Yes"),OFFSET('Sanitation Data'!$D$11,0,10*ROW('Sanitation Data'!D186)),NA())</f>
        <v>#N/A</v>
      </c>
      <c r="AD192" s="103" t="e">
        <f ca="true">+IF(AND(ISNUMBER(OFFSET('Sanitation Data'!$D$12,0,10*ROW('Sanitation Data'!D186))),'Data Summary'!CS192="Yes"),OFFSET('Sanitation Data'!$D$12,0,10*ROW('Sanitation Data'!D186)),NA())</f>
        <v>#N/A</v>
      </c>
      <c r="AE192" s="103" t="e">
        <f ca="true">+IF(AND(ISNUMBER(OFFSET('Sanitation Data'!$D$13,0,10*ROW('Sanitation Data'!D186))),'Data Summary'!CT192="Yes"),OFFSET('Sanitation Data'!$D$13,0,10*ROW('Sanitation Data'!D186)),NA())</f>
        <v>#N/A</v>
      </c>
      <c r="AF192" s="103" t="e">
        <f ca="true">+IF(AND(ISNUMBER(OFFSET('Sanitation Data'!$E$5,0,10*ROW('Sanitation Data'!E186))),'Data Summary'!CU192="Yes"),100-OFFSET('Sanitation Data'!$E$5,0,10*ROW('Sanitation Data'!E186)),NA())</f>
        <v>#N/A</v>
      </c>
      <c r="AG192" s="103" t="e">
        <f ca="true">+IF(AND(ISNUMBER(OFFSET('Sanitation Data'!$E$7,0,10*ROW('Sanitation Data'!E186))),'Data Summary'!CV192="Yes"),OFFSET('Sanitation Data'!$E$7,0,10*ROW('Sanitation Data'!E186)),NA())</f>
        <v>#N/A</v>
      </c>
      <c r="AH192" s="103" t="e">
        <f ca="true">+IF(AND(ISNUMBER(OFFSET('Sanitation Data'!$E$11,0,10*ROW('Sanitation Data'!E186))),'Data Summary'!CW192="Yes"),OFFSET('Sanitation Data'!$E$11,0,10*ROW('Sanitation Data'!E186)),NA())</f>
        <v>#N/A</v>
      </c>
      <c r="AI192" s="103" t="e">
        <f ca="true">+IF(AND(ISNUMBER(OFFSET('Sanitation Data'!$E$12,0,10*ROW('Sanitation Data'!E186))),'Data Summary'!CX192="Yes"),OFFSET('Sanitation Data'!$E$12,0,10*ROW('Sanitation Data'!E186)),NA())</f>
        <v>#N/A</v>
      </c>
      <c r="AJ192" s="103" t="e">
        <f ca="true">+IF(AND(ISNUMBER(OFFSET('Sanitation Data'!$E$13,0,10*ROW('Sanitation Data'!E186))),'Data Summary'!CY192="Yes"),OFFSET('Sanitation Data'!$E$13,0,10*ROW('Sanitation Data'!E186)),NA())</f>
        <v>#N/A</v>
      </c>
      <c r="AK192" s="103" t="e">
        <f ca="true">+IF(AND(ISNUMBER(OFFSET('Sanitation Data'!$F$5,0,10*ROW('Sanitation Data'!F186))),'Data Summary'!CZ192="Yes"),100-OFFSET('Sanitation Data'!$F$5,0,10*ROW('Sanitation Data'!F186)),NA())</f>
        <v>#N/A</v>
      </c>
      <c r="AL192" s="103" t="e">
        <f ca="true">+IF(AND(ISNUMBER(OFFSET('Sanitation Data'!$F$7,0,10*ROW('Sanitation Data'!F186))),'Data Summary'!DA192="Yes"),OFFSET('Sanitation Data'!$F$7,0,10*ROW('Sanitation Data'!F186)),NA())</f>
        <v>#N/A</v>
      </c>
      <c r="AM192" s="103" t="e">
        <f ca="true">+IF(AND(ISNUMBER(OFFSET('Sanitation Data'!$F$11,0,10*ROW('Sanitation Data'!F186))),'Data Summary'!DB192="Yes"),OFFSET('Sanitation Data'!$F$11,0,10*ROW('Sanitation Data'!F186)),NA())</f>
        <v>#N/A</v>
      </c>
      <c r="AN192" s="103" t="e">
        <f ca="true">+IF(AND(ISNUMBER(OFFSET('Sanitation Data'!$F$12,0,10*ROW('Sanitation Data'!F186))),'Data Summary'!DC192="Yes"),OFFSET('Sanitation Data'!$F$12,0,10*ROW('Sanitation Data'!F186)),NA())</f>
        <v>#N/A</v>
      </c>
      <c r="AO192" s="103" t="e">
        <f ca="true">+IF(AND(ISNUMBER(OFFSET('Sanitation Data'!$F$13,0,10*ROW('Sanitation Data'!F186))),'Data Summary'!DD192="Yes"),OFFSET('Sanitation Data'!$F$13,0,10*ROW('Sanitation Data'!F186)),NA())</f>
        <v>#N/A</v>
      </c>
      <c r="AP192" s="103" t="e">
        <f ca="true">+IF(AND(ISNUMBER(OFFSET('Sanitation Data'!$G$5,0,10*ROW('Sanitation Data'!G186))),'Data Summary'!DE192="Yes"),100-OFFSET('Sanitation Data'!$G$5,0,10*ROW('Sanitation Data'!G186)),NA())</f>
        <v>#N/A</v>
      </c>
      <c r="AQ192" s="103" t="e">
        <f ca="true">+IF(AND(ISNUMBER(OFFSET('Sanitation Data'!$G$7,0,10*ROW('Sanitation Data'!G186))),'Data Summary'!DF192="Yes"),OFFSET('Sanitation Data'!$G$7,0,10*ROW('Sanitation Data'!G186)),NA())</f>
        <v>#N/A</v>
      </c>
      <c r="AR192" s="103" t="e">
        <f ca="true">+IF(AND(ISNUMBER(OFFSET('Sanitation Data'!$G$11,0,10*ROW('Sanitation Data'!G186))),'Data Summary'!DG192="Yes"),OFFSET('Sanitation Data'!$G$11,0,10*ROW('Sanitation Data'!G186)),NA())</f>
        <v>#N/A</v>
      </c>
      <c r="AS192" s="103" t="e">
        <f ca="true">+IF(AND(ISNUMBER(OFFSET('Sanitation Data'!$G$12,0,10*ROW('Sanitation Data'!G186))),'Data Summary'!DH192="Yes"),OFFSET('Sanitation Data'!$G$12,0,10*ROW('Sanitation Data'!G186)),NA())</f>
        <v>#N/A</v>
      </c>
      <c r="AT192" s="103" t="e">
        <f ca="true">+IF(AND(ISNUMBER(OFFSET('Sanitation Data'!$G$13,0,10*ROW('Sanitation Data'!G186))),'Data Summary'!DI192="Yes"),OFFSET('Sanitation Data'!$G$13,0,10*ROW('Sanitation Data'!G186)),NA())</f>
        <v>#N/A</v>
      </c>
      <c r="AU192" s="103" t="e">
        <f ca="true">+IF(AND(ISNUMBER(OFFSET('Sanitation Data'!$H$5,0,10*ROW('Sanitation Data'!H186))),'Data Summary'!DJ192="Yes"),100-OFFSET('Sanitation Data'!$H$5,0,10*ROW('Sanitation Data'!H186)),NA())</f>
        <v>#N/A</v>
      </c>
      <c r="AV192" s="103" t="e">
        <f ca="true">+IF(AND(ISNUMBER(OFFSET('Sanitation Data'!$H$7,0,10*ROW('Sanitation Data'!H186))),'Data Summary'!DK192="Yes"),OFFSET('Sanitation Data'!$H$7,0,10*ROW('Sanitation Data'!H186)),NA())</f>
        <v>#N/A</v>
      </c>
      <c r="AW192" s="103" t="e">
        <f ca="true">+IF(AND(ISNUMBER(OFFSET('Sanitation Data'!$H$11,0,10*ROW('Sanitation Data'!H186))),'Data Summary'!DL192="Yes"),OFFSET('Sanitation Data'!$H$11,0,10*ROW('Sanitation Data'!H186)),NA())</f>
        <v>#N/A</v>
      </c>
      <c r="AX192" s="103" t="e">
        <f ca="true">+IF(AND(ISNUMBER(OFFSET('Sanitation Data'!$H$12,0,10*ROW('Sanitation Data'!H186))),'Data Summary'!DM192="Yes"),OFFSET('Sanitation Data'!$H$12,0,10*ROW('Sanitation Data'!H186)),NA())</f>
        <v>#N/A</v>
      </c>
      <c r="AY192" s="103" t="e">
        <f ca="true">+IF(AND(ISNUMBER(OFFSET('Sanitation Data'!$H$13,0,10*ROW('Sanitation Data'!H186))),'Data Summary'!DN192="Yes"),OFFSET('Sanitation Data'!$H$13,0,10*ROW('Sanitation Data'!H186)),NA())</f>
        <v>#N/A</v>
      </c>
      <c r="AZ192" s="108" t="e">
        <f ca="true">+IF(AND(ISNUMBER(OFFSET('Hygiene Data'!$C$6,0,10*ROW('Hygiene Data'!C186))),'Data Summary'!DO192="Yes"),OFFSET('Hygiene Data'!$C$6,0,10*ROW('Hygiene Data'!C186)),NA())</f>
        <v>#N/A</v>
      </c>
      <c r="BA192" s="108" t="e">
        <f ca="true">+IF(AND(ISNUMBER(OFFSET('Hygiene Data'!$C$8,0,10*ROW('Hygiene Data'!C186))),'Data Summary'!DP192="Yes"),OFFSET('Hygiene Data'!$C$8,0,10*ROW('Hygiene Data'!C186)),NA())</f>
        <v>#N/A</v>
      </c>
      <c r="BB192" s="108" t="e">
        <f ca="true">+IF(AND(ISNUMBER(OFFSET('Hygiene Data'!$C$10,0,10*ROW('Hygiene Data'!C186))),'Data Summary'!DQ192="Yes"),OFFSET('Hygiene Data'!$C$10,0,10*ROW('Hygiene Data'!C186)),NA())</f>
        <v>#N/A</v>
      </c>
      <c r="BC192" s="108" t="e">
        <f ca="true">+IF(AND(ISNUMBER(OFFSET('Hygiene Data'!$D$6,0,10*ROW('Hygiene Data'!D186))),'Data Summary'!DR192="Yes"),OFFSET('Hygiene Data'!$D$6,0,10*ROW('Hygiene Data'!D186)),NA())</f>
        <v>#N/A</v>
      </c>
      <c r="BD192" s="108" t="e">
        <f ca="true">+IF(AND(ISNUMBER(OFFSET('Hygiene Data'!$D$8,0,10*ROW('Hygiene Data'!D186))),'Data Summary'!DS192="Yes"),OFFSET('Hygiene Data'!$D$8,0,10*ROW('Hygiene Data'!D186)),NA())</f>
        <v>#N/A</v>
      </c>
      <c r="BE192" s="108" t="e">
        <f ca="true">+IF(AND(ISNUMBER(OFFSET('Hygiene Data'!$D$10,0,10*ROW('Hygiene Data'!D186))),'Data Summary'!DT192="Yes"),OFFSET('Hygiene Data'!$D$10,0,10*ROW('Hygiene Data'!D186)),NA())</f>
        <v>#N/A</v>
      </c>
      <c r="BF192" s="108" t="e">
        <f ca="true">+IF(AND(ISNUMBER(OFFSET('Hygiene Data'!$E$6,0,10*ROW('Hygiene Data'!E186))),'Data Summary'!DU192="Yes"),OFFSET('Hygiene Data'!$E$6,0,10*ROW('Hygiene Data'!E186)),NA())</f>
        <v>#N/A</v>
      </c>
      <c r="BG192" s="108" t="e">
        <f ca="true">+IF(AND(ISNUMBER(OFFSET('Hygiene Data'!$E$8,0,10*ROW('Hygiene Data'!E186))),'Data Summary'!DV192="Yes"),OFFSET('Hygiene Data'!$E$8,0,10*ROW('Hygiene Data'!E186)),NA())</f>
        <v>#N/A</v>
      </c>
      <c r="BH192" s="108" t="e">
        <f ca="true">+IF(AND(ISNUMBER(OFFSET('Hygiene Data'!$E$10,0,10*ROW('Hygiene Data'!E186))),'Data Summary'!DW192="Yes"),OFFSET('Hygiene Data'!$E$10,0,10*ROW('Hygiene Data'!E186)),NA())</f>
        <v>#N/A</v>
      </c>
      <c r="BI192" s="108" t="e">
        <f ca="true">+IF(AND(ISNUMBER(OFFSET('Hygiene Data'!$F$6,0,10*ROW('Hygiene Data'!F186))),'Data Summary'!DX192="Yes"),OFFSET('Hygiene Data'!$F$6,0,10*ROW('Hygiene Data'!F186)),NA())</f>
        <v>#N/A</v>
      </c>
      <c r="BJ192" s="108" t="e">
        <f ca="true">+IF(AND(ISNUMBER(OFFSET('Hygiene Data'!$F$8,0,10*ROW('Hygiene Data'!F186))),'Data Summary'!DY192="Yes"),OFFSET('Hygiene Data'!$F$8,0,10*ROW('Hygiene Data'!F186)),NA())</f>
        <v>#N/A</v>
      </c>
      <c r="BK192" s="108" t="e">
        <f ca="true">+IF(AND(ISNUMBER(OFFSET('Hygiene Data'!$F$10,0,10*ROW('Hygiene Data'!F186))),'Data Summary'!DZ192="Yes"),OFFSET('Hygiene Data'!$F$10,0,10*ROW('Hygiene Data'!F186)),NA())</f>
        <v>#N/A</v>
      </c>
      <c r="BL192" s="108" t="e">
        <f ca="true">+IF(AND(ISNUMBER(OFFSET('Hygiene Data'!$G$6,0,10*ROW('Hygiene Data'!G186))),'Data Summary'!EA192="Yes"),OFFSET('Hygiene Data'!$G$6,0,10*ROW('Hygiene Data'!G186)),NA())</f>
        <v>#N/A</v>
      </c>
      <c r="BM192" s="108" t="e">
        <f ca="true">+IF(AND(ISNUMBER(OFFSET('Hygiene Data'!$G$8,0,10*ROW('Hygiene Data'!G186))),'Data Summary'!EB192="Yes"),OFFSET('Hygiene Data'!$G$8,0,10*ROW('Hygiene Data'!G186)),NA())</f>
        <v>#N/A</v>
      </c>
      <c r="BN192" s="108" t="e">
        <f ca="true">+IF(AND(ISNUMBER(OFFSET('Hygiene Data'!$G$10,0,10*ROW('Hygiene Data'!G186))),'Data Summary'!EC192="Yes"),OFFSET('Hygiene Data'!$G$10,0,10*ROW('Hygiene Data'!G186)),NA())</f>
        <v>#N/A</v>
      </c>
      <c r="BO192" s="108" t="e">
        <f ca="true">+IF(AND(ISNUMBER(OFFSET('Hygiene Data'!$H$6,0,10*ROW('Hygiene Data'!H186))),'Data Summary'!ED192="Yes"),OFFSET('Hygiene Data'!$H$6,0,10*ROW('Hygiene Data'!H186)),NA())</f>
        <v>#N/A</v>
      </c>
      <c r="BP192" s="108" t="e">
        <f ca="true">+IF(AND(ISNUMBER(OFFSET('Hygiene Data'!$H$8,0,10*ROW('Hygiene Data'!H186))),'Data Summary'!EE192="Yes"),OFFSET('Hygiene Data'!$H$8,0,10*ROW('Hygiene Data'!H186)),NA())</f>
        <v>#N/A</v>
      </c>
      <c r="BQ192" s="108" t="e">
        <f ca="true">+IF(AND(ISNUMBER(OFFSET('Hygiene Data'!$H$10,0,10*ROW('Hygiene Data'!H186))),'Data Summary'!EF192="Yes"),OFFSET('Hygiene Data'!$H$10,0,10*ROW('Hygiene Data'!H186)),NA())</f>
        <v>#N/A</v>
      </c>
    </row>
    <row r="193" x14ac:dyDescent="0.2">
      <c r="A193" s="56" t="e">
        <f ca="true">+IF(OFFSET('Water Data'!$B$1,0,10*ROW('Water Data'!B187))="",NA(),OFFSET('Water Data'!$B$1,0,10*ROW('Water Data'!B187)))</f>
        <v>#N/A</v>
      </c>
      <c r="B193" s="56" t="e">
        <f ca="true">+IF(OFFSET('Water Data'!$A$3,0,10*ROW('Water Data'!A190))="",NA(),OFFSET('Water Data'!$A$3,0,10*ROW('Water Data'!A190)))</f>
        <v>#N/A</v>
      </c>
      <c r="C193" s="56" t="e">
        <f ca="true">+IF(OFFSET('Water Data'!$C$3,0,10*ROW('Water Data'!C190))="",NA(),OFFSET('Water Data'!$C$3,0,10*ROW('Water Data'!C190)))</f>
        <v>#N/A</v>
      </c>
      <c r="D193" s="57" t="e">
        <f ca="true">+IF(AND(ISNUMBER(OFFSET('Water Data'!$C$5,0,10*ROW('Water Data'!C187))),'Data Summary'!BS193="Yes"),100-OFFSET('Water Data'!$C$5,0,10*ROW('Water Data'!C187)),NA())</f>
        <v>#N/A</v>
      </c>
      <c r="E193" s="57" t="e">
        <f ca="true">+IF(AND(ISNUMBER(OFFSET('Water Data'!$C$7,0,10*ROW('Water Data'!C187))),'Data Summary'!BT193="Yes"),OFFSET('Water Data'!$C$7,0,10*ROW('Water Data'!C187)),NA())</f>
        <v>#N/A</v>
      </c>
      <c r="F193" s="57" t="e">
        <f ca="true">+IF(AND(ISNUMBER(OFFSET('Water Data'!$C$10,0,10*ROW('Water Data'!C187))),'Data Summary'!BU193="Yes"),OFFSET('Water Data'!$C$10,0,10*ROW('Water Data'!C187)),NA())</f>
        <v>#N/A</v>
      </c>
      <c r="G193" s="57" t="e">
        <f ca="true">+IF(AND(ISNUMBER(OFFSET('Water Data'!$D$5,0,10*ROW('Water Data'!D187))),'Data Summary'!BV193="Yes"),100-OFFSET('Water Data'!$D$5,0,10*ROW('Water Data'!D187)),NA())</f>
        <v>#N/A</v>
      </c>
      <c r="H193" s="57" t="e">
        <f ca="true">+IF(AND(ISNUMBER(OFFSET('Water Data'!$D$7,0,10*ROW('Water Data'!D187))),'Data Summary'!BW193="Yes"),OFFSET('Water Data'!$D$7,0,10*ROW('Water Data'!D187)),NA())</f>
        <v>#N/A</v>
      </c>
      <c r="I193" s="57" t="e">
        <f ca="true">+IF(AND(ISNUMBER(OFFSET('Water Data'!$D$10,0,10*ROW('Water Data'!D187))),'Data Summary'!BX193="Yes"),OFFSET('Water Data'!$D$10,0,10*ROW('Water Data'!D187)),NA())</f>
        <v>#N/A</v>
      </c>
      <c r="J193" s="57" t="e">
        <f ca="true">+IF(AND(ISNUMBER(OFFSET('Water Data'!$E$5,0,10*ROW('Water Data'!E187))),'Data Summary'!BY193="Yes"),100-OFFSET('Water Data'!$E$5,0,10*ROW('Water Data'!E187)),NA())</f>
        <v>#N/A</v>
      </c>
      <c r="K193" s="57" t="e">
        <f ca="true">+IF(AND(ISNUMBER(OFFSET('Water Data'!$E$7,0,10*ROW('Water Data'!E187))),'Data Summary'!BZ193="Yes"),OFFSET('Water Data'!$E$7,0,10*ROW('Water Data'!E187)),NA())</f>
        <v>#N/A</v>
      </c>
      <c r="L193" s="57" t="e">
        <f ca="true">+IF(AND(ISNUMBER(OFFSET('Water Data'!$E$10,0,10*ROW('Water Data'!E187))),'Data Summary'!CA193="Yes"),OFFSET('Water Data'!$E$10,0,10*ROW('Water Data'!E187)),NA())</f>
        <v>#N/A</v>
      </c>
      <c r="M193" s="57" t="e">
        <f ca="true">+IF(AND(ISNUMBER(OFFSET('Water Data'!$F$5,0,10*ROW('Water Data'!F187))),'Data Summary'!CB193="Yes"),100-OFFSET('Water Data'!$F$5,0,10*ROW('Water Data'!F187)),NA())</f>
        <v>#N/A</v>
      </c>
      <c r="N193" s="57" t="e">
        <f ca="true">+IF(AND(ISNUMBER(OFFSET('Water Data'!$F$7,0,10*ROW('Water Data'!F187))),'Data Summary'!CC193="Yes"),OFFSET('Water Data'!$F$7,0,10*ROW('Water Data'!F187)),NA())</f>
        <v>#N/A</v>
      </c>
      <c r="O193" s="57" t="e">
        <f ca="true">+IF(AND(ISNUMBER(OFFSET('Water Data'!$F$10,0,10*ROW('Water Data'!F187))),'Data Summary'!CD193="Yes"),OFFSET('Water Data'!$F$10,0,10*ROW('Water Data'!F187)),NA())</f>
        <v>#N/A</v>
      </c>
      <c r="P193" s="57" t="e">
        <f ca="true">+IF(AND(ISNUMBER(OFFSET('Water Data'!$G$5,0,10*ROW('Water Data'!G187))),'Data Summary'!CE193="Yes"),100-OFFSET('Water Data'!$G$5,0,10*ROW('Water Data'!G187)),NA())</f>
        <v>#N/A</v>
      </c>
      <c r="Q193" s="57" t="e">
        <f ca="true">+IF(AND(ISNUMBER(OFFSET('Water Data'!$G$7,0,10*ROW('Water Data'!G187))),'Data Summary'!CF193="Yes"),OFFSET('Water Data'!$G$7,0,10*ROW('Water Data'!G187)),NA())</f>
        <v>#N/A</v>
      </c>
      <c r="R193" s="57" t="e">
        <f ca="true">+IF(AND(ISNUMBER(OFFSET('Water Data'!$G$10,0,10*ROW('Water Data'!G187))),'Data Summary'!CG193="Yes"),OFFSET('Water Data'!$G$10,0,10*ROW('Water Data'!G187)),NA())</f>
        <v>#N/A</v>
      </c>
      <c r="S193" s="57" t="e">
        <f ca="true">+IF(AND(ISNUMBER(OFFSET('Water Data'!$H$5,0,10*ROW('Water Data'!H187))),'Data Summary'!CH193="Yes"),100-OFFSET('Water Data'!$H$5,0,10*ROW('Water Data'!H187)),NA())</f>
        <v>#N/A</v>
      </c>
      <c r="T193" s="57" t="e">
        <f ca="true">+IF(AND(ISNUMBER(OFFSET('Water Data'!$H$7,0,10*ROW('Water Data'!H187))),'Data Summary'!CI193="Yes"),OFFSET('Water Data'!$H$7,0,10*ROW('Water Data'!H187)),NA())</f>
        <v>#N/A</v>
      </c>
      <c r="U193" s="57" t="e">
        <f ca="true">+IF(AND(ISNUMBER(OFFSET('Water Data'!$H$10,0,10*ROW('Water Data'!H187))),'Data Summary'!CJ193="Yes"),OFFSET('Water Data'!$H$10,0,10*ROW('Water Data'!H187)),NA())</f>
        <v>#N/A</v>
      </c>
      <c r="V193" s="103" t="e">
        <f ca="true">+IF(AND(ISNUMBER(OFFSET('Sanitation Data'!$C$5,0,10*ROW('Sanitation Data'!C187))),'Data Summary'!CK193="Yes"),100-OFFSET('Sanitation Data'!$C$5,0,10*ROW('Sanitation Data'!C187)),NA())</f>
        <v>#N/A</v>
      </c>
      <c r="W193" s="103" t="e">
        <f ca="true">+IF(AND(ISNUMBER(OFFSET('Sanitation Data'!$C$7,0,10*ROW('Sanitation Data'!C187))),'Data Summary'!CL193="Yes"),OFFSET('Sanitation Data'!$C$7,0,10*ROW('Sanitation Data'!C187)),NA())</f>
        <v>#N/A</v>
      </c>
      <c r="X193" s="103" t="e">
        <f ca="true">+IF(AND(ISNUMBER(OFFSET('Sanitation Data'!$C$11,0,10*ROW('Sanitation Data'!C187))),'Data Summary'!CM193="Yes"),OFFSET('Sanitation Data'!$C$11,0,10*ROW('Sanitation Data'!C187)),NA())</f>
        <v>#N/A</v>
      </c>
      <c r="Y193" s="103" t="e">
        <f ca="true">+IF(AND(ISNUMBER(OFFSET('Sanitation Data'!$C$12,0,10*ROW('Sanitation Data'!C187))),'Data Summary'!CN193="Yes"),OFFSET('Sanitation Data'!$C$12,0,10*ROW('Sanitation Data'!C187)),NA())</f>
        <v>#N/A</v>
      </c>
      <c r="Z193" s="103" t="e">
        <f ca="true">+IF(AND(ISNUMBER(OFFSET('Sanitation Data'!$C$13,0,10*ROW('Sanitation Data'!C187))),'Data Summary'!CO193="Yes"),OFFSET('Sanitation Data'!$C$13,0,10*ROW('Sanitation Data'!C187)),NA())</f>
        <v>#N/A</v>
      </c>
      <c r="AA193" s="103" t="e">
        <f ca="true">+IF(AND(ISNUMBER(OFFSET('Sanitation Data'!$D$5,0,10*ROW('Sanitation Data'!D187))),'Data Summary'!CP193="Yes"),100-OFFSET('Sanitation Data'!$D$5,0,10*ROW('Sanitation Data'!D187)),NA())</f>
        <v>#N/A</v>
      </c>
      <c r="AB193" s="103" t="e">
        <f ca="true">+IF(AND(ISNUMBER(OFFSET('Sanitation Data'!$D$7,0,10*ROW('Sanitation Data'!D187))),'Data Summary'!CQ193="Yes"),OFFSET('Sanitation Data'!$D$7,0,10*ROW('Sanitation Data'!D187)),NA())</f>
        <v>#N/A</v>
      </c>
      <c r="AC193" s="103" t="e">
        <f ca="true">+IF(AND(ISNUMBER(OFFSET('Sanitation Data'!$D$11,0,10*ROW('Sanitation Data'!D187))),'Data Summary'!CR193="Yes"),OFFSET('Sanitation Data'!$D$11,0,10*ROW('Sanitation Data'!D187)),NA())</f>
        <v>#N/A</v>
      </c>
      <c r="AD193" s="103" t="e">
        <f ca="true">+IF(AND(ISNUMBER(OFFSET('Sanitation Data'!$D$12,0,10*ROW('Sanitation Data'!D187))),'Data Summary'!CS193="Yes"),OFFSET('Sanitation Data'!$D$12,0,10*ROW('Sanitation Data'!D187)),NA())</f>
        <v>#N/A</v>
      </c>
      <c r="AE193" s="103" t="e">
        <f ca="true">+IF(AND(ISNUMBER(OFFSET('Sanitation Data'!$D$13,0,10*ROW('Sanitation Data'!D187))),'Data Summary'!CT193="Yes"),OFFSET('Sanitation Data'!$D$13,0,10*ROW('Sanitation Data'!D187)),NA())</f>
        <v>#N/A</v>
      </c>
      <c r="AF193" s="103" t="e">
        <f ca="true">+IF(AND(ISNUMBER(OFFSET('Sanitation Data'!$E$5,0,10*ROW('Sanitation Data'!E187))),'Data Summary'!CU193="Yes"),100-OFFSET('Sanitation Data'!$E$5,0,10*ROW('Sanitation Data'!E187)),NA())</f>
        <v>#N/A</v>
      </c>
      <c r="AG193" s="103" t="e">
        <f ca="true">+IF(AND(ISNUMBER(OFFSET('Sanitation Data'!$E$7,0,10*ROW('Sanitation Data'!E187))),'Data Summary'!CV193="Yes"),OFFSET('Sanitation Data'!$E$7,0,10*ROW('Sanitation Data'!E187)),NA())</f>
        <v>#N/A</v>
      </c>
      <c r="AH193" s="103" t="e">
        <f ca="true">+IF(AND(ISNUMBER(OFFSET('Sanitation Data'!$E$11,0,10*ROW('Sanitation Data'!E187))),'Data Summary'!CW193="Yes"),OFFSET('Sanitation Data'!$E$11,0,10*ROW('Sanitation Data'!E187)),NA())</f>
        <v>#N/A</v>
      </c>
      <c r="AI193" s="103" t="e">
        <f ca="true">+IF(AND(ISNUMBER(OFFSET('Sanitation Data'!$E$12,0,10*ROW('Sanitation Data'!E187))),'Data Summary'!CX193="Yes"),OFFSET('Sanitation Data'!$E$12,0,10*ROW('Sanitation Data'!E187)),NA())</f>
        <v>#N/A</v>
      </c>
      <c r="AJ193" s="103" t="e">
        <f ca="true">+IF(AND(ISNUMBER(OFFSET('Sanitation Data'!$E$13,0,10*ROW('Sanitation Data'!E187))),'Data Summary'!CY193="Yes"),OFFSET('Sanitation Data'!$E$13,0,10*ROW('Sanitation Data'!E187)),NA())</f>
        <v>#N/A</v>
      </c>
      <c r="AK193" s="103" t="e">
        <f ca="true">+IF(AND(ISNUMBER(OFFSET('Sanitation Data'!$F$5,0,10*ROW('Sanitation Data'!F187))),'Data Summary'!CZ193="Yes"),100-OFFSET('Sanitation Data'!$F$5,0,10*ROW('Sanitation Data'!F187)),NA())</f>
        <v>#N/A</v>
      </c>
      <c r="AL193" s="103" t="e">
        <f ca="true">+IF(AND(ISNUMBER(OFFSET('Sanitation Data'!$F$7,0,10*ROW('Sanitation Data'!F187))),'Data Summary'!DA193="Yes"),OFFSET('Sanitation Data'!$F$7,0,10*ROW('Sanitation Data'!F187)),NA())</f>
        <v>#N/A</v>
      </c>
      <c r="AM193" s="103" t="e">
        <f ca="true">+IF(AND(ISNUMBER(OFFSET('Sanitation Data'!$F$11,0,10*ROW('Sanitation Data'!F187))),'Data Summary'!DB193="Yes"),OFFSET('Sanitation Data'!$F$11,0,10*ROW('Sanitation Data'!F187)),NA())</f>
        <v>#N/A</v>
      </c>
      <c r="AN193" s="103" t="e">
        <f ca="true">+IF(AND(ISNUMBER(OFFSET('Sanitation Data'!$F$12,0,10*ROW('Sanitation Data'!F187))),'Data Summary'!DC193="Yes"),OFFSET('Sanitation Data'!$F$12,0,10*ROW('Sanitation Data'!F187)),NA())</f>
        <v>#N/A</v>
      </c>
      <c r="AO193" s="103" t="e">
        <f ca="true">+IF(AND(ISNUMBER(OFFSET('Sanitation Data'!$F$13,0,10*ROW('Sanitation Data'!F187))),'Data Summary'!DD193="Yes"),OFFSET('Sanitation Data'!$F$13,0,10*ROW('Sanitation Data'!F187)),NA())</f>
        <v>#N/A</v>
      </c>
      <c r="AP193" s="103" t="e">
        <f ca="true">+IF(AND(ISNUMBER(OFFSET('Sanitation Data'!$G$5,0,10*ROW('Sanitation Data'!G187))),'Data Summary'!DE193="Yes"),100-OFFSET('Sanitation Data'!$G$5,0,10*ROW('Sanitation Data'!G187)),NA())</f>
        <v>#N/A</v>
      </c>
      <c r="AQ193" s="103" t="e">
        <f ca="true">+IF(AND(ISNUMBER(OFFSET('Sanitation Data'!$G$7,0,10*ROW('Sanitation Data'!G187))),'Data Summary'!DF193="Yes"),OFFSET('Sanitation Data'!$G$7,0,10*ROW('Sanitation Data'!G187)),NA())</f>
        <v>#N/A</v>
      </c>
      <c r="AR193" s="103" t="e">
        <f ca="true">+IF(AND(ISNUMBER(OFFSET('Sanitation Data'!$G$11,0,10*ROW('Sanitation Data'!G187))),'Data Summary'!DG193="Yes"),OFFSET('Sanitation Data'!$G$11,0,10*ROW('Sanitation Data'!G187)),NA())</f>
        <v>#N/A</v>
      </c>
      <c r="AS193" s="103" t="e">
        <f ca="true">+IF(AND(ISNUMBER(OFFSET('Sanitation Data'!$G$12,0,10*ROW('Sanitation Data'!G187))),'Data Summary'!DH193="Yes"),OFFSET('Sanitation Data'!$G$12,0,10*ROW('Sanitation Data'!G187)),NA())</f>
        <v>#N/A</v>
      </c>
      <c r="AT193" s="103" t="e">
        <f ca="true">+IF(AND(ISNUMBER(OFFSET('Sanitation Data'!$G$13,0,10*ROW('Sanitation Data'!G187))),'Data Summary'!DI193="Yes"),OFFSET('Sanitation Data'!$G$13,0,10*ROW('Sanitation Data'!G187)),NA())</f>
        <v>#N/A</v>
      </c>
      <c r="AU193" s="103" t="e">
        <f ca="true">+IF(AND(ISNUMBER(OFFSET('Sanitation Data'!$H$5,0,10*ROW('Sanitation Data'!H187))),'Data Summary'!DJ193="Yes"),100-OFFSET('Sanitation Data'!$H$5,0,10*ROW('Sanitation Data'!H187)),NA())</f>
        <v>#N/A</v>
      </c>
      <c r="AV193" s="103" t="e">
        <f ca="true">+IF(AND(ISNUMBER(OFFSET('Sanitation Data'!$H$7,0,10*ROW('Sanitation Data'!H187))),'Data Summary'!DK193="Yes"),OFFSET('Sanitation Data'!$H$7,0,10*ROW('Sanitation Data'!H187)),NA())</f>
        <v>#N/A</v>
      </c>
      <c r="AW193" s="103" t="e">
        <f ca="true">+IF(AND(ISNUMBER(OFFSET('Sanitation Data'!$H$11,0,10*ROW('Sanitation Data'!H187))),'Data Summary'!DL193="Yes"),OFFSET('Sanitation Data'!$H$11,0,10*ROW('Sanitation Data'!H187)),NA())</f>
        <v>#N/A</v>
      </c>
      <c r="AX193" s="103" t="e">
        <f ca="true">+IF(AND(ISNUMBER(OFFSET('Sanitation Data'!$H$12,0,10*ROW('Sanitation Data'!H187))),'Data Summary'!DM193="Yes"),OFFSET('Sanitation Data'!$H$12,0,10*ROW('Sanitation Data'!H187)),NA())</f>
        <v>#N/A</v>
      </c>
      <c r="AY193" s="103" t="e">
        <f ca="true">+IF(AND(ISNUMBER(OFFSET('Sanitation Data'!$H$13,0,10*ROW('Sanitation Data'!H187))),'Data Summary'!DN193="Yes"),OFFSET('Sanitation Data'!$H$13,0,10*ROW('Sanitation Data'!H187)),NA())</f>
        <v>#N/A</v>
      </c>
      <c r="AZ193" s="108" t="e">
        <f ca="true">+IF(AND(ISNUMBER(OFFSET('Hygiene Data'!$C$6,0,10*ROW('Hygiene Data'!C187))),'Data Summary'!DO193="Yes"),OFFSET('Hygiene Data'!$C$6,0,10*ROW('Hygiene Data'!C187)),NA())</f>
        <v>#N/A</v>
      </c>
      <c r="BA193" s="108" t="e">
        <f ca="true">+IF(AND(ISNUMBER(OFFSET('Hygiene Data'!$C$8,0,10*ROW('Hygiene Data'!C187))),'Data Summary'!DP193="Yes"),OFFSET('Hygiene Data'!$C$8,0,10*ROW('Hygiene Data'!C187)),NA())</f>
        <v>#N/A</v>
      </c>
      <c r="BB193" s="108" t="e">
        <f ca="true">+IF(AND(ISNUMBER(OFFSET('Hygiene Data'!$C$10,0,10*ROW('Hygiene Data'!C187))),'Data Summary'!DQ193="Yes"),OFFSET('Hygiene Data'!$C$10,0,10*ROW('Hygiene Data'!C187)),NA())</f>
        <v>#N/A</v>
      </c>
      <c r="BC193" s="108" t="e">
        <f ca="true">+IF(AND(ISNUMBER(OFFSET('Hygiene Data'!$D$6,0,10*ROW('Hygiene Data'!D187))),'Data Summary'!DR193="Yes"),OFFSET('Hygiene Data'!$D$6,0,10*ROW('Hygiene Data'!D187)),NA())</f>
        <v>#N/A</v>
      </c>
      <c r="BD193" s="108" t="e">
        <f ca="true">+IF(AND(ISNUMBER(OFFSET('Hygiene Data'!$D$8,0,10*ROW('Hygiene Data'!D187))),'Data Summary'!DS193="Yes"),OFFSET('Hygiene Data'!$D$8,0,10*ROW('Hygiene Data'!D187)),NA())</f>
        <v>#N/A</v>
      </c>
      <c r="BE193" s="108" t="e">
        <f ca="true">+IF(AND(ISNUMBER(OFFSET('Hygiene Data'!$D$10,0,10*ROW('Hygiene Data'!D187))),'Data Summary'!DT193="Yes"),OFFSET('Hygiene Data'!$D$10,0,10*ROW('Hygiene Data'!D187)),NA())</f>
        <v>#N/A</v>
      </c>
      <c r="BF193" s="108" t="e">
        <f ca="true">+IF(AND(ISNUMBER(OFFSET('Hygiene Data'!$E$6,0,10*ROW('Hygiene Data'!E187))),'Data Summary'!DU193="Yes"),OFFSET('Hygiene Data'!$E$6,0,10*ROW('Hygiene Data'!E187)),NA())</f>
        <v>#N/A</v>
      </c>
      <c r="BG193" s="108" t="e">
        <f ca="true">+IF(AND(ISNUMBER(OFFSET('Hygiene Data'!$E$8,0,10*ROW('Hygiene Data'!E187))),'Data Summary'!DV193="Yes"),OFFSET('Hygiene Data'!$E$8,0,10*ROW('Hygiene Data'!E187)),NA())</f>
        <v>#N/A</v>
      </c>
      <c r="BH193" s="108" t="e">
        <f ca="true">+IF(AND(ISNUMBER(OFFSET('Hygiene Data'!$E$10,0,10*ROW('Hygiene Data'!E187))),'Data Summary'!DW193="Yes"),OFFSET('Hygiene Data'!$E$10,0,10*ROW('Hygiene Data'!E187)),NA())</f>
        <v>#N/A</v>
      </c>
      <c r="BI193" s="108" t="e">
        <f ca="true">+IF(AND(ISNUMBER(OFFSET('Hygiene Data'!$F$6,0,10*ROW('Hygiene Data'!F187))),'Data Summary'!DX193="Yes"),OFFSET('Hygiene Data'!$F$6,0,10*ROW('Hygiene Data'!F187)),NA())</f>
        <v>#N/A</v>
      </c>
      <c r="BJ193" s="108" t="e">
        <f ca="true">+IF(AND(ISNUMBER(OFFSET('Hygiene Data'!$F$8,0,10*ROW('Hygiene Data'!F187))),'Data Summary'!DY193="Yes"),OFFSET('Hygiene Data'!$F$8,0,10*ROW('Hygiene Data'!F187)),NA())</f>
        <v>#N/A</v>
      </c>
      <c r="BK193" s="108" t="e">
        <f ca="true">+IF(AND(ISNUMBER(OFFSET('Hygiene Data'!$F$10,0,10*ROW('Hygiene Data'!F187))),'Data Summary'!DZ193="Yes"),OFFSET('Hygiene Data'!$F$10,0,10*ROW('Hygiene Data'!F187)),NA())</f>
        <v>#N/A</v>
      </c>
      <c r="BL193" s="108" t="e">
        <f ca="true">+IF(AND(ISNUMBER(OFFSET('Hygiene Data'!$G$6,0,10*ROW('Hygiene Data'!G187))),'Data Summary'!EA193="Yes"),OFFSET('Hygiene Data'!$G$6,0,10*ROW('Hygiene Data'!G187)),NA())</f>
        <v>#N/A</v>
      </c>
      <c r="BM193" s="108" t="e">
        <f ca="true">+IF(AND(ISNUMBER(OFFSET('Hygiene Data'!$G$8,0,10*ROW('Hygiene Data'!G187))),'Data Summary'!EB193="Yes"),OFFSET('Hygiene Data'!$G$8,0,10*ROW('Hygiene Data'!G187)),NA())</f>
        <v>#N/A</v>
      </c>
      <c r="BN193" s="108" t="e">
        <f ca="true">+IF(AND(ISNUMBER(OFFSET('Hygiene Data'!$G$10,0,10*ROW('Hygiene Data'!G187))),'Data Summary'!EC193="Yes"),OFFSET('Hygiene Data'!$G$10,0,10*ROW('Hygiene Data'!G187)),NA())</f>
        <v>#N/A</v>
      </c>
      <c r="BO193" s="108" t="e">
        <f ca="true">+IF(AND(ISNUMBER(OFFSET('Hygiene Data'!$H$6,0,10*ROW('Hygiene Data'!H187))),'Data Summary'!ED193="Yes"),OFFSET('Hygiene Data'!$H$6,0,10*ROW('Hygiene Data'!H187)),NA())</f>
        <v>#N/A</v>
      </c>
      <c r="BP193" s="108" t="e">
        <f ca="true">+IF(AND(ISNUMBER(OFFSET('Hygiene Data'!$H$8,0,10*ROW('Hygiene Data'!H187))),'Data Summary'!EE193="Yes"),OFFSET('Hygiene Data'!$H$8,0,10*ROW('Hygiene Data'!H187)),NA())</f>
        <v>#N/A</v>
      </c>
      <c r="BQ193" s="108" t="e">
        <f ca="true">+IF(AND(ISNUMBER(OFFSET('Hygiene Data'!$H$10,0,10*ROW('Hygiene Data'!H187))),'Data Summary'!EF193="Yes"),OFFSET('Hygiene Data'!$H$10,0,10*ROW('Hygiene Data'!H187)),NA())</f>
        <v>#N/A</v>
      </c>
    </row>
    <row r="194" x14ac:dyDescent="0.2">
      <c r="A194" s="56" t="e">
        <f ca="true">+IF(OFFSET('Water Data'!$B$1,0,10*ROW('Water Data'!B188))="",NA(),OFFSET('Water Data'!$B$1,0,10*ROW('Water Data'!B188)))</f>
        <v>#N/A</v>
      </c>
      <c r="B194" s="56" t="e">
        <f ca="true">+IF(OFFSET('Water Data'!$A$3,0,10*ROW('Water Data'!A191))="",NA(),OFFSET('Water Data'!$A$3,0,10*ROW('Water Data'!A191)))</f>
        <v>#N/A</v>
      </c>
      <c r="C194" s="56" t="e">
        <f ca="true">+IF(OFFSET('Water Data'!$C$3,0,10*ROW('Water Data'!C191))="",NA(),OFFSET('Water Data'!$C$3,0,10*ROW('Water Data'!C191)))</f>
        <v>#N/A</v>
      </c>
      <c r="D194" s="57" t="e">
        <f ca="true">+IF(AND(ISNUMBER(OFFSET('Water Data'!$C$5,0,10*ROW('Water Data'!C188))),'Data Summary'!BS194="Yes"),100-OFFSET('Water Data'!$C$5,0,10*ROW('Water Data'!C188)),NA())</f>
        <v>#N/A</v>
      </c>
      <c r="E194" s="57" t="e">
        <f ca="true">+IF(AND(ISNUMBER(OFFSET('Water Data'!$C$7,0,10*ROW('Water Data'!C188))),'Data Summary'!BT194="Yes"),OFFSET('Water Data'!$C$7,0,10*ROW('Water Data'!C188)),NA())</f>
        <v>#N/A</v>
      </c>
      <c r="F194" s="57" t="e">
        <f ca="true">+IF(AND(ISNUMBER(OFFSET('Water Data'!$C$10,0,10*ROW('Water Data'!C188))),'Data Summary'!BU194="Yes"),OFFSET('Water Data'!$C$10,0,10*ROW('Water Data'!C188)),NA())</f>
        <v>#N/A</v>
      </c>
      <c r="G194" s="57" t="e">
        <f ca="true">+IF(AND(ISNUMBER(OFFSET('Water Data'!$D$5,0,10*ROW('Water Data'!D188))),'Data Summary'!BV194="Yes"),100-OFFSET('Water Data'!$D$5,0,10*ROW('Water Data'!D188)),NA())</f>
        <v>#N/A</v>
      </c>
      <c r="H194" s="57" t="e">
        <f ca="true">+IF(AND(ISNUMBER(OFFSET('Water Data'!$D$7,0,10*ROW('Water Data'!D188))),'Data Summary'!BW194="Yes"),OFFSET('Water Data'!$D$7,0,10*ROW('Water Data'!D188)),NA())</f>
        <v>#N/A</v>
      </c>
      <c r="I194" s="57" t="e">
        <f ca="true">+IF(AND(ISNUMBER(OFFSET('Water Data'!$D$10,0,10*ROW('Water Data'!D188))),'Data Summary'!BX194="Yes"),OFFSET('Water Data'!$D$10,0,10*ROW('Water Data'!D188)),NA())</f>
        <v>#N/A</v>
      </c>
      <c r="J194" s="57" t="e">
        <f ca="true">+IF(AND(ISNUMBER(OFFSET('Water Data'!$E$5,0,10*ROW('Water Data'!E188))),'Data Summary'!BY194="Yes"),100-OFFSET('Water Data'!$E$5,0,10*ROW('Water Data'!E188)),NA())</f>
        <v>#N/A</v>
      </c>
      <c r="K194" s="57" t="e">
        <f ca="true">+IF(AND(ISNUMBER(OFFSET('Water Data'!$E$7,0,10*ROW('Water Data'!E188))),'Data Summary'!BZ194="Yes"),OFFSET('Water Data'!$E$7,0,10*ROW('Water Data'!E188)),NA())</f>
        <v>#N/A</v>
      </c>
      <c r="L194" s="57" t="e">
        <f ca="true">+IF(AND(ISNUMBER(OFFSET('Water Data'!$E$10,0,10*ROW('Water Data'!E188))),'Data Summary'!CA194="Yes"),OFFSET('Water Data'!$E$10,0,10*ROW('Water Data'!E188)),NA())</f>
        <v>#N/A</v>
      </c>
      <c r="M194" s="57" t="e">
        <f ca="true">+IF(AND(ISNUMBER(OFFSET('Water Data'!$F$5,0,10*ROW('Water Data'!F188))),'Data Summary'!CB194="Yes"),100-OFFSET('Water Data'!$F$5,0,10*ROW('Water Data'!F188)),NA())</f>
        <v>#N/A</v>
      </c>
      <c r="N194" s="57" t="e">
        <f ca="true">+IF(AND(ISNUMBER(OFFSET('Water Data'!$F$7,0,10*ROW('Water Data'!F188))),'Data Summary'!CC194="Yes"),OFFSET('Water Data'!$F$7,0,10*ROW('Water Data'!F188)),NA())</f>
        <v>#N/A</v>
      </c>
      <c r="O194" s="57" t="e">
        <f ca="true">+IF(AND(ISNUMBER(OFFSET('Water Data'!$F$10,0,10*ROW('Water Data'!F188))),'Data Summary'!CD194="Yes"),OFFSET('Water Data'!$F$10,0,10*ROW('Water Data'!F188)),NA())</f>
        <v>#N/A</v>
      </c>
      <c r="P194" s="57" t="e">
        <f ca="true">+IF(AND(ISNUMBER(OFFSET('Water Data'!$G$5,0,10*ROW('Water Data'!G188))),'Data Summary'!CE194="Yes"),100-OFFSET('Water Data'!$G$5,0,10*ROW('Water Data'!G188)),NA())</f>
        <v>#N/A</v>
      </c>
      <c r="Q194" s="57" t="e">
        <f ca="true">+IF(AND(ISNUMBER(OFFSET('Water Data'!$G$7,0,10*ROW('Water Data'!G188))),'Data Summary'!CF194="Yes"),OFFSET('Water Data'!$G$7,0,10*ROW('Water Data'!G188)),NA())</f>
        <v>#N/A</v>
      </c>
      <c r="R194" s="57" t="e">
        <f ca="true">+IF(AND(ISNUMBER(OFFSET('Water Data'!$G$10,0,10*ROW('Water Data'!G188))),'Data Summary'!CG194="Yes"),OFFSET('Water Data'!$G$10,0,10*ROW('Water Data'!G188)),NA())</f>
        <v>#N/A</v>
      </c>
      <c r="S194" s="57" t="e">
        <f ca="true">+IF(AND(ISNUMBER(OFFSET('Water Data'!$H$5,0,10*ROW('Water Data'!H188))),'Data Summary'!CH194="Yes"),100-OFFSET('Water Data'!$H$5,0,10*ROW('Water Data'!H188)),NA())</f>
        <v>#N/A</v>
      </c>
      <c r="T194" s="57" t="e">
        <f ca="true">+IF(AND(ISNUMBER(OFFSET('Water Data'!$H$7,0,10*ROW('Water Data'!H188))),'Data Summary'!CI194="Yes"),OFFSET('Water Data'!$H$7,0,10*ROW('Water Data'!H188)),NA())</f>
        <v>#N/A</v>
      </c>
      <c r="U194" s="57" t="e">
        <f ca="true">+IF(AND(ISNUMBER(OFFSET('Water Data'!$H$10,0,10*ROW('Water Data'!H188))),'Data Summary'!CJ194="Yes"),OFFSET('Water Data'!$H$10,0,10*ROW('Water Data'!H188)),NA())</f>
        <v>#N/A</v>
      </c>
      <c r="V194" s="103" t="e">
        <f ca="true">+IF(AND(ISNUMBER(OFFSET('Sanitation Data'!$C$5,0,10*ROW('Sanitation Data'!C188))),'Data Summary'!CK194="Yes"),100-OFFSET('Sanitation Data'!$C$5,0,10*ROW('Sanitation Data'!C188)),NA())</f>
        <v>#N/A</v>
      </c>
      <c r="W194" s="103" t="e">
        <f ca="true">+IF(AND(ISNUMBER(OFFSET('Sanitation Data'!$C$7,0,10*ROW('Sanitation Data'!C188))),'Data Summary'!CL194="Yes"),OFFSET('Sanitation Data'!$C$7,0,10*ROW('Sanitation Data'!C188)),NA())</f>
        <v>#N/A</v>
      </c>
      <c r="X194" s="103" t="e">
        <f ca="true">+IF(AND(ISNUMBER(OFFSET('Sanitation Data'!$C$11,0,10*ROW('Sanitation Data'!C188))),'Data Summary'!CM194="Yes"),OFFSET('Sanitation Data'!$C$11,0,10*ROW('Sanitation Data'!C188)),NA())</f>
        <v>#N/A</v>
      </c>
      <c r="Y194" s="103" t="e">
        <f ca="true">+IF(AND(ISNUMBER(OFFSET('Sanitation Data'!$C$12,0,10*ROW('Sanitation Data'!C188))),'Data Summary'!CN194="Yes"),OFFSET('Sanitation Data'!$C$12,0,10*ROW('Sanitation Data'!C188)),NA())</f>
        <v>#N/A</v>
      </c>
      <c r="Z194" s="103" t="e">
        <f ca="true">+IF(AND(ISNUMBER(OFFSET('Sanitation Data'!$C$13,0,10*ROW('Sanitation Data'!C188))),'Data Summary'!CO194="Yes"),OFFSET('Sanitation Data'!$C$13,0,10*ROW('Sanitation Data'!C188)),NA())</f>
        <v>#N/A</v>
      </c>
      <c r="AA194" s="103" t="e">
        <f ca="true">+IF(AND(ISNUMBER(OFFSET('Sanitation Data'!$D$5,0,10*ROW('Sanitation Data'!D188))),'Data Summary'!CP194="Yes"),100-OFFSET('Sanitation Data'!$D$5,0,10*ROW('Sanitation Data'!D188)),NA())</f>
        <v>#N/A</v>
      </c>
      <c r="AB194" s="103" t="e">
        <f ca="true">+IF(AND(ISNUMBER(OFFSET('Sanitation Data'!$D$7,0,10*ROW('Sanitation Data'!D188))),'Data Summary'!CQ194="Yes"),OFFSET('Sanitation Data'!$D$7,0,10*ROW('Sanitation Data'!D188)),NA())</f>
        <v>#N/A</v>
      </c>
      <c r="AC194" s="103" t="e">
        <f ca="true">+IF(AND(ISNUMBER(OFFSET('Sanitation Data'!$D$11,0,10*ROW('Sanitation Data'!D188))),'Data Summary'!CR194="Yes"),OFFSET('Sanitation Data'!$D$11,0,10*ROW('Sanitation Data'!D188)),NA())</f>
        <v>#N/A</v>
      </c>
      <c r="AD194" s="103" t="e">
        <f ca="true">+IF(AND(ISNUMBER(OFFSET('Sanitation Data'!$D$12,0,10*ROW('Sanitation Data'!D188))),'Data Summary'!CS194="Yes"),OFFSET('Sanitation Data'!$D$12,0,10*ROW('Sanitation Data'!D188)),NA())</f>
        <v>#N/A</v>
      </c>
      <c r="AE194" s="103" t="e">
        <f ca="true">+IF(AND(ISNUMBER(OFFSET('Sanitation Data'!$D$13,0,10*ROW('Sanitation Data'!D188))),'Data Summary'!CT194="Yes"),OFFSET('Sanitation Data'!$D$13,0,10*ROW('Sanitation Data'!D188)),NA())</f>
        <v>#N/A</v>
      </c>
      <c r="AF194" s="103" t="e">
        <f ca="true">+IF(AND(ISNUMBER(OFFSET('Sanitation Data'!$E$5,0,10*ROW('Sanitation Data'!E188))),'Data Summary'!CU194="Yes"),100-OFFSET('Sanitation Data'!$E$5,0,10*ROW('Sanitation Data'!E188)),NA())</f>
        <v>#N/A</v>
      </c>
      <c r="AG194" s="103" t="e">
        <f ca="true">+IF(AND(ISNUMBER(OFFSET('Sanitation Data'!$E$7,0,10*ROW('Sanitation Data'!E188))),'Data Summary'!CV194="Yes"),OFFSET('Sanitation Data'!$E$7,0,10*ROW('Sanitation Data'!E188)),NA())</f>
        <v>#N/A</v>
      </c>
      <c r="AH194" s="103" t="e">
        <f ca="true">+IF(AND(ISNUMBER(OFFSET('Sanitation Data'!$E$11,0,10*ROW('Sanitation Data'!E188))),'Data Summary'!CW194="Yes"),OFFSET('Sanitation Data'!$E$11,0,10*ROW('Sanitation Data'!E188)),NA())</f>
        <v>#N/A</v>
      </c>
      <c r="AI194" s="103" t="e">
        <f ca="true">+IF(AND(ISNUMBER(OFFSET('Sanitation Data'!$E$12,0,10*ROW('Sanitation Data'!E188))),'Data Summary'!CX194="Yes"),OFFSET('Sanitation Data'!$E$12,0,10*ROW('Sanitation Data'!E188)),NA())</f>
        <v>#N/A</v>
      </c>
      <c r="AJ194" s="103" t="e">
        <f ca="true">+IF(AND(ISNUMBER(OFFSET('Sanitation Data'!$E$13,0,10*ROW('Sanitation Data'!E188))),'Data Summary'!CY194="Yes"),OFFSET('Sanitation Data'!$E$13,0,10*ROW('Sanitation Data'!E188)),NA())</f>
        <v>#N/A</v>
      </c>
      <c r="AK194" s="103" t="e">
        <f ca="true">+IF(AND(ISNUMBER(OFFSET('Sanitation Data'!$F$5,0,10*ROW('Sanitation Data'!F188))),'Data Summary'!CZ194="Yes"),100-OFFSET('Sanitation Data'!$F$5,0,10*ROW('Sanitation Data'!F188)),NA())</f>
        <v>#N/A</v>
      </c>
      <c r="AL194" s="103" t="e">
        <f ca="true">+IF(AND(ISNUMBER(OFFSET('Sanitation Data'!$F$7,0,10*ROW('Sanitation Data'!F188))),'Data Summary'!DA194="Yes"),OFFSET('Sanitation Data'!$F$7,0,10*ROW('Sanitation Data'!F188)),NA())</f>
        <v>#N/A</v>
      </c>
      <c r="AM194" s="103" t="e">
        <f ca="true">+IF(AND(ISNUMBER(OFFSET('Sanitation Data'!$F$11,0,10*ROW('Sanitation Data'!F188))),'Data Summary'!DB194="Yes"),OFFSET('Sanitation Data'!$F$11,0,10*ROW('Sanitation Data'!F188)),NA())</f>
        <v>#N/A</v>
      </c>
      <c r="AN194" s="103" t="e">
        <f ca="true">+IF(AND(ISNUMBER(OFFSET('Sanitation Data'!$F$12,0,10*ROW('Sanitation Data'!F188))),'Data Summary'!DC194="Yes"),OFFSET('Sanitation Data'!$F$12,0,10*ROW('Sanitation Data'!F188)),NA())</f>
        <v>#N/A</v>
      </c>
      <c r="AO194" s="103" t="e">
        <f ca="true">+IF(AND(ISNUMBER(OFFSET('Sanitation Data'!$F$13,0,10*ROW('Sanitation Data'!F188))),'Data Summary'!DD194="Yes"),OFFSET('Sanitation Data'!$F$13,0,10*ROW('Sanitation Data'!F188)),NA())</f>
        <v>#N/A</v>
      </c>
      <c r="AP194" s="103" t="e">
        <f ca="true">+IF(AND(ISNUMBER(OFFSET('Sanitation Data'!$G$5,0,10*ROW('Sanitation Data'!G188))),'Data Summary'!DE194="Yes"),100-OFFSET('Sanitation Data'!$G$5,0,10*ROW('Sanitation Data'!G188)),NA())</f>
        <v>#N/A</v>
      </c>
      <c r="AQ194" s="103" t="e">
        <f ca="true">+IF(AND(ISNUMBER(OFFSET('Sanitation Data'!$G$7,0,10*ROW('Sanitation Data'!G188))),'Data Summary'!DF194="Yes"),OFFSET('Sanitation Data'!$G$7,0,10*ROW('Sanitation Data'!G188)),NA())</f>
        <v>#N/A</v>
      </c>
      <c r="AR194" s="103" t="e">
        <f ca="true">+IF(AND(ISNUMBER(OFFSET('Sanitation Data'!$G$11,0,10*ROW('Sanitation Data'!G188))),'Data Summary'!DG194="Yes"),OFFSET('Sanitation Data'!$G$11,0,10*ROW('Sanitation Data'!G188)),NA())</f>
        <v>#N/A</v>
      </c>
      <c r="AS194" s="103" t="e">
        <f ca="true">+IF(AND(ISNUMBER(OFFSET('Sanitation Data'!$G$12,0,10*ROW('Sanitation Data'!G188))),'Data Summary'!DH194="Yes"),OFFSET('Sanitation Data'!$G$12,0,10*ROW('Sanitation Data'!G188)),NA())</f>
        <v>#N/A</v>
      </c>
      <c r="AT194" s="103" t="e">
        <f ca="true">+IF(AND(ISNUMBER(OFFSET('Sanitation Data'!$G$13,0,10*ROW('Sanitation Data'!G188))),'Data Summary'!DI194="Yes"),OFFSET('Sanitation Data'!$G$13,0,10*ROW('Sanitation Data'!G188)),NA())</f>
        <v>#N/A</v>
      </c>
      <c r="AU194" s="103" t="e">
        <f ca="true">+IF(AND(ISNUMBER(OFFSET('Sanitation Data'!$H$5,0,10*ROW('Sanitation Data'!H188))),'Data Summary'!DJ194="Yes"),100-OFFSET('Sanitation Data'!$H$5,0,10*ROW('Sanitation Data'!H188)),NA())</f>
        <v>#N/A</v>
      </c>
      <c r="AV194" s="103" t="e">
        <f ca="true">+IF(AND(ISNUMBER(OFFSET('Sanitation Data'!$H$7,0,10*ROW('Sanitation Data'!H188))),'Data Summary'!DK194="Yes"),OFFSET('Sanitation Data'!$H$7,0,10*ROW('Sanitation Data'!H188)),NA())</f>
        <v>#N/A</v>
      </c>
      <c r="AW194" s="103" t="e">
        <f ca="true">+IF(AND(ISNUMBER(OFFSET('Sanitation Data'!$H$11,0,10*ROW('Sanitation Data'!H188))),'Data Summary'!DL194="Yes"),OFFSET('Sanitation Data'!$H$11,0,10*ROW('Sanitation Data'!H188)),NA())</f>
        <v>#N/A</v>
      </c>
      <c r="AX194" s="103" t="e">
        <f ca="true">+IF(AND(ISNUMBER(OFFSET('Sanitation Data'!$H$12,0,10*ROW('Sanitation Data'!H188))),'Data Summary'!DM194="Yes"),OFFSET('Sanitation Data'!$H$12,0,10*ROW('Sanitation Data'!H188)),NA())</f>
        <v>#N/A</v>
      </c>
      <c r="AY194" s="103" t="e">
        <f ca="true">+IF(AND(ISNUMBER(OFFSET('Sanitation Data'!$H$13,0,10*ROW('Sanitation Data'!H188))),'Data Summary'!DN194="Yes"),OFFSET('Sanitation Data'!$H$13,0,10*ROW('Sanitation Data'!H188)),NA())</f>
        <v>#N/A</v>
      </c>
      <c r="AZ194" s="108" t="e">
        <f ca="true">+IF(AND(ISNUMBER(OFFSET('Hygiene Data'!$C$6,0,10*ROW('Hygiene Data'!C188))),'Data Summary'!DO194="Yes"),OFFSET('Hygiene Data'!$C$6,0,10*ROW('Hygiene Data'!C188)),NA())</f>
        <v>#N/A</v>
      </c>
      <c r="BA194" s="108" t="e">
        <f ca="true">+IF(AND(ISNUMBER(OFFSET('Hygiene Data'!$C$8,0,10*ROW('Hygiene Data'!C188))),'Data Summary'!DP194="Yes"),OFFSET('Hygiene Data'!$C$8,0,10*ROW('Hygiene Data'!C188)),NA())</f>
        <v>#N/A</v>
      </c>
      <c r="BB194" s="108" t="e">
        <f ca="true">+IF(AND(ISNUMBER(OFFSET('Hygiene Data'!$C$10,0,10*ROW('Hygiene Data'!C188))),'Data Summary'!DQ194="Yes"),OFFSET('Hygiene Data'!$C$10,0,10*ROW('Hygiene Data'!C188)),NA())</f>
        <v>#N/A</v>
      </c>
      <c r="BC194" s="108" t="e">
        <f ca="true">+IF(AND(ISNUMBER(OFFSET('Hygiene Data'!$D$6,0,10*ROW('Hygiene Data'!D188))),'Data Summary'!DR194="Yes"),OFFSET('Hygiene Data'!$D$6,0,10*ROW('Hygiene Data'!D188)),NA())</f>
        <v>#N/A</v>
      </c>
      <c r="BD194" s="108" t="e">
        <f ca="true">+IF(AND(ISNUMBER(OFFSET('Hygiene Data'!$D$8,0,10*ROW('Hygiene Data'!D188))),'Data Summary'!DS194="Yes"),OFFSET('Hygiene Data'!$D$8,0,10*ROW('Hygiene Data'!D188)),NA())</f>
        <v>#N/A</v>
      </c>
      <c r="BE194" s="108" t="e">
        <f ca="true">+IF(AND(ISNUMBER(OFFSET('Hygiene Data'!$D$10,0,10*ROW('Hygiene Data'!D188))),'Data Summary'!DT194="Yes"),OFFSET('Hygiene Data'!$D$10,0,10*ROW('Hygiene Data'!D188)),NA())</f>
        <v>#N/A</v>
      </c>
      <c r="BF194" s="108" t="e">
        <f ca="true">+IF(AND(ISNUMBER(OFFSET('Hygiene Data'!$E$6,0,10*ROW('Hygiene Data'!E188))),'Data Summary'!DU194="Yes"),OFFSET('Hygiene Data'!$E$6,0,10*ROW('Hygiene Data'!E188)),NA())</f>
        <v>#N/A</v>
      </c>
      <c r="BG194" s="108" t="e">
        <f ca="true">+IF(AND(ISNUMBER(OFFSET('Hygiene Data'!$E$8,0,10*ROW('Hygiene Data'!E188))),'Data Summary'!DV194="Yes"),OFFSET('Hygiene Data'!$E$8,0,10*ROW('Hygiene Data'!E188)),NA())</f>
        <v>#N/A</v>
      </c>
      <c r="BH194" s="108" t="e">
        <f ca="true">+IF(AND(ISNUMBER(OFFSET('Hygiene Data'!$E$10,0,10*ROW('Hygiene Data'!E188))),'Data Summary'!DW194="Yes"),OFFSET('Hygiene Data'!$E$10,0,10*ROW('Hygiene Data'!E188)),NA())</f>
        <v>#N/A</v>
      </c>
      <c r="BI194" s="108" t="e">
        <f ca="true">+IF(AND(ISNUMBER(OFFSET('Hygiene Data'!$F$6,0,10*ROW('Hygiene Data'!F188))),'Data Summary'!DX194="Yes"),OFFSET('Hygiene Data'!$F$6,0,10*ROW('Hygiene Data'!F188)),NA())</f>
        <v>#N/A</v>
      </c>
      <c r="BJ194" s="108" t="e">
        <f ca="true">+IF(AND(ISNUMBER(OFFSET('Hygiene Data'!$F$8,0,10*ROW('Hygiene Data'!F188))),'Data Summary'!DY194="Yes"),OFFSET('Hygiene Data'!$F$8,0,10*ROW('Hygiene Data'!F188)),NA())</f>
        <v>#N/A</v>
      </c>
      <c r="BK194" s="108" t="e">
        <f ca="true">+IF(AND(ISNUMBER(OFFSET('Hygiene Data'!$F$10,0,10*ROW('Hygiene Data'!F188))),'Data Summary'!DZ194="Yes"),OFFSET('Hygiene Data'!$F$10,0,10*ROW('Hygiene Data'!F188)),NA())</f>
        <v>#N/A</v>
      </c>
      <c r="BL194" s="108" t="e">
        <f ca="true">+IF(AND(ISNUMBER(OFFSET('Hygiene Data'!$G$6,0,10*ROW('Hygiene Data'!G188))),'Data Summary'!EA194="Yes"),OFFSET('Hygiene Data'!$G$6,0,10*ROW('Hygiene Data'!G188)),NA())</f>
        <v>#N/A</v>
      </c>
      <c r="BM194" s="108" t="e">
        <f ca="true">+IF(AND(ISNUMBER(OFFSET('Hygiene Data'!$G$8,0,10*ROW('Hygiene Data'!G188))),'Data Summary'!EB194="Yes"),OFFSET('Hygiene Data'!$G$8,0,10*ROW('Hygiene Data'!G188)),NA())</f>
        <v>#N/A</v>
      </c>
      <c r="BN194" s="108" t="e">
        <f ca="true">+IF(AND(ISNUMBER(OFFSET('Hygiene Data'!$G$10,0,10*ROW('Hygiene Data'!G188))),'Data Summary'!EC194="Yes"),OFFSET('Hygiene Data'!$G$10,0,10*ROW('Hygiene Data'!G188)),NA())</f>
        <v>#N/A</v>
      </c>
      <c r="BO194" s="108" t="e">
        <f ca="true">+IF(AND(ISNUMBER(OFFSET('Hygiene Data'!$H$6,0,10*ROW('Hygiene Data'!H188))),'Data Summary'!ED194="Yes"),OFFSET('Hygiene Data'!$H$6,0,10*ROW('Hygiene Data'!H188)),NA())</f>
        <v>#N/A</v>
      </c>
      <c r="BP194" s="108" t="e">
        <f ca="true">+IF(AND(ISNUMBER(OFFSET('Hygiene Data'!$H$8,0,10*ROW('Hygiene Data'!H188))),'Data Summary'!EE194="Yes"),OFFSET('Hygiene Data'!$H$8,0,10*ROW('Hygiene Data'!H188)),NA())</f>
        <v>#N/A</v>
      </c>
      <c r="BQ194" s="108" t="e">
        <f ca="true">+IF(AND(ISNUMBER(OFFSET('Hygiene Data'!$H$10,0,10*ROW('Hygiene Data'!H188))),'Data Summary'!EF194="Yes"),OFFSET('Hygiene Data'!$H$10,0,10*ROW('Hygiene Data'!H188)),NA())</f>
        <v>#N/A</v>
      </c>
    </row>
    <row r="195" x14ac:dyDescent="0.2">
      <c r="A195" s="56" t="e">
        <f ca="true">+IF(OFFSET('Water Data'!$B$1,0,10*ROW('Water Data'!B189))="",NA(),OFFSET('Water Data'!$B$1,0,10*ROW('Water Data'!B189)))</f>
        <v>#N/A</v>
      </c>
      <c r="B195" s="56" t="e">
        <f ca="true">+IF(OFFSET('Water Data'!$A$3,0,10*ROW('Water Data'!A192))="",NA(),OFFSET('Water Data'!$A$3,0,10*ROW('Water Data'!A192)))</f>
        <v>#N/A</v>
      </c>
      <c r="C195" s="56" t="e">
        <f ca="true">+IF(OFFSET('Water Data'!$C$3,0,10*ROW('Water Data'!C192))="",NA(),OFFSET('Water Data'!$C$3,0,10*ROW('Water Data'!C192)))</f>
        <v>#N/A</v>
      </c>
      <c r="D195" s="57" t="e">
        <f ca="true">+IF(AND(ISNUMBER(OFFSET('Water Data'!$C$5,0,10*ROW('Water Data'!C189))),'Data Summary'!BS195="Yes"),100-OFFSET('Water Data'!$C$5,0,10*ROW('Water Data'!C189)),NA())</f>
        <v>#N/A</v>
      </c>
      <c r="E195" s="57" t="e">
        <f ca="true">+IF(AND(ISNUMBER(OFFSET('Water Data'!$C$7,0,10*ROW('Water Data'!C189))),'Data Summary'!BT195="Yes"),OFFSET('Water Data'!$C$7,0,10*ROW('Water Data'!C189)),NA())</f>
        <v>#N/A</v>
      </c>
      <c r="F195" s="57" t="e">
        <f ca="true">+IF(AND(ISNUMBER(OFFSET('Water Data'!$C$10,0,10*ROW('Water Data'!C189))),'Data Summary'!BU195="Yes"),OFFSET('Water Data'!$C$10,0,10*ROW('Water Data'!C189)),NA())</f>
        <v>#N/A</v>
      </c>
      <c r="G195" s="57" t="e">
        <f ca="true">+IF(AND(ISNUMBER(OFFSET('Water Data'!$D$5,0,10*ROW('Water Data'!D189))),'Data Summary'!BV195="Yes"),100-OFFSET('Water Data'!$D$5,0,10*ROW('Water Data'!D189)),NA())</f>
        <v>#N/A</v>
      </c>
      <c r="H195" s="57" t="e">
        <f ca="true">+IF(AND(ISNUMBER(OFFSET('Water Data'!$D$7,0,10*ROW('Water Data'!D189))),'Data Summary'!BW195="Yes"),OFFSET('Water Data'!$D$7,0,10*ROW('Water Data'!D189)),NA())</f>
        <v>#N/A</v>
      </c>
      <c r="I195" s="57" t="e">
        <f ca="true">+IF(AND(ISNUMBER(OFFSET('Water Data'!$D$10,0,10*ROW('Water Data'!D189))),'Data Summary'!BX195="Yes"),OFFSET('Water Data'!$D$10,0,10*ROW('Water Data'!D189)),NA())</f>
        <v>#N/A</v>
      </c>
      <c r="J195" s="57" t="e">
        <f ca="true">+IF(AND(ISNUMBER(OFFSET('Water Data'!$E$5,0,10*ROW('Water Data'!E189))),'Data Summary'!BY195="Yes"),100-OFFSET('Water Data'!$E$5,0,10*ROW('Water Data'!E189)),NA())</f>
        <v>#N/A</v>
      </c>
      <c r="K195" s="57" t="e">
        <f ca="true">+IF(AND(ISNUMBER(OFFSET('Water Data'!$E$7,0,10*ROW('Water Data'!E189))),'Data Summary'!BZ195="Yes"),OFFSET('Water Data'!$E$7,0,10*ROW('Water Data'!E189)),NA())</f>
        <v>#N/A</v>
      </c>
      <c r="L195" s="57" t="e">
        <f ca="true">+IF(AND(ISNUMBER(OFFSET('Water Data'!$E$10,0,10*ROW('Water Data'!E189))),'Data Summary'!CA195="Yes"),OFFSET('Water Data'!$E$10,0,10*ROW('Water Data'!E189)),NA())</f>
        <v>#N/A</v>
      </c>
      <c r="M195" s="57" t="e">
        <f ca="true">+IF(AND(ISNUMBER(OFFSET('Water Data'!$F$5,0,10*ROW('Water Data'!F189))),'Data Summary'!CB195="Yes"),100-OFFSET('Water Data'!$F$5,0,10*ROW('Water Data'!F189)),NA())</f>
        <v>#N/A</v>
      </c>
      <c r="N195" s="57" t="e">
        <f ca="true">+IF(AND(ISNUMBER(OFFSET('Water Data'!$F$7,0,10*ROW('Water Data'!F189))),'Data Summary'!CC195="Yes"),OFFSET('Water Data'!$F$7,0,10*ROW('Water Data'!F189)),NA())</f>
        <v>#N/A</v>
      </c>
      <c r="O195" s="57" t="e">
        <f ca="true">+IF(AND(ISNUMBER(OFFSET('Water Data'!$F$10,0,10*ROW('Water Data'!F189))),'Data Summary'!CD195="Yes"),OFFSET('Water Data'!$F$10,0,10*ROW('Water Data'!F189)),NA())</f>
        <v>#N/A</v>
      </c>
      <c r="P195" s="57" t="e">
        <f ca="true">+IF(AND(ISNUMBER(OFFSET('Water Data'!$G$5,0,10*ROW('Water Data'!G189))),'Data Summary'!CE195="Yes"),100-OFFSET('Water Data'!$G$5,0,10*ROW('Water Data'!G189)),NA())</f>
        <v>#N/A</v>
      </c>
      <c r="Q195" s="57" t="e">
        <f ca="true">+IF(AND(ISNUMBER(OFFSET('Water Data'!$G$7,0,10*ROW('Water Data'!G189))),'Data Summary'!CF195="Yes"),OFFSET('Water Data'!$G$7,0,10*ROW('Water Data'!G189)),NA())</f>
        <v>#N/A</v>
      </c>
      <c r="R195" s="57" t="e">
        <f ca="true">+IF(AND(ISNUMBER(OFFSET('Water Data'!$G$10,0,10*ROW('Water Data'!G189))),'Data Summary'!CG195="Yes"),OFFSET('Water Data'!$G$10,0,10*ROW('Water Data'!G189)),NA())</f>
        <v>#N/A</v>
      </c>
      <c r="S195" s="57" t="e">
        <f ca="true">+IF(AND(ISNUMBER(OFFSET('Water Data'!$H$5,0,10*ROW('Water Data'!H189))),'Data Summary'!CH195="Yes"),100-OFFSET('Water Data'!$H$5,0,10*ROW('Water Data'!H189)),NA())</f>
        <v>#N/A</v>
      </c>
      <c r="T195" s="57" t="e">
        <f ca="true">+IF(AND(ISNUMBER(OFFSET('Water Data'!$H$7,0,10*ROW('Water Data'!H189))),'Data Summary'!CI195="Yes"),OFFSET('Water Data'!$H$7,0,10*ROW('Water Data'!H189)),NA())</f>
        <v>#N/A</v>
      </c>
      <c r="U195" s="57" t="e">
        <f ca="true">+IF(AND(ISNUMBER(OFFSET('Water Data'!$H$10,0,10*ROW('Water Data'!H189))),'Data Summary'!CJ195="Yes"),OFFSET('Water Data'!$H$10,0,10*ROW('Water Data'!H189)),NA())</f>
        <v>#N/A</v>
      </c>
      <c r="V195" s="103" t="e">
        <f ca="true">+IF(AND(ISNUMBER(OFFSET('Sanitation Data'!$C$5,0,10*ROW('Sanitation Data'!C189))),'Data Summary'!CK195="Yes"),100-OFFSET('Sanitation Data'!$C$5,0,10*ROW('Sanitation Data'!C189)),NA())</f>
        <v>#N/A</v>
      </c>
      <c r="W195" s="103" t="e">
        <f ca="true">+IF(AND(ISNUMBER(OFFSET('Sanitation Data'!$C$7,0,10*ROW('Sanitation Data'!C189))),'Data Summary'!CL195="Yes"),OFFSET('Sanitation Data'!$C$7,0,10*ROW('Sanitation Data'!C189)),NA())</f>
        <v>#N/A</v>
      </c>
      <c r="X195" s="103" t="e">
        <f ca="true">+IF(AND(ISNUMBER(OFFSET('Sanitation Data'!$C$11,0,10*ROW('Sanitation Data'!C189))),'Data Summary'!CM195="Yes"),OFFSET('Sanitation Data'!$C$11,0,10*ROW('Sanitation Data'!C189)),NA())</f>
        <v>#N/A</v>
      </c>
      <c r="Y195" s="103" t="e">
        <f ca="true">+IF(AND(ISNUMBER(OFFSET('Sanitation Data'!$C$12,0,10*ROW('Sanitation Data'!C189))),'Data Summary'!CN195="Yes"),OFFSET('Sanitation Data'!$C$12,0,10*ROW('Sanitation Data'!C189)),NA())</f>
        <v>#N/A</v>
      </c>
      <c r="Z195" s="103" t="e">
        <f ca="true">+IF(AND(ISNUMBER(OFFSET('Sanitation Data'!$C$13,0,10*ROW('Sanitation Data'!C189))),'Data Summary'!CO195="Yes"),OFFSET('Sanitation Data'!$C$13,0,10*ROW('Sanitation Data'!C189)),NA())</f>
        <v>#N/A</v>
      </c>
      <c r="AA195" s="103" t="e">
        <f ca="true">+IF(AND(ISNUMBER(OFFSET('Sanitation Data'!$D$5,0,10*ROW('Sanitation Data'!D189))),'Data Summary'!CP195="Yes"),100-OFFSET('Sanitation Data'!$D$5,0,10*ROW('Sanitation Data'!D189)),NA())</f>
        <v>#N/A</v>
      </c>
      <c r="AB195" s="103" t="e">
        <f ca="true">+IF(AND(ISNUMBER(OFFSET('Sanitation Data'!$D$7,0,10*ROW('Sanitation Data'!D189))),'Data Summary'!CQ195="Yes"),OFFSET('Sanitation Data'!$D$7,0,10*ROW('Sanitation Data'!D189)),NA())</f>
        <v>#N/A</v>
      </c>
      <c r="AC195" s="103" t="e">
        <f ca="true">+IF(AND(ISNUMBER(OFFSET('Sanitation Data'!$D$11,0,10*ROW('Sanitation Data'!D189))),'Data Summary'!CR195="Yes"),OFFSET('Sanitation Data'!$D$11,0,10*ROW('Sanitation Data'!D189)),NA())</f>
        <v>#N/A</v>
      </c>
      <c r="AD195" s="103" t="e">
        <f ca="true">+IF(AND(ISNUMBER(OFFSET('Sanitation Data'!$D$12,0,10*ROW('Sanitation Data'!D189))),'Data Summary'!CS195="Yes"),OFFSET('Sanitation Data'!$D$12,0,10*ROW('Sanitation Data'!D189)),NA())</f>
        <v>#N/A</v>
      </c>
      <c r="AE195" s="103" t="e">
        <f ca="true">+IF(AND(ISNUMBER(OFFSET('Sanitation Data'!$D$13,0,10*ROW('Sanitation Data'!D189))),'Data Summary'!CT195="Yes"),OFFSET('Sanitation Data'!$D$13,0,10*ROW('Sanitation Data'!D189)),NA())</f>
        <v>#N/A</v>
      </c>
      <c r="AF195" s="103" t="e">
        <f ca="true">+IF(AND(ISNUMBER(OFFSET('Sanitation Data'!$E$5,0,10*ROW('Sanitation Data'!E189))),'Data Summary'!CU195="Yes"),100-OFFSET('Sanitation Data'!$E$5,0,10*ROW('Sanitation Data'!E189)),NA())</f>
        <v>#N/A</v>
      </c>
      <c r="AG195" s="103" t="e">
        <f ca="true">+IF(AND(ISNUMBER(OFFSET('Sanitation Data'!$E$7,0,10*ROW('Sanitation Data'!E189))),'Data Summary'!CV195="Yes"),OFFSET('Sanitation Data'!$E$7,0,10*ROW('Sanitation Data'!E189)),NA())</f>
        <v>#N/A</v>
      </c>
      <c r="AH195" s="103" t="e">
        <f ca="true">+IF(AND(ISNUMBER(OFFSET('Sanitation Data'!$E$11,0,10*ROW('Sanitation Data'!E189))),'Data Summary'!CW195="Yes"),OFFSET('Sanitation Data'!$E$11,0,10*ROW('Sanitation Data'!E189)),NA())</f>
        <v>#N/A</v>
      </c>
      <c r="AI195" s="103" t="e">
        <f ca="true">+IF(AND(ISNUMBER(OFFSET('Sanitation Data'!$E$12,0,10*ROW('Sanitation Data'!E189))),'Data Summary'!CX195="Yes"),OFFSET('Sanitation Data'!$E$12,0,10*ROW('Sanitation Data'!E189)),NA())</f>
        <v>#N/A</v>
      </c>
      <c r="AJ195" s="103" t="e">
        <f ca="true">+IF(AND(ISNUMBER(OFFSET('Sanitation Data'!$E$13,0,10*ROW('Sanitation Data'!E189))),'Data Summary'!CY195="Yes"),OFFSET('Sanitation Data'!$E$13,0,10*ROW('Sanitation Data'!E189)),NA())</f>
        <v>#N/A</v>
      </c>
      <c r="AK195" s="103" t="e">
        <f ca="true">+IF(AND(ISNUMBER(OFFSET('Sanitation Data'!$F$5,0,10*ROW('Sanitation Data'!F189))),'Data Summary'!CZ195="Yes"),100-OFFSET('Sanitation Data'!$F$5,0,10*ROW('Sanitation Data'!F189)),NA())</f>
        <v>#N/A</v>
      </c>
      <c r="AL195" s="103" t="e">
        <f ca="true">+IF(AND(ISNUMBER(OFFSET('Sanitation Data'!$F$7,0,10*ROW('Sanitation Data'!F189))),'Data Summary'!DA195="Yes"),OFFSET('Sanitation Data'!$F$7,0,10*ROW('Sanitation Data'!F189)),NA())</f>
        <v>#N/A</v>
      </c>
      <c r="AM195" s="103" t="e">
        <f ca="true">+IF(AND(ISNUMBER(OFFSET('Sanitation Data'!$F$11,0,10*ROW('Sanitation Data'!F189))),'Data Summary'!DB195="Yes"),OFFSET('Sanitation Data'!$F$11,0,10*ROW('Sanitation Data'!F189)),NA())</f>
        <v>#N/A</v>
      </c>
      <c r="AN195" s="103" t="e">
        <f ca="true">+IF(AND(ISNUMBER(OFFSET('Sanitation Data'!$F$12,0,10*ROW('Sanitation Data'!F189))),'Data Summary'!DC195="Yes"),OFFSET('Sanitation Data'!$F$12,0,10*ROW('Sanitation Data'!F189)),NA())</f>
        <v>#N/A</v>
      </c>
      <c r="AO195" s="103" t="e">
        <f ca="true">+IF(AND(ISNUMBER(OFFSET('Sanitation Data'!$F$13,0,10*ROW('Sanitation Data'!F189))),'Data Summary'!DD195="Yes"),OFFSET('Sanitation Data'!$F$13,0,10*ROW('Sanitation Data'!F189)),NA())</f>
        <v>#N/A</v>
      </c>
      <c r="AP195" s="103" t="e">
        <f ca="true">+IF(AND(ISNUMBER(OFFSET('Sanitation Data'!$G$5,0,10*ROW('Sanitation Data'!G189))),'Data Summary'!DE195="Yes"),100-OFFSET('Sanitation Data'!$G$5,0,10*ROW('Sanitation Data'!G189)),NA())</f>
        <v>#N/A</v>
      </c>
      <c r="AQ195" s="103" t="e">
        <f ca="true">+IF(AND(ISNUMBER(OFFSET('Sanitation Data'!$G$7,0,10*ROW('Sanitation Data'!G189))),'Data Summary'!DF195="Yes"),OFFSET('Sanitation Data'!$G$7,0,10*ROW('Sanitation Data'!G189)),NA())</f>
        <v>#N/A</v>
      </c>
      <c r="AR195" s="103" t="e">
        <f ca="true">+IF(AND(ISNUMBER(OFFSET('Sanitation Data'!$G$11,0,10*ROW('Sanitation Data'!G189))),'Data Summary'!DG195="Yes"),OFFSET('Sanitation Data'!$G$11,0,10*ROW('Sanitation Data'!G189)),NA())</f>
        <v>#N/A</v>
      </c>
      <c r="AS195" s="103" t="e">
        <f ca="true">+IF(AND(ISNUMBER(OFFSET('Sanitation Data'!$G$12,0,10*ROW('Sanitation Data'!G189))),'Data Summary'!DH195="Yes"),OFFSET('Sanitation Data'!$G$12,0,10*ROW('Sanitation Data'!G189)),NA())</f>
        <v>#N/A</v>
      </c>
      <c r="AT195" s="103" t="e">
        <f ca="true">+IF(AND(ISNUMBER(OFFSET('Sanitation Data'!$G$13,0,10*ROW('Sanitation Data'!G189))),'Data Summary'!DI195="Yes"),OFFSET('Sanitation Data'!$G$13,0,10*ROW('Sanitation Data'!G189)),NA())</f>
        <v>#N/A</v>
      </c>
      <c r="AU195" s="103" t="e">
        <f ca="true">+IF(AND(ISNUMBER(OFFSET('Sanitation Data'!$H$5,0,10*ROW('Sanitation Data'!H189))),'Data Summary'!DJ195="Yes"),100-OFFSET('Sanitation Data'!$H$5,0,10*ROW('Sanitation Data'!H189)),NA())</f>
        <v>#N/A</v>
      </c>
      <c r="AV195" s="103" t="e">
        <f ca="true">+IF(AND(ISNUMBER(OFFSET('Sanitation Data'!$H$7,0,10*ROW('Sanitation Data'!H189))),'Data Summary'!DK195="Yes"),OFFSET('Sanitation Data'!$H$7,0,10*ROW('Sanitation Data'!H189)),NA())</f>
        <v>#N/A</v>
      </c>
      <c r="AW195" s="103" t="e">
        <f ca="true">+IF(AND(ISNUMBER(OFFSET('Sanitation Data'!$H$11,0,10*ROW('Sanitation Data'!H189))),'Data Summary'!DL195="Yes"),OFFSET('Sanitation Data'!$H$11,0,10*ROW('Sanitation Data'!H189)),NA())</f>
        <v>#N/A</v>
      </c>
      <c r="AX195" s="103" t="e">
        <f ca="true">+IF(AND(ISNUMBER(OFFSET('Sanitation Data'!$H$12,0,10*ROW('Sanitation Data'!H189))),'Data Summary'!DM195="Yes"),OFFSET('Sanitation Data'!$H$12,0,10*ROW('Sanitation Data'!H189)),NA())</f>
        <v>#N/A</v>
      </c>
      <c r="AY195" s="103" t="e">
        <f ca="true">+IF(AND(ISNUMBER(OFFSET('Sanitation Data'!$H$13,0,10*ROW('Sanitation Data'!H189))),'Data Summary'!DN195="Yes"),OFFSET('Sanitation Data'!$H$13,0,10*ROW('Sanitation Data'!H189)),NA())</f>
        <v>#N/A</v>
      </c>
      <c r="AZ195" s="108" t="e">
        <f ca="true">+IF(AND(ISNUMBER(OFFSET('Hygiene Data'!$C$6,0,10*ROW('Hygiene Data'!C189))),'Data Summary'!DO195="Yes"),OFFSET('Hygiene Data'!$C$6,0,10*ROW('Hygiene Data'!C189)),NA())</f>
        <v>#N/A</v>
      </c>
      <c r="BA195" s="108" t="e">
        <f ca="true">+IF(AND(ISNUMBER(OFFSET('Hygiene Data'!$C$8,0,10*ROW('Hygiene Data'!C189))),'Data Summary'!DP195="Yes"),OFFSET('Hygiene Data'!$C$8,0,10*ROW('Hygiene Data'!C189)),NA())</f>
        <v>#N/A</v>
      </c>
      <c r="BB195" s="108" t="e">
        <f ca="true">+IF(AND(ISNUMBER(OFFSET('Hygiene Data'!$C$10,0,10*ROW('Hygiene Data'!C189))),'Data Summary'!DQ195="Yes"),OFFSET('Hygiene Data'!$C$10,0,10*ROW('Hygiene Data'!C189)),NA())</f>
        <v>#N/A</v>
      </c>
      <c r="BC195" s="108" t="e">
        <f ca="true">+IF(AND(ISNUMBER(OFFSET('Hygiene Data'!$D$6,0,10*ROW('Hygiene Data'!D189))),'Data Summary'!DR195="Yes"),OFFSET('Hygiene Data'!$D$6,0,10*ROW('Hygiene Data'!D189)),NA())</f>
        <v>#N/A</v>
      </c>
      <c r="BD195" s="108" t="e">
        <f ca="true">+IF(AND(ISNUMBER(OFFSET('Hygiene Data'!$D$8,0,10*ROW('Hygiene Data'!D189))),'Data Summary'!DS195="Yes"),OFFSET('Hygiene Data'!$D$8,0,10*ROW('Hygiene Data'!D189)),NA())</f>
        <v>#N/A</v>
      </c>
      <c r="BE195" s="108" t="e">
        <f ca="true">+IF(AND(ISNUMBER(OFFSET('Hygiene Data'!$D$10,0,10*ROW('Hygiene Data'!D189))),'Data Summary'!DT195="Yes"),OFFSET('Hygiene Data'!$D$10,0,10*ROW('Hygiene Data'!D189)),NA())</f>
        <v>#N/A</v>
      </c>
      <c r="BF195" s="108" t="e">
        <f ca="true">+IF(AND(ISNUMBER(OFFSET('Hygiene Data'!$E$6,0,10*ROW('Hygiene Data'!E189))),'Data Summary'!DU195="Yes"),OFFSET('Hygiene Data'!$E$6,0,10*ROW('Hygiene Data'!E189)),NA())</f>
        <v>#N/A</v>
      </c>
      <c r="BG195" s="108" t="e">
        <f ca="true">+IF(AND(ISNUMBER(OFFSET('Hygiene Data'!$E$8,0,10*ROW('Hygiene Data'!E189))),'Data Summary'!DV195="Yes"),OFFSET('Hygiene Data'!$E$8,0,10*ROW('Hygiene Data'!E189)),NA())</f>
        <v>#N/A</v>
      </c>
      <c r="BH195" s="108" t="e">
        <f ca="true">+IF(AND(ISNUMBER(OFFSET('Hygiene Data'!$E$10,0,10*ROW('Hygiene Data'!E189))),'Data Summary'!DW195="Yes"),OFFSET('Hygiene Data'!$E$10,0,10*ROW('Hygiene Data'!E189)),NA())</f>
        <v>#N/A</v>
      </c>
      <c r="BI195" s="108" t="e">
        <f ca="true">+IF(AND(ISNUMBER(OFFSET('Hygiene Data'!$F$6,0,10*ROW('Hygiene Data'!F189))),'Data Summary'!DX195="Yes"),OFFSET('Hygiene Data'!$F$6,0,10*ROW('Hygiene Data'!F189)),NA())</f>
        <v>#N/A</v>
      </c>
      <c r="BJ195" s="108" t="e">
        <f ca="true">+IF(AND(ISNUMBER(OFFSET('Hygiene Data'!$F$8,0,10*ROW('Hygiene Data'!F189))),'Data Summary'!DY195="Yes"),OFFSET('Hygiene Data'!$F$8,0,10*ROW('Hygiene Data'!F189)),NA())</f>
        <v>#N/A</v>
      </c>
      <c r="BK195" s="108" t="e">
        <f ca="true">+IF(AND(ISNUMBER(OFFSET('Hygiene Data'!$F$10,0,10*ROW('Hygiene Data'!F189))),'Data Summary'!DZ195="Yes"),OFFSET('Hygiene Data'!$F$10,0,10*ROW('Hygiene Data'!F189)),NA())</f>
        <v>#N/A</v>
      </c>
      <c r="BL195" s="108" t="e">
        <f ca="true">+IF(AND(ISNUMBER(OFFSET('Hygiene Data'!$G$6,0,10*ROW('Hygiene Data'!G189))),'Data Summary'!EA195="Yes"),OFFSET('Hygiene Data'!$G$6,0,10*ROW('Hygiene Data'!G189)),NA())</f>
        <v>#N/A</v>
      </c>
      <c r="BM195" s="108" t="e">
        <f ca="true">+IF(AND(ISNUMBER(OFFSET('Hygiene Data'!$G$8,0,10*ROW('Hygiene Data'!G189))),'Data Summary'!EB195="Yes"),OFFSET('Hygiene Data'!$G$8,0,10*ROW('Hygiene Data'!G189)),NA())</f>
        <v>#N/A</v>
      </c>
      <c r="BN195" s="108" t="e">
        <f ca="true">+IF(AND(ISNUMBER(OFFSET('Hygiene Data'!$G$10,0,10*ROW('Hygiene Data'!G189))),'Data Summary'!EC195="Yes"),OFFSET('Hygiene Data'!$G$10,0,10*ROW('Hygiene Data'!G189)),NA())</f>
        <v>#N/A</v>
      </c>
      <c r="BO195" s="108" t="e">
        <f ca="true">+IF(AND(ISNUMBER(OFFSET('Hygiene Data'!$H$6,0,10*ROW('Hygiene Data'!H189))),'Data Summary'!ED195="Yes"),OFFSET('Hygiene Data'!$H$6,0,10*ROW('Hygiene Data'!H189)),NA())</f>
        <v>#N/A</v>
      </c>
      <c r="BP195" s="108" t="e">
        <f ca="true">+IF(AND(ISNUMBER(OFFSET('Hygiene Data'!$H$8,0,10*ROW('Hygiene Data'!H189))),'Data Summary'!EE195="Yes"),OFFSET('Hygiene Data'!$H$8,0,10*ROW('Hygiene Data'!H189)),NA())</f>
        <v>#N/A</v>
      </c>
      <c r="BQ195" s="108" t="e">
        <f ca="true">+IF(AND(ISNUMBER(OFFSET('Hygiene Data'!$H$10,0,10*ROW('Hygiene Data'!H189))),'Data Summary'!EF195="Yes"),OFFSET('Hygiene Data'!$H$10,0,10*ROW('Hygiene Data'!H189)),NA())</f>
        <v>#N/A</v>
      </c>
    </row>
    <row r="196" x14ac:dyDescent="0.2">
      <c r="A196" s="56" t="e">
        <f ca="true">+IF(OFFSET('Water Data'!$B$1,0,10*ROW('Water Data'!B190))="",NA(),OFFSET('Water Data'!$B$1,0,10*ROW('Water Data'!B190)))</f>
        <v>#N/A</v>
      </c>
      <c r="B196" s="56" t="e">
        <f ca="true">+IF(OFFSET('Water Data'!$A$3,0,10*ROW('Water Data'!A193))="",NA(),OFFSET('Water Data'!$A$3,0,10*ROW('Water Data'!A193)))</f>
        <v>#N/A</v>
      </c>
      <c r="C196" s="56" t="e">
        <f ca="true">+IF(OFFSET('Water Data'!$C$3,0,10*ROW('Water Data'!C193))="",NA(),OFFSET('Water Data'!$C$3,0,10*ROW('Water Data'!C193)))</f>
        <v>#N/A</v>
      </c>
      <c r="D196" s="57" t="e">
        <f ca="true">+IF(AND(ISNUMBER(OFFSET('Water Data'!$C$5,0,10*ROW('Water Data'!C190))),'Data Summary'!BS196="Yes"),100-OFFSET('Water Data'!$C$5,0,10*ROW('Water Data'!C190)),NA())</f>
        <v>#N/A</v>
      </c>
      <c r="E196" s="57" t="e">
        <f ca="true">+IF(AND(ISNUMBER(OFFSET('Water Data'!$C$7,0,10*ROW('Water Data'!C190))),'Data Summary'!BT196="Yes"),OFFSET('Water Data'!$C$7,0,10*ROW('Water Data'!C190)),NA())</f>
        <v>#N/A</v>
      </c>
      <c r="F196" s="57" t="e">
        <f ca="true">+IF(AND(ISNUMBER(OFFSET('Water Data'!$C$10,0,10*ROW('Water Data'!C190))),'Data Summary'!BU196="Yes"),OFFSET('Water Data'!$C$10,0,10*ROW('Water Data'!C190)),NA())</f>
        <v>#N/A</v>
      </c>
      <c r="G196" s="57" t="e">
        <f ca="true">+IF(AND(ISNUMBER(OFFSET('Water Data'!$D$5,0,10*ROW('Water Data'!D190))),'Data Summary'!BV196="Yes"),100-OFFSET('Water Data'!$D$5,0,10*ROW('Water Data'!D190)),NA())</f>
        <v>#N/A</v>
      </c>
      <c r="H196" s="57" t="e">
        <f ca="true">+IF(AND(ISNUMBER(OFFSET('Water Data'!$D$7,0,10*ROW('Water Data'!D190))),'Data Summary'!BW196="Yes"),OFFSET('Water Data'!$D$7,0,10*ROW('Water Data'!D190)),NA())</f>
        <v>#N/A</v>
      </c>
      <c r="I196" s="57" t="e">
        <f ca="true">+IF(AND(ISNUMBER(OFFSET('Water Data'!$D$10,0,10*ROW('Water Data'!D190))),'Data Summary'!BX196="Yes"),OFFSET('Water Data'!$D$10,0,10*ROW('Water Data'!D190)),NA())</f>
        <v>#N/A</v>
      </c>
      <c r="J196" s="57" t="e">
        <f ca="true">+IF(AND(ISNUMBER(OFFSET('Water Data'!$E$5,0,10*ROW('Water Data'!E190))),'Data Summary'!BY196="Yes"),100-OFFSET('Water Data'!$E$5,0,10*ROW('Water Data'!E190)),NA())</f>
        <v>#N/A</v>
      </c>
      <c r="K196" s="57" t="e">
        <f ca="true">+IF(AND(ISNUMBER(OFFSET('Water Data'!$E$7,0,10*ROW('Water Data'!E190))),'Data Summary'!BZ196="Yes"),OFFSET('Water Data'!$E$7,0,10*ROW('Water Data'!E190)),NA())</f>
        <v>#N/A</v>
      </c>
      <c r="L196" s="57" t="e">
        <f ca="true">+IF(AND(ISNUMBER(OFFSET('Water Data'!$E$10,0,10*ROW('Water Data'!E190))),'Data Summary'!CA196="Yes"),OFFSET('Water Data'!$E$10,0,10*ROW('Water Data'!E190)),NA())</f>
        <v>#N/A</v>
      </c>
      <c r="M196" s="57" t="e">
        <f ca="true">+IF(AND(ISNUMBER(OFFSET('Water Data'!$F$5,0,10*ROW('Water Data'!F190))),'Data Summary'!CB196="Yes"),100-OFFSET('Water Data'!$F$5,0,10*ROW('Water Data'!F190)),NA())</f>
        <v>#N/A</v>
      </c>
      <c r="N196" s="57" t="e">
        <f ca="true">+IF(AND(ISNUMBER(OFFSET('Water Data'!$F$7,0,10*ROW('Water Data'!F190))),'Data Summary'!CC196="Yes"),OFFSET('Water Data'!$F$7,0,10*ROW('Water Data'!F190)),NA())</f>
        <v>#N/A</v>
      </c>
      <c r="O196" s="57" t="e">
        <f ca="true">+IF(AND(ISNUMBER(OFFSET('Water Data'!$F$10,0,10*ROW('Water Data'!F190))),'Data Summary'!CD196="Yes"),OFFSET('Water Data'!$F$10,0,10*ROW('Water Data'!F190)),NA())</f>
        <v>#N/A</v>
      </c>
      <c r="P196" s="57" t="e">
        <f ca="true">+IF(AND(ISNUMBER(OFFSET('Water Data'!$G$5,0,10*ROW('Water Data'!G190))),'Data Summary'!CE196="Yes"),100-OFFSET('Water Data'!$G$5,0,10*ROW('Water Data'!G190)),NA())</f>
        <v>#N/A</v>
      </c>
      <c r="Q196" s="57" t="e">
        <f ca="true">+IF(AND(ISNUMBER(OFFSET('Water Data'!$G$7,0,10*ROW('Water Data'!G190))),'Data Summary'!CF196="Yes"),OFFSET('Water Data'!$G$7,0,10*ROW('Water Data'!G190)),NA())</f>
        <v>#N/A</v>
      </c>
      <c r="R196" s="57" t="e">
        <f ca="true">+IF(AND(ISNUMBER(OFFSET('Water Data'!$G$10,0,10*ROW('Water Data'!G190))),'Data Summary'!CG196="Yes"),OFFSET('Water Data'!$G$10,0,10*ROW('Water Data'!G190)),NA())</f>
        <v>#N/A</v>
      </c>
      <c r="S196" s="57" t="e">
        <f ca="true">+IF(AND(ISNUMBER(OFFSET('Water Data'!$H$5,0,10*ROW('Water Data'!H190))),'Data Summary'!CH196="Yes"),100-OFFSET('Water Data'!$H$5,0,10*ROW('Water Data'!H190)),NA())</f>
        <v>#N/A</v>
      </c>
      <c r="T196" s="57" t="e">
        <f ca="true">+IF(AND(ISNUMBER(OFFSET('Water Data'!$H$7,0,10*ROW('Water Data'!H190))),'Data Summary'!CI196="Yes"),OFFSET('Water Data'!$H$7,0,10*ROW('Water Data'!H190)),NA())</f>
        <v>#N/A</v>
      </c>
      <c r="U196" s="57" t="e">
        <f ca="true">+IF(AND(ISNUMBER(OFFSET('Water Data'!$H$10,0,10*ROW('Water Data'!H190))),'Data Summary'!CJ196="Yes"),OFFSET('Water Data'!$H$10,0,10*ROW('Water Data'!H190)),NA())</f>
        <v>#N/A</v>
      </c>
      <c r="V196" s="103" t="e">
        <f ca="true">+IF(AND(ISNUMBER(OFFSET('Sanitation Data'!$C$5,0,10*ROW('Sanitation Data'!C190))),'Data Summary'!CK196="Yes"),100-OFFSET('Sanitation Data'!$C$5,0,10*ROW('Sanitation Data'!C190)),NA())</f>
        <v>#N/A</v>
      </c>
      <c r="W196" s="103" t="e">
        <f ca="true">+IF(AND(ISNUMBER(OFFSET('Sanitation Data'!$C$7,0,10*ROW('Sanitation Data'!C190))),'Data Summary'!CL196="Yes"),OFFSET('Sanitation Data'!$C$7,0,10*ROW('Sanitation Data'!C190)),NA())</f>
        <v>#N/A</v>
      </c>
      <c r="X196" s="103" t="e">
        <f ca="true">+IF(AND(ISNUMBER(OFFSET('Sanitation Data'!$C$11,0,10*ROW('Sanitation Data'!C190))),'Data Summary'!CM196="Yes"),OFFSET('Sanitation Data'!$C$11,0,10*ROW('Sanitation Data'!C190)),NA())</f>
        <v>#N/A</v>
      </c>
      <c r="Y196" s="103" t="e">
        <f ca="true">+IF(AND(ISNUMBER(OFFSET('Sanitation Data'!$C$12,0,10*ROW('Sanitation Data'!C190))),'Data Summary'!CN196="Yes"),OFFSET('Sanitation Data'!$C$12,0,10*ROW('Sanitation Data'!C190)),NA())</f>
        <v>#N/A</v>
      </c>
      <c r="Z196" s="103" t="e">
        <f ca="true">+IF(AND(ISNUMBER(OFFSET('Sanitation Data'!$C$13,0,10*ROW('Sanitation Data'!C190))),'Data Summary'!CO196="Yes"),OFFSET('Sanitation Data'!$C$13,0,10*ROW('Sanitation Data'!C190)),NA())</f>
        <v>#N/A</v>
      </c>
      <c r="AA196" s="103" t="e">
        <f ca="true">+IF(AND(ISNUMBER(OFFSET('Sanitation Data'!$D$5,0,10*ROW('Sanitation Data'!D190))),'Data Summary'!CP196="Yes"),100-OFFSET('Sanitation Data'!$D$5,0,10*ROW('Sanitation Data'!D190)),NA())</f>
        <v>#N/A</v>
      </c>
      <c r="AB196" s="103" t="e">
        <f ca="true">+IF(AND(ISNUMBER(OFFSET('Sanitation Data'!$D$7,0,10*ROW('Sanitation Data'!D190))),'Data Summary'!CQ196="Yes"),OFFSET('Sanitation Data'!$D$7,0,10*ROW('Sanitation Data'!D190)),NA())</f>
        <v>#N/A</v>
      </c>
      <c r="AC196" s="103" t="e">
        <f ca="true">+IF(AND(ISNUMBER(OFFSET('Sanitation Data'!$D$11,0,10*ROW('Sanitation Data'!D190))),'Data Summary'!CR196="Yes"),OFFSET('Sanitation Data'!$D$11,0,10*ROW('Sanitation Data'!D190)),NA())</f>
        <v>#N/A</v>
      </c>
      <c r="AD196" s="103" t="e">
        <f ca="true">+IF(AND(ISNUMBER(OFFSET('Sanitation Data'!$D$12,0,10*ROW('Sanitation Data'!D190))),'Data Summary'!CS196="Yes"),OFFSET('Sanitation Data'!$D$12,0,10*ROW('Sanitation Data'!D190)),NA())</f>
        <v>#N/A</v>
      </c>
      <c r="AE196" s="103" t="e">
        <f ca="true">+IF(AND(ISNUMBER(OFFSET('Sanitation Data'!$D$13,0,10*ROW('Sanitation Data'!D190))),'Data Summary'!CT196="Yes"),OFFSET('Sanitation Data'!$D$13,0,10*ROW('Sanitation Data'!D190)),NA())</f>
        <v>#N/A</v>
      </c>
      <c r="AF196" s="103" t="e">
        <f ca="true">+IF(AND(ISNUMBER(OFFSET('Sanitation Data'!$E$5,0,10*ROW('Sanitation Data'!E190))),'Data Summary'!CU196="Yes"),100-OFFSET('Sanitation Data'!$E$5,0,10*ROW('Sanitation Data'!E190)),NA())</f>
        <v>#N/A</v>
      </c>
      <c r="AG196" s="103" t="e">
        <f ca="true">+IF(AND(ISNUMBER(OFFSET('Sanitation Data'!$E$7,0,10*ROW('Sanitation Data'!E190))),'Data Summary'!CV196="Yes"),OFFSET('Sanitation Data'!$E$7,0,10*ROW('Sanitation Data'!E190)),NA())</f>
        <v>#N/A</v>
      </c>
      <c r="AH196" s="103" t="e">
        <f ca="true">+IF(AND(ISNUMBER(OFFSET('Sanitation Data'!$E$11,0,10*ROW('Sanitation Data'!E190))),'Data Summary'!CW196="Yes"),OFFSET('Sanitation Data'!$E$11,0,10*ROW('Sanitation Data'!E190)),NA())</f>
        <v>#N/A</v>
      </c>
      <c r="AI196" s="103" t="e">
        <f ca="true">+IF(AND(ISNUMBER(OFFSET('Sanitation Data'!$E$12,0,10*ROW('Sanitation Data'!E190))),'Data Summary'!CX196="Yes"),OFFSET('Sanitation Data'!$E$12,0,10*ROW('Sanitation Data'!E190)),NA())</f>
        <v>#N/A</v>
      </c>
      <c r="AJ196" s="103" t="e">
        <f ca="true">+IF(AND(ISNUMBER(OFFSET('Sanitation Data'!$E$13,0,10*ROW('Sanitation Data'!E190))),'Data Summary'!CY196="Yes"),OFFSET('Sanitation Data'!$E$13,0,10*ROW('Sanitation Data'!E190)),NA())</f>
        <v>#N/A</v>
      </c>
      <c r="AK196" s="103" t="e">
        <f ca="true">+IF(AND(ISNUMBER(OFFSET('Sanitation Data'!$F$5,0,10*ROW('Sanitation Data'!F190))),'Data Summary'!CZ196="Yes"),100-OFFSET('Sanitation Data'!$F$5,0,10*ROW('Sanitation Data'!F190)),NA())</f>
        <v>#N/A</v>
      </c>
      <c r="AL196" s="103" t="e">
        <f ca="true">+IF(AND(ISNUMBER(OFFSET('Sanitation Data'!$F$7,0,10*ROW('Sanitation Data'!F190))),'Data Summary'!DA196="Yes"),OFFSET('Sanitation Data'!$F$7,0,10*ROW('Sanitation Data'!F190)),NA())</f>
        <v>#N/A</v>
      </c>
      <c r="AM196" s="103" t="e">
        <f ca="true">+IF(AND(ISNUMBER(OFFSET('Sanitation Data'!$F$11,0,10*ROW('Sanitation Data'!F190))),'Data Summary'!DB196="Yes"),OFFSET('Sanitation Data'!$F$11,0,10*ROW('Sanitation Data'!F190)),NA())</f>
        <v>#N/A</v>
      </c>
      <c r="AN196" s="103" t="e">
        <f ca="true">+IF(AND(ISNUMBER(OFFSET('Sanitation Data'!$F$12,0,10*ROW('Sanitation Data'!F190))),'Data Summary'!DC196="Yes"),OFFSET('Sanitation Data'!$F$12,0,10*ROW('Sanitation Data'!F190)),NA())</f>
        <v>#N/A</v>
      </c>
      <c r="AO196" s="103" t="e">
        <f ca="true">+IF(AND(ISNUMBER(OFFSET('Sanitation Data'!$F$13,0,10*ROW('Sanitation Data'!F190))),'Data Summary'!DD196="Yes"),OFFSET('Sanitation Data'!$F$13,0,10*ROW('Sanitation Data'!F190)),NA())</f>
        <v>#N/A</v>
      </c>
      <c r="AP196" s="103" t="e">
        <f ca="true">+IF(AND(ISNUMBER(OFFSET('Sanitation Data'!$G$5,0,10*ROW('Sanitation Data'!G190))),'Data Summary'!DE196="Yes"),100-OFFSET('Sanitation Data'!$G$5,0,10*ROW('Sanitation Data'!G190)),NA())</f>
        <v>#N/A</v>
      </c>
      <c r="AQ196" s="103" t="e">
        <f ca="true">+IF(AND(ISNUMBER(OFFSET('Sanitation Data'!$G$7,0,10*ROW('Sanitation Data'!G190))),'Data Summary'!DF196="Yes"),OFFSET('Sanitation Data'!$G$7,0,10*ROW('Sanitation Data'!G190)),NA())</f>
        <v>#N/A</v>
      </c>
      <c r="AR196" s="103" t="e">
        <f ca="true">+IF(AND(ISNUMBER(OFFSET('Sanitation Data'!$G$11,0,10*ROW('Sanitation Data'!G190))),'Data Summary'!DG196="Yes"),OFFSET('Sanitation Data'!$G$11,0,10*ROW('Sanitation Data'!G190)),NA())</f>
        <v>#N/A</v>
      </c>
      <c r="AS196" s="103" t="e">
        <f ca="true">+IF(AND(ISNUMBER(OFFSET('Sanitation Data'!$G$12,0,10*ROW('Sanitation Data'!G190))),'Data Summary'!DH196="Yes"),OFFSET('Sanitation Data'!$G$12,0,10*ROW('Sanitation Data'!G190)),NA())</f>
        <v>#N/A</v>
      </c>
      <c r="AT196" s="103" t="e">
        <f ca="true">+IF(AND(ISNUMBER(OFFSET('Sanitation Data'!$G$13,0,10*ROW('Sanitation Data'!G190))),'Data Summary'!DI196="Yes"),OFFSET('Sanitation Data'!$G$13,0,10*ROW('Sanitation Data'!G190)),NA())</f>
        <v>#N/A</v>
      </c>
      <c r="AU196" s="103" t="e">
        <f ca="true">+IF(AND(ISNUMBER(OFFSET('Sanitation Data'!$H$5,0,10*ROW('Sanitation Data'!H190))),'Data Summary'!DJ196="Yes"),100-OFFSET('Sanitation Data'!$H$5,0,10*ROW('Sanitation Data'!H190)),NA())</f>
        <v>#N/A</v>
      </c>
      <c r="AV196" s="103" t="e">
        <f ca="true">+IF(AND(ISNUMBER(OFFSET('Sanitation Data'!$H$7,0,10*ROW('Sanitation Data'!H190))),'Data Summary'!DK196="Yes"),OFFSET('Sanitation Data'!$H$7,0,10*ROW('Sanitation Data'!H190)),NA())</f>
        <v>#N/A</v>
      </c>
      <c r="AW196" s="103" t="e">
        <f ca="true">+IF(AND(ISNUMBER(OFFSET('Sanitation Data'!$H$11,0,10*ROW('Sanitation Data'!H190))),'Data Summary'!DL196="Yes"),OFFSET('Sanitation Data'!$H$11,0,10*ROW('Sanitation Data'!H190)),NA())</f>
        <v>#N/A</v>
      </c>
      <c r="AX196" s="103" t="e">
        <f ca="true">+IF(AND(ISNUMBER(OFFSET('Sanitation Data'!$H$12,0,10*ROW('Sanitation Data'!H190))),'Data Summary'!DM196="Yes"),OFFSET('Sanitation Data'!$H$12,0,10*ROW('Sanitation Data'!H190)),NA())</f>
        <v>#N/A</v>
      </c>
      <c r="AY196" s="103" t="e">
        <f ca="true">+IF(AND(ISNUMBER(OFFSET('Sanitation Data'!$H$13,0,10*ROW('Sanitation Data'!H190))),'Data Summary'!DN196="Yes"),OFFSET('Sanitation Data'!$H$13,0,10*ROW('Sanitation Data'!H190)),NA())</f>
        <v>#N/A</v>
      </c>
      <c r="AZ196" s="108" t="e">
        <f ca="true">+IF(AND(ISNUMBER(OFFSET('Hygiene Data'!$C$6,0,10*ROW('Hygiene Data'!C190))),'Data Summary'!DO196="Yes"),OFFSET('Hygiene Data'!$C$6,0,10*ROW('Hygiene Data'!C190)),NA())</f>
        <v>#N/A</v>
      </c>
      <c r="BA196" s="108" t="e">
        <f ca="true">+IF(AND(ISNUMBER(OFFSET('Hygiene Data'!$C$8,0,10*ROW('Hygiene Data'!C190))),'Data Summary'!DP196="Yes"),OFFSET('Hygiene Data'!$C$8,0,10*ROW('Hygiene Data'!C190)),NA())</f>
        <v>#N/A</v>
      </c>
      <c r="BB196" s="108" t="e">
        <f ca="true">+IF(AND(ISNUMBER(OFFSET('Hygiene Data'!$C$10,0,10*ROW('Hygiene Data'!C190))),'Data Summary'!DQ196="Yes"),OFFSET('Hygiene Data'!$C$10,0,10*ROW('Hygiene Data'!C190)),NA())</f>
        <v>#N/A</v>
      </c>
      <c r="BC196" s="108" t="e">
        <f ca="true">+IF(AND(ISNUMBER(OFFSET('Hygiene Data'!$D$6,0,10*ROW('Hygiene Data'!D190))),'Data Summary'!DR196="Yes"),OFFSET('Hygiene Data'!$D$6,0,10*ROW('Hygiene Data'!D190)),NA())</f>
        <v>#N/A</v>
      </c>
      <c r="BD196" s="108" t="e">
        <f ca="true">+IF(AND(ISNUMBER(OFFSET('Hygiene Data'!$D$8,0,10*ROW('Hygiene Data'!D190))),'Data Summary'!DS196="Yes"),OFFSET('Hygiene Data'!$D$8,0,10*ROW('Hygiene Data'!D190)),NA())</f>
        <v>#N/A</v>
      </c>
      <c r="BE196" s="108" t="e">
        <f ca="true">+IF(AND(ISNUMBER(OFFSET('Hygiene Data'!$D$10,0,10*ROW('Hygiene Data'!D190))),'Data Summary'!DT196="Yes"),OFFSET('Hygiene Data'!$D$10,0,10*ROW('Hygiene Data'!D190)),NA())</f>
        <v>#N/A</v>
      </c>
      <c r="BF196" s="108" t="e">
        <f ca="true">+IF(AND(ISNUMBER(OFFSET('Hygiene Data'!$E$6,0,10*ROW('Hygiene Data'!E190))),'Data Summary'!DU196="Yes"),OFFSET('Hygiene Data'!$E$6,0,10*ROW('Hygiene Data'!E190)),NA())</f>
        <v>#N/A</v>
      </c>
      <c r="BG196" s="108" t="e">
        <f ca="true">+IF(AND(ISNUMBER(OFFSET('Hygiene Data'!$E$8,0,10*ROW('Hygiene Data'!E190))),'Data Summary'!DV196="Yes"),OFFSET('Hygiene Data'!$E$8,0,10*ROW('Hygiene Data'!E190)),NA())</f>
        <v>#N/A</v>
      </c>
      <c r="BH196" s="108" t="e">
        <f ca="true">+IF(AND(ISNUMBER(OFFSET('Hygiene Data'!$E$10,0,10*ROW('Hygiene Data'!E190))),'Data Summary'!DW196="Yes"),OFFSET('Hygiene Data'!$E$10,0,10*ROW('Hygiene Data'!E190)),NA())</f>
        <v>#N/A</v>
      </c>
      <c r="BI196" s="108" t="e">
        <f ca="true">+IF(AND(ISNUMBER(OFFSET('Hygiene Data'!$F$6,0,10*ROW('Hygiene Data'!F190))),'Data Summary'!DX196="Yes"),OFFSET('Hygiene Data'!$F$6,0,10*ROW('Hygiene Data'!F190)),NA())</f>
        <v>#N/A</v>
      </c>
      <c r="BJ196" s="108" t="e">
        <f ca="true">+IF(AND(ISNUMBER(OFFSET('Hygiene Data'!$F$8,0,10*ROW('Hygiene Data'!F190))),'Data Summary'!DY196="Yes"),OFFSET('Hygiene Data'!$F$8,0,10*ROW('Hygiene Data'!F190)),NA())</f>
        <v>#N/A</v>
      </c>
      <c r="BK196" s="108" t="e">
        <f ca="true">+IF(AND(ISNUMBER(OFFSET('Hygiene Data'!$F$10,0,10*ROW('Hygiene Data'!F190))),'Data Summary'!DZ196="Yes"),OFFSET('Hygiene Data'!$F$10,0,10*ROW('Hygiene Data'!F190)),NA())</f>
        <v>#N/A</v>
      </c>
      <c r="BL196" s="108" t="e">
        <f ca="true">+IF(AND(ISNUMBER(OFFSET('Hygiene Data'!$G$6,0,10*ROW('Hygiene Data'!G190))),'Data Summary'!EA196="Yes"),OFFSET('Hygiene Data'!$G$6,0,10*ROW('Hygiene Data'!G190)),NA())</f>
        <v>#N/A</v>
      </c>
      <c r="BM196" s="108" t="e">
        <f ca="true">+IF(AND(ISNUMBER(OFFSET('Hygiene Data'!$G$8,0,10*ROW('Hygiene Data'!G190))),'Data Summary'!EB196="Yes"),OFFSET('Hygiene Data'!$G$8,0,10*ROW('Hygiene Data'!G190)),NA())</f>
        <v>#N/A</v>
      </c>
      <c r="BN196" s="108" t="e">
        <f ca="true">+IF(AND(ISNUMBER(OFFSET('Hygiene Data'!$G$10,0,10*ROW('Hygiene Data'!G190))),'Data Summary'!EC196="Yes"),OFFSET('Hygiene Data'!$G$10,0,10*ROW('Hygiene Data'!G190)),NA())</f>
        <v>#N/A</v>
      </c>
      <c r="BO196" s="108" t="e">
        <f ca="true">+IF(AND(ISNUMBER(OFFSET('Hygiene Data'!$H$6,0,10*ROW('Hygiene Data'!H190))),'Data Summary'!ED196="Yes"),OFFSET('Hygiene Data'!$H$6,0,10*ROW('Hygiene Data'!H190)),NA())</f>
        <v>#N/A</v>
      </c>
      <c r="BP196" s="108" t="e">
        <f ca="true">+IF(AND(ISNUMBER(OFFSET('Hygiene Data'!$H$8,0,10*ROW('Hygiene Data'!H190))),'Data Summary'!EE196="Yes"),OFFSET('Hygiene Data'!$H$8,0,10*ROW('Hygiene Data'!H190)),NA())</f>
        <v>#N/A</v>
      </c>
      <c r="BQ196" s="108" t="e">
        <f ca="true">+IF(AND(ISNUMBER(OFFSET('Hygiene Data'!$H$10,0,10*ROW('Hygiene Data'!H190))),'Data Summary'!EF196="Yes"),OFFSET('Hygiene Data'!$H$10,0,10*ROW('Hygiene Data'!H190)),NA())</f>
        <v>#N/A</v>
      </c>
    </row>
    <row r="197" x14ac:dyDescent="0.2">
      <c r="A197" s="56" t="e">
        <f ca="true">+IF(OFFSET('Water Data'!$B$1,0,10*ROW('Water Data'!B191))="",NA(),OFFSET('Water Data'!$B$1,0,10*ROW('Water Data'!B191)))</f>
        <v>#N/A</v>
      </c>
      <c r="B197" s="56" t="e">
        <f ca="true">+IF(OFFSET('Water Data'!$A$3,0,10*ROW('Water Data'!A194))="",NA(),OFFSET('Water Data'!$A$3,0,10*ROW('Water Data'!A194)))</f>
        <v>#N/A</v>
      </c>
      <c r="C197" s="56" t="e">
        <f ca="true">+IF(OFFSET('Water Data'!$C$3,0,10*ROW('Water Data'!C194))="",NA(),OFFSET('Water Data'!$C$3,0,10*ROW('Water Data'!C194)))</f>
        <v>#N/A</v>
      </c>
      <c r="D197" s="57" t="e">
        <f ca="true">+IF(AND(ISNUMBER(OFFSET('Water Data'!$C$5,0,10*ROW('Water Data'!C191))),'Data Summary'!BS197="Yes"),100-OFFSET('Water Data'!$C$5,0,10*ROW('Water Data'!C191)),NA())</f>
        <v>#N/A</v>
      </c>
      <c r="E197" s="57" t="e">
        <f ca="true">+IF(AND(ISNUMBER(OFFSET('Water Data'!$C$7,0,10*ROW('Water Data'!C191))),'Data Summary'!BT197="Yes"),OFFSET('Water Data'!$C$7,0,10*ROW('Water Data'!C191)),NA())</f>
        <v>#N/A</v>
      </c>
      <c r="F197" s="57" t="e">
        <f ca="true">+IF(AND(ISNUMBER(OFFSET('Water Data'!$C$10,0,10*ROW('Water Data'!C191))),'Data Summary'!BU197="Yes"),OFFSET('Water Data'!$C$10,0,10*ROW('Water Data'!C191)),NA())</f>
        <v>#N/A</v>
      </c>
      <c r="G197" s="57" t="e">
        <f ca="true">+IF(AND(ISNUMBER(OFFSET('Water Data'!$D$5,0,10*ROW('Water Data'!D191))),'Data Summary'!BV197="Yes"),100-OFFSET('Water Data'!$D$5,0,10*ROW('Water Data'!D191)),NA())</f>
        <v>#N/A</v>
      </c>
      <c r="H197" s="57" t="e">
        <f ca="true">+IF(AND(ISNUMBER(OFFSET('Water Data'!$D$7,0,10*ROW('Water Data'!D191))),'Data Summary'!BW197="Yes"),OFFSET('Water Data'!$D$7,0,10*ROW('Water Data'!D191)),NA())</f>
        <v>#N/A</v>
      </c>
      <c r="I197" s="57" t="e">
        <f ca="true">+IF(AND(ISNUMBER(OFFSET('Water Data'!$D$10,0,10*ROW('Water Data'!D191))),'Data Summary'!BX197="Yes"),OFFSET('Water Data'!$D$10,0,10*ROW('Water Data'!D191)),NA())</f>
        <v>#N/A</v>
      </c>
      <c r="J197" s="57" t="e">
        <f ca="true">+IF(AND(ISNUMBER(OFFSET('Water Data'!$E$5,0,10*ROW('Water Data'!E191))),'Data Summary'!BY197="Yes"),100-OFFSET('Water Data'!$E$5,0,10*ROW('Water Data'!E191)),NA())</f>
        <v>#N/A</v>
      </c>
      <c r="K197" s="57" t="e">
        <f ca="true">+IF(AND(ISNUMBER(OFFSET('Water Data'!$E$7,0,10*ROW('Water Data'!E191))),'Data Summary'!BZ197="Yes"),OFFSET('Water Data'!$E$7,0,10*ROW('Water Data'!E191)),NA())</f>
        <v>#N/A</v>
      </c>
      <c r="L197" s="57" t="e">
        <f ca="true">+IF(AND(ISNUMBER(OFFSET('Water Data'!$E$10,0,10*ROW('Water Data'!E191))),'Data Summary'!CA197="Yes"),OFFSET('Water Data'!$E$10,0,10*ROW('Water Data'!E191)),NA())</f>
        <v>#N/A</v>
      </c>
      <c r="M197" s="57" t="e">
        <f ca="true">+IF(AND(ISNUMBER(OFFSET('Water Data'!$F$5,0,10*ROW('Water Data'!F191))),'Data Summary'!CB197="Yes"),100-OFFSET('Water Data'!$F$5,0,10*ROW('Water Data'!F191)),NA())</f>
        <v>#N/A</v>
      </c>
      <c r="N197" s="57" t="e">
        <f ca="true">+IF(AND(ISNUMBER(OFFSET('Water Data'!$F$7,0,10*ROW('Water Data'!F191))),'Data Summary'!CC197="Yes"),OFFSET('Water Data'!$F$7,0,10*ROW('Water Data'!F191)),NA())</f>
        <v>#N/A</v>
      </c>
      <c r="O197" s="57" t="e">
        <f ca="true">+IF(AND(ISNUMBER(OFFSET('Water Data'!$F$10,0,10*ROW('Water Data'!F191))),'Data Summary'!CD197="Yes"),OFFSET('Water Data'!$F$10,0,10*ROW('Water Data'!F191)),NA())</f>
        <v>#N/A</v>
      </c>
      <c r="P197" s="57" t="e">
        <f ca="true">+IF(AND(ISNUMBER(OFFSET('Water Data'!$G$5,0,10*ROW('Water Data'!G191))),'Data Summary'!CE197="Yes"),100-OFFSET('Water Data'!$G$5,0,10*ROW('Water Data'!G191)),NA())</f>
        <v>#N/A</v>
      </c>
      <c r="Q197" s="57" t="e">
        <f ca="true">+IF(AND(ISNUMBER(OFFSET('Water Data'!$G$7,0,10*ROW('Water Data'!G191))),'Data Summary'!CF197="Yes"),OFFSET('Water Data'!$G$7,0,10*ROW('Water Data'!G191)),NA())</f>
        <v>#N/A</v>
      </c>
      <c r="R197" s="57" t="e">
        <f ca="true">+IF(AND(ISNUMBER(OFFSET('Water Data'!$G$10,0,10*ROW('Water Data'!G191))),'Data Summary'!CG197="Yes"),OFFSET('Water Data'!$G$10,0,10*ROW('Water Data'!G191)),NA())</f>
        <v>#N/A</v>
      </c>
      <c r="S197" s="57" t="e">
        <f ca="true">+IF(AND(ISNUMBER(OFFSET('Water Data'!$H$5,0,10*ROW('Water Data'!H191))),'Data Summary'!CH197="Yes"),100-OFFSET('Water Data'!$H$5,0,10*ROW('Water Data'!H191)),NA())</f>
        <v>#N/A</v>
      </c>
      <c r="T197" s="57" t="e">
        <f ca="true">+IF(AND(ISNUMBER(OFFSET('Water Data'!$H$7,0,10*ROW('Water Data'!H191))),'Data Summary'!CI197="Yes"),OFFSET('Water Data'!$H$7,0,10*ROW('Water Data'!H191)),NA())</f>
        <v>#N/A</v>
      </c>
      <c r="U197" s="57" t="e">
        <f ca="true">+IF(AND(ISNUMBER(OFFSET('Water Data'!$H$10,0,10*ROW('Water Data'!H191))),'Data Summary'!CJ197="Yes"),OFFSET('Water Data'!$H$10,0,10*ROW('Water Data'!H191)),NA())</f>
        <v>#N/A</v>
      </c>
      <c r="V197" s="103" t="e">
        <f ca="true">+IF(AND(ISNUMBER(OFFSET('Sanitation Data'!$C$5,0,10*ROW('Sanitation Data'!C191))),'Data Summary'!CK197="Yes"),100-OFFSET('Sanitation Data'!$C$5,0,10*ROW('Sanitation Data'!C191)),NA())</f>
        <v>#N/A</v>
      </c>
      <c r="W197" s="103" t="e">
        <f ca="true">+IF(AND(ISNUMBER(OFFSET('Sanitation Data'!$C$7,0,10*ROW('Sanitation Data'!C191))),'Data Summary'!CL197="Yes"),OFFSET('Sanitation Data'!$C$7,0,10*ROW('Sanitation Data'!C191)),NA())</f>
        <v>#N/A</v>
      </c>
      <c r="X197" s="103" t="e">
        <f ca="true">+IF(AND(ISNUMBER(OFFSET('Sanitation Data'!$C$11,0,10*ROW('Sanitation Data'!C191))),'Data Summary'!CM197="Yes"),OFFSET('Sanitation Data'!$C$11,0,10*ROW('Sanitation Data'!C191)),NA())</f>
        <v>#N/A</v>
      </c>
      <c r="Y197" s="103" t="e">
        <f ca="true">+IF(AND(ISNUMBER(OFFSET('Sanitation Data'!$C$12,0,10*ROW('Sanitation Data'!C191))),'Data Summary'!CN197="Yes"),OFFSET('Sanitation Data'!$C$12,0,10*ROW('Sanitation Data'!C191)),NA())</f>
        <v>#N/A</v>
      </c>
      <c r="Z197" s="103" t="e">
        <f ca="true">+IF(AND(ISNUMBER(OFFSET('Sanitation Data'!$C$13,0,10*ROW('Sanitation Data'!C191))),'Data Summary'!CO197="Yes"),OFFSET('Sanitation Data'!$C$13,0,10*ROW('Sanitation Data'!C191)),NA())</f>
        <v>#N/A</v>
      </c>
      <c r="AA197" s="103" t="e">
        <f ca="true">+IF(AND(ISNUMBER(OFFSET('Sanitation Data'!$D$5,0,10*ROW('Sanitation Data'!D191))),'Data Summary'!CP197="Yes"),100-OFFSET('Sanitation Data'!$D$5,0,10*ROW('Sanitation Data'!D191)),NA())</f>
        <v>#N/A</v>
      </c>
      <c r="AB197" s="103" t="e">
        <f ca="true">+IF(AND(ISNUMBER(OFFSET('Sanitation Data'!$D$7,0,10*ROW('Sanitation Data'!D191))),'Data Summary'!CQ197="Yes"),OFFSET('Sanitation Data'!$D$7,0,10*ROW('Sanitation Data'!D191)),NA())</f>
        <v>#N/A</v>
      </c>
      <c r="AC197" s="103" t="e">
        <f ca="true">+IF(AND(ISNUMBER(OFFSET('Sanitation Data'!$D$11,0,10*ROW('Sanitation Data'!D191))),'Data Summary'!CR197="Yes"),OFFSET('Sanitation Data'!$D$11,0,10*ROW('Sanitation Data'!D191)),NA())</f>
        <v>#N/A</v>
      </c>
      <c r="AD197" s="103" t="e">
        <f ca="true">+IF(AND(ISNUMBER(OFFSET('Sanitation Data'!$D$12,0,10*ROW('Sanitation Data'!D191))),'Data Summary'!CS197="Yes"),OFFSET('Sanitation Data'!$D$12,0,10*ROW('Sanitation Data'!D191)),NA())</f>
        <v>#N/A</v>
      </c>
      <c r="AE197" s="103" t="e">
        <f ca="true">+IF(AND(ISNUMBER(OFFSET('Sanitation Data'!$D$13,0,10*ROW('Sanitation Data'!D191))),'Data Summary'!CT197="Yes"),OFFSET('Sanitation Data'!$D$13,0,10*ROW('Sanitation Data'!D191)),NA())</f>
        <v>#N/A</v>
      </c>
      <c r="AF197" s="103" t="e">
        <f ca="true">+IF(AND(ISNUMBER(OFFSET('Sanitation Data'!$E$5,0,10*ROW('Sanitation Data'!E191))),'Data Summary'!CU197="Yes"),100-OFFSET('Sanitation Data'!$E$5,0,10*ROW('Sanitation Data'!E191)),NA())</f>
        <v>#N/A</v>
      </c>
      <c r="AG197" s="103" t="e">
        <f ca="true">+IF(AND(ISNUMBER(OFFSET('Sanitation Data'!$E$7,0,10*ROW('Sanitation Data'!E191))),'Data Summary'!CV197="Yes"),OFFSET('Sanitation Data'!$E$7,0,10*ROW('Sanitation Data'!E191)),NA())</f>
        <v>#N/A</v>
      </c>
      <c r="AH197" s="103" t="e">
        <f ca="true">+IF(AND(ISNUMBER(OFFSET('Sanitation Data'!$E$11,0,10*ROW('Sanitation Data'!E191))),'Data Summary'!CW197="Yes"),OFFSET('Sanitation Data'!$E$11,0,10*ROW('Sanitation Data'!E191)),NA())</f>
        <v>#N/A</v>
      </c>
      <c r="AI197" s="103" t="e">
        <f ca="true">+IF(AND(ISNUMBER(OFFSET('Sanitation Data'!$E$12,0,10*ROW('Sanitation Data'!E191))),'Data Summary'!CX197="Yes"),OFFSET('Sanitation Data'!$E$12,0,10*ROW('Sanitation Data'!E191)),NA())</f>
        <v>#N/A</v>
      </c>
      <c r="AJ197" s="103" t="e">
        <f ca="true">+IF(AND(ISNUMBER(OFFSET('Sanitation Data'!$E$13,0,10*ROW('Sanitation Data'!E191))),'Data Summary'!CY197="Yes"),OFFSET('Sanitation Data'!$E$13,0,10*ROW('Sanitation Data'!E191)),NA())</f>
        <v>#N/A</v>
      </c>
      <c r="AK197" s="103" t="e">
        <f ca="true">+IF(AND(ISNUMBER(OFFSET('Sanitation Data'!$F$5,0,10*ROW('Sanitation Data'!F191))),'Data Summary'!CZ197="Yes"),100-OFFSET('Sanitation Data'!$F$5,0,10*ROW('Sanitation Data'!F191)),NA())</f>
        <v>#N/A</v>
      </c>
      <c r="AL197" s="103" t="e">
        <f ca="true">+IF(AND(ISNUMBER(OFFSET('Sanitation Data'!$F$7,0,10*ROW('Sanitation Data'!F191))),'Data Summary'!DA197="Yes"),OFFSET('Sanitation Data'!$F$7,0,10*ROW('Sanitation Data'!F191)),NA())</f>
        <v>#N/A</v>
      </c>
      <c r="AM197" s="103" t="e">
        <f ca="true">+IF(AND(ISNUMBER(OFFSET('Sanitation Data'!$F$11,0,10*ROW('Sanitation Data'!F191))),'Data Summary'!DB197="Yes"),OFFSET('Sanitation Data'!$F$11,0,10*ROW('Sanitation Data'!F191)),NA())</f>
        <v>#N/A</v>
      </c>
      <c r="AN197" s="103" t="e">
        <f ca="true">+IF(AND(ISNUMBER(OFFSET('Sanitation Data'!$F$12,0,10*ROW('Sanitation Data'!F191))),'Data Summary'!DC197="Yes"),OFFSET('Sanitation Data'!$F$12,0,10*ROW('Sanitation Data'!F191)),NA())</f>
        <v>#N/A</v>
      </c>
      <c r="AO197" s="103" t="e">
        <f ca="true">+IF(AND(ISNUMBER(OFFSET('Sanitation Data'!$F$13,0,10*ROW('Sanitation Data'!F191))),'Data Summary'!DD197="Yes"),OFFSET('Sanitation Data'!$F$13,0,10*ROW('Sanitation Data'!F191)),NA())</f>
        <v>#N/A</v>
      </c>
      <c r="AP197" s="103" t="e">
        <f ca="true">+IF(AND(ISNUMBER(OFFSET('Sanitation Data'!$G$5,0,10*ROW('Sanitation Data'!G191))),'Data Summary'!DE197="Yes"),100-OFFSET('Sanitation Data'!$G$5,0,10*ROW('Sanitation Data'!G191)),NA())</f>
        <v>#N/A</v>
      </c>
      <c r="AQ197" s="103" t="e">
        <f ca="true">+IF(AND(ISNUMBER(OFFSET('Sanitation Data'!$G$7,0,10*ROW('Sanitation Data'!G191))),'Data Summary'!DF197="Yes"),OFFSET('Sanitation Data'!$G$7,0,10*ROW('Sanitation Data'!G191)),NA())</f>
        <v>#N/A</v>
      </c>
      <c r="AR197" s="103" t="e">
        <f ca="true">+IF(AND(ISNUMBER(OFFSET('Sanitation Data'!$G$11,0,10*ROW('Sanitation Data'!G191))),'Data Summary'!DG197="Yes"),OFFSET('Sanitation Data'!$G$11,0,10*ROW('Sanitation Data'!G191)),NA())</f>
        <v>#N/A</v>
      </c>
      <c r="AS197" s="103" t="e">
        <f ca="true">+IF(AND(ISNUMBER(OFFSET('Sanitation Data'!$G$12,0,10*ROW('Sanitation Data'!G191))),'Data Summary'!DH197="Yes"),OFFSET('Sanitation Data'!$G$12,0,10*ROW('Sanitation Data'!G191)),NA())</f>
        <v>#N/A</v>
      </c>
      <c r="AT197" s="103" t="e">
        <f ca="true">+IF(AND(ISNUMBER(OFFSET('Sanitation Data'!$G$13,0,10*ROW('Sanitation Data'!G191))),'Data Summary'!DI197="Yes"),OFFSET('Sanitation Data'!$G$13,0,10*ROW('Sanitation Data'!G191)),NA())</f>
        <v>#N/A</v>
      </c>
      <c r="AU197" s="103" t="e">
        <f ca="true">+IF(AND(ISNUMBER(OFFSET('Sanitation Data'!$H$5,0,10*ROW('Sanitation Data'!H191))),'Data Summary'!DJ197="Yes"),100-OFFSET('Sanitation Data'!$H$5,0,10*ROW('Sanitation Data'!H191)),NA())</f>
        <v>#N/A</v>
      </c>
      <c r="AV197" s="103" t="e">
        <f ca="true">+IF(AND(ISNUMBER(OFFSET('Sanitation Data'!$H$7,0,10*ROW('Sanitation Data'!H191))),'Data Summary'!DK197="Yes"),OFFSET('Sanitation Data'!$H$7,0,10*ROW('Sanitation Data'!H191)),NA())</f>
        <v>#N/A</v>
      </c>
      <c r="AW197" s="103" t="e">
        <f ca="true">+IF(AND(ISNUMBER(OFFSET('Sanitation Data'!$H$11,0,10*ROW('Sanitation Data'!H191))),'Data Summary'!DL197="Yes"),OFFSET('Sanitation Data'!$H$11,0,10*ROW('Sanitation Data'!H191)),NA())</f>
        <v>#N/A</v>
      </c>
      <c r="AX197" s="103" t="e">
        <f ca="true">+IF(AND(ISNUMBER(OFFSET('Sanitation Data'!$H$12,0,10*ROW('Sanitation Data'!H191))),'Data Summary'!DM197="Yes"),OFFSET('Sanitation Data'!$H$12,0,10*ROW('Sanitation Data'!H191)),NA())</f>
        <v>#N/A</v>
      </c>
      <c r="AY197" s="103" t="e">
        <f ca="true">+IF(AND(ISNUMBER(OFFSET('Sanitation Data'!$H$13,0,10*ROW('Sanitation Data'!H191))),'Data Summary'!DN197="Yes"),OFFSET('Sanitation Data'!$H$13,0,10*ROW('Sanitation Data'!H191)),NA())</f>
        <v>#N/A</v>
      </c>
      <c r="AZ197" s="108" t="e">
        <f ca="true">+IF(AND(ISNUMBER(OFFSET('Hygiene Data'!$C$6,0,10*ROW('Hygiene Data'!C191))),'Data Summary'!DO197="Yes"),OFFSET('Hygiene Data'!$C$6,0,10*ROW('Hygiene Data'!C191)),NA())</f>
        <v>#N/A</v>
      </c>
      <c r="BA197" s="108" t="e">
        <f ca="true">+IF(AND(ISNUMBER(OFFSET('Hygiene Data'!$C$8,0,10*ROW('Hygiene Data'!C191))),'Data Summary'!DP197="Yes"),OFFSET('Hygiene Data'!$C$8,0,10*ROW('Hygiene Data'!C191)),NA())</f>
        <v>#N/A</v>
      </c>
      <c r="BB197" s="108" t="e">
        <f ca="true">+IF(AND(ISNUMBER(OFFSET('Hygiene Data'!$C$10,0,10*ROW('Hygiene Data'!C191))),'Data Summary'!DQ197="Yes"),OFFSET('Hygiene Data'!$C$10,0,10*ROW('Hygiene Data'!C191)),NA())</f>
        <v>#N/A</v>
      </c>
      <c r="BC197" s="108" t="e">
        <f ca="true">+IF(AND(ISNUMBER(OFFSET('Hygiene Data'!$D$6,0,10*ROW('Hygiene Data'!D191))),'Data Summary'!DR197="Yes"),OFFSET('Hygiene Data'!$D$6,0,10*ROW('Hygiene Data'!D191)),NA())</f>
        <v>#N/A</v>
      </c>
      <c r="BD197" s="108" t="e">
        <f ca="true">+IF(AND(ISNUMBER(OFFSET('Hygiene Data'!$D$8,0,10*ROW('Hygiene Data'!D191))),'Data Summary'!DS197="Yes"),OFFSET('Hygiene Data'!$D$8,0,10*ROW('Hygiene Data'!D191)),NA())</f>
        <v>#N/A</v>
      </c>
      <c r="BE197" s="108" t="e">
        <f ca="true">+IF(AND(ISNUMBER(OFFSET('Hygiene Data'!$D$10,0,10*ROW('Hygiene Data'!D191))),'Data Summary'!DT197="Yes"),OFFSET('Hygiene Data'!$D$10,0,10*ROW('Hygiene Data'!D191)),NA())</f>
        <v>#N/A</v>
      </c>
      <c r="BF197" s="108" t="e">
        <f ca="true">+IF(AND(ISNUMBER(OFFSET('Hygiene Data'!$E$6,0,10*ROW('Hygiene Data'!E191))),'Data Summary'!DU197="Yes"),OFFSET('Hygiene Data'!$E$6,0,10*ROW('Hygiene Data'!E191)),NA())</f>
        <v>#N/A</v>
      </c>
      <c r="BG197" s="108" t="e">
        <f ca="true">+IF(AND(ISNUMBER(OFFSET('Hygiene Data'!$E$8,0,10*ROW('Hygiene Data'!E191))),'Data Summary'!DV197="Yes"),OFFSET('Hygiene Data'!$E$8,0,10*ROW('Hygiene Data'!E191)),NA())</f>
        <v>#N/A</v>
      </c>
      <c r="BH197" s="108" t="e">
        <f ca="true">+IF(AND(ISNUMBER(OFFSET('Hygiene Data'!$E$10,0,10*ROW('Hygiene Data'!E191))),'Data Summary'!DW197="Yes"),OFFSET('Hygiene Data'!$E$10,0,10*ROW('Hygiene Data'!E191)),NA())</f>
        <v>#N/A</v>
      </c>
      <c r="BI197" s="108" t="e">
        <f ca="true">+IF(AND(ISNUMBER(OFFSET('Hygiene Data'!$F$6,0,10*ROW('Hygiene Data'!F191))),'Data Summary'!DX197="Yes"),OFFSET('Hygiene Data'!$F$6,0,10*ROW('Hygiene Data'!F191)),NA())</f>
        <v>#N/A</v>
      </c>
      <c r="BJ197" s="108" t="e">
        <f ca="true">+IF(AND(ISNUMBER(OFFSET('Hygiene Data'!$F$8,0,10*ROW('Hygiene Data'!F191))),'Data Summary'!DY197="Yes"),OFFSET('Hygiene Data'!$F$8,0,10*ROW('Hygiene Data'!F191)),NA())</f>
        <v>#N/A</v>
      </c>
      <c r="BK197" s="108" t="e">
        <f ca="true">+IF(AND(ISNUMBER(OFFSET('Hygiene Data'!$F$10,0,10*ROW('Hygiene Data'!F191))),'Data Summary'!DZ197="Yes"),OFFSET('Hygiene Data'!$F$10,0,10*ROW('Hygiene Data'!F191)),NA())</f>
        <v>#N/A</v>
      </c>
      <c r="BL197" s="108" t="e">
        <f ca="true">+IF(AND(ISNUMBER(OFFSET('Hygiene Data'!$G$6,0,10*ROW('Hygiene Data'!G191))),'Data Summary'!EA197="Yes"),OFFSET('Hygiene Data'!$G$6,0,10*ROW('Hygiene Data'!G191)),NA())</f>
        <v>#N/A</v>
      </c>
      <c r="BM197" s="108" t="e">
        <f ca="true">+IF(AND(ISNUMBER(OFFSET('Hygiene Data'!$G$8,0,10*ROW('Hygiene Data'!G191))),'Data Summary'!EB197="Yes"),OFFSET('Hygiene Data'!$G$8,0,10*ROW('Hygiene Data'!G191)),NA())</f>
        <v>#N/A</v>
      </c>
      <c r="BN197" s="108" t="e">
        <f ca="true">+IF(AND(ISNUMBER(OFFSET('Hygiene Data'!$G$10,0,10*ROW('Hygiene Data'!G191))),'Data Summary'!EC197="Yes"),OFFSET('Hygiene Data'!$G$10,0,10*ROW('Hygiene Data'!G191)),NA())</f>
        <v>#N/A</v>
      </c>
      <c r="BO197" s="108" t="e">
        <f ca="true">+IF(AND(ISNUMBER(OFFSET('Hygiene Data'!$H$6,0,10*ROW('Hygiene Data'!H191))),'Data Summary'!ED197="Yes"),OFFSET('Hygiene Data'!$H$6,0,10*ROW('Hygiene Data'!H191)),NA())</f>
        <v>#N/A</v>
      </c>
      <c r="BP197" s="108" t="e">
        <f ca="true">+IF(AND(ISNUMBER(OFFSET('Hygiene Data'!$H$8,0,10*ROW('Hygiene Data'!H191))),'Data Summary'!EE197="Yes"),OFFSET('Hygiene Data'!$H$8,0,10*ROW('Hygiene Data'!H191)),NA())</f>
        <v>#N/A</v>
      </c>
      <c r="BQ197" s="108" t="e">
        <f ca="true">+IF(AND(ISNUMBER(OFFSET('Hygiene Data'!$H$10,0,10*ROW('Hygiene Data'!H191))),'Data Summary'!EF197="Yes"),OFFSET('Hygiene Data'!$H$10,0,10*ROW('Hygiene Data'!H191)),NA())</f>
        <v>#N/A</v>
      </c>
    </row>
    <row r="198" x14ac:dyDescent="0.2">
      <c r="A198" s="56" t="e">
        <f ca="true">+IF(OFFSET('Water Data'!$B$1,0,10*ROW('Water Data'!B192))="",NA(),OFFSET('Water Data'!$B$1,0,10*ROW('Water Data'!B192)))</f>
        <v>#N/A</v>
      </c>
      <c r="B198" s="56" t="e">
        <f ca="true">+IF(OFFSET('Water Data'!$A$3,0,10*ROW('Water Data'!A195))="",NA(),OFFSET('Water Data'!$A$3,0,10*ROW('Water Data'!A195)))</f>
        <v>#N/A</v>
      </c>
      <c r="C198" s="56" t="e">
        <f ca="true">+IF(OFFSET('Water Data'!$C$3,0,10*ROW('Water Data'!C195))="",NA(),OFFSET('Water Data'!$C$3,0,10*ROW('Water Data'!C195)))</f>
        <v>#N/A</v>
      </c>
      <c r="D198" s="57" t="e">
        <f ca="true">+IF(AND(ISNUMBER(OFFSET('Water Data'!$C$5,0,10*ROW('Water Data'!C192))),'Data Summary'!BS198="Yes"),100-OFFSET('Water Data'!$C$5,0,10*ROW('Water Data'!C192)),NA())</f>
        <v>#N/A</v>
      </c>
      <c r="E198" s="57" t="e">
        <f ca="true">+IF(AND(ISNUMBER(OFFSET('Water Data'!$C$7,0,10*ROW('Water Data'!C192))),'Data Summary'!BT198="Yes"),OFFSET('Water Data'!$C$7,0,10*ROW('Water Data'!C192)),NA())</f>
        <v>#N/A</v>
      </c>
      <c r="F198" s="57" t="e">
        <f ca="true">+IF(AND(ISNUMBER(OFFSET('Water Data'!$C$10,0,10*ROW('Water Data'!C192))),'Data Summary'!BU198="Yes"),OFFSET('Water Data'!$C$10,0,10*ROW('Water Data'!C192)),NA())</f>
        <v>#N/A</v>
      </c>
      <c r="G198" s="57" t="e">
        <f ca="true">+IF(AND(ISNUMBER(OFFSET('Water Data'!$D$5,0,10*ROW('Water Data'!D192))),'Data Summary'!BV198="Yes"),100-OFFSET('Water Data'!$D$5,0,10*ROW('Water Data'!D192)),NA())</f>
        <v>#N/A</v>
      </c>
      <c r="H198" s="57" t="e">
        <f ca="true">+IF(AND(ISNUMBER(OFFSET('Water Data'!$D$7,0,10*ROW('Water Data'!D192))),'Data Summary'!BW198="Yes"),OFFSET('Water Data'!$D$7,0,10*ROW('Water Data'!D192)),NA())</f>
        <v>#N/A</v>
      </c>
      <c r="I198" s="57" t="e">
        <f ca="true">+IF(AND(ISNUMBER(OFFSET('Water Data'!$D$10,0,10*ROW('Water Data'!D192))),'Data Summary'!BX198="Yes"),OFFSET('Water Data'!$D$10,0,10*ROW('Water Data'!D192)),NA())</f>
        <v>#N/A</v>
      </c>
      <c r="J198" s="57" t="e">
        <f ca="true">+IF(AND(ISNUMBER(OFFSET('Water Data'!$E$5,0,10*ROW('Water Data'!E192))),'Data Summary'!BY198="Yes"),100-OFFSET('Water Data'!$E$5,0,10*ROW('Water Data'!E192)),NA())</f>
        <v>#N/A</v>
      </c>
      <c r="K198" s="57" t="e">
        <f ca="true">+IF(AND(ISNUMBER(OFFSET('Water Data'!$E$7,0,10*ROW('Water Data'!E192))),'Data Summary'!BZ198="Yes"),OFFSET('Water Data'!$E$7,0,10*ROW('Water Data'!E192)),NA())</f>
        <v>#N/A</v>
      </c>
      <c r="L198" s="57" t="e">
        <f ca="true">+IF(AND(ISNUMBER(OFFSET('Water Data'!$E$10,0,10*ROW('Water Data'!E192))),'Data Summary'!CA198="Yes"),OFFSET('Water Data'!$E$10,0,10*ROW('Water Data'!E192)),NA())</f>
        <v>#N/A</v>
      </c>
      <c r="M198" s="57" t="e">
        <f ca="true">+IF(AND(ISNUMBER(OFFSET('Water Data'!$F$5,0,10*ROW('Water Data'!F192))),'Data Summary'!CB198="Yes"),100-OFFSET('Water Data'!$F$5,0,10*ROW('Water Data'!F192)),NA())</f>
        <v>#N/A</v>
      </c>
      <c r="N198" s="57" t="e">
        <f ca="true">+IF(AND(ISNUMBER(OFFSET('Water Data'!$F$7,0,10*ROW('Water Data'!F192))),'Data Summary'!CC198="Yes"),OFFSET('Water Data'!$F$7,0,10*ROW('Water Data'!F192)),NA())</f>
        <v>#N/A</v>
      </c>
      <c r="O198" s="57" t="e">
        <f ca="true">+IF(AND(ISNUMBER(OFFSET('Water Data'!$F$10,0,10*ROW('Water Data'!F192))),'Data Summary'!CD198="Yes"),OFFSET('Water Data'!$F$10,0,10*ROW('Water Data'!F192)),NA())</f>
        <v>#N/A</v>
      </c>
      <c r="P198" s="57" t="e">
        <f ca="true">+IF(AND(ISNUMBER(OFFSET('Water Data'!$G$5,0,10*ROW('Water Data'!G192))),'Data Summary'!CE198="Yes"),100-OFFSET('Water Data'!$G$5,0,10*ROW('Water Data'!G192)),NA())</f>
        <v>#N/A</v>
      </c>
      <c r="Q198" s="57" t="e">
        <f ca="true">+IF(AND(ISNUMBER(OFFSET('Water Data'!$G$7,0,10*ROW('Water Data'!G192))),'Data Summary'!CF198="Yes"),OFFSET('Water Data'!$G$7,0,10*ROW('Water Data'!G192)),NA())</f>
        <v>#N/A</v>
      </c>
      <c r="R198" s="57" t="e">
        <f ca="true">+IF(AND(ISNUMBER(OFFSET('Water Data'!$G$10,0,10*ROW('Water Data'!G192))),'Data Summary'!CG198="Yes"),OFFSET('Water Data'!$G$10,0,10*ROW('Water Data'!G192)),NA())</f>
        <v>#N/A</v>
      </c>
      <c r="S198" s="57" t="e">
        <f ca="true">+IF(AND(ISNUMBER(OFFSET('Water Data'!$H$5,0,10*ROW('Water Data'!H192))),'Data Summary'!CH198="Yes"),100-OFFSET('Water Data'!$H$5,0,10*ROW('Water Data'!H192)),NA())</f>
        <v>#N/A</v>
      </c>
      <c r="T198" s="57" t="e">
        <f ca="true">+IF(AND(ISNUMBER(OFFSET('Water Data'!$H$7,0,10*ROW('Water Data'!H192))),'Data Summary'!CI198="Yes"),OFFSET('Water Data'!$H$7,0,10*ROW('Water Data'!H192)),NA())</f>
        <v>#N/A</v>
      </c>
      <c r="U198" s="57" t="e">
        <f ca="true">+IF(AND(ISNUMBER(OFFSET('Water Data'!$H$10,0,10*ROW('Water Data'!H192))),'Data Summary'!CJ198="Yes"),OFFSET('Water Data'!$H$10,0,10*ROW('Water Data'!H192)),NA())</f>
        <v>#N/A</v>
      </c>
      <c r="V198" s="103" t="e">
        <f ca="true">+IF(AND(ISNUMBER(OFFSET('Sanitation Data'!$C$5,0,10*ROW('Sanitation Data'!C192))),'Data Summary'!CK198="Yes"),100-OFFSET('Sanitation Data'!$C$5,0,10*ROW('Sanitation Data'!C192)),NA())</f>
        <v>#N/A</v>
      </c>
      <c r="W198" s="103" t="e">
        <f ca="true">+IF(AND(ISNUMBER(OFFSET('Sanitation Data'!$C$7,0,10*ROW('Sanitation Data'!C192))),'Data Summary'!CL198="Yes"),OFFSET('Sanitation Data'!$C$7,0,10*ROW('Sanitation Data'!C192)),NA())</f>
        <v>#N/A</v>
      </c>
      <c r="X198" s="103" t="e">
        <f ca="true">+IF(AND(ISNUMBER(OFFSET('Sanitation Data'!$C$11,0,10*ROW('Sanitation Data'!C192))),'Data Summary'!CM198="Yes"),OFFSET('Sanitation Data'!$C$11,0,10*ROW('Sanitation Data'!C192)),NA())</f>
        <v>#N/A</v>
      </c>
      <c r="Y198" s="103" t="e">
        <f ca="true">+IF(AND(ISNUMBER(OFFSET('Sanitation Data'!$C$12,0,10*ROW('Sanitation Data'!C192))),'Data Summary'!CN198="Yes"),OFFSET('Sanitation Data'!$C$12,0,10*ROW('Sanitation Data'!C192)),NA())</f>
        <v>#N/A</v>
      </c>
      <c r="Z198" s="103" t="e">
        <f ca="true">+IF(AND(ISNUMBER(OFFSET('Sanitation Data'!$C$13,0,10*ROW('Sanitation Data'!C192))),'Data Summary'!CO198="Yes"),OFFSET('Sanitation Data'!$C$13,0,10*ROW('Sanitation Data'!C192)),NA())</f>
        <v>#N/A</v>
      </c>
      <c r="AA198" s="103" t="e">
        <f ca="true">+IF(AND(ISNUMBER(OFFSET('Sanitation Data'!$D$5,0,10*ROW('Sanitation Data'!D192))),'Data Summary'!CP198="Yes"),100-OFFSET('Sanitation Data'!$D$5,0,10*ROW('Sanitation Data'!D192)),NA())</f>
        <v>#N/A</v>
      </c>
      <c r="AB198" s="103" t="e">
        <f ca="true">+IF(AND(ISNUMBER(OFFSET('Sanitation Data'!$D$7,0,10*ROW('Sanitation Data'!D192))),'Data Summary'!CQ198="Yes"),OFFSET('Sanitation Data'!$D$7,0,10*ROW('Sanitation Data'!D192)),NA())</f>
        <v>#N/A</v>
      </c>
      <c r="AC198" s="103" t="e">
        <f ca="true">+IF(AND(ISNUMBER(OFFSET('Sanitation Data'!$D$11,0,10*ROW('Sanitation Data'!D192))),'Data Summary'!CR198="Yes"),OFFSET('Sanitation Data'!$D$11,0,10*ROW('Sanitation Data'!D192)),NA())</f>
        <v>#N/A</v>
      </c>
      <c r="AD198" s="103" t="e">
        <f ca="true">+IF(AND(ISNUMBER(OFFSET('Sanitation Data'!$D$12,0,10*ROW('Sanitation Data'!D192))),'Data Summary'!CS198="Yes"),OFFSET('Sanitation Data'!$D$12,0,10*ROW('Sanitation Data'!D192)),NA())</f>
        <v>#N/A</v>
      </c>
      <c r="AE198" s="103" t="e">
        <f ca="true">+IF(AND(ISNUMBER(OFFSET('Sanitation Data'!$D$13,0,10*ROW('Sanitation Data'!D192))),'Data Summary'!CT198="Yes"),OFFSET('Sanitation Data'!$D$13,0,10*ROW('Sanitation Data'!D192)),NA())</f>
        <v>#N/A</v>
      </c>
      <c r="AF198" s="103" t="e">
        <f ca="true">+IF(AND(ISNUMBER(OFFSET('Sanitation Data'!$E$5,0,10*ROW('Sanitation Data'!E192))),'Data Summary'!CU198="Yes"),100-OFFSET('Sanitation Data'!$E$5,0,10*ROW('Sanitation Data'!E192)),NA())</f>
        <v>#N/A</v>
      </c>
      <c r="AG198" s="103" t="e">
        <f ca="true">+IF(AND(ISNUMBER(OFFSET('Sanitation Data'!$E$7,0,10*ROW('Sanitation Data'!E192))),'Data Summary'!CV198="Yes"),OFFSET('Sanitation Data'!$E$7,0,10*ROW('Sanitation Data'!E192)),NA())</f>
        <v>#N/A</v>
      </c>
      <c r="AH198" s="103" t="e">
        <f ca="true">+IF(AND(ISNUMBER(OFFSET('Sanitation Data'!$E$11,0,10*ROW('Sanitation Data'!E192))),'Data Summary'!CW198="Yes"),OFFSET('Sanitation Data'!$E$11,0,10*ROW('Sanitation Data'!E192)),NA())</f>
        <v>#N/A</v>
      </c>
      <c r="AI198" s="103" t="e">
        <f ca="true">+IF(AND(ISNUMBER(OFFSET('Sanitation Data'!$E$12,0,10*ROW('Sanitation Data'!E192))),'Data Summary'!CX198="Yes"),OFFSET('Sanitation Data'!$E$12,0,10*ROW('Sanitation Data'!E192)),NA())</f>
        <v>#N/A</v>
      </c>
      <c r="AJ198" s="103" t="e">
        <f ca="true">+IF(AND(ISNUMBER(OFFSET('Sanitation Data'!$E$13,0,10*ROW('Sanitation Data'!E192))),'Data Summary'!CY198="Yes"),OFFSET('Sanitation Data'!$E$13,0,10*ROW('Sanitation Data'!E192)),NA())</f>
        <v>#N/A</v>
      </c>
      <c r="AK198" s="103" t="e">
        <f ca="true">+IF(AND(ISNUMBER(OFFSET('Sanitation Data'!$F$5,0,10*ROW('Sanitation Data'!F192))),'Data Summary'!CZ198="Yes"),100-OFFSET('Sanitation Data'!$F$5,0,10*ROW('Sanitation Data'!F192)),NA())</f>
        <v>#N/A</v>
      </c>
      <c r="AL198" s="103" t="e">
        <f ca="true">+IF(AND(ISNUMBER(OFFSET('Sanitation Data'!$F$7,0,10*ROW('Sanitation Data'!F192))),'Data Summary'!DA198="Yes"),OFFSET('Sanitation Data'!$F$7,0,10*ROW('Sanitation Data'!F192)),NA())</f>
        <v>#N/A</v>
      </c>
      <c r="AM198" s="103" t="e">
        <f ca="true">+IF(AND(ISNUMBER(OFFSET('Sanitation Data'!$F$11,0,10*ROW('Sanitation Data'!F192))),'Data Summary'!DB198="Yes"),OFFSET('Sanitation Data'!$F$11,0,10*ROW('Sanitation Data'!F192)),NA())</f>
        <v>#N/A</v>
      </c>
      <c r="AN198" s="103" t="e">
        <f ca="true">+IF(AND(ISNUMBER(OFFSET('Sanitation Data'!$F$12,0,10*ROW('Sanitation Data'!F192))),'Data Summary'!DC198="Yes"),OFFSET('Sanitation Data'!$F$12,0,10*ROW('Sanitation Data'!F192)),NA())</f>
        <v>#N/A</v>
      </c>
      <c r="AO198" s="103" t="e">
        <f ca="true">+IF(AND(ISNUMBER(OFFSET('Sanitation Data'!$F$13,0,10*ROW('Sanitation Data'!F192))),'Data Summary'!DD198="Yes"),OFFSET('Sanitation Data'!$F$13,0,10*ROW('Sanitation Data'!F192)),NA())</f>
        <v>#N/A</v>
      </c>
      <c r="AP198" s="103" t="e">
        <f ca="true">+IF(AND(ISNUMBER(OFFSET('Sanitation Data'!$G$5,0,10*ROW('Sanitation Data'!G192))),'Data Summary'!DE198="Yes"),100-OFFSET('Sanitation Data'!$G$5,0,10*ROW('Sanitation Data'!G192)),NA())</f>
        <v>#N/A</v>
      </c>
      <c r="AQ198" s="103" t="e">
        <f ca="true">+IF(AND(ISNUMBER(OFFSET('Sanitation Data'!$G$7,0,10*ROW('Sanitation Data'!G192))),'Data Summary'!DF198="Yes"),OFFSET('Sanitation Data'!$G$7,0,10*ROW('Sanitation Data'!G192)),NA())</f>
        <v>#N/A</v>
      </c>
      <c r="AR198" s="103" t="e">
        <f ca="true">+IF(AND(ISNUMBER(OFFSET('Sanitation Data'!$G$11,0,10*ROW('Sanitation Data'!G192))),'Data Summary'!DG198="Yes"),OFFSET('Sanitation Data'!$G$11,0,10*ROW('Sanitation Data'!G192)),NA())</f>
        <v>#N/A</v>
      </c>
      <c r="AS198" s="103" t="e">
        <f ca="true">+IF(AND(ISNUMBER(OFFSET('Sanitation Data'!$G$12,0,10*ROW('Sanitation Data'!G192))),'Data Summary'!DH198="Yes"),OFFSET('Sanitation Data'!$G$12,0,10*ROW('Sanitation Data'!G192)),NA())</f>
        <v>#N/A</v>
      </c>
      <c r="AT198" s="103" t="e">
        <f ca="true">+IF(AND(ISNUMBER(OFFSET('Sanitation Data'!$G$13,0,10*ROW('Sanitation Data'!G192))),'Data Summary'!DI198="Yes"),OFFSET('Sanitation Data'!$G$13,0,10*ROW('Sanitation Data'!G192)),NA())</f>
        <v>#N/A</v>
      </c>
      <c r="AU198" s="103" t="e">
        <f ca="true">+IF(AND(ISNUMBER(OFFSET('Sanitation Data'!$H$5,0,10*ROW('Sanitation Data'!H192))),'Data Summary'!DJ198="Yes"),100-OFFSET('Sanitation Data'!$H$5,0,10*ROW('Sanitation Data'!H192)),NA())</f>
        <v>#N/A</v>
      </c>
      <c r="AV198" s="103" t="e">
        <f ca="true">+IF(AND(ISNUMBER(OFFSET('Sanitation Data'!$H$7,0,10*ROW('Sanitation Data'!H192))),'Data Summary'!DK198="Yes"),OFFSET('Sanitation Data'!$H$7,0,10*ROW('Sanitation Data'!H192)),NA())</f>
        <v>#N/A</v>
      </c>
      <c r="AW198" s="103" t="e">
        <f ca="true">+IF(AND(ISNUMBER(OFFSET('Sanitation Data'!$H$11,0,10*ROW('Sanitation Data'!H192))),'Data Summary'!DL198="Yes"),OFFSET('Sanitation Data'!$H$11,0,10*ROW('Sanitation Data'!H192)),NA())</f>
        <v>#N/A</v>
      </c>
      <c r="AX198" s="103" t="e">
        <f ca="true">+IF(AND(ISNUMBER(OFFSET('Sanitation Data'!$H$12,0,10*ROW('Sanitation Data'!H192))),'Data Summary'!DM198="Yes"),OFFSET('Sanitation Data'!$H$12,0,10*ROW('Sanitation Data'!H192)),NA())</f>
        <v>#N/A</v>
      </c>
      <c r="AY198" s="103" t="e">
        <f ca="true">+IF(AND(ISNUMBER(OFFSET('Sanitation Data'!$H$13,0,10*ROW('Sanitation Data'!H192))),'Data Summary'!DN198="Yes"),OFFSET('Sanitation Data'!$H$13,0,10*ROW('Sanitation Data'!H192)),NA())</f>
        <v>#N/A</v>
      </c>
      <c r="AZ198" s="108" t="e">
        <f ca="true">+IF(AND(ISNUMBER(OFFSET('Hygiene Data'!$C$6,0,10*ROW('Hygiene Data'!C192))),'Data Summary'!DO198="Yes"),OFFSET('Hygiene Data'!$C$6,0,10*ROW('Hygiene Data'!C192)),NA())</f>
        <v>#N/A</v>
      </c>
      <c r="BA198" s="108" t="e">
        <f ca="true">+IF(AND(ISNUMBER(OFFSET('Hygiene Data'!$C$8,0,10*ROW('Hygiene Data'!C192))),'Data Summary'!DP198="Yes"),OFFSET('Hygiene Data'!$C$8,0,10*ROW('Hygiene Data'!C192)),NA())</f>
        <v>#N/A</v>
      </c>
      <c r="BB198" s="108" t="e">
        <f ca="true">+IF(AND(ISNUMBER(OFFSET('Hygiene Data'!$C$10,0,10*ROW('Hygiene Data'!C192))),'Data Summary'!DQ198="Yes"),OFFSET('Hygiene Data'!$C$10,0,10*ROW('Hygiene Data'!C192)),NA())</f>
        <v>#N/A</v>
      </c>
      <c r="BC198" s="108" t="e">
        <f ca="true">+IF(AND(ISNUMBER(OFFSET('Hygiene Data'!$D$6,0,10*ROW('Hygiene Data'!D192))),'Data Summary'!DR198="Yes"),OFFSET('Hygiene Data'!$D$6,0,10*ROW('Hygiene Data'!D192)),NA())</f>
        <v>#N/A</v>
      </c>
      <c r="BD198" s="108" t="e">
        <f ca="true">+IF(AND(ISNUMBER(OFFSET('Hygiene Data'!$D$8,0,10*ROW('Hygiene Data'!D192))),'Data Summary'!DS198="Yes"),OFFSET('Hygiene Data'!$D$8,0,10*ROW('Hygiene Data'!D192)),NA())</f>
        <v>#N/A</v>
      </c>
      <c r="BE198" s="108" t="e">
        <f ca="true">+IF(AND(ISNUMBER(OFFSET('Hygiene Data'!$D$10,0,10*ROW('Hygiene Data'!D192))),'Data Summary'!DT198="Yes"),OFFSET('Hygiene Data'!$D$10,0,10*ROW('Hygiene Data'!D192)),NA())</f>
        <v>#N/A</v>
      </c>
      <c r="BF198" s="108" t="e">
        <f ca="true">+IF(AND(ISNUMBER(OFFSET('Hygiene Data'!$E$6,0,10*ROW('Hygiene Data'!E192))),'Data Summary'!DU198="Yes"),OFFSET('Hygiene Data'!$E$6,0,10*ROW('Hygiene Data'!E192)),NA())</f>
        <v>#N/A</v>
      </c>
      <c r="BG198" s="108" t="e">
        <f ca="true">+IF(AND(ISNUMBER(OFFSET('Hygiene Data'!$E$8,0,10*ROW('Hygiene Data'!E192))),'Data Summary'!DV198="Yes"),OFFSET('Hygiene Data'!$E$8,0,10*ROW('Hygiene Data'!E192)),NA())</f>
        <v>#N/A</v>
      </c>
      <c r="BH198" s="108" t="e">
        <f ca="true">+IF(AND(ISNUMBER(OFFSET('Hygiene Data'!$E$10,0,10*ROW('Hygiene Data'!E192))),'Data Summary'!DW198="Yes"),OFFSET('Hygiene Data'!$E$10,0,10*ROW('Hygiene Data'!E192)),NA())</f>
        <v>#N/A</v>
      </c>
      <c r="BI198" s="108" t="e">
        <f ca="true">+IF(AND(ISNUMBER(OFFSET('Hygiene Data'!$F$6,0,10*ROW('Hygiene Data'!F192))),'Data Summary'!DX198="Yes"),OFFSET('Hygiene Data'!$F$6,0,10*ROW('Hygiene Data'!F192)),NA())</f>
        <v>#N/A</v>
      </c>
      <c r="BJ198" s="108" t="e">
        <f ca="true">+IF(AND(ISNUMBER(OFFSET('Hygiene Data'!$F$8,0,10*ROW('Hygiene Data'!F192))),'Data Summary'!DY198="Yes"),OFFSET('Hygiene Data'!$F$8,0,10*ROW('Hygiene Data'!F192)),NA())</f>
        <v>#N/A</v>
      </c>
      <c r="BK198" s="108" t="e">
        <f ca="true">+IF(AND(ISNUMBER(OFFSET('Hygiene Data'!$F$10,0,10*ROW('Hygiene Data'!F192))),'Data Summary'!DZ198="Yes"),OFFSET('Hygiene Data'!$F$10,0,10*ROW('Hygiene Data'!F192)),NA())</f>
        <v>#N/A</v>
      </c>
      <c r="BL198" s="108" t="e">
        <f ca="true">+IF(AND(ISNUMBER(OFFSET('Hygiene Data'!$G$6,0,10*ROW('Hygiene Data'!G192))),'Data Summary'!EA198="Yes"),OFFSET('Hygiene Data'!$G$6,0,10*ROW('Hygiene Data'!G192)),NA())</f>
        <v>#N/A</v>
      </c>
      <c r="BM198" s="108" t="e">
        <f ca="true">+IF(AND(ISNUMBER(OFFSET('Hygiene Data'!$G$8,0,10*ROW('Hygiene Data'!G192))),'Data Summary'!EB198="Yes"),OFFSET('Hygiene Data'!$G$8,0,10*ROW('Hygiene Data'!G192)),NA())</f>
        <v>#N/A</v>
      </c>
      <c r="BN198" s="108" t="e">
        <f ca="true">+IF(AND(ISNUMBER(OFFSET('Hygiene Data'!$G$10,0,10*ROW('Hygiene Data'!G192))),'Data Summary'!EC198="Yes"),OFFSET('Hygiene Data'!$G$10,0,10*ROW('Hygiene Data'!G192)),NA())</f>
        <v>#N/A</v>
      </c>
      <c r="BO198" s="108" t="e">
        <f ca="true">+IF(AND(ISNUMBER(OFFSET('Hygiene Data'!$H$6,0,10*ROW('Hygiene Data'!H192))),'Data Summary'!ED198="Yes"),OFFSET('Hygiene Data'!$H$6,0,10*ROW('Hygiene Data'!H192)),NA())</f>
        <v>#N/A</v>
      </c>
      <c r="BP198" s="108" t="e">
        <f ca="true">+IF(AND(ISNUMBER(OFFSET('Hygiene Data'!$H$8,0,10*ROW('Hygiene Data'!H192))),'Data Summary'!EE198="Yes"),OFFSET('Hygiene Data'!$H$8,0,10*ROW('Hygiene Data'!H192)),NA())</f>
        <v>#N/A</v>
      </c>
      <c r="BQ198" s="108" t="e">
        <f ca="true">+IF(AND(ISNUMBER(OFFSET('Hygiene Data'!$H$10,0,10*ROW('Hygiene Data'!H192))),'Data Summary'!EF198="Yes"),OFFSET('Hygiene Data'!$H$10,0,10*ROW('Hygiene Data'!H192)),NA())</f>
        <v>#N/A</v>
      </c>
    </row>
    <row r="199" x14ac:dyDescent="0.2">
      <c r="A199" s="56" t="e">
        <f ca="true">+IF(OFFSET('Water Data'!$B$1,0,10*ROW('Water Data'!B193))="",NA(),OFFSET('Water Data'!$B$1,0,10*ROW('Water Data'!B193)))</f>
        <v>#N/A</v>
      </c>
      <c r="B199" s="56" t="e">
        <f ca="true">+IF(OFFSET('Water Data'!$A$3,0,10*ROW('Water Data'!A196))="",NA(),OFFSET('Water Data'!$A$3,0,10*ROW('Water Data'!A196)))</f>
        <v>#N/A</v>
      </c>
      <c r="C199" s="56" t="e">
        <f ca="true">+IF(OFFSET('Water Data'!$C$3,0,10*ROW('Water Data'!C196))="",NA(),OFFSET('Water Data'!$C$3,0,10*ROW('Water Data'!C196)))</f>
        <v>#N/A</v>
      </c>
      <c r="D199" s="57" t="e">
        <f ca="true">+IF(AND(ISNUMBER(OFFSET('Water Data'!$C$5,0,10*ROW('Water Data'!C193))),'Data Summary'!BS199="Yes"),100-OFFSET('Water Data'!$C$5,0,10*ROW('Water Data'!C193)),NA())</f>
        <v>#N/A</v>
      </c>
      <c r="E199" s="57" t="e">
        <f ca="true">+IF(AND(ISNUMBER(OFFSET('Water Data'!$C$7,0,10*ROW('Water Data'!C193))),'Data Summary'!BT199="Yes"),OFFSET('Water Data'!$C$7,0,10*ROW('Water Data'!C193)),NA())</f>
        <v>#N/A</v>
      </c>
      <c r="F199" s="57" t="e">
        <f ca="true">+IF(AND(ISNUMBER(OFFSET('Water Data'!$C$10,0,10*ROW('Water Data'!C193))),'Data Summary'!BU199="Yes"),OFFSET('Water Data'!$C$10,0,10*ROW('Water Data'!C193)),NA())</f>
        <v>#N/A</v>
      </c>
      <c r="G199" s="57" t="e">
        <f ca="true">+IF(AND(ISNUMBER(OFFSET('Water Data'!$D$5,0,10*ROW('Water Data'!D193))),'Data Summary'!BV199="Yes"),100-OFFSET('Water Data'!$D$5,0,10*ROW('Water Data'!D193)),NA())</f>
        <v>#N/A</v>
      </c>
      <c r="H199" s="57" t="e">
        <f ca="true">+IF(AND(ISNUMBER(OFFSET('Water Data'!$D$7,0,10*ROW('Water Data'!D193))),'Data Summary'!BW199="Yes"),OFFSET('Water Data'!$D$7,0,10*ROW('Water Data'!D193)),NA())</f>
        <v>#N/A</v>
      </c>
      <c r="I199" s="57" t="e">
        <f ca="true">+IF(AND(ISNUMBER(OFFSET('Water Data'!$D$10,0,10*ROW('Water Data'!D193))),'Data Summary'!BX199="Yes"),OFFSET('Water Data'!$D$10,0,10*ROW('Water Data'!D193)),NA())</f>
        <v>#N/A</v>
      </c>
      <c r="J199" s="57" t="e">
        <f ca="true">+IF(AND(ISNUMBER(OFFSET('Water Data'!$E$5,0,10*ROW('Water Data'!E193))),'Data Summary'!BY199="Yes"),100-OFFSET('Water Data'!$E$5,0,10*ROW('Water Data'!E193)),NA())</f>
        <v>#N/A</v>
      </c>
      <c r="K199" s="57" t="e">
        <f ca="true">+IF(AND(ISNUMBER(OFFSET('Water Data'!$E$7,0,10*ROW('Water Data'!E193))),'Data Summary'!BZ199="Yes"),OFFSET('Water Data'!$E$7,0,10*ROW('Water Data'!E193)),NA())</f>
        <v>#N/A</v>
      </c>
      <c r="L199" s="57" t="e">
        <f ca="true">+IF(AND(ISNUMBER(OFFSET('Water Data'!$E$10,0,10*ROW('Water Data'!E193))),'Data Summary'!CA199="Yes"),OFFSET('Water Data'!$E$10,0,10*ROW('Water Data'!E193)),NA())</f>
        <v>#N/A</v>
      </c>
      <c r="M199" s="57" t="e">
        <f ca="true">+IF(AND(ISNUMBER(OFFSET('Water Data'!$F$5,0,10*ROW('Water Data'!F193))),'Data Summary'!CB199="Yes"),100-OFFSET('Water Data'!$F$5,0,10*ROW('Water Data'!F193)),NA())</f>
        <v>#N/A</v>
      </c>
      <c r="N199" s="57" t="e">
        <f ca="true">+IF(AND(ISNUMBER(OFFSET('Water Data'!$F$7,0,10*ROW('Water Data'!F193))),'Data Summary'!CC199="Yes"),OFFSET('Water Data'!$F$7,0,10*ROW('Water Data'!F193)),NA())</f>
        <v>#N/A</v>
      </c>
      <c r="O199" s="57" t="e">
        <f ca="true">+IF(AND(ISNUMBER(OFFSET('Water Data'!$F$10,0,10*ROW('Water Data'!F193))),'Data Summary'!CD199="Yes"),OFFSET('Water Data'!$F$10,0,10*ROW('Water Data'!F193)),NA())</f>
        <v>#N/A</v>
      </c>
      <c r="P199" s="57" t="e">
        <f ca="true">+IF(AND(ISNUMBER(OFFSET('Water Data'!$G$5,0,10*ROW('Water Data'!G193))),'Data Summary'!CE199="Yes"),100-OFFSET('Water Data'!$G$5,0,10*ROW('Water Data'!G193)),NA())</f>
        <v>#N/A</v>
      </c>
      <c r="Q199" s="57" t="e">
        <f ca="true">+IF(AND(ISNUMBER(OFFSET('Water Data'!$G$7,0,10*ROW('Water Data'!G193))),'Data Summary'!CF199="Yes"),OFFSET('Water Data'!$G$7,0,10*ROW('Water Data'!G193)),NA())</f>
        <v>#N/A</v>
      </c>
      <c r="R199" s="57" t="e">
        <f ca="true">+IF(AND(ISNUMBER(OFFSET('Water Data'!$G$10,0,10*ROW('Water Data'!G193))),'Data Summary'!CG199="Yes"),OFFSET('Water Data'!$G$10,0,10*ROW('Water Data'!G193)),NA())</f>
        <v>#N/A</v>
      </c>
      <c r="S199" s="57" t="e">
        <f ca="true">+IF(AND(ISNUMBER(OFFSET('Water Data'!$H$5,0,10*ROW('Water Data'!H193))),'Data Summary'!CH199="Yes"),100-OFFSET('Water Data'!$H$5,0,10*ROW('Water Data'!H193)),NA())</f>
        <v>#N/A</v>
      </c>
      <c r="T199" s="57" t="e">
        <f ca="true">+IF(AND(ISNUMBER(OFFSET('Water Data'!$H$7,0,10*ROW('Water Data'!H193))),'Data Summary'!CI199="Yes"),OFFSET('Water Data'!$H$7,0,10*ROW('Water Data'!H193)),NA())</f>
        <v>#N/A</v>
      </c>
      <c r="U199" s="57" t="e">
        <f ca="true">+IF(AND(ISNUMBER(OFFSET('Water Data'!$H$10,0,10*ROW('Water Data'!H193))),'Data Summary'!CJ199="Yes"),OFFSET('Water Data'!$H$10,0,10*ROW('Water Data'!H193)),NA())</f>
        <v>#N/A</v>
      </c>
      <c r="V199" s="103" t="e">
        <f ca="true">+IF(AND(ISNUMBER(OFFSET('Sanitation Data'!$C$5,0,10*ROW('Sanitation Data'!C193))),'Data Summary'!CK199="Yes"),100-OFFSET('Sanitation Data'!$C$5,0,10*ROW('Sanitation Data'!C193)),NA())</f>
        <v>#N/A</v>
      </c>
      <c r="W199" s="103" t="e">
        <f ca="true">+IF(AND(ISNUMBER(OFFSET('Sanitation Data'!$C$7,0,10*ROW('Sanitation Data'!C193))),'Data Summary'!CL199="Yes"),OFFSET('Sanitation Data'!$C$7,0,10*ROW('Sanitation Data'!C193)),NA())</f>
        <v>#N/A</v>
      </c>
      <c r="X199" s="103" t="e">
        <f ca="true">+IF(AND(ISNUMBER(OFFSET('Sanitation Data'!$C$11,0,10*ROW('Sanitation Data'!C193))),'Data Summary'!CM199="Yes"),OFFSET('Sanitation Data'!$C$11,0,10*ROW('Sanitation Data'!C193)),NA())</f>
        <v>#N/A</v>
      </c>
      <c r="Y199" s="103" t="e">
        <f ca="true">+IF(AND(ISNUMBER(OFFSET('Sanitation Data'!$C$12,0,10*ROW('Sanitation Data'!C193))),'Data Summary'!CN199="Yes"),OFFSET('Sanitation Data'!$C$12,0,10*ROW('Sanitation Data'!C193)),NA())</f>
        <v>#N/A</v>
      </c>
      <c r="Z199" s="103" t="e">
        <f ca="true">+IF(AND(ISNUMBER(OFFSET('Sanitation Data'!$C$13,0,10*ROW('Sanitation Data'!C193))),'Data Summary'!CO199="Yes"),OFFSET('Sanitation Data'!$C$13,0,10*ROW('Sanitation Data'!C193)),NA())</f>
        <v>#N/A</v>
      </c>
      <c r="AA199" s="103" t="e">
        <f ca="true">+IF(AND(ISNUMBER(OFFSET('Sanitation Data'!$D$5,0,10*ROW('Sanitation Data'!D193))),'Data Summary'!CP199="Yes"),100-OFFSET('Sanitation Data'!$D$5,0,10*ROW('Sanitation Data'!D193)),NA())</f>
        <v>#N/A</v>
      </c>
      <c r="AB199" s="103" t="e">
        <f ca="true">+IF(AND(ISNUMBER(OFFSET('Sanitation Data'!$D$7,0,10*ROW('Sanitation Data'!D193))),'Data Summary'!CQ199="Yes"),OFFSET('Sanitation Data'!$D$7,0,10*ROW('Sanitation Data'!D193)),NA())</f>
        <v>#N/A</v>
      </c>
      <c r="AC199" s="103" t="e">
        <f ca="true">+IF(AND(ISNUMBER(OFFSET('Sanitation Data'!$D$11,0,10*ROW('Sanitation Data'!D193))),'Data Summary'!CR199="Yes"),OFFSET('Sanitation Data'!$D$11,0,10*ROW('Sanitation Data'!D193)),NA())</f>
        <v>#N/A</v>
      </c>
      <c r="AD199" s="103" t="e">
        <f ca="true">+IF(AND(ISNUMBER(OFFSET('Sanitation Data'!$D$12,0,10*ROW('Sanitation Data'!D193))),'Data Summary'!CS199="Yes"),OFFSET('Sanitation Data'!$D$12,0,10*ROW('Sanitation Data'!D193)),NA())</f>
        <v>#N/A</v>
      </c>
      <c r="AE199" s="103" t="e">
        <f ca="true">+IF(AND(ISNUMBER(OFFSET('Sanitation Data'!$D$13,0,10*ROW('Sanitation Data'!D193))),'Data Summary'!CT199="Yes"),OFFSET('Sanitation Data'!$D$13,0,10*ROW('Sanitation Data'!D193)),NA())</f>
        <v>#N/A</v>
      </c>
      <c r="AF199" s="103" t="e">
        <f ca="true">+IF(AND(ISNUMBER(OFFSET('Sanitation Data'!$E$5,0,10*ROW('Sanitation Data'!E193))),'Data Summary'!CU199="Yes"),100-OFFSET('Sanitation Data'!$E$5,0,10*ROW('Sanitation Data'!E193)),NA())</f>
        <v>#N/A</v>
      </c>
      <c r="AG199" s="103" t="e">
        <f ca="true">+IF(AND(ISNUMBER(OFFSET('Sanitation Data'!$E$7,0,10*ROW('Sanitation Data'!E193))),'Data Summary'!CV199="Yes"),OFFSET('Sanitation Data'!$E$7,0,10*ROW('Sanitation Data'!E193)),NA())</f>
        <v>#N/A</v>
      </c>
      <c r="AH199" s="103" t="e">
        <f ca="true">+IF(AND(ISNUMBER(OFFSET('Sanitation Data'!$E$11,0,10*ROW('Sanitation Data'!E193))),'Data Summary'!CW199="Yes"),OFFSET('Sanitation Data'!$E$11,0,10*ROW('Sanitation Data'!E193)),NA())</f>
        <v>#N/A</v>
      </c>
      <c r="AI199" s="103" t="e">
        <f ca="true">+IF(AND(ISNUMBER(OFFSET('Sanitation Data'!$E$12,0,10*ROW('Sanitation Data'!E193))),'Data Summary'!CX199="Yes"),OFFSET('Sanitation Data'!$E$12,0,10*ROW('Sanitation Data'!E193)),NA())</f>
        <v>#N/A</v>
      </c>
      <c r="AJ199" s="103" t="e">
        <f ca="true">+IF(AND(ISNUMBER(OFFSET('Sanitation Data'!$E$13,0,10*ROW('Sanitation Data'!E193))),'Data Summary'!CY199="Yes"),OFFSET('Sanitation Data'!$E$13,0,10*ROW('Sanitation Data'!E193)),NA())</f>
        <v>#N/A</v>
      </c>
      <c r="AK199" s="103" t="e">
        <f ca="true">+IF(AND(ISNUMBER(OFFSET('Sanitation Data'!$F$5,0,10*ROW('Sanitation Data'!F193))),'Data Summary'!CZ199="Yes"),100-OFFSET('Sanitation Data'!$F$5,0,10*ROW('Sanitation Data'!F193)),NA())</f>
        <v>#N/A</v>
      </c>
      <c r="AL199" s="103" t="e">
        <f ca="true">+IF(AND(ISNUMBER(OFFSET('Sanitation Data'!$F$7,0,10*ROW('Sanitation Data'!F193))),'Data Summary'!DA199="Yes"),OFFSET('Sanitation Data'!$F$7,0,10*ROW('Sanitation Data'!F193)),NA())</f>
        <v>#N/A</v>
      </c>
      <c r="AM199" s="103" t="e">
        <f ca="true">+IF(AND(ISNUMBER(OFFSET('Sanitation Data'!$F$11,0,10*ROW('Sanitation Data'!F193))),'Data Summary'!DB199="Yes"),OFFSET('Sanitation Data'!$F$11,0,10*ROW('Sanitation Data'!F193)),NA())</f>
        <v>#N/A</v>
      </c>
      <c r="AN199" s="103" t="e">
        <f ca="true">+IF(AND(ISNUMBER(OFFSET('Sanitation Data'!$F$12,0,10*ROW('Sanitation Data'!F193))),'Data Summary'!DC199="Yes"),OFFSET('Sanitation Data'!$F$12,0,10*ROW('Sanitation Data'!F193)),NA())</f>
        <v>#N/A</v>
      </c>
      <c r="AO199" s="103" t="e">
        <f ca="true">+IF(AND(ISNUMBER(OFFSET('Sanitation Data'!$F$13,0,10*ROW('Sanitation Data'!F193))),'Data Summary'!DD199="Yes"),OFFSET('Sanitation Data'!$F$13,0,10*ROW('Sanitation Data'!F193)),NA())</f>
        <v>#N/A</v>
      </c>
      <c r="AP199" s="103" t="e">
        <f ca="true">+IF(AND(ISNUMBER(OFFSET('Sanitation Data'!$G$5,0,10*ROW('Sanitation Data'!G193))),'Data Summary'!DE199="Yes"),100-OFFSET('Sanitation Data'!$G$5,0,10*ROW('Sanitation Data'!G193)),NA())</f>
        <v>#N/A</v>
      </c>
      <c r="AQ199" s="103" t="e">
        <f ca="true">+IF(AND(ISNUMBER(OFFSET('Sanitation Data'!$G$7,0,10*ROW('Sanitation Data'!G193))),'Data Summary'!DF199="Yes"),OFFSET('Sanitation Data'!$G$7,0,10*ROW('Sanitation Data'!G193)),NA())</f>
        <v>#N/A</v>
      </c>
      <c r="AR199" s="103" t="e">
        <f ca="true">+IF(AND(ISNUMBER(OFFSET('Sanitation Data'!$G$11,0,10*ROW('Sanitation Data'!G193))),'Data Summary'!DG199="Yes"),OFFSET('Sanitation Data'!$G$11,0,10*ROW('Sanitation Data'!G193)),NA())</f>
        <v>#N/A</v>
      </c>
      <c r="AS199" s="103" t="e">
        <f ca="true">+IF(AND(ISNUMBER(OFFSET('Sanitation Data'!$G$12,0,10*ROW('Sanitation Data'!G193))),'Data Summary'!DH199="Yes"),OFFSET('Sanitation Data'!$G$12,0,10*ROW('Sanitation Data'!G193)),NA())</f>
        <v>#N/A</v>
      </c>
      <c r="AT199" s="103" t="e">
        <f ca="true">+IF(AND(ISNUMBER(OFFSET('Sanitation Data'!$G$13,0,10*ROW('Sanitation Data'!G193))),'Data Summary'!DI199="Yes"),OFFSET('Sanitation Data'!$G$13,0,10*ROW('Sanitation Data'!G193)),NA())</f>
        <v>#N/A</v>
      </c>
      <c r="AU199" s="103" t="e">
        <f ca="true">+IF(AND(ISNUMBER(OFFSET('Sanitation Data'!$H$5,0,10*ROW('Sanitation Data'!H193))),'Data Summary'!DJ199="Yes"),100-OFFSET('Sanitation Data'!$H$5,0,10*ROW('Sanitation Data'!H193)),NA())</f>
        <v>#N/A</v>
      </c>
      <c r="AV199" s="103" t="e">
        <f ca="true">+IF(AND(ISNUMBER(OFFSET('Sanitation Data'!$H$7,0,10*ROW('Sanitation Data'!H193))),'Data Summary'!DK199="Yes"),OFFSET('Sanitation Data'!$H$7,0,10*ROW('Sanitation Data'!H193)),NA())</f>
        <v>#N/A</v>
      </c>
      <c r="AW199" s="103" t="e">
        <f ca="true">+IF(AND(ISNUMBER(OFFSET('Sanitation Data'!$H$11,0,10*ROW('Sanitation Data'!H193))),'Data Summary'!DL199="Yes"),OFFSET('Sanitation Data'!$H$11,0,10*ROW('Sanitation Data'!H193)),NA())</f>
        <v>#N/A</v>
      </c>
      <c r="AX199" s="103" t="e">
        <f ca="true">+IF(AND(ISNUMBER(OFFSET('Sanitation Data'!$H$12,0,10*ROW('Sanitation Data'!H193))),'Data Summary'!DM199="Yes"),OFFSET('Sanitation Data'!$H$12,0,10*ROW('Sanitation Data'!H193)),NA())</f>
        <v>#N/A</v>
      </c>
      <c r="AY199" s="103" t="e">
        <f ca="true">+IF(AND(ISNUMBER(OFFSET('Sanitation Data'!$H$13,0,10*ROW('Sanitation Data'!H193))),'Data Summary'!DN199="Yes"),OFFSET('Sanitation Data'!$H$13,0,10*ROW('Sanitation Data'!H193)),NA())</f>
        <v>#N/A</v>
      </c>
      <c r="AZ199" s="108" t="e">
        <f ca="true">+IF(AND(ISNUMBER(OFFSET('Hygiene Data'!$C$6,0,10*ROW('Hygiene Data'!C193))),'Data Summary'!DO199="Yes"),OFFSET('Hygiene Data'!$C$6,0,10*ROW('Hygiene Data'!C193)),NA())</f>
        <v>#N/A</v>
      </c>
      <c r="BA199" s="108" t="e">
        <f ca="true">+IF(AND(ISNUMBER(OFFSET('Hygiene Data'!$C$8,0,10*ROW('Hygiene Data'!C193))),'Data Summary'!DP199="Yes"),OFFSET('Hygiene Data'!$C$8,0,10*ROW('Hygiene Data'!C193)),NA())</f>
        <v>#N/A</v>
      </c>
      <c r="BB199" s="108" t="e">
        <f ca="true">+IF(AND(ISNUMBER(OFFSET('Hygiene Data'!$C$10,0,10*ROW('Hygiene Data'!C193))),'Data Summary'!DQ199="Yes"),OFFSET('Hygiene Data'!$C$10,0,10*ROW('Hygiene Data'!C193)),NA())</f>
        <v>#N/A</v>
      </c>
      <c r="BC199" s="108" t="e">
        <f ca="true">+IF(AND(ISNUMBER(OFFSET('Hygiene Data'!$D$6,0,10*ROW('Hygiene Data'!D193))),'Data Summary'!DR199="Yes"),OFFSET('Hygiene Data'!$D$6,0,10*ROW('Hygiene Data'!D193)),NA())</f>
        <v>#N/A</v>
      </c>
      <c r="BD199" s="108" t="e">
        <f ca="true">+IF(AND(ISNUMBER(OFFSET('Hygiene Data'!$D$8,0,10*ROW('Hygiene Data'!D193))),'Data Summary'!DS199="Yes"),OFFSET('Hygiene Data'!$D$8,0,10*ROW('Hygiene Data'!D193)),NA())</f>
        <v>#N/A</v>
      </c>
      <c r="BE199" s="108" t="e">
        <f ca="true">+IF(AND(ISNUMBER(OFFSET('Hygiene Data'!$D$10,0,10*ROW('Hygiene Data'!D193))),'Data Summary'!DT199="Yes"),OFFSET('Hygiene Data'!$D$10,0,10*ROW('Hygiene Data'!D193)),NA())</f>
        <v>#N/A</v>
      </c>
      <c r="BF199" s="108" t="e">
        <f ca="true">+IF(AND(ISNUMBER(OFFSET('Hygiene Data'!$E$6,0,10*ROW('Hygiene Data'!E193))),'Data Summary'!DU199="Yes"),OFFSET('Hygiene Data'!$E$6,0,10*ROW('Hygiene Data'!E193)),NA())</f>
        <v>#N/A</v>
      </c>
      <c r="BG199" s="108" t="e">
        <f ca="true">+IF(AND(ISNUMBER(OFFSET('Hygiene Data'!$E$8,0,10*ROW('Hygiene Data'!E193))),'Data Summary'!DV199="Yes"),OFFSET('Hygiene Data'!$E$8,0,10*ROW('Hygiene Data'!E193)),NA())</f>
        <v>#N/A</v>
      </c>
      <c r="BH199" s="108" t="e">
        <f ca="true">+IF(AND(ISNUMBER(OFFSET('Hygiene Data'!$E$10,0,10*ROW('Hygiene Data'!E193))),'Data Summary'!DW199="Yes"),OFFSET('Hygiene Data'!$E$10,0,10*ROW('Hygiene Data'!E193)),NA())</f>
        <v>#N/A</v>
      </c>
      <c r="BI199" s="108" t="e">
        <f ca="true">+IF(AND(ISNUMBER(OFFSET('Hygiene Data'!$F$6,0,10*ROW('Hygiene Data'!F193))),'Data Summary'!DX199="Yes"),OFFSET('Hygiene Data'!$F$6,0,10*ROW('Hygiene Data'!F193)),NA())</f>
        <v>#N/A</v>
      </c>
      <c r="BJ199" s="108" t="e">
        <f ca="true">+IF(AND(ISNUMBER(OFFSET('Hygiene Data'!$F$8,0,10*ROW('Hygiene Data'!F193))),'Data Summary'!DY199="Yes"),OFFSET('Hygiene Data'!$F$8,0,10*ROW('Hygiene Data'!F193)),NA())</f>
        <v>#N/A</v>
      </c>
      <c r="BK199" s="108" t="e">
        <f ca="true">+IF(AND(ISNUMBER(OFFSET('Hygiene Data'!$F$10,0,10*ROW('Hygiene Data'!F193))),'Data Summary'!DZ199="Yes"),OFFSET('Hygiene Data'!$F$10,0,10*ROW('Hygiene Data'!F193)),NA())</f>
        <v>#N/A</v>
      </c>
      <c r="BL199" s="108" t="e">
        <f ca="true">+IF(AND(ISNUMBER(OFFSET('Hygiene Data'!$G$6,0,10*ROW('Hygiene Data'!G193))),'Data Summary'!EA199="Yes"),OFFSET('Hygiene Data'!$G$6,0,10*ROW('Hygiene Data'!G193)),NA())</f>
        <v>#N/A</v>
      </c>
      <c r="BM199" s="108" t="e">
        <f ca="true">+IF(AND(ISNUMBER(OFFSET('Hygiene Data'!$G$8,0,10*ROW('Hygiene Data'!G193))),'Data Summary'!EB199="Yes"),OFFSET('Hygiene Data'!$G$8,0,10*ROW('Hygiene Data'!G193)),NA())</f>
        <v>#N/A</v>
      </c>
      <c r="BN199" s="108" t="e">
        <f ca="true">+IF(AND(ISNUMBER(OFFSET('Hygiene Data'!$G$10,0,10*ROW('Hygiene Data'!G193))),'Data Summary'!EC199="Yes"),OFFSET('Hygiene Data'!$G$10,0,10*ROW('Hygiene Data'!G193)),NA())</f>
        <v>#N/A</v>
      </c>
      <c r="BO199" s="108" t="e">
        <f ca="true">+IF(AND(ISNUMBER(OFFSET('Hygiene Data'!$H$6,0,10*ROW('Hygiene Data'!H193))),'Data Summary'!ED199="Yes"),OFFSET('Hygiene Data'!$H$6,0,10*ROW('Hygiene Data'!H193)),NA())</f>
        <v>#N/A</v>
      </c>
      <c r="BP199" s="108" t="e">
        <f ca="true">+IF(AND(ISNUMBER(OFFSET('Hygiene Data'!$H$8,0,10*ROW('Hygiene Data'!H193))),'Data Summary'!EE199="Yes"),OFFSET('Hygiene Data'!$H$8,0,10*ROW('Hygiene Data'!H193)),NA())</f>
        <v>#N/A</v>
      </c>
      <c r="BQ199" s="108" t="e">
        <f ca="true">+IF(AND(ISNUMBER(OFFSET('Hygiene Data'!$H$10,0,10*ROW('Hygiene Data'!H193))),'Data Summary'!EF199="Yes"),OFFSET('Hygiene Data'!$H$10,0,10*ROW('Hygiene Data'!H193)),NA())</f>
        <v>#N/A</v>
      </c>
    </row>
    <row r="200" x14ac:dyDescent="0.2">
      <c r="A200" s="56" t="e">
        <f ca="true">+IF(OFFSET('Water Data'!$B$1,0,10*ROW('Water Data'!B194))="",NA(),OFFSET('Water Data'!$B$1,0,10*ROW('Water Data'!B194)))</f>
        <v>#N/A</v>
      </c>
      <c r="B200" s="56" t="e">
        <f ca="true">+IF(OFFSET('Water Data'!$A$3,0,10*ROW('Water Data'!A197))="",NA(),OFFSET('Water Data'!$A$3,0,10*ROW('Water Data'!A197)))</f>
        <v>#N/A</v>
      </c>
      <c r="C200" s="56" t="e">
        <f ca="true">+IF(OFFSET('Water Data'!$C$3,0,10*ROW('Water Data'!C197))="",NA(),OFFSET('Water Data'!$C$3,0,10*ROW('Water Data'!C197)))</f>
        <v>#N/A</v>
      </c>
      <c r="D200" s="57" t="e">
        <f ca="true">+IF(AND(ISNUMBER(OFFSET('Water Data'!$C$5,0,10*ROW('Water Data'!C194))),'Data Summary'!BS200="Yes"),100-OFFSET('Water Data'!$C$5,0,10*ROW('Water Data'!C194)),NA())</f>
        <v>#N/A</v>
      </c>
      <c r="E200" s="57" t="e">
        <f ca="true">+IF(AND(ISNUMBER(OFFSET('Water Data'!$C$7,0,10*ROW('Water Data'!C194))),'Data Summary'!BT200="Yes"),OFFSET('Water Data'!$C$7,0,10*ROW('Water Data'!C194)),NA())</f>
        <v>#N/A</v>
      </c>
      <c r="F200" s="57" t="e">
        <f ca="true">+IF(AND(ISNUMBER(OFFSET('Water Data'!$C$10,0,10*ROW('Water Data'!C194))),'Data Summary'!BU200="Yes"),OFFSET('Water Data'!$C$10,0,10*ROW('Water Data'!C194)),NA())</f>
        <v>#N/A</v>
      </c>
      <c r="G200" s="57" t="e">
        <f ca="true">+IF(AND(ISNUMBER(OFFSET('Water Data'!$D$5,0,10*ROW('Water Data'!D194))),'Data Summary'!BV200="Yes"),100-OFFSET('Water Data'!$D$5,0,10*ROW('Water Data'!D194)),NA())</f>
        <v>#N/A</v>
      </c>
      <c r="H200" s="57" t="e">
        <f ca="true">+IF(AND(ISNUMBER(OFFSET('Water Data'!$D$7,0,10*ROW('Water Data'!D194))),'Data Summary'!BW200="Yes"),OFFSET('Water Data'!$D$7,0,10*ROW('Water Data'!D194)),NA())</f>
        <v>#N/A</v>
      </c>
      <c r="I200" s="57" t="e">
        <f ca="true">+IF(AND(ISNUMBER(OFFSET('Water Data'!$D$10,0,10*ROW('Water Data'!D194))),'Data Summary'!BX200="Yes"),OFFSET('Water Data'!$D$10,0,10*ROW('Water Data'!D194)),NA())</f>
        <v>#N/A</v>
      </c>
      <c r="J200" s="57" t="e">
        <f ca="true">+IF(AND(ISNUMBER(OFFSET('Water Data'!$E$5,0,10*ROW('Water Data'!E194))),'Data Summary'!BY200="Yes"),100-OFFSET('Water Data'!$E$5,0,10*ROW('Water Data'!E194)),NA())</f>
        <v>#N/A</v>
      </c>
      <c r="K200" s="57" t="e">
        <f ca="true">+IF(AND(ISNUMBER(OFFSET('Water Data'!$E$7,0,10*ROW('Water Data'!E194))),'Data Summary'!BZ200="Yes"),OFFSET('Water Data'!$E$7,0,10*ROW('Water Data'!E194)),NA())</f>
        <v>#N/A</v>
      </c>
      <c r="L200" s="57" t="e">
        <f ca="true">+IF(AND(ISNUMBER(OFFSET('Water Data'!$E$10,0,10*ROW('Water Data'!E194))),'Data Summary'!CA200="Yes"),OFFSET('Water Data'!$E$10,0,10*ROW('Water Data'!E194)),NA())</f>
        <v>#N/A</v>
      </c>
      <c r="M200" s="57" t="e">
        <f ca="true">+IF(AND(ISNUMBER(OFFSET('Water Data'!$F$5,0,10*ROW('Water Data'!F194))),'Data Summary'!CB200="Yes"),100-OFFSET('Water Data'!$F$5,0,10*ROW('Water Data'!F194)),NA())</f>
        <v>#N/A</v>
      </c>
      <c r="N200" s="57" t="e">
        <f ca="true">+IF(AND(ISNUMBER(OFFSET('Water Data'!$F$7,0,10*ROW('Water Data'!F194))),'Data Summary'!CC200="Yes"),OFFSET('Water Data'!$F$7,0,10*ROW('Water Data'!F194)),NA())</f>
        <v>#N/A</v>
      </c>
      <c r="O200" s="57" t="e">
        <f ca="true">+IF(AND(ISNUMBER(OFFSET('Water Data'!$F$10,0,10*ROW('Water Data'!F194))),'Data Summary'!CD200="Yes"),OFFSET('Water Data'!$F$10,0,10*ROW('Water Data'!F194)),NA())</f>
        <v>#N/A</v>
      </c>
      <c r="P200" s="57" t="e">
        <f ca="true">+IF(AND(ISNUMBER(OFFSET('Water Data'!$G$5,0,10*ROW('Water Data'!G194))),'Data Summary'!CE200="Yes"),100-OFFSET('Water Data'!$G$5,0,10*ROW('Water Data'!G194)),NA())</f>
        <v>#N/A</v>
      </c>
      <c r="Q200" s="57" t="e">
        <f ca="true">+IF(AND(ISNUMBER(OFFSET('Water Data'!$G$7,0,10*ROW('Water Data'!G194))),'Data Summary'!CF200="Yes"),OFFSET('Water Data'!$G$7,0,10*ROW('Water Data'!G194)),NA())</f>
        <v>#N/A</v>
      </c>
      <c r="R200" s="57" t="e">
        <f ca="true">+IF(AND(ISNUMBER(OFFSET('Water Data'!$G$10,0,10*ROW('Water Data'!G194))),'Data Summary'!CG200="Yes"),OFFSET('Water Data'!$G$10,0,10*ROW('Water Data'!G194)),NA())</f>
        <v>#N/A</v>
      </c>
      <c r="S200" s="57" t="e">
        <f ca="true">+IF(AND(ISNUMBER(OFFSET('Water Data'!$H$5,0,10*ROW('Water Data'!H194))),'Data Summary'!CH200="Yes"),100-OFFSET('Water Data'!$H$5,0,10*ROW('Water Data'!H194)),NA())</f>
        <v>#N/A</v>
      </c>
      <c r="T200" s="57" t="e">
        <f ca="true">+IF(AND(ISNUMBER(OFFSET('Water Data'!$H$7,0,10*ROW('Water Data'!H194))),'Data Summary'!CI200="Yes"),OFFSET('Water Data'!$H$7,0,10*ROW('Water Data'!H194)),NA())</f>
        <v>#N/A</v>
      </c>
      <c r="U200" s="57" t="e">
        <f ca="true">+IF(AND(ISNUMBER(OFFSET('Water Data'!$H$10,0,10*ROW('Water Data'!H194))),'Data Summary'!CJ200="Yes"),OFFSET('Water Data'!$H$10,0,10*ROW('Water Data'!H194)),NA())</f>
        <v>#N/A</v>
      </c>
      <c r="V200" s="103" t="e">
        <f ca="true">+IF(AND(ISNUMBER(OFFSET('Sanitation Data'!$C$5,0,10*ROW('Sanitation Data'!C194))),'Data Summary'!CK200="Yes"),100-OFFSET('Sanitation Data'!$C$5,0,10*ROW('Sanitation Data'!C194)),NA())</f>
        <v>#N/A</v>
      </c>
      <c r="W200" s="103" t="e">
        <f ca="true">+IF(AND(ISNUMBER(OFFSET('Sanitation Data'!$C$7,0,10*ROW('Sanitation Data'!C194))),'Data Summary'!CL200="Yes"),OFFSET('Sanitation Data'!$C$7,0,10*ROW('Sanitation Data'!C194)),NA())</f>
        <v>#N/A</v>
      </c>
      <c r="X200" s="103" t="e">
        <f ca="true">+IF(AND(ISNUMBER(OFFSET('Sanitation Data'!$C$11,0,10*ROW('Sanitation Data'!C194))),'Data Summary'!CM200="Yes"),OFFSET('Sanitation Data'!$C$11,0,10*ROW('Sanitation Data'!C194)),NA())</f>
        <v>#N/A</v>
      </c>
      <c r="Y200" s="103" t="e">
        <f ca="true">+IF(AND(ISNUMBER(OFFSET('Sanitation Data'!$C$12,0,10*ROW('Sanitation Data'!C194))),'Data Summary'!CN200="Yes"),OFFSET('Sanitation Data'!$C$12,0,10*ROW('Sanitation Data'!C194)),NA())</f>
        <v>#N/A</v>
      </c>
      <c r="Z200" s="103" t="e">
        <f ca="true">+IF(AND(ISNUMBER(OFFSET('Sanitation Data'!$C$13,0,10*ROW('Sanitation Data'!C194))),'Data Summary'!CO200="Yes"),OFFSET('Sanitation Data'!$C$13,0,10*ROW('Sanitation Data'!C194)),NA())</f>
        <v>#N/A</v>
      </c>
      <c r="AA200" s="103" t="e">
        <f ca="true">+IF(AND(ISNUMBER(OFFSET('Sanitation Data'!$D$5,0,10*ROW('Sanitation Data'!D194))),'Data Summary'!CP200="Yes"),100-OFFSET('Sanitation Data'!$D$5,0,10*ROW('Sanitation Data'!D194)),NA())</f>
        <v>#N/A</v>
      </c>
      <c r="AB200" s="103" t="e">
        <f ca="true">+IF(AND(ISNUMBER(OFFSET('Sanitation Data'!$D$7,0,10*ROW('Sanitation Data'!D194))),'Data Summary'!CQ200="Yes"),OFFSET('Sanitation Data'!$D$7,0,10*ROW('Sanitation Data'!D194)),NA())</f>
        <v>#N/A</v>
      </c>
      <c r="AC200" s="103" t="e">
        <f ca="true">+IF(AND(ISNUMBER(OFFSET('Sanitation Data'!$D$11,0,10*ROW('Sanitation Data'!D194))),'Data Summary'!CR200="Yes"),OFFSET('Sanitation Data'!$D$11,0,10*ROW('Sanitation Data'!D194)),NA())</f>
        <v>#N/A</v>
      </c>
      <c r="AD200" s="103" t="e">
        <f ca="true">+IF(AND(ISNUMBER(OFFSET('Sanitation Data'!$D$12,0,10*ROW('Sanitation Data'!D194))),'Data Summary'!CS200="Yes"),OFFSET('Sanitation Data'!$D$12,0,10*ROW('Sanitation Data'!D194)),NA())</f>
        <v>#N/A</v>
      </c>
      <c r="AE200" s="103" t="e">
        <f ca="true">+IF(AND(ISNUMBER(OFFSET('Sanitation Data'!$D$13,0,10*ROW('Sanitation Data'!D194))),'Data Summary'!CT200="Yes"),OFFSET('Sanitation Data'!$D$13,0,10*ROW('Sanitation Data'!D194)),NA())</f>
        <v>#N/A</v>
      </c>
      <c r="AF200" s="103" t="e">
        <f ca="true">+IF(AND(ISNUMBER(OFFSET('Sanitation Data'!$E$5,0,10*ROW('Sanitation Data'!E194))),'Data Summary'!CU200="Yes"),100-OFFSET('Sanitation Data'!$E$5,0,10*ROW('Sanitation Data'!E194)),NA())</f>
        <v>#N/A</v>
      </c>
      <c r="AG200" s="103" t="e">
        <f ca="true">+IF(AND(ISNUMBER(OFFSET('Sanitation Data'!$E$7,0,10*ROW('Sanitation Data'!E194))),'Data Summary'!CV200="Yes"),OFFSET('Sanitation Data'!$E$7,0,10*ROW('Sanitation Data'!E194)),NA())</f>
        <v>#N/A</v>
      </c>
      <c r="AH200" s="103" t="e">
        <f ca="true">+IF(AND(ISNUMBER(OFFSET('Sanitation Data'!$E$11,0,10*ROW('Sanitation Data'!E194))),'Data Summary'!CW200="Yes"),OFFSET('Sanitation Data'!$E$11,0,10*ROW('Sanitation Data'!E194)),NA())</f>
        <v>#N/A</v>
      </c>
      <c r="AI200" s="103" t="e">
        <f ca="true">+IF(AND(ISNUMBER(OFFSET('Sanitation Data'!$E$12,0,10*ROW('Sanitation Data'!E194))),'Data Summary'!CX200="Yes"),OFFSET('Sanitation Data'!$E$12,0,10*ROW('Sanitation Data'!E194)),NA())</f>
        <v>#N/A</v>
      </c>
      <c r="AJ200" s="103" t="e">
        <f ca="true">+IF(AND(ISNUMBER(OFFSET('Sanitation Data'!$E$13,0,10*ROW('Sanitation Data'!E194))),'Data Summary'!CY200="Yes"),OFFSET('Sanitation Data'!$E$13,0,10*ROW('Sanitation Data'!E194)),NA())</f>
        <v>#N/A</v>
      </c>
      <c r="AK200" s="103" t="e">
        <f ca="true">+IF(AND(ISNUMBER(OFFSET('Sanitation Data'!$F$5,0,10*ROW('Sanitation Data'!F194))),'Data Summary'!CZ200="Yes"),100-OFFSET('Sanitation Data'!$F$5,0,10*ROW('Sanitation Data'!F194)),NA())</f>
        <v>#N/A</v>
      </c>
      <c r="AL200" s="103" t="e">
        <f ca="true">+IF(AND(ISNUMBER(OFFSET('Sanitation Data'!$F$7,0,10*ROW('Sanitation Data'!F194))),'Data Summary'!DA200="Yes"),OFFSET('Sanitation Data'!$F$7,0,10*ROW('Sanitation Data'!F194)),NA())</f>
        <v>#N/A</v>
      </c>
      <c r="AM200" s="103" t="e">
        <f ca="true">+IF(AND(ISNUMBER(OFFSET('Sanitation Data'!$F$11,0,10*ROW('Sanitation Data'!F194))),'Data Summary'!DB200="Yes"),OFFSET('Sanitation Data'!$F$11,0,10*ROW('Sanitation Data'!F194)),NA())</f>
        <v>#N/A</v>
      </c>
      <c r="AN200" s="103" t="e">
        <f ca="true">+IF(AND(ISNUMBER(OFFSET('Sanitation Data'!$F$12,0,10*ROW('Sanitation Data'!F194))),'Data Summary'!DC200="Yes"),OFFSET('Sanitation Data'!$F$12,0,10*ROW('Sanitation Data'!F194)),NA())</f>
        <v>#N/A</v>
      </c>
      <c r="AO200" s="103" t="e">
        <f ca="true">+IF(AND(ISNUMBER(OFFSET('Sanitation Data'!$F$13,0,10*ROW('Sanitation Data'!F194))),'Data Summary'!DD200="Yes"),OFFSET('Sanitation Data'!$F$13,0,10*ROW('Sanitation Data'!F194)),NA())</f>
        <v>#N/A</v>
      </c>
      <c r="AP200" s="103" t="e">
        <f ca="true">+IF(AND(ISNUMBER(OFFSET('Sanitation Data'!$G$5,0,10*ROW('Sanitation Data'!G194))),'Data Summary'!DE200="Yes"),100-OFFSET('Sanitation Data'!$G$5,0,10*ROW('Sanitation Data'!G194)),NA())</f>
        <v>#N/A</v>
      </c>
      <c r="AQ200" s="103" t="e">
        <f ca="true">+IF(AND(ISNUMBER(OFFSET('Sanitation Data'!$G$7,0,10*ROW('Sanitation Data'!G194))),'Data Summary'!DF200="Yes"),OFFSET('Sanitation Data'!$G$7,0,10*ROW('Sanitation Data'!G194)),NA())</f>
        <v>#N/A</v>
      </c>
      <c r="AR200" s="103" t="e">
        <f ca="true">+IF(AND(ISNUMBER(OFFSET('Sanitation Data'!$G$11,0,10*ROW('Sanitation Data'!G194))),'Data Summary'!DG200="Yes"),OFFSET('Sanitation Data'!$G$11,0,10*ROW('Sanitation Data'!G194)),NA())</f>
        <v>#N/A</v>
      </c>
      <c r="AS200" s="103" t="e">
        <f ca="true">+IF(AND(ISNUMBER(OFFSET('Sanitation Data'!$G$12,0,10*ROW('Sanitation Data'!G194))),'Data Summary'!DH200="Yes"),OFFSET('Sanitation Data'!$G$12,0,10*ROW('Sanitation Data'!G194)),NA())</f>
        <v>#N/A</v>
      </c>
      <c r="AT200" s="103" t="e">
        <f ca="true">+IF(AND(ISNUMBER(OFFSET('Sanitation Data'!$G$13,0,10*ROW('Sanitation Data'!G194))),'Data Summary'!DI200="Yes"),OFFSET('Sanitation Data'!$G$13,0,10*ROW('Sanitation Data'!G194)),NA())</f>
        <v>#N/A</v>
      </c>
      <c r="AU200" s="103" t="e">
        <f ca="true">+IF(AND(ISNUMBER(OFFSET('Sanitation Data'!$H$5,0,10*ROW('Sanitation Data'!H194))),'Data Summary'!DJ200="Yes"),100-OFFSET('Sanitation Data'!$H$5,0,10*ROW('Sanitation Data'!H194)),NA())</f>
        <v>#N/A</v>
      </c>
      <c r="AV200" s="103" t="e">
        <f ca="true">+IF(AND(ISNUMBER(OFFSET('Sanitation Data'!$H$7,0,10*ROW('Sanitation Data'!H194))),'Data Summary'!DK200="Yes"),OFFSET('Sanitation Data'!$H$7,0,10*ROW('Sanitation Data'!H194)),NA())</f>
        <v>#N/A</v>
      </c>
      <c r="AW200" s="103" t="e">
        <f ca="true">+IF(AND(ISNUMBER(OFFSET('Sanitation Data'!$H$11,0,10*ROW('Sanitation Data'!H194))),'Data Summary'!DL200="Yes"),OFFSET('Sanitation Data'!$H$11,0,10*ROW('Sanitation Data'!H194)),NA())</f>
        <v>#N/A</v>
      </c>
      <c r="AX200" s="103" t="e">
        <f ca="true">+IF(AND(ISNUMBER(OFFSET('Sanitation Data'!$H$12,0,10*ROW('Sanitation Data'!H194))),'Data Summary'!DM200="Yes"),OFFSET('Sanitation Data'!$H$12,0,10*ROW('Sanitation Data'!H194)),NA())</f>
        <v>#N/A</v>
      </c>
      <c r="AY200" s="103" t="e">
        <f ca="true">+IF(AND(ISNUMBER(OFFSET('Sanitation Data'!$H$13,0,10*ROW('Sanitation Data'!H194))),'Data Summary'!DN200="Yes"),OFFSET('Sanitation Data'!$H$13,0,10*ROW('Sanitation Data'!H194)),NA())</f>
        <v>#N/A</v>
      </c>
      <c r="AZ200" s="108" t="e">
        <f ca="true">+IF(AND(ISNUMBER(OFFSET('Hygiene Data'!$C$6,0,10*ROW('Hygiene Data'!C194))),'Data Summary'!DO200="Yes"),OFFSET('Hygiene Data'!$C$6,0,10*ROW('Hygiene Data'!C194)),NA())</f>
        <v>#N/A</v>
      </c>
      <c r="BA200" s="108" t="e">
        <f ca="true">+IF(AND(ISNUMBER(OFFSET('Hygiene Data'!$C$8,0,10*ROW('Hygiene Data'!C194))),'Data Summary'!DP200="Yes"),OFFSET('Hygiene Data'!$C$8,0,10*ROW('Hygiene Data'!C194)),NA())</f>
        <v>#N/A</v>
      </c>
      <c r="BB200" s="108" t="e">
        <f ca="true">+IF(AND(ISNUMBER(OFFSET('Hygiene Data'!$C$10,0,10*ROW('Hygiene Data'!C194))),'Data Summary'!DQ200="Yes"),OFFSET('Hygiene Data'!$C$10,0,10*ROW('Hygiene Data'!C194)),NA())</f>
        <v>#N/A</v>
      </c>
      <c r="BC200" s="108" t="e">
        <f ca="true">+IF(AND(ISNUMBER(OFFSET('Hygiene Data'!$D$6,0,10*ROW('Hygiene Data'!D194))),'Data Summary'!DR200="Yes"),OFFSET('Hygiene Data'!$D$6,0,10*ROW('Hygiene Data'!D194)),NA())</f>
        <v>#N/A</v>
      </c>
      <c r="BD200" s="108" t="e">
        <f ca="true">+IF(AND(ISNUMBER(OFFSET('Hygiene Data'!$D$8,0,10*ROW('Hygiene Data'!D194))),'Data Summary'!DS200="Yes"),OFFSET('Hygiene Data'!$D$8,0,10*ROW('Hygiene Data'!D194)),NA())</f>
        <v>#N/A</v>
      </c>
      <c r="BE200" s="108" t="e">
        <f ca="true">+IF(AND(ISNUMBER(OFFSET('Hygiene Data'!$D$10,0,10*ROW('Hygiene Data'!D194))),'Data Summary'!DT200="Yes"),OFFSET('Hygiene Data'!$D$10,0,10*ROW('Hygiene Data'!D194)),NA())</f>
        <v>#N/A</v>
      </c>
      <c r="BF200" s="108" t="e">
        <f ca="true">+IF(AND(ISNUMBER(OFFSET('Hygiene Data'!$E$6,0,10*ROW('Hygiene Data'!E194))),'Data Summary'!DU200="Yes"),OFFSET('Hygiene Data'!$E$6,0,10*ROW('Hygiene Data'!E194)),NA())</f>
        <v>#N/A</v>
      </c>
      <c r="BG200" s="108" t="e">
        <f ca="true">+IF(AND(ISNUMBER(OFFSET('Hygiene Data'!$E$8,0,10*ROW('Hygiene Data'!E194))),'Data Summary'!DV200="Yes"),OFFSET('Hygiene Data'!$E$8,0,10*ROW('Hygiene Data'!E194)),NA())</f>
        <v>#N/A</v>
      </c>
      <c r="BH200" s="108" t="e">
        <f ca="true">+IF(AND(ISNUMBER(OFFSET('Hygiene Data'!$E$10,0,10*ROW('Hygiene Data'!E194))),'Data Summary'!DW200="Yes"),OFFSET('Hygiene Data'!$E$10,0,10*ROW('Hygiene Data'!E194)),NA())</f>
        <v>#N/A</v>
      </c>
      <c r="BI200" s="108" t="e">
        <f ca="true">+IF(AND(ISNUMBER(OFFSET('Hygiene Data'!$F$6,0,10*ROW('Hygiene Data'!F194))),'Data Summary'!DX200="Yes"),OFFSET('Hygiene Data'!$F$6,0,10*ROW('Hygiene Data'!F194)),NA())</f>
        <v>#N/A</v>
      </c>
      <c r="BJ200" s="108" t="e">
        <f ca="true">+IF(AND(ISNUMBER(OFFSET('Hygiene Data'!$F$8,0,10*ROW('Hygiene Data'!F194))),'Data Summary'!DY200="Yes"),OFFSET('Hygiene Data'!$F$8,0,10*ROW('Hygiene Data'!F194)),NA())</f>
        <v>#N/A</v>
      </c>
      <c r="BK200" s="108" t="e">
        <f ca="true">+IF(AND(ISNUMBER(OFFSET('Hygiene Data'!$F$10,0,10*ROW('Hygiene Data'!F194))),'Data Summary'!DZ200="Yes"),OFFSET('Hygiene Data'!$F$10,0,10*ROW('Hygiene Data'!F194)),NA())</f>
        <v>#N/A</v>
      </c>
      <c r="BL200" s="108" t="e">
        <f ca="true">+IF(AND(ISNUMBER(OFFSET('Hygiene Data'!$G$6,0,10*ROW('Hygiene Data'!G194))),'Data Summary'!EA200="Yes"),OFFSET('Hygiene Data'!$G$6,0,10*ROW('Hygiene Data'!G194)),NA())</f>
        <v>#N/A</v>
      </c>
      <c r="BM200" s="108" t="e">
        <f ca="true">+IF(AND(ISNUMBER(OFFSET('Hygiene Data'!$G$8,0,10*ROW('Hygiene Data'!G194))),'Data Summary'!EB200="Yes"),OFFSET('Hygiene Data'!$G$8,0,10*ROW('Hygiene Data'!G194)),NA())</f>
        <v>#N/A</v>
      </c>
      <c r="BN200" s="108" t="e">
        <f ca="true">+IF(AND(ISNUMBER(OFFSET('Hygiene Data'!$G$10,0,10*ROW('Hygiene Data'!G194))),'Data Summary'!EC200="Yes"),OFFSET('Hygiene Data'!$G$10,0,10*ROW('Hygiene Data'!G194)),NA())</f>
        <v>#N/A</v>
      </c>
      <c r="BO200" s="108" t="e">
        <f ca="true">+IF(AND(ISNUMBER(OFFSET('Hygiene Data'!$H$6,0,10*ROW('Hygiene Data'!H194))),'Data Summary'!ED200="Yes"),OFFSET('Hygiene Data'!$H$6,0,10*ROW('Hygiene Data'!H194)),NA())</f>
        <v>#N/A</v>
      </c>
      <c r="BP200" s="108" t="e">
        <f ca="true">+IF(AND(ISNUMBER(OFFSET('Hygiene Data'!$H$8,0,10*ROW('Hygiene Data'!H194))),'Data Summary'!EE200="Yes"),OFFSET('Hygiene Data'!$H$8,0,10*ROW('Hygiene Data'!H194)),NA())</f>
        <v>#N/A</v>
      </c>
      <c r="BQ200" s="108" t="e">
        <f ca="true">+IF(AND(ISNUMBER(OFFSET('Hygiene Data'!$H$10,0,10*ROW('Hygiene Data'!H194))),'Data Summary'!EF200="Yes"),OFFSET('Hygiene Data'!$H$10,0,10*ROW('Hygiene Data'!H194)),NA())</f>
        <v>#N/A</v>
      </c>
    </row>
    <row r="201" x14ac:dyDescent="0.2">
      <c r="A201" s="56" t="e">
        <f ca="true">+IF(OFFSET('Water Data'!$B$1,0,10*ROW('Water Data'!B195))="",NA(),OFFSET('Water Data'!$B$1,0,10*ROW('Water Data'!B195)))</f>
        <v>#N/A</v>
      </c>
      <c r="B201" s="56" t="e">
        <f ca="true">+IF(OFFSET('Water Data'!$A$3,0,10*ROW('Water Data'!A198))="",NA(),OFFSET('Water Data'!$A$3,0,10*ROW('Water Data'!A198)))</f>
        <v>#N/A</v>
      </c>
      <c r="C201" s="56" t="e">
        <f ca="true">+IF(OFFSET('Water Data'!$C$3,0,10*ROW('Water Data'!C198))="",NA(),OFFSET('Water Data'!$C$3,0,10*ROW('Water Data'!C198)))</f>
        <v>#N/A</v>
      </c>
      <c r="D201" s="57" t="e">
        <f ca="true">+IF(AND(ISNUMBER(OFFSET('Water Data'!$C$5,0,10*ROW('Water Data'!C195))),'Data Summary'!BS201="Yes"),100-OFFSET('Water Data'!$C$5,0,10*ROW('Water Data'!C195)),NA())</f>
        <v>#N/A</v>
      </c>
      <c r="E201" s="57" t="e">
        <f ca="true">+IF(AND(ISNUMBER(OFFSET('Water Data'!$C$7,0,10*ROW('Water Data'!C195))),'Data Summary'!BT201="Yes"),OFFSET('Water Data'!$C$7,0,10*ROW('Water Data'!C195)),NA())</f>
        <v>#N/A</v>
      </c>
      <c r="F201" s="57" t="e">
        <f ca="true">+IF(AND(ISNUMBER(OFFSET('Water Data'!$C$10,0,10*ROW('Water Data'!C195))),'Data Summary'!BU201="Yes"),OFFSET('Water Data'!$C$10,0,10*ROW('Water Data'!C195)),NA())</f>
        <v>#N/A</v>
      </c>
      <c r="G201" s="57" t="e">
        <f ca="true">+IF(AND(ISNUMBER(OFFSET('Water Data'!$D$5,0,10*ROW('Water Data'!D195))),'Data Summary'!BV201="Yes"),100-OFFSET('Water Data'!$D$5,0,10*ROW('Water Data'!D195)),NA())</f>
        <v>#N/A</v>
      </c>
      <c r="H201" s="57" t="e">
        <f ca="true">+IF(AND(ISNUMBER(OFFSET('Water Data'!$D$7,0,10*ROW('Water Data'!D195))),'Data Summary'!BW201="Yes"),OFFSET('Water Data'!$D$7,0,10*ROW('Water Data'!D195)),NA())</f>
        <v>#N/A</v>
      </c>
      <c r="I201" s="57" t="e">
        <f ca="true">+IF(AND(ISNUMBER(OFFSET('Water Data'!$D$10,0,10*ROW('Water Data'!D195))),'Data Summary'!BX201="Yes"),OFFSET('Water Data'!$D$10,0,10*ROW('Water Data'!D195)),NA())</f>
        <v>#N/A</v>
      </c>
      <c r="J201" s="57" t="e">
        <f ca="true">+IF(AND(ISNUMBER(OFFSET('Water Data'!$E$5,0,10*ROW('Water Data'!E195))),'Data Summary'!BY201="Yes"),100-OFFSET('Water Data'!$E$5,0,10*ROW('Water Data'!E195)),NA())</f>
        <v>#N/A</v>
      </c>
      <c r="K201" s="57" t="e">
        <f ca="true">+IF(AND(ISNUMBER(OFFSET('Water Data'!$E$7,0,10*ROW('Water Data'!E195))),'Data Summary'!BZ201="Yes"),OFFSET('Water Data'!$E$7,0,10*ROW('Water Data'!E195)),NA())</f>
        <v>#N/A</v>
      </c>
      <c r="L201" s="57" t="e">
        <f ca="true">+IF(AND(ISNUMBER(OFFSET('Water Data'!$E$10,0,10*ROW('Water Data'!E195))),'Data Summary'!CA201="Yes"),OFFSET('Water Data'!$E$10,0,10*ROW('Water Data'!E195)),NA())</f>
        <v>#N/A</v>
      </c>
      <c r="M201" s="57" t="e">
        <f ca="true">+IF(AND(ISNUMBER(OFFSET('Water Data'!$F$5,0,10*ROW('Water Data'!F195))),'Data Summary'!CB201="Yes"),100-OFFSET('Water Data'!$F$5,0,10*ROW('Water Data'!F195)),NA())</f>
        <v>#N/A</v>
      </c>
      <c r="N201" s="57" t="e">
        <f ca="true">+IF(AND(ISNUMBER(OFFSET('Water Data'!$F$7,0,10*ROW('Water Data'!F195))),'Data Summary'!CC201="Yes"),OFFSET('Water Data'!$F$7,0,10*ROW('Water Data'!F195)),NA())</f>
        <v>#N/A</v>
      </c>
      <c r="O201" s="57" t="e">
        <f ca="true">+IF(AND(ISNUMBER(OFFSET('Water Data'!$F$10,0,10*ROW('Water Data'!F195))),'Data Summary'!CD201="Yes"),OFFSET('Water Data'!$F$10,0,10*ROW('Water Data'!F195)),NA())</f>
        <v>#N/A</v>
      </c>
      <c r="P201" s="57" t="e">
        <f ca="true">+IF(AND(ISNUMBER(OFFSET('Water Data'!$G$5,0,10*ROW('Water Data'!G195))),'Data Summary'!CE201="Yes"),100-OFFSET('Water Data'!$G$5,0,10*ROW('Water Data'!G195)),NA())</f>
        <v>#N/A</v>
      </c>
      <c r="Q201" s="57" t="e">
        <f ca="true">+IF(AND(ISNUMBER(OFFSET('Water Data'!$G$7,0,10*ROW('Water Data'!G195))),'Data Summary'!CF201="Yes"),OFFSET('Water Data'!$G$7,0,10*ROW('Water Data'!G195)),NA())</f>
        <v>#N/A</v>
      </c>
      <c r="R201" s="57" t="e">
        <f ca="true">+IF(AND(ISNUMBER(OFFSET('Water Data'!$G$10,0,10*ROW('Water Data'!G195))),'Data Summary'!CG201="Yes"),OFFSET('Water Data'!$G$10,0,10*ROW('Water Data'!G195)),NA())</f>
        <v>#N/A</v>
      </c>
      <c r="S201" s="57" t="e">
        <f ca="true">+IF(AND(ISNUMBER(OFFSET('Water Data'!$H$5,0,10*ROW('Water Data'!H195))),'Data Summary'!CH201="Yes"),100-OFFSET('Water Data'!$H$5,0,10*ROW('Water Data'!H195)),NA())</f>
        <v>#N/A</v>
      </c>
      <c r="T201" s="57" t="e">
        <f ca="true">+IF(AND(ISNUMBER(OFFSET('Water Data'!$H$7,0,10*ROW('Water Data'!H195))),'Data Summary'!CI201="Yes"),OFFSET('Water Data'!$H$7,0,10*ROW('Water Data'!H195)),NA())</f>
        <v>#N/A</v>
      </c>
      <c r="U201" s="57" t="e">
        <f ca="true">+IF(AND(ISNUMBER(OFFSET('Water Data'!$H$10,0,10*ROW('Water Data'!H195))),'Data Summary'!CJ201="Yes"),OFFSET('Water Data'!$H$10,0,10*ROW('Water Data'!H195)),NA())</f>
        <v>#N/A</v>
      </c>
      <c r="V201" s="103" t="e">
        <f ca="true">+IF(AND(ISNUMBER(OFFSET('Sanitation Data'!$C$5,0,10*ROW('Sanitation Data'!C195))),'Data Summary'!CK201="Yes"),100-OFFSET('Sanitation Data'!$C$5,0,10*ROW('Sanitation Data'!C195)),NA())</f>
        <v>#N/A</v>
      </c>
      <c r="W201" s="103" t="e">
        <f ca="true">+IF(AND(ISNUMBER(OFFSET('Sanitation Data'!$C$7,0,10*ROW('Sanitation Data'!C195))),'Data Summary'!CL201="Yes"),OFFSET('Sanitation Data'!$C$7,0,10*ROW('Sanitation Data'!C195)),NA())</f>
        <v>#N/A</v>
      </c>
      <c r="X201" s="103" t="e">
        <f ca="true">+IF(AND(ISNUMBER(OFFSET('Sanitation Data'!$C$11,0,10*ROW('Sanitation Data'!C195))),'Data Summary'!CM201="Yes"),OFFSET('Sanitation Data'!$C$11,0,10*ROW('Sanitation Data'!C195)),NA())</f>
        <v>#N/A</v>
      </c>
      <c r="Y201" s="103" t="e">
        <f ca="true">+IF(AND(ISNUMBER(OFFSET('Sanitation Data'!$C$12,0,10*ROW('Sanitation Data'!C195))),'Data Summary'!CN201="Yes"),OFFSET('Sanitation Data'!$C$12,0,10*ROW('Sanitation Data'!C195)),NA())</f>
        <v>#N/A</v>
      </c>
      <c r="Z201" s="103" t="e">
        <f ca="true">+IF(AND(ISNUMBER(OFFSET('Sanitation Data'!$C$13,0,10*ROW('Sanitation Data'!C195))),'Data Summary'!CO201="Yes"),OFFSET('Sanitation Data'!$C$13,0,10*ROW('Sanitation Data'!C195)),NA())</f>
        <v>#N/A</v>
      </c>
      <c r="AA201" s="103" t="e">
        <f ca="true">+IF(AND(ISNUMBER(OFFSET('Sanitation Data'!$D$5,0,10*ROW('Sanitation Data'!D195))),'Data Summary'!CP201="Yes"),100-OFFSET('Sanitation Data'!$D$5,0,10*ROW('Sanitation Data'!D195)),NA())</f>
        <v>#N/A</v>
      </c>
      <c r="AB201" s="103" t="e">
        <f ca="true">+IF(AND(ISNUMBER(OFFSET('Sanitation Data'!$D$7,0,10*ROW('Sanitation Data'!D195))),'Data Summary'!CQ201="Yes"),OFFSET('Sanitation Data'!$D$7,0,10*ROW('Sanitation Data'!D195)),NA())</f>
        <v>#N/A</v>
      </c>
      <c r="AC201" s="103" t="e">
        <f ca="true">+IF(AND(ISNUMBER(OFFSET('Sanitation Data'!$D$11,0,10*ROW('Sanitation Data'!D195))),'Data Summary'!CR201="Yes"),OFFSET('Sanitation Data'!$D$11,0,10*ROW('Sanitation Data'!D195)),NA())</f>
        <v>#N/A</v>
      </c>
      <c r="AD201" s="103" t="e">
        <f ca="true">+IF(AND(ISNUMBER(OFFSET('Sanitation Data'!$D$12,0,10*ROW('Sanitation Data'!D195))),'Data Summary'!CS201="Yes"),OFFSET('Sanitation Data'!$D$12,0,10*ROW('Sanitation Data'!D195)),NA())</f>
        <v>#N/A</v>
      </c>
      <c r="AE201" s="103" t="e">
        <f ca="true">+IF(AND(ISNUMBER(OFFSET('Sanitation Data'!$D$13,0,10*ROW('Sanitation Data'!D195))),'Data Summary'!CT201="Yes"),OFFSET('Sanitation Data'!$D$13,0,10*ROW('Sanitation Data'!D195)),NA())</f>
        <v>#N/A</v>
      </c>
      <c r="AF201" s="103" t="e">
        <f ca="true">+IF(AND(ISNUMBER(OFFSET('Sanitation Data'!$E$5,0,10*ROW('Sanitation Data'!E195))),'Data Summary'!CU201="Yes"),100-OFFSET('Sanitation Data'!$E$5,0,10*ROW('Sanitation Data'!E195)),NA())</f>
        <v>#N/A</v>
      </c>
      <c r="AG201" s="103" t="e">
        <f ca="true">+IF(AND(ISNUMBER(OFFSET('Sanitation Data'!$E$7,0,10*ROW('Sanitation Data'!E195))),'Data Summary'!CV201="Yes"),OFFSET('Sanitation Data'!$E$7,0,10*ROW('Sanitation Data'!E195)),NA())</f>
        <v>#N/A</v>
      </c>
      <c r="AH201" s="103" t="e">
        <f ca="true">+IF(AND(ISNUMBER(OFFSET('Sanitation Data'!$E$11,0,10*ROW('Sanitation Data'!E195))),'Data Summary'!CW201="Yes"),OFFSET('Sanitation Data'!$E$11,0,10*ROW('Sanitation Data'!E195)),NA())</f>
        <v>#N/A</v>
      </c>
      <c r="AI201" s="103" t="e">
        <f ca="true">+IF(AND(ISNUMBER(OFFSET('Sanitation Data'!$E$12,0,10*ROW('Sanitation Data'!E195))),'Data Summary'!CX201="Yes"),OFFSET('Sanitation Data'!$E$12,0,10*ROW('Sanitation Data'!E195)),NA())</f>
        <v>#N/A</v>
      </c>
      <c r="AJ201" s="103" t="e">
        <f ca="true">+IF(AND(ISNUMBER(OFFSET('Sanitation Data'!$E$13,0,10*ROW('Sanitation Data'!E195))),'Data Summary'!CY201="Yes"),OFFSET('Sanitation Data'!$E$13,0,10*ROW('Sanitation Data'!E195)),NA())</f>
        <v>#N/A</v>
      </c>
      <c r="AK201" s="103" t="e">
        <f ca="true">+IF(AND(ISNUMBER(OFFSET('Sanitation Data'!$F$5,0,10*ROW('Sanitation Data'!F195))),'Data Summary'!CZ201="Yes"),100-OFFSET('Sanitation Data'!$F$5,0,10*ROW('Sanitation Data'!F195)),NA())</f>
        <v>#N/A</v>
      </c>
      <c r="AL201" s="103" t="e">
        <f ca="true">+IF(AND(ISNUMBER(OFFSET('Sanitation Data'!$F$7,0,10*ROW('Sanitation Data'!F195))),'Data Summary'!DA201="Yes"),OFFSET('Sanitation Data'!$F$7,0,10*ROW('Sanitation Data'!F195)),NA())</f>
        <v>#N/A</v>
      </c>
      <c r="AM201" s="103" t="e">
        <f ca="true">+IF(AND(ISNUMBER(OFFSET('Sanitation Data'!$F$11,0,10*ROW('Sanitation Data'!F195))),'Data Summary'!DB201="Yes"),OFFSET('Sanitation Data'!$F$11,0,10*ROW('Sanitation Data'!F195)),NA())</f>
        <v>#N/A</v>
      </c>
      <c r="AN201" s="103" t="e">
        <f ca="true">+IF(AND(ISNUMBER(OFFSET('Sanitation Data'!$F$12,0,10*ROW('Sanitation Data'!F195))),'Data Summary'!DC201="Yes"),OFFSET('Sanitation Data'!$F$12,0,10*ROW('Sanitation Data'!F195)),NA())</f>
        <v>#N/A</v>
      </c>
      <c r="AO201" s="103" t="e">
        <f ca="true">+IF(AND(ISNUMBER(OFFSET('Sanitation Data'!$F$13,0,10*ROW('Sanitation Data'!F195))),'Data Summary'!DD201="Yes"),OFFSET('Sanitation Data'!$F$13,0,10*ROW('Sanitation Data'!F195)),NA())</f>
        <v>#N/A</v>
      </c>
      <c r="AP201" s="103" t="e">
        <f ca="true">+IF(AND(ISNUMBER(OFFSET('Sanitation Data'!$G$5,0,10*ROW('Sanitation Data'!G195))),'Data Summary'!DE201="Yes"),100-OFFSET('Sanitation Data'!$G$5,0,10*ROW('Sanitation Data'!G195)),NA())</f>
        <v>#N/A</v>
      </c>
      <c r="AQ201" s="103" t="e">
        <f ca="true">+IF(AND(ISNUMBER(OFFSET('Sanitation Data'!$G$7,0,10*ROW('Sanitation Data'!G195))),'Data Summary'!DF201="Yes"),OFFSET('Sanitation Data'!$G$7,0,10*ROW('Sanitation Data'!G195)),NA())</f>
        <v>#N/A</v>
      </c>
      <c r="AR201" s="103" t="e">
        <f ca="true">+IF(AND(ISNUMBER(OFFSET('Sanitation Data'!$G$11,0,10*ROW('Sanitation Data'!G195))),'Data Summary'!DG201="Yes"),OFFSET('Sanitation Data'!$G$11,0,10*ROW('Sanitation Data'!G195)),NA())</f>
        <v>#N/A</v>
      </c>
      <c r="AS201" s="103" t="e">
        <f ca="true">+IF(AND(ISNUMBER(OFFSET('Sanitation Data'!$G$12,0,10*ROW('Sanitation Data'!G195))),'Data Summary'!DH201="Yes"),OFFSET('Sanitation Data'!$G$12,0,10*ROW('Sanitation Data'!G195)),NA())</f>
        <v>#N/A</v>
      </c>
      <c r="AT201" s="103" t="e">
        <f ca="true">+IF(AND(ISNUMBER(OFFSET('Sanitation Data'!$G$13,0,10*ROW('Sanitation Data'!G195))),'Data Summary'!DI201="Yes"),OFFSET('Sanitation Data'!$G$13,0,10*ROW('Sanitation Data'!G195)),NA())</f>
        <v>#N/A</v>
      </c>
      <c r="AU201" s="103" t="e">
        <f ca="true">+IF(AND(ISNUMBER(OFFSET('Sanitation Data'!$H$5,0,10*ROW('Sanitation Data'!H195))),'Data Summary'!DJ201="Yes"),100-OFFSET('Sanitation Data'!$H$5,0,10*ROW('Sanitation Data'!H195)),NA())</f>
        <v>#N/A</v>
      </c>
      <c r="AV201" s="103" t="e">
        <f ca="true">+IF(AND(ISNUMBER(OFFSET('Sanitation Data'!$H$7,0,10*ROW('Sanitation Data'!H195))),'Data Summary'!DK201="Yes"),OFFSET('Sanitation Data'!$H$7,0,10*ROW('Sanitation Data'!H195)),NA())</f>
        <v>#N/A</v>
      </c>
      <c r="AW201" s="103" t="e">
        <f ca="true">+IF(AND(ISNUMBER(OFFSET('Sanitation Data'!$H$11,0,10*ROW('Sanitation Data'!H195))),'Data Summary'!DL201="Yes"),OFFSET('Sanitation Data'!$H$11,0,10*ROW('Sanitation Data'!H195)),NA())</f>
        <v>#N/A</v>
      </c>
      <c r="AX201" s="103" t="e">
        <f ca="true">+IF(AND(ISNUMBER(OFFSET('Sanitation Data'!$H$12,0,10*ROW('Sanitation Data'!H195))),'Data Summary'!DM201="Yes"),OFFSET('Sanitation Data'!$H$12,0,10*ROW('Sanitation Data'!H195)),NA())</f>
        <v>#N/A</v>
      </c>
      <c r="AY201" s="103" t="e">
        <f ca="true">+IF(AND(ISNUMBER(OFFSET('Sanitation Data'!$H$13,0,10*ROW('Sanitation Data'!H195))),'Data Summary'!DN201="Yes"),OFFSET('Sanitation Data'!$H$13,0,10*ROW('Sanitation Data'!H195)),NA())</f>
        <v>#N/A</v>
      </c>
      <c r="AZ201" s="108" t="e">
        <f ca="true">+IF(AND(ISNUMBER(OFFSET('Hygiene Data'!$C$6,0,10*ROW('Hygiene Data'!C195))),'Data Summary'!DO201="Yes"),OFFSET('Hygiene Data'!$C$6,0,10*ROW('Hygiene Data'!C195)),NA())</f>
        <v>#N/A</v>
      </c>
      <c r="BA201" s="108" t="e">
        <f ca="true">+IF(AND(ISNUMBER(OFFSET('Hygiene Data'!$C$8,0,10*ROW('Hygiene Data'!C195))),'Data Summary'!DP201="Yes"),OFFSET('Hygiene Data'!$C$8,0,10*ROW('Hygiene Data'!C195)),NA())</f>
        <v>#N/A</v>
      </c>
      <c r="BB201" s="108" t="e">
        <f ca="true">+IF(AND(ISNUMBER(OFFSET('Hygiene Data'!$C$10,0,10*ROW('Hygiene Data'!C195))),'Data Summary'!DQ201="Yes"),OFFSET('Hygiene Data'!$C$10,0,10*ROW('Hygiene Data'!C195)),NA())</f>
        <v>#N/A</v>
      </c>
      <c r="BC201" s="108" t="e">
        <f ca="true">+IF(AND(ISNUMBER(OFFSET('Hygiene Data'!$D$6,0,10*ROW('Hygiene Data'!D195))),'Data Summary'!DR201="Yes"),OFFSET('Hygiene Data'!$D$6,0,10*ROW('Hygiene Data'!D195)),NA())</f>
        <v>#N/A</v>
      </c>
      <c r="BD201" s="108" t="e">
        <f ca="true">+IF(AND(ISNUMBER(OFFSET('Hygiene Data'!$D$8,0,10*ROW('Hygiene Data'!D195))),'Data Summary'!DS201="Yes"),OFFSET('Hygiene Data'!$D$8,0,10*ROW('Hygiene Data'!D195)),NA())</f>
        <v>#N/A</v>
      </c>
      <c r="BE201" s="108" t="e">
        <f ca="true">+IF(AND(ISNUMBER(OFFSET('Hygiene Data'!$D$10,0,10*ROW('Hygiene Data'!D195))),'Data Summary'!DT201="Yes"),OFFSET('Hygiene Data'!$D$10,0,10*ROW('Hygiene Data'!D195)),NA())</f>
        <v>#N/A</v>
      </c>
      <c r="BF201" s="108" t="e">
        <f ca="true">+IF(AND(ISNUMBER(OFFSET('Hygiene Data'!$E$6,0,10*ROW('Hygiene Data'!E195))),'Data Summary'!DU201="Yes"),OFFSET('Hygiene Data'!$E$6,0,10*ROW('Hygiene Data'!E195)),NA())</f>
        <v>#N/A</v>
      </c>
      <c r="BG201" s="108" t="e">
        <f ca="true">+IF(AND(ISNUMBER(OFFSET('Hygiene Data'!$E$8,0,10*ROW('Hygiene Data'!E195))),'Data Summary'!DV201="Yes"),OFFSET('Hygiene Data'!$E$8,0,10*ROW('Hygiene Data'!E195)),NA())</f>
        <v>#N/A</v>
      </c>
      <c r="BH201" s="108" t="e">
        <f ca="true">+IF(AND(ISNUMBER(OFFSET('Hygiene Data'!$E$10,0,10*ROW('Hygiene Data'!E195))),'Data Summary'!DW201="Yes"),OFFSET('Hygiene Data'!$E$10,0,10*ROW('Hygiene Data'!E195)),NA())</f>
        <v>#N/A</v>
      </c>
      <c r="BI201" s="108" t="e">
        <f ca="true">+IF(AND(ISNUMBER(OFFSET('Hygiene Data'!$F$6,0,10*ROW('Hygiene Data'!F195))),'Data Summary'!DX201="Yes"),OFFSET('Hygiene Data'!$F$6,0,10*ROW('Hygiene Data'!F195)),NA())</f>
        <v>#N/A</v>
      </c>
      <c r="BJ201" s="108" t="e">
        <f ca="true">+IF(AND(ISNUMBER(OFFSET('Hygiene Data'!$F$8,0,10*ROW('Hygiene Data'!F195))),'Data Summary'!DY201="Yes"),OFFSET('Hygiene Data'!$F$8,0,10*ROW('Hygiene Data'!F195)),NA())</f>
        <v>#N/A</v>
      </c>
      <c r="BK201" s="108" t="e">
        <f ca="true">+IF(AND(ISNUMBER(OFFSET('Hygiene Data'!$F$10,0,10*ROW('Hygiene Data'!F195))),'Data Summary'!DZ201="Yes"),OFFSET('Hygiene Data'!$F$10,0,10*ROW('Hygiene Data'!F195)),NA())</f>
        <v>#N/A</v>
      </c>
      <c r="BL201" s="108" t="e">
        <f ca="true">+IF(AND(ISNUMBER(OFFSET('Hygiene Data'!$G$6,0,10*ROW('Hygiene Data'!G195))),'Data Summary'!EA201="Yes"),OFFSET('Hygiene Data'!$G$6,0,10*ROW('Hygiene Data'!G195)),NA())</f>
        <v>#N/A</v>
      </c>
      <c r="BM201" s="108" t="e">
        <f ca="true">+IF(AND(ISNUMBER(OFFSET('Hygiene Data'!$G$8,0,10*ROW('Hygiene Data'!G195))),'Data Summary'!EB201="Yes"),OFFSET('Hygiene Data'!$G$8,0,10*ROW('Hygiene Data'!G195)),NA())</f>
        <v>#N/A</v>
      </c>
      <c r="BN201" s="108" t="e">
        <f ca="true">+IF(AND(ISNUMBER(OFFSET('Hygiene Data'!$G$10,0,10*ROW('Hygiene Data'!G195))),'Data Summary'!EC201="Yes"),OFFSET('Hygiene Data'!$G$10,0,10*ROW('Hygiene Data'!G195)),NA())</f>
        <v>#N/A</v>
      </c>
      <c r="BO201" s="108" t="e">
        <f ca="true">+IF(AND(ISNUMBER(OFFSET('Hygiene Data'!$H$6,0,10*ROW('Hygiene Data'!H195))),'Data Summary'!ED201="Yes"),OFFSET('Hygiene Data'!$H$6,0,10*ROW('Hygiene Data'!H195)),NA())</f>
        <v>#N/A</v>
      </c>
      <c r="BP201" s="108" t="e">
        <f ca="true">+IF(AND(ISNUMBER(OFFSET('Hygiene Data'!$H$8,0,10*ROW('Hygiene Data'!H195))),'Data Summary'!EE201="Yes"),OFFSET('Hygiene Data'!$H$8,0,10*ROW('Hygiene Data'!H195)),NA())</f>
        <v>#N/A</v>
      </c>
      <c r="BQ201" s="108" t="e">
        <f ca="true">+IF(AND(ISNUMBER(OFFSET('Hygiene Data'!$H$10,0,10*ROW('Hygiene Data'!H195))),'Data Summary'!EF201="Yes"),OFFSET('Hygiene Data'!$H$10,0,10*ROW('Hygiene Data'!H195)),NA())</f>
        <v>#N/A</v>
      </c>
    </row>
    <row r="202" x14ac:dyDescent="0.2">
      <c r="A202" s="56" t="e">
        <f ca="true">+IF(OFFSET('Water Data'!$B$1,0,10*ROW('Water Data'!B196))="",NA(),OFFSET('Water Data'!$B$1,0,10*ROW('Water Data'!B196)))</f>
        <v>#N/A</v>
      </c>
      <c r="B202" s="56" t="e">
        <f ca="true">+IF(OFFSET('Water Data'!$A$3,0,10*ROW('Water Data'!A199))="",NA(),OFFSET('Water Data'!$A$3,0,10*ROW('Water Data'!A199)))</f>
        <v>#N/A</v>
      </c>
      <c r="C202" s="56" t="e">
        <f ca="true">+IF(OFFSET('Water Data'!$C$3,0,10*ROW('Water Data'!C199))="",NA(),OFFSET('Water Data'!$C$3,0,10*ROW('Water Data'!C199)))</f>
        <v>#N/A</v>
      </c>
      <c r="D202" s="57" t="e">
        <f ca="true">+IF(AND(ISNUMBER(OFFSET('Water Data'!$C$5,0,10*ROW('Water Data'!C196))),'Data Summary'!BS202="Yes"),100-OFFSET('Water Data'!$C$5,0,10*ROW('Water Data'!C196)),NA())</f>
        <v>#N/A</v>
      </c>
      <c r="E202" s="57" t="e">
        <f ca="true">+IF(AND(ISNUMBER(OFFSET('Water Data'!$C$7,0,10*ROW('Water Data'!C196))),'Data Summary'!BT202="Yes"),OFFSET('Water Data'!$C$7,0,10*ROW('Water Data'!C196)),NA())</f>
        <v>#N/A</v>
      </c>
      <c r="F202" s="57" t="e">
        <f ca="true">+IF(AND(ISNUMBER(OFFSET('Water Data'!$C$10,0,10*ROW('Water Data'!C196))),'Data Summary'!BU202="Yes"),OFFSET('Water Data'!$C$10,0,10*ROW('Water Data'!C196)),NA())</f>
        <v>#N/A</v>
      </c>
      <c r="G202" s="57" t="e">
        <f ca="true">+IF(AND(ISNUMBER(OFFSET('Water Data'!$D$5,0,10*ROW('Water Data'!D196))),'Data Summary'!BV202="Yes"),100-OFFSET('Water Data'!$D$5,0,10*ROW('Water Data'!D196)),NA())</f>
        <v>#N/A</v>
      </c>
      <c r="H202" s="57" t="e">
        <f ca="true">+IF(AND(ISNUMBER(OFFSET('Water Data'!$D$7,0,10*ROW('Water Data'!D196))),'Data Summary'!BW202="Yes"),OFFSET('Water Data'!$D$7,0,10*ROW('Water Data'!D196)),NA())</f>
        <v>#N/A</v>
      </c>
      <c r="I202" s="57" t="e">
        <f ca="true">+IF(AND(ISNUMBER(OFFSET('Water Data'!$D$10,0,10*ROW('Water Data'!D196))),'Data Summary'!BX202="Yes"),OFFSET('Water Data'!$D$10,0,10*ROW('Water Data'!D196)),NA())</f>
        <v>#N/A</v>
      </c>
      <c r="J202" s="57" t="e">
        <f ca="true">+IF(AND(ISNUMBER(OFFSET('Water Data'!$E$5,0,10*ROW('Water Data'!E196))),'Data Summary'!BY202="Yes"),100-OFFSET('Water Data'!$E$5,0,10*ROW('Water Data'!E196)),NA())</f>
        <v>#N/A</v>
      </c>
      <c r="K202" s="57" t="e">
        <f ca="true">+IF(AND(ISNUMBER(OFFSET('Water Data'!$E$7,0,10*ROW('Water Data'!E196))),'Data Summary'!BZ202="Yes"),OFFSET('Water Data'!$E$7,0,10*ROW('Water Data'!E196)),NA())</f>
        <v>#N/A</v>
      </c>
      <c r="L202" s="57" t="e">
        <f ca="true">+IF(AND(ISNUMBER(OFFSET('Water Data'!$E$10,0,10*ROW('Water Data'!E196))),'Data Summary'!CA202="Yes"),OFFSET('Water Data'!$E$10,0,10*ROW('Water Data'!E196)),NA())</f>
        <v>#N/A</v>
      </c>
      <c r="M202" s="57" t="e">
        <f ca="true">+IF(AND(ISNUMBER(OFFSET('Water Data'!$F$5,0,10*ROW('Water Data'!F196))),'Data Summary'!CB202="Yes"),100-OFFSET('Water Data'!$F$5,0,10*ROW('Water Data'!F196)),NA())</f>
        <v>#N/A</v>
      </c>
      <c r="N202" s="57" t="e">
        <f ca="true">+IF(AND(ISNUMBER(OFFSET('Water Data'!$F$7,0,10*ROW('Water Data'!F196))),'Data Summary'!CC202="Yes"),OFFSET('Water Data'!$F$7,0,10*ROW('Water Data'!F196)),NA())</f>
        <v>#N/A</v>
      </c>
      <c r="O202" s="57" t="e">
        <f ca="true">+IF(AND(ISNUMBER(OFFSET('Water Data'!$F$10,0,10*ROW('Water Data'!F196))),'Data Summary'!CD202="Yes"),OFFSET('Water Data'!$F$10,0,10*ROW('Water Data'!F196)),NA())</f>
        <v>#N/A</v>
      </c>
      <c r="P202" s="57" t="e">
        <f ca="true">+IF(AND(ISNUMBER(OFFSET('Water Data'!$G$5,0,10*ROW('Water Data'!G196))),'Data Summary'!CE202="Yes"),100-OFFSET('Water Data'!$G$5,0,10*ROW('Water Data'!G196)),NA())</f>
        <v>#N/A</v>
      </c>
      <c r="Q202" s="57" t="e">
        <f ca="true">+IF(AND(ISNUMBER(OFFSET('Water Data'!$G$7,0,10*ROW('Water Data'!G196))),'Data Summary'!CF202="Yes"),OFFSET('Water Data'!$G$7,0,10*ROW('Water Data'!G196)),NA())</f>
        <v>#N/A</v>
      </c>
      <c r="R202" s="57" t="e">
        <f ca="true">+IF(AND(ISNUMBER(OFFSET('Water Data'!$G$10,0,10*ROW('Water Data'!G196))),'Data Summary'!CG202="Yes"),OFFSET('Water Data'!$G$10,0,10*ROW('Water Data'!G196)),NA())</f>
        <v>#N/A</v>
      </c>
      <c r="S202" s="57" t="e">
        <f ca="true">+IF(AND(ISNUMBER(OFFSET('Water Data'!$H$5,0,10*ROW('Water Data'!H196))),'Data Summary'!CH202="Yes"),100-OFFSET('Water Data'!$H$5,0,10*ROW('Water Data'!H196)),NA())</f>
        <v>#N/A</v>
      </c>
      <c r="T202" s="57" t="e">
        <f ca="true">+IF(AND(ISNUMBER(OFFSET('Water Data'!$H$7,0,10*ROW('Water Data'!H196))),'Data Summary'!CI202="Yes"),OFFSET('Water Data'!$H$7,0,10*ROW('Water Data'!H196)),NA())</f>
        <v>#N/A</v>
      </c>
      <c r="U202" s="57" t="e">
        <f ca="true">+IF(AND(ISNUMBER(OFFSET('Water Data'!$H$10,0,10*ROW('Water Data'!H196))),'Data Summary'!CJ202="Yes"),OFFSET('Water Data'!$H$10,0,10*ROW('Water Data'!H196)),NA())</f>
        <v>#N/A</v>
      </c>
      <c r="V202" s="103" t="e">
        <f ca="true">+IF(AND(ISNUMBER(OFFSET('Sanitation Data'!$C$5,0,10*ROW('Sanitation Data'!C196))),'Data Summary'!CK202="Yes"),100-OFFSET('Sanitation Data'!$C$5,0,10*ROW('Sanitation Data'!C196)),NA())</f>
        <v>#N/A</v>
      </c>
      <c r="W202" s="103" t="e">
        <f ca="true">+IF(AND(ISNUMBER(OFFSET('Sanitation Data'!$C$7,0,10*ROW('Sanitation Data'!C196))),'Data Summary'!CL202="Yes"),OFFSET('Sanitation Data'!$C$7,0,10*ROW('Sanitation Data'!C196)),NA())</f>
        <v>#N/A</v>
      </c>
      <c r="X202" s="103" t="e">
        <f ca="true">+IF(AND(ISNUMBER(OFFSET('Sanitation Data'!$C$11,0,10*ROW('Sanitation Data'!C196))),'Data Summary'!CM202="Yes"),OFFSET('Sanitation Data'!$C$11,0,10*ROW('Sanitation Data'!C196)),NA())</f>
        <v>#N/A</v>
      </c>
      <c r="Y202" s="103" t="e">
        <f ca="true">+IF(AND(ISNUMBER(OFFSET('Sanitation Data'!$C$12,0,10*ROW('Sanitation Data'!C196))),'Data Summary'!CN202="Yes"),OFFSET('Sanitation Data'!$C$12,0,10*ROW('Sanitation Data'!C196)),NA())</f>
        <v>#N/A</v>
      </c>
      <c r="Z202" s="103" t="e">
        <f ca="true">+IF(AND(ISNUMBER(OFFSET('Sanitation Data'!$C$13,0,10*ROW('Sanitation Data'!C196))),'Data Summary'!CO202="Yes"),OFFSET('Sanitation Data'!$C$13,0,10*ROW('Sanitation Data'!C196)),NA())</f>
        <v>#N/A</v>
      </c>
      <c r="AA202" s="103" t="e">
        <f ca="true">+IF(AND(ISNUMBER(OFFSET('Sanitation Data'!$D$5,0,10*ROW('Sanitation Data'!D196))),'Data Summary'!CP202="Yes"),100-OFFSET('Sanitation Data'!$D$5,0,10*ROW('Sanitation Data'!D196)),NA())</f>
        <v>#N/A</v>
      </c>
      <c r="AB202" s="103" t="e">
        <f ca="true">+IF(AND(ISNUMBER(OFFSET('Sanitation Data'!$D$7,0,10*ROW('Sanitation Data'!D196))),'Data Summary'!CQ202="Yes"),OFFSET('Sanitation Data'!$D$7,0,10*ROW('Sanitation Data'!D196)),NA())</f>
        <v>#N/A</v>
      </c>
      <c r="AC202" s="103" t="e">
        <f ca="true">+IF(AND(ISNUMBER(OFFSET('Sanitation Data'!$D$11,0,10*ROW('Sanitation Data'!D196))),'Data Summary'!CR202="Yes"),OFFSET('Sanitation Data'!$D$11,0,10*ROW('Sanitation Data'!D196)),NA())</f>
        <v>#N/A</v>
      </c>
      <c r="AD202" s="103" t="e">
        <f ca="true">+IF(AND(ISNUMBER(OFFSET('Sanitation Data'!$D$12,0,10*ROW('Sanitation Data'!D196))),'Data Summary'!CS202="Yes"),OFFSET('Sanitation Data'!$D$12,0,10*ROW('Sanitation Data'!D196)),NA())</f>
        <v>#N/A</v>
      </c>
      <c r="AE202" s="103" t="e">
        <f ca="true">+IF(AND(ISNUMBER(OFFSET('Sanitation Data'!$D$13,0,10*ROW('Sanitation Data'!D196))),'Data Summary'!CT202="Yes"),OFFSET('Sanitation Data'!$D$13,0,10*ROW('Sanitation Data'!D196)),NA())</f>
        <v>#N/A</v>
      </c>
      <c r="AF202" s="103" t="e">
        <f ca="true">+IF(AND(ISNUMBER(OFFSET('Sanitation Data'!$E$5,0,10*ROW('Sanitation Data'!E196))),'Data Summary'!CU202="Yes"),100-OFFSET('Sanitation Data'!$E$5,0,10*ROW('Sanitation Data'!E196)),NA())</f>
        <v>#N/A</v>
      </c>
      <c r="AG202" s="103" t="e">
        <f ca="true">+IF(AND(ISNUMBER(OFFSET('Sanitation Data'!$E$7,0,10*ROW('Sanitation Data'!E196))),'Data Summary'!CV202="Yes"),OFFSET('Sanitation Data'!$E$7,0,10*ROW('Sanitation Data'!E196)),NA())</f>
        <v>#N/A</v>
      </c>
      <c r="AH202" s="103" t="e">
        <f ca="true">+IF(AND(ISNUMBER(OFFSET('Sanitation Data'!$E$11,0,10*ROW('Sanitation Data'!E196))),'Data Summary'!CW202="Yes"),OFFSET('Sanitation Data'!$E$11,0,10*ROW('Sanitation Data'!E196)),NA())</f>
        <v>#N/A</v>
      </c>
      <c r="AI202" s="103" t="e">
        <f ca="true">+IF(AND(ISNUMBER(OFFSET('Sanitation Data'!$E$12,0,10*ROW('Sanitation Data'!E196))),'Data Summary'!CX202="Yes"),OFFSET('Sanitation Data'!$E$12,0,10*ROW('Sanitation Data'!E196)),NA())</f>
        <v>#N/A</v>
      </c>
      <c r="AJ202" s="103" t="e">
        <f ca="true">+IF(AND(ISNUMBER(OFFSET('Sanitation Data'!$E$13,0,10*ROW('Sanitation Data'!E196))),'Data Summary'!CY202="Yes"),OFFSET('Sanitation Data'!$E$13,0,10*ROW('Sanitation Data'!E196)),NA())</f>
        <v>#N/A</v>
      </c>
      <c r="AK202" s="103" t="e">
        <f ca="true">+IF(AND(ISNUMBER(OFFSET('Sanitation Data'!$F$5,0,10*ROW('Sanitation Data'!F196))),'Data Summary'!CZ202="Yes"),100-OFFSET('Sanitation Data'!$F$5,0,10*ROW('Sanitation Data'!F196)),NA())</f>
        <v>#N/A</v>
      </c>
      <c r="AL202" s="103" t="e">
        <f ca="true">+IF(AND(ISNUMBER(OFFSET('Sanitation Data'!$F$7,0,10*ROW('Sanitation Data'!F196))),'Data Summary'!DA202="Yes"),OFFSET('Sanitation Data'!$F$7,0,10*ROW('Sanitation Data'!F196)),NA())</f>
        <v>#N/A</v>
      </c>
      <c r="AM202" s="103" t="e">
        <f ca="true">+IF(AND(ISNUMBER(OFFSET('Sanitation Data'!$F$11,0,10*ROW('Sanitation Data'!F196))),'Data Summary'!DB202="Yes"),OFFSET('Sanitation Data'!$F$11,0,10*ROW('Sanitation Data'!F196)),NA())</f>
        <v>#N/A</v>
      </c>
      <c r="AN202" s="103" t="e">
        <f ca="true">+IF(AND(ISNUMBER(OFFSET('Sanitation Data'!$F$12,0,10*ROW('Sanitation Data'!F196))),'Data Summary'!DC202="Yes"),OFFSET('Sanitation Data'!$F$12,0,10*ROW('Sanitation Data'!F196)),NA())</f>
        <v>#N/A</v>
      </c>
      <c r="AO202" s="103" t="e">
        <f ca="true">+IF(AND(ISNUMBER(OFFSET('Sanitation Data'!$F$13,0,10*ROW('Sanitation Data'!F196))),'Data Summary'!DD202="Yes"),OFFSET('Sanitation Data'!$F$13,0,10*ROW('Sanitation Data'!F196)),NA())</f>
        <v>#N/A</v>
      </c>
      <c r="AP202" s="103" t="e">
        <f ca="true">+IF(AND(ISNUMBER(OFFSET('Sanitation Data'!$G$5,0,10*ROW('Sanitation Data'!G196))),'Data Summary'!DE202="Yes"),100-OFFSET('Sanitation Data'!$G$5,0,10*ROW('Sanitation Data'!G196)),NA())</f>
        <v>#N/A</v>
      </c>
      <c r="AQ202" s="103" t="e">
        <f ca="true">+IF(AND(ISNUMBER(OFFSET('Sanitation Data'!$G$7,0,10*ROW('Sanitation Data'!G196))),'Data Summary'!DF202="Yes"),OFFSET('Sanitation Data'!$G$7,0,10*ROW('Sanitation Data'!G196)),NA())</f>
        <v>#N/A</v>
      </c>
      <c r="AR202" s="103" t="e">
        <f ca="true">+IF(AND(ISNUMBER(OFFSET('Sanitation Data'!$G$11,0,10*ROW('Sanitation Data'!G196))),'Data Summary'!DG202="Yes"),OFFSET('Sanitation Data'!$G$11,0,10*ROW('Sanitation Data'!G196)),NA())</f>
        <v>#N/A</v>
      </c>
      <c r="AS202" s="103" t="e">
        <f ca="true">+IF(AND(ISNUMBER(OFFSET('Sanitation Data'!$G$12,0,10*ROW('Sanitation Data'!G196))),'Data Summary'!DH202="Yes"),OFFSET('Sanitation Data'!$G$12,0,10*ROW('Sanitation Data'!G196)),NA())</f>
        <v>#N/A</v>
      </c>
      <c r="AT202" s="103" t="e">
        <f ca="true">+IF(AND(ISNUMBER(OFFSET('Sanitation Data'!$G$13,0,10*ROW('Sanitation Data'!G196))),'Data Summary'!DI202="Yes"),OFFSET('Sanitation Data'!$G$13,0,10*ROW('Sanitation Data'!G196)),NA())</f>
        <v>#N/A</v>
      </c>
      <c r="AU202" s="103" t="e">
        <f ca="true">+IF(AND(ISNUMBER(OFFSET('Sanitation Data'!$H$5,0,10*ROW('Sanitation Data'!H196))),'Data Summary'!DJ202="Yes"),100-OFFSET('Sanitation Data'!$H$5,0,10*ROW('Sanitation Data'!H196)),NA())</f>
        <v>#N/A</v>
      </c>
      <c r="AV202" s="103" t="e">
        <f ca="true">+IF(AND(ISNUMBER(OFFSET('Sanitation Data'!$H$7,0,10*ROW('Sanitation Data'!H196))),'Data Summary'!DK202="Yes"),OFFSET('Sanitation Data'!$H$7,0,10*ROW('Sanitation Data'!H196)),NA())</f>
        <v>#N/A</v>
      </c>
      <c r="AW202" s="103" t="e">
        <f ca="true">+IF(AND(ISNUMBER(OFFSET('Sanitation Data'!$H$11,0,10*ROW('Sanitation Data'!H196))),'Data Summary'!DL202="Yes"),OFFSET('Sanitation Data'!$H$11,0,10*ROW('Sanitation Data'!H196)),NA())</f>
        <v>#N/A</v>
      </c>
      <c r="AX202" s="103" t="e">
        <f ca="true">+IF(AND(ISNUMBER(OFFSET('Sanitation Data'!$H$12,0,10*ROW('Sanitation Data'!H196))),'Data Summary'!DM202="Yes"),OFFSET('Sanitation Data'!$H$12,0,10*ROW('Sanitation Data'!H196)),NA())</f>
        <v>#N/A</v>
      </c>
      <c r="AY202" s="103" t="e">
        <f ca="true">+IF(AND(ISNUMBER(OFFSET('Sanitation Data'!$H$13,0,10*ROW('Sanitation Data'!H196))),'Data Summary'!DN202="Yes"),OFFSET('Sanitation Data'!$H$13,0,10*ROW('Sanitation Data'!H196)),NA())</f>
        <v>#N/A</v>
      </c>
      <c r="AZ202" s="108" t="e">
        <f ca="true">+IF(AND(ISNUMBER(OFFSET('Hygiene Data'!$C$6,0,10*ROW('Hygiene Data'!C196))),'Data Summary'!DO202="Yes"),OFFSET('Hygiene Data'!$C$6,0,10*ROW('Hygiene Data'!C196)),NA())</f>
        <v>#N/A</v>
      </c>
      <c r="BA202" s="108" t="e">
        <f ca="true">+IF(AND(ISNUMBER(OFFSET('Hygiene Data'!$C$8,0,10*ROW('Hygiene Data'!C196))),'Data Summary'!DP202="Yes"),OFFSET('Hygiene Data'!$C$8,0,10*ROW('Hygiene Data'!C196)),NA())</f>
        <v>#N/A</v>
      </c>
      <c r="BB202" s="108" t="e">
        <f ca="true">+IF(AND(ISNUMBER(OFFSET('Hygiene Data'!$C$10,0,10*ROW('Hygiene Data'!C196))),'Data Summary'!DQ202="Yes"),OFFSET('Hygiene Data'!$C$10,0,10*ROW('Hygiene Data'!C196)),NA())</f>
        <v>#N/A</v>
      </c>
      <c r="BC202" s="108" t="e">
        <f ca="true">+IF(AND(ISNUMBER(OFFSET('Hygiene Data'!$D$6,0,10*ROW('Hygiene Data'!D196))),'Data Summary'!DR202="Yes"),OFFSET('Hygiene Data'!$D$6,0,10*ROW('Hygiene Data'!D196)),NA())</f>
        <v>#N/A</v>
      </c>
      <c r="BD202" s="108" t="e">
        <f ca="true">+IF(AND(ISNUMBER(OFFSET('Hygiene Data'!$D$8,0,10*ROW('Hygiene Data'!D196))),'Data Summary'!DS202="Yes"),OFFSET('Hygiene Data'!$D$8,0,10*ROW('Hygiene Data'!D196)),NA())</f>
        <v>#N/A</v>
      </c>
      <c r="BE202" s="108" t="e">
        <f ca="true">+IF(AND(ISNUMBER(OFFSET('Hygiene Data'!$D$10,0,10*ROW('Hygiene Data'!D196))),'Data Summary'!DT202="Yes"),OFFSET('Hygiene Data'!$D$10,0,10*ROW('Hygiene Data'!D196)),NA())</f>
        <v>#N/A</v>
      </c>
      <c r="BF202" s="108" t="e">
        <f ca="true">+IF(AND(ISNUMBER(OFFSET('Hygiene Data'!$E$6,0,10*ROW('Hygiene Data'!E196))),'Data Summary'!DU202="Yes"),OFFSET('Hygiene Data'!$E$6,0,10*ROW('Hygiene Data'!E196)),NA())</f>
        <v>#N/A</v>
      </c>
      <c r="BG202" s="108" t="e">
        <f ca="true">+IF(AND(ISNUMBER(OFFSET('Hygiene Data'!$E$8,0,10*ROW('Hygiene Data'!E196))),'Data Summary'!DV202="Yes"),OFFSET('Hygiene Data'!$E$8,0,10*ROW('Hygiene Data'!E196)),NA())</f>
        <v>#N/A</v>
      </c>
      <c r="BH202" s="108" t="e">
        <f ca="true">+IF(AND(ISNUMBER(OFFSET('Hygiene Data'!$E$10,0,10*ROW('Hygiene Data'!E196))),'Data Summary'!DW202="Yes"),OFFSET('Hygiene Data'!$E$10,0,10*ROW('Hygiene Data'!E196)),NA())</f>
        <v>#N/A</v>
      </c>
      <c r="BI202" s="108" t="e">
        <f ca="true">+IF(AND(ISNUMBER(OFFSET('Hygiene Data'!$F$6,0,10*ROW('Hygiene Data'!F196))),'Data Summary'!DX202="Yes"),OFFSET('Hygiene Data'!$F$6,0,10*ROW('Hygiene Data'!F196)),NA())</f>
        <v>#N/A</v>
      </c>
      <c r="BJ202" s="108" t="e">
        <f ca="true">+IF(AND(ISNUMBER(OFFSET('Hygiene Data'!$F$8,0,10*ROW('Hygiene Data'!F196))),'Data Summary'!DY202="Yes"),OFFSET('Hygiene Data'!$F$8,0,10*ROW('Hygiene Data'!F196)),NA())</f>
        <v>#N/A</v>
      </c>
      <c r="BK202" s="108" t="e">
        <f ca="true">+IF(AND(ISNUMBER(OFFSET('Hygiene Data'!$F$10,0,10*ROW('Hygiene Data'!F196))),'Data Summary'!DZ202="Yes"),OFFSET('Hygiene Data'!$F$10,0,10*ROW('Hygiene Data'!F196)),NA())</f>
        <v>#N/A</v>
      </c>
      <c r="BL202" s="108" t="e">
        <f ca="true">+IF(AND(ISNUMBER(OFFSET('Hygiene Data'!$G$6,0,10*ROW('Hygiene Data'!G196))),'Data Summary'!EA202="Yes"),OFFSET('Hygiene Data'!$G$6,0,10*ROW('Hygiene Data'!G196)),NA())</f>
        <v>#N/A</v>
      </c>
      <c r="BM202" s="108" t="e">
        <f ca="true">+IF(AND(ISNUMBER(OFFSET('Hygiene Data'!$G$8,0,10*ROW('Hygiene Data'!G196))),'Data Summary'!EB202="Yes"),OFFSET('Hygiene Data'!$G$8,0,10*ROW('Hygiene Data'!G196)),NA())</f>
        <v>#N/A</v>
      </c>
      <c r="BN202" s="108" t="e">
        <f ca="true">+IF(AND(ISNUMBER(OFFSET('Hygiene Data'!$G$10,0,10*ROW('Hygiene Data'!G196))),'Data Summary'!EC202="Yes"),OFFSET('Hygiene Data'!$G$10,0,10*ROW('Hygiene Data'!G196)),NA())</f>
        <v>#N/A</v>
      </c>
      <c r="BO202" s="108" t="e">
        <f ca="true">+IF(AND(ISNUMBER(OFFSET('Hygiene Data'!$H$6,0,10*ROW('Hygiene Data'!H196))),'Data Summary'!ED202="Yes"),OFFSET('Hygiene Data'!$H$6,0,10*ROW('Hygiene Data'!H196)),NA())</f>
        <v>#N/A</v>
      </c>
      <c r="BP202" s="108" t="e">
        <f ca="true">+IF(AND(ISNUMBER(OFFSET('Hygiene Data'!$H$8,0,10*ROW('Hygiene Data'!H196))),'Data Summary'!EE202="Yes"),OFFSET('Hygiene Data'!$H$8,0,10*ROW('Hygiene Data'!H196)),NA())</f>
        <v>#N/A</v>
      </c>
      <c r="BQ202" s="108" t="e">
        <f ca="true">+IF(AND(ISNUMBER(OFFSET('Hygiene Data'!$H$10,0,10*ROW('Hygiene Data'!H196))),'Data Summary'!EF202="Yes"),OFFSET('Hygiene Data'!$H$10,0,10*ROW('Hygiene Data'!H196)),NA())</f>
        <v>#N/A</v>
      </c>
    </row>
    <row r="203" x14ac:dyDescent="0.2">
      <c r="A203" s="56" t="e">
        <f ca="true">+IF(OFFSET('Water Data'!$B$1,0,10*ROW('Water Data'!B197))="",NA(),OFFSET('Water Data'!$B$1,0,10*ROW('Water Data'!B197)))</f>
        <v>#N/A</v>
      </c>
      <c r="B203" s="56" t="e">
        <f ca="true">+IF(OFFSET('Water Data'!$A$3,0,10*ROW('Water Data'!A200))="",NA(),OFFSET('Water Data'!$A$3,0,10*ROW('Water Data'!A200)))</f>
        <v>#N/A</v>
      </c>
      <c r="C203" s="56" t="e">
        <f ca="true">+IF(OFFSET('Water Data'!$C$3,0,10*ROW('Water Data'!C200))="",NA(),OFFSET('Water Data'!$C$3,0,10*ROW('Water Data'!C200)))</f>
        <v>#N/A</v>
      </c>
      <c r="D203" s="57" t="e">
        <f ca="true">+IF(AND(ISNUMBER(OFFSET('Water Data'!$C$5,0,10*ROW('Water Data'!C197))),'Data Summary'!BS203="Yes"),100-OFFSET('Water Data'!$C$5,0,10*ROW('Water Data'!C197)),NA())</f>
        <v>#N/A</v>
      </c>
      <c r="E203" s="57" t="e">
        <f ca="true">+IF(AND(ISNUMBER(OFFSET('Water Data'!$C$7,0,10*ROW('Water Data'!C197))),'Data Summary'!BT203="Yes"),OFFSET('Water Data'!$C$7,0,10*ROW('Water Data'!C197)),NA())</f>
        <v>#N/A</v>
      </c>
      <c r="F203" s="57" t="e">
        <f ca="true">+IF(AND(ISNUMBER(OFFSET('Water Data'!$C$10,0,10*ROW('Water Data'!C197))),'Data Summary'!BU203="Yes"),OFFSET('Water Data'!$C$10,0,10*ROW('Water Data'!C197)),NA())</f>
        <v>#N/A</v>
      </c>
      <c r="G203" s="57" t="e">
        <f ca="true">+IF(AND(ISNUMBER(OFFSET('Water Data'!$D$5,0,10*ROW('Water Data'!D197))),'Data Summary'!BV203="Yes"),100-OFFSET('Water Data'!$D$5,0,10*ROW('Water Data'!D197)),NA())</f>
        <v>#N/A</v>
      </c>
      <c r="H203" s="57" t="e">
        <f ca="true">+IF(AND(ISNUMBER(OFFSET('Water Data'!$D$7,0,10*ROW('Water Data'!D197))),'Data Summary'!BW203="Yes"),OFFSET('Water Data'!$D$7,0,10*ROW('Water Data'!D197)),NA())</f>
        <v>#N/A</v>
      </c>
      <c r="I203" s="57" t="e">
        <f ca="true">+IF(AND(ISNUMBER(OFFSET('Water Data'!$D$10,0,10*ROW('Water Data'!D197))),'Data Summary'!BX203="Yes"),OFFSET('Water Data'!$D$10,0,10*ROW('Water Data'!D197)),NA())</f>
        <v>#N/A</v>
      </c>
      <c r="J203" s="57" t="e">
        <f ca="true">+IF(AND(ISNUMBER(OFFSET('Water Data'!$E$5,0,10*ROW('Water Data'!E197))),'Data Summary'!BY203="Yes"),100-OFFSET('Water Data'!$E$5,0,10*ROW('Water Data'!E197)),NA())</f>
        <v>#N/A</v>
      </c>
      <c r="K203" s="57" t="e">
        <f ca="true">+IF(AND(ISNUMBER(OFFSET('Water Data'!$E$7,0,10*ROW('Water Data'!E197))),'Data Summary'!BZ203="Yes"),OFFSET('Water Data'!$E$7,0,10*ROW('Water Data'!E197)),NA())</f>
        <v>#N/A</v>
      </c>
      <c r="L203" s="57" t="e">
        <f ca="true">+IF(AND(ISNUMBER(OFFSET('Water Data'!$E$10,0,10*ROW('Water Data'!E197))),'Data Summary'!CA203="Yes"),OFFSET('Water Data'!$E$10,0,10*ROW('Water Data'!E197)),NA())</f>
        <v>#N/A</v>
      </c>
      <c r="M203" s="57" t="e">
        <f ca="true">+IF(AND(ISNUMBER(OFFSET('Water Data'!$F$5,0,10*ROW('Water Data'!F197))),'Data Summary'!CB203="Yes"),100-OFFSET('Water Data'!$F$5,0,10*ROW('Water Data'!F197)),NA())</f>
        <v>#N/A</v>
      </c>
      <c r="N203" s="57" t="e">
        <f ca="true">+IF(AND(ISNUMBER(OFFSET('Water Data'!$F$7,0,10*ROW('Water Data'!F197))),'Data Summary'!CC203="Yes"),OFFSET('Water Data'!$F$7,0,10*ROW('Water Data'!F197)),NA())</f>
        <v>#N/A</v>
      </c>
      <c r="O203" s="57" t="e">
        <f ca="true">+IF(AND(ISNUMBER(OFFSET('Water Data'!$F$10,0,10*ROW('Water Data'!F197))),'Data Summary'!CD203="Yes"),OFFSET('Water Data'!$F$10,0,10*ROW('Water Data'!F197)),NA())</f>
        <v>#N/A</v>
      </c>
      <c r="P203" s="57" t="e">
        <f ca="true">+IF(AND(ISNUMBER(OFFSET('Water Data'!$G$5,0,10*ROW('Water Data'!G197))),'Data Summary'!CE203="Yes"),100-OFFSET('Water Data'!$G$5,0,10*ROW('Water Data'!G197)),NA())</f>
        <v>#N/A</v>
      </c>
      <c r="Q203" s="57" t="e">
        <f ca="true">+IF(AND(ISNUMBER(OFFSET('Water Data'!$G$7,0,10*ROW('Water Data'!G197))),'Data Summary'!CF203="Yes"),OFFSET('Water Data'!$G$7,0,10*ROW('Water Data'!G197)),NA())</f>
        <v>#N/A</v>
      </c>
      <c r="R203" s="57" t="e">
        <f ca="true">+IF(AND(ISNUMBER(OFFSET('Water Data'!$G$10,0,10*ROW('Water Data'!G197))),'Data Summary'!CG203="Yes"),OFFSET('Water Data'!$G$10,0,10*ROW('Water Data'!G197)),NA())</f>
        <v>#N/A</v>
      </c>
      <c r="S203" s="57" t="e">
        <f ca="true">+IF(AND(ISNUMBER(OFFSET('Water Data'!$H$5,0,10*ROW('Water Data'!H197))),'Data Summary'!CH203="Yes"),100-OFFSET('Water Data'!$H$5,0,10*ROW('Water Data'!H197)),NA())</f>
        <v>#N/A</v>
      </c>
      <c r="T203" s="57" t="e">
        <f ca="true">+IF(AND(ISNUMBER(OFFSET('Water Data'!$H$7,0,10*ROW('Water Data'!H197))),'Data Summary'!CI203="Yes"),OFFSET('Water Data'!$H$7,0,10*ROW('Water Data'!H197)),NA())</f>
        <v>#N/A</v>
      </c>
      <c r="U203" s="57" t="e">
        <f ca="true">+IF(AND(ISNUMBER(OFFSET('Water Data'!$H$10,0,10*ROW('Water Data'!H197))),'Data Summary'!CJ203="Yes"),OFFSET('Water Data'!$H$10,0,10*ROW('Water Data'!H197)),NA())</f>
        <v>#N/A</v>
      </c>
      <c r="V203" s="103" t="e">
        <f ca="true">+IF(AND(ISNUMBER(OFFSET('Sanitation Data'!$C$5,0,10*ROW('Sanitation Data'!C197))),'Data Summary'!CK203="Yes"),100-OFFSET('Sanitation Data'!$C$5,0,10*ROW('Sanitation Data'!C197)),NA())</f>
        <v>#N/A</v>
      </c>
      <c r="W203" s="103" t="e">
        <f ca="true">+IF(AND(ISNUMBER(OFFSET('Sanitation Data'!$C$7,0,10*ROW('Sanitation Data'!C197))),'Data Summary'!CL203="Yes"),OFFSET('Sanitation Data'!$C$7,0,10*ROW('Sanitation Data'!C197)),NA())</f>
        <v>#N/A</v>
      </c>
      <c r="X203" s="103" t="e">
        <f ca="true">+IF(AND(ISNUMBER(OFFSET('Sanitation Data'!$C$11,0,10*ROW('Sanitation Data'!C197))),'Data Summary'!CM203="Yes"),OFFSET('Sanitation Data'!$C$11,0,10*ROW('Sanitation Data'!C197)),NA())</f>
        <v>#N/A</v>
      </c>
      <c r="Y203" s="103" t="e">
        <f ca="true">+IF(AND(ISNUMBER(OFFSET('Sanitation Data'!$C$12,0,10*ROW('Sanitation Data'!C197))),'Data Summary'!CN203="Yes"),OFFSET('Sanitation Data'!$C$12,0,10*ROW('Sanitation Data'!C197)),NA())</f>
        <v>#N/A</v>
      </c>
      <c r="Z203" s="103" t="e">
        <f ca="true">+IF(AND(ISNUMBER(OFFSET('Sanitation Data'!$C$13,0,10*ROW('Sanitation Data'!C197))),'Data Summary'!CO203="Yes"),OFFSET('Sanitation Data'!$C$13,0,10*ROW('Sanitation Data'!C197)),NA())</f>
        <v>#N/A</v>
      </c>
      <c r="AA203" s="103" t="e">
        <f ca="true">+IF(AND(ISNUMBER(OFFSET('Sanitation Data'!$D$5,0,10*ROW('Sanitation Data'!D197))),'Data Summary'!CP203="Yes"),100-OFFSET('Sanitation Data'!$D$5,0,10*ROW('Sanitation Data'!D197)),NA())</f>
        <v>#N/A</v>
      </c>
      <c r="AB203" s="103" t="e">
        <f ca="true">+IF(AND(ISNUMBER(OFFSET('Sanitation Data'!$D$7,0,10*ROW('Sanitation Data'!D197))),'Data Summary'!CQ203="Yes"),OFFSET('Sanitation Data'!$D$7,0,10*ROW('Sanitation Data'!D197)),NA())</f>
        <v>#N/A</v>
      </c>
      <c r="AC203" s="103" t="e">
        <f ca="true">+IF(AND(ISNUMBER(OFFSET('Sanitation Data'!$D$11,0,10*ROW('Sanitation Data'!D197))),'Data Summary'!CR203="Yes"),OFFSET('Sanitation Data'!$D$11,0,10*ROW('Sanitation Data'!D197)),NA())</f>
        <v>#N/A</v>
      </c>
      <c r="AD203" s="103" t="e">
        <f ca="true">+IF(AND(ISNUMBER(OFFSET('Sanitation Data'!$D$12,0,10*ROW('Sanitation Data'!D197))),'Data Summary'!CS203="Yes"),OFFSET('Sanitation Data'!$D$12,0,10*ROW('Sanitation Data'!D197)),NA())</f>
        <v>#N/A</v>
      </c>
      <c r="AE203" s="103" t="e">
        <f ca="true">+IF(AND(ISNUMBER(OFFSET('Sanitation Data'!$D$13,0,10*ROW('Sanitation Data'!D197))),'Data Summary'!CT203="Yes"),OFFSET('Sanitation Data'!$D$13,0,10*ROW('Sanitation Data'!D197)),NA())</f>
        <v>#N/A</v>
      </c>
      <c r="AF203" s="103" t="e">
        <f ca="true">+IF(AND(ISNUMBER(OFFSET('Sanitation Data'!$E$5,0,10*ROW('Sanitation Data'!E197))),'Data Summary'!CU203="Yes"),100-OFFSET('Sanitation Data'!$E$5,0,10*ROW('Sanitation Data'!E197)),NA())</f>
        <v>#N/A</v>
      </c>
      <c r="AG203" s="103" t="e">
        <f ca="true">+IF(AND(ISNUMBER(OFFSET('Sanitation Data'!$E$7,0,10*ROW('Sanitation Data'!E197))),'Data Summary'!CV203="Yes"),OFFSET('Sanitation Data'!$E$7,0,10*ROW('Sanitation Data'!E197)),NA())</f>
        <v>#N/A</v>
      </c>
      <c r="AH203" s="103" t="e">
        <f ca="true">+IF(AND(ISNUMBER(OFFSET('Sanitation Data'!$E$11,0,10*ROW('Sanitation Data'!E197))),'Data Summary'!CW203="Yes"),OFFSET('Sanitation Data'!$E$11,0,10*ROW('Sanitation Data'!E197)),NA())</f>
        <v>#N/A</v>
      </c>
      <c r="AI203" s="103" t="e">
        <f ca="true">+IF(AND(ISNUMBER(OFFSET('Sanitation Data'!$E$12,0,10*ROW('Sanitation Data'!E197))),'Data Summary'!CX203="Yes"),OFFSET('Sanitation Data'!$E$12,0,10*ROW('Sanitation Data'!E197)),NA())</f>
        <v>#N/A</v>
      </c>
      <c r="AJ203" s="103" t="e">
        <f ca="true">+IF(AND(ISNUMBER(OFFSET('Sanitation Data'!$E$13,0,10*ROW('Sanitation Data'!E197))),'Data Summary'!CY203="Yes"),OFFSET('Sanitation Data'!$E$13,0,10*ROW('Sanitation Data'!E197)),NA())</f>
        <v>#N/A</v>
      </c>
      <c r="AK203" s="103" t="e">
        <f ca="true">+IF(AND(ISNUMBER(OFFSET('Sanitation Data'!$F$5,0,10*ROW('Sanitation Data'!F197))),'Data Summary'!CZ203="Yes"),100-OFFSET('Sanitation Data'!$F$5,0,10*ROW('Sanitation Data'!F197)),NA())</f>
        <v>#N/A</v>
      </c>
      <c r="AL203" s="103" t="e">
        <f ca="true">+IF(AND(ISNUMBER(OFFSET('Sanitation Data'!$F$7,0,10*ROW('Sanitation Data'!F197))),'Data Summary'!DA203="Yes"),OFFSET('Sanitation Data'!$F$7,0,10*ROW('Sanitation Data'!F197)),NA())</f>
        <v>#N/A</v>
      </c>
      <c r="AM203" s="103" t="e">
        <f ca="true">+IF(AND(ISNUMBER(OFFSET('Sanitation Data'!$F$11,0,10*ROW('Sanitation Data'!F197))),'Data Summary'!DB203="Yes"),OFFSET('Sanitation Data'!$F$11,0,10*ROW('Sanitation Data'!F197)),NA())</f>
        <v>#N/A</v>
      </c>
      <c r="AN203" s="103" t="e">
        <f ca="true">+IF(AND(ISNUMBER(OFFSET('Sanitation Data'!$F$12,0,10*ROW('Sanitation Data'!F197))),'Data Summary'!DC203="Yes"),OFFSET('Sanitation Data'!$F$12,0,10*ROW('Sanitation Data'!F197)),NA())</f>
        <v>#N/A</v>
      </c>
      <c r="AO203" s="103" t="e">
        <f ca="true">+IF(AND(ISNUMBER(OFFSET('Sanitation Data'!$F$13,0,10*ROW('Sanitation Data'!F197))),'Data Summary'!DD203="Yes"),OFFSET('Sanitation Data'!$F$13,0,10*ROW('Sanitation Data'!F197)),NA())</f>
        <v>#N/A</v>
      </c>
      <c r="AP203" s="103" t="e">
        <f ca="true">+IF(AND(ISNUMBER(OFFSET('Sanitation Data'!$G$5,0,10*ROW('Sanitation Data'!G197))),'Data Summary'!DE203="Yes"),100-OFFSET('Sanitation Data'!$G$5,0,10*ROW('Sanitation Data'!G197)),NA())</f>
        <v>#N/A</v>
      </c>
      <c r="AQ203" s="103" t="e">
        <f ca="true">+IF(AND(ISNUMBER(OFFSET('Sanitation Data'!$G$7,0,10*ROW('Sanitation Data'!G197))),'Data Summary'!DF203="Yes"),OFFSET('Sanitation Data'!$G$7,0,10*ROW('Sanitation Data'!G197)),NA())</f>
        <v>#N/A</v>
      </c>
      <c r="AR203" s="103" t="e">
        <f ca="true">+IF(AND(ISNUMBER(OFFSET('Sanitation Data'!$G$11,0,10*ROW('Sanitation Data'!G197))),'Data Summary'!DG203="Yes"),OFFSET('Sanitation Data'!$G$11,0,10*ROW('Sanitation Data'!G197)),NA())</f>
        <v>#N/A</v>
      </c>
      <c r="AS203" s="103" t="e">
        <f ca="true">+IF(AND(ISNUMBER(OFFSET('Sanitation Data'!$G$12,0,10*ROW('Sanitation Data'!G197))),'Data Summary'!DH203="Yes"),OFFSET('Sanitation Data'!$G$12,0,10*ROW('Sanitation Data'!G197)),NA())</f>
        <v>#N/A</v>
      </c>
      <c r="AT203" s="103" t="e">
        <f ca="true">+IF(AND(ISNUMBER(OFFSET('Sanitation Data'!$G$13,0,10*ROW('Sanitation Data'!G197))),'Data Summary'!DI203="Yes"),OFFSET('Sanitation Data'!$G$13,0,10*ROW('Sanitation Data'!G197)),NA())</f>
        <v>#N/A</v>
      </c>
      <c r="AU203" s="103" t="e">
        <f ca="true">+IF(AND(ISNUMBER(OFFSET('Sanitation Data'!$H$5,0,10*ROW('Sanitation Data'!H197))),'Data Summary'!DJ203="Yes"),100-OFFSET('Sanitation Data'!$H$5,0,10*ROW('Sanitation Data'!H197)),NA())</f>
        <v>#N/A</v>
      </c>
      <c r="AV203" s="103" t="e">
        <f ca="true">+IF(AND(ISNUMBER(OFFSET('Sanitation Data'!$H$7,0,10*ROW('Sanitation Data'!H197))),'Data Summary'!DK203="Yes"),OFFSET('Sanitation Data'!$H$7,0,10*ROW('Sanitation Data'!H197)),NA())</f>
        <v>#N/A</v>
      </c>
      <c r="AW203" s="103" t="e">
        <f ca="true">+IF(AND(ISNUMBER(OFFSET('Sanitation Data'!$H$11,0,10*ROW('Sanitation Data'!H197))),'Data Summary'!DL203="Yes"),OFFSET('Sanitation Data'!$H$11,0,10*ROW('Sanitation Data'!H197)),NA())</f>
        <v>#N/A</v>
      </c>
      <c r="AX203" s="103" t="e">
        <f ca="true">+IF(AND(ISNUMBER(OFFSET('Sanitation Data'!$H$12,0,10*ROW('Sanitation Data'!H197))),'Data Summary'!DM203="Yes"),OFFSET('Sanitation Data'!$H$12,0,10*ROW('Sanitation Data'!H197)),NA())</f>
        <v>#N/A</v>
      </c>
      <c r="AY203" s="103" t="e">
        <f ca="true">+IF(AND(ISNUMBER(OFFSET('Sanitation Data'!$H$13,0,10*ROW('Sanitation Data'!H197))),'Data Summary'!DN203="Yes"),OFFSET('Sanitation Data'!$H$13,0,10*ROW('Sanitation Data'!H197)),NA())</f>
        <v>#N/A</v>
      </c>
      <c r="AZ203" s="108" t="e">
        <f ca="true">+IF(AND(ISNUMBER(OFFSET('Hygiene Data'!$C$6,0,10*ROW('Hygiene Data'!C197))),'Data Summary'!DO203="Yes"),OFFSET('Hygiene Data'!$C$6,0,10*ROW('Hygiene Data'!C197)),NA())</f>
        <v>#N/A</v>
      </c>
      <c r="BA203" s="108" t="e">
        <f ca="true">+IF(AND(ISNUMBER(OFFSET('Hygiene Data'!$C$8,0,10*ROW('Hygiene Data'!C197))),'Data Summary'!DP203="Yes"),OFFSET('Hygiene Data'!$C$8,0,10*ROW('Hygiene Data'!C197)),NA())</f>
        <v>#N/A</v>
      </c>
      <c r="BB203" s="108" t="e">
        <f ca="true">+IF(AND(ISNUMBER(OFFSET('Hygiene Data'!$C$10,0,10*ROW('Hygiene Data'!C197))),'Data Summary'!DQ203="Yes"),OFFSET('Hygiene Data'!$C$10,0,10*ROW('Hygiene Data'!C197)),NA())</f>
        <v>#N/A</v>
      </c>
      <c r="BC203" s="108" t="e">
        <f ca="true">+IF(AND(ISNUMBER(OFFSET('Hygiene Data'!$D$6,0,10*ROW('Hygiene Data'!D197))),'Data Summary'!DR203="Yes"),OFFSET('Hygiene Data'!$D$6,0,10*ROW('Hygiene Data'!D197)),NA())</f>
        <v>#N/A</v>
      </c>
      <c r="BD203" s="108" t="e">
        <f ca="true">+IF(AND(ISNUMBER(OFFSET('Hygiene Data'!$D$8,0,10*ROW('Hygiene Data'!D197))),'Data Summary'!DS203="Yes"),OFFSET('Hygiene Data'!$D$8,0,10*ROW('Hygiene Data'!D197)),NA())</f>
        <v>#N/A</v>
      </c>
      <c r="BE203" s="108" t="e">
        <f ca="true">+IF(AND(ISNUMBER(OFFSET('Hygiene Data'!$D$10,0,10*ROW('Hygiene Data'!D197))),'Data Summary'!DT203="Yes"),OFFSET('Hygiene Data'!$D$10,0,10*ROW('Hygiene Data'!D197)),NA())</f>
        <v>#N/A</v>
      </c>
      <c r="BF203" s="108" t="e">
        <f ca="true">+IF(AND(ISNUMBER(OFFSET('Hygiene Data'!$E$6,0,10*ROW('Hygiene Data'!E197))),'Data Summary'!DU203="Yes"),OFFSET('Hygiene Data'!$E$6,0,10*ROW('Hygiene Data'!E197)),NA())</f>
        <v>#N/A</v>
      </c>
      <c r="BG203" s="108" t="e">
        <f ca="true">+IF(AND(ISNUMBER(OFFSET('Hygiene Data'!$E$8,0,10*ROW('Hygiene Data'!E197))),'Data Summary'!DV203="Yes"),OFFSET('Hygiene Data'!$E$8,0,10*ROW('Hygiene Data'!E197)),NA())</f>
        <v>#N/A</v>
      </c>
      <c r="BH203" s="108" t="e">
        <f ca="true">+IF(AND(ISNUMBER(OFFSET('Hygiene Data'!$E$10,0,10*ROW('Hygiene Data'!E197))),'Data Summary'!DW203="Yes"),OFFSET('Hygiene Data'!$E$10,0,10*ROW('Hygiene Data'!E197)),NA())</f>
        <v>#N/A</v>
      </c>
      <c r="BI203" s="108" t="e">
        <f ca="true">+IF(AND(ISNUMBER(OFFSET('Hygiene Data'!$F$6,0,10*ROW('Hygiene Data'!F197))),'Data Summary'!DX203="Yes"),OFFSET('Hygiene Data'!$F$6,0,10*ROW('Hygiene Data'!F197)),NA())</f>
        <v>#N/A</v>
      </c>
      <c r="BJ203" s="108" t="e">
        <f ca="true">+IF(AND(ISNUMBER(OFFSET('Hygiene Data'!$F$8,0,10*ROW('Hygiene Data'!F197))),'Data Summary'!DY203="Yes"),OFFSET('Hygiene Data'!$F$8,0,10*ROW('Hygiene Data'!F197)),NA())</f>
        <v>#N/A</v>
      </c>
      <c r="BK203" s="108" t="e">
        <f ca="true">+IF(AND(ISNUMBER(OFFSET('Hygiene Data'!$F$10,0,10*ROW('Hygiene Data'!F197))),'Data Summary'!DZ203="Yes"),OFFSET('Hygiene Data'!$F$10,0,10*ROW('Hygiene Data'!F197)),NA())</f>
        <v>#N/A</v>
      </c>
      <c r="BL203" s="108" t="e">
        <f ca="true">+IF(AND(ISNUMBER(OFFSET('Hygiene Data'!$G$6,0,10*ROW('Hygiene Data'!G197))),'Data Summary'!EA203="Yes"),OFFSET('Hygiene Data'!$G$6,0,10*ROW('Hygiene Data'!G197)),NA())</f>
        <v>#N/A</v>
      </c>
      <c r="BM203" s="108" t="e">
        <f ca="true">+IF(AND(ISNUMBER(OFFSET('Hygiene Data'!$G$8,0,10*ROW('Hygiene Data'!G197))),'Data Summary'!EB203="Yes"),OFFSET('Hygiene Data'!$G$8,0,10*ROW('Hygiene Data'!G197)),NA())</f>
        <v>#N/A</v>
      </c>
      <c r="BN203" s="108" t="e">
        <f ca="true">+IF(AND(ISNUMBER(OFFSET('Hygiene Data'!$G$10,0,10*ROW('Hygiene Data'!G197))),'Data Summary'!EC203="Yes"),OFFSET('Hygiene Data'!$G$10,0,10*ROW('Hygiene Data'!G197)),NA())</f>
        <v>#N/A</v>
      </c>
      <c r="BO203" s="108" t="e">
        <f ca="true">+IF(AND(ISNUMBER(OFFSET('Hygiene Data'!$H$6,0,10*ROW('Hygiene Data'!H197))),'Data Summary'!ED203="Yes"),OFFSET('Hygiene Data'!$H$6,0,10*ROW('Hygiene Data'!H197)),NA())</f>
        <v>#N/A</v>
      </c>
      <c r="BP203" s="108" t="e">
        <f ca="true">+IF(AND(ISNUMBER(OFFSET('Hygiene Data'!$H$8,0,10*ROW('Hygiene Data'!H197))),'Data Summary'!EE203="Yes"),OFFSET('Hygiene Data'!$H$8,0,10*ROW('Hygiene Data'!H197)),NA())</f>
        <v>#N/A</v>
      </c>
      <c r="BQ203" s="108" t="e">
        <f ca="true">+IF(AND(ISNUMBER(OFFSET('Hygiene Data'!$H$10,0,10*ROW('Hygiene Data'!H197))),'Data Summary'!EF203="Yes"),OFFSET('Hygiene Data'!$H$10,0,10*ROW('Hygiene Data'!H197)),NA())</f>
        <v>#N/A</v>
      </c>
    </row>
    <row r="204" x14ac:dyDescent="0.2">
      <c r="A204" s="56" t="e">
        <f ca="true">+IF(OFFSET('Water Data'!$B$1,0,10*ROW('Water Data'!B198))="",NA(),OFFSET('Water Data'!$B$1,0,10*ROW('Water Data'!B198)))</f>
        <v>#N/A</v>
      </c>
      <c r="B204" s="56" t="e">
        <f ca="true">+IF(OFFSET('Water Data'!$A$3,0,10*ROW('Water Data'!A201))="",NA(),OFFSET('Water Data'!$A$3,0,10*ROW('Water Data'!A201)))</f>
        <v>#N/A</v>
      </c>
      <c r="C204" s="56" t="e">
        <f ca="true">+IF(OFFSET('Water Data'!$C$3,0,10*ROW('Water Data'!C201))="",NA(),OFFSET('Water Data'!$C$3,0,10*ROW('Water Data'!C201)))</f>
        <v>#N/A</v>
      </c>
      <c r="D204" s="57" t="e">
        <f ca="true">+IF(AND(ISNUMBER(OFFSET('Water Data'!$C$5,0,10*ROW('Water Data'!C198))),'Data Summary'!BS204="Yes"),100-OFFSET('Water Data'!$C$5,0,10*ROW('Water Data'!C198)),NA())</f>
        <v>#N/A</v>
      </c>
      <c r="E204" s="57" t="e">
        <f ca="true">+IF(AND(ISNUMBER(OFFSET('Water Data'!$C$7,0,10*ROW('Water Data'!C198))),'Data Summary'!BT204="Yes"),OFFSET('Water Data'!$C$7,0,10*ROW('Water Data'!C198)),NA())</f>
        <v>#N/A</v>
      </c>
      <c r="F204" s="57" t="e">
        <f ca="true">+IF(AND(ISNUMBER(OFFSET('Water Data'!$C$10,0,10*ROW('Water Data'!C198))),'Data Summary'!BU204="Yes"),OFFSET('Water Data'!$C$10,0,10*ROW('Water Data'!C198)),NA())</f>
        <v>#N/A</v>
      </c>
      <c r="G204" s="57" t="e">
        <f ca="true">+IF(AND(ISNUMBER(OFFSET('Water Data'!$D$5,0,10*ROW('Water Data'!D198))),'Data Summary'!BV204="Yes"),100-OFFSET('Water Data'!$D$5,0,10*ROW('Water Data'!D198)),NA())</f>
        <v>#N/A</v>
      </c>
      <c r="H204" s="57" t="e">
        <f ca="true">+IF(AND(ISNUMBER(OFFSET('Water Data'!$D$7,0,10*ROW('Water Data'!D198))),'Data Summary'!BW204="Yes"),OFFSET('Water Data'!$D$7,0,10*ROW('Water Data'!D198)),NA())</f>
        <v>#N/A</v>
      </c>
      <c r="I204" s="57" t="e">
        <f ca="true">+IF(AND(ISNUMBER(OFFSET('Water Data'!$D$10,0,10*ROW('Water Data'!D198))),'Data Summary'!BX204="Yes"),OFFSET('Water Data'!$D$10,0,10*ROW('Water Data'!D198)),NA())</f>
        <v>#N/A</v>
      </c>
      <c r="J204" s="57" t="e">
        <f ca="true">+IF(AND(ISNUMBER(OFFSET('Water Data'!$E$5,0,10*ROW('Water Data'!E198))),'Data Summary'!BY204="Yes"),100-OFFSET('Water Data'!$E$5,0,10*ROW('Water Data'!E198)),NA())</f>
        <v>#N/A</v>
      </c>
      <c r="K204" s="57" t="e">
        <f ca="true">+IF(AND(ISNUMBER(OFFSET('Water Data'!$E$7,0,10*ROW('Water Data'!E198))),'Data Summary'!BZ204="Yes"),OFFSET('Water Data'!$E$7,0,10*ROW('Water Data'!E198)),NA())</f>
        <v>#N/A</v>
      </c>
      <c r="L204" s="57" t="e">
        <f ca="true">+IF(AND(ISNUMBER(OFFSET('Water Data'!$E$10,0,10*ROW('Water Data'!E198))),'Data Summary'!CA204="Yes"),OFFSET('Water Data'!$E$10,0,10*ROW('Water Data'!E198)),NA())</f>
        <v>#N/A</v>
      </c>
      <c r="M204" s="57" t="e">
        <f ca="true">+IF(AND(ISNUMBER(OFFSET('Water Data'!$F$5,0,10*ROW('Water Data'!F198))),'Data Summary'!CB204="Yes"),100-OFFSET('Water Data'!$F$5,0,10*ROW('Water Data'!F198)),NA())</f>
        <v>#N/A</v>
      </c>
      <c r="N204" s="57" t="e">
        <f ca="true">+IF(AND(ISNUMBER(OFFSET('Water Data'!$F$7,0,10*ROW('Water Data'!F198))),'Data Summary'!CC204="Yes"),OFFSET('Water Data'!$F$7,0,10*ROW('Water Data'!F198)),NA())</f>
        <v>#N/A</v>
      </c>
      <c r="O204" s="57" t="e">
        <f ca="true">+IF(AND(ISNUMBER(OFFSET('Water Data'!$F$10,0,10*ROW('Water Data'!F198))),'Data Summary'!CD204="Yes"),OFFSET('Water Data'!$F$10,0,10*ROW('Water Data'!F198)),NA())</f>
        <v>#N/A</v>
      </c>
      <c r="P204" s="57" t="e">
        <f ca="true">+IF(AND(ISNUMBER(OFFSET('Water Data'!$G$5,0,10*ROW('Water Data'!G198))),'Data Summary'!CE204="Yes"),100-OFFSET('Water Data'!$G$5,0,10*ROW('Water Data'!G198)),NA())</f>
        <v>#N/A</v>
      </c>
      <c r="Q204" s="57" t="e">
        <f ca="true">+IF(AND(ISNUMBER(OFFSET('Water Data'!$G$7,0,10*ROW('Water Data'!G198))),'Data Summary'!CF204="Yes"),OFFSET('Water Data'!$G$7,0,10*ROW('Water Data'!G198)),NA())</f>
        <v>#N/A</v>
      </c>
      <c r="R204" s="57" t="e">
        <f ca="true">+IF(AND(ISNUMBER(OFFSET('Water Data'!$G$10,0,10*ROW('Water Data'!G198))),'Data Summary'!CG204="Yes"),OFFSET('Water Data'!$G$10,0,10*ROW('Water Data'!G198)),NA())</f>
        <v>#N/A</v>
      </c>
      <c r="S204" s="57" t="e">
        <f ca="true">+IF(AND(ISNUMBER(OFFSET('Water Data'!$H$5,0,10*ROW('Water Data'!H198))),'Data Summary'!CH204="Yes"),100-OFFSET('Water Data'!$H$5,0,10*ROW('Water Data'!H198)),NA())</f>
        <v>#N/A</v>
      </c>
      <c r="T204" s="57" t="e">
        <f ca="true">+IF(AND(ISNUMBER(OFFSET('Water Data'!$H$7,0,10*ROW('Water Data'!H198))),'Data Summary'!CI204="Yes"),OFFSET('Water Data'!$H$7,0,10*ROW('Water Data'!H198)),NA())</f>
        <v>#N/A</v>
      </c>
      <c r="U204" s="57" t="e">
        <f ca="true">+IF(AND(ISNUMBER(OFFSET('Water Data'!$H$10,0,10*ROW('Water Data'!H198))),'Data Summary'!CJ204="Yes"),OFFSET('Water Data'!$H$10,0,10*ROW('Water Data'!H198)),NA())</f>
        <v>#N/A</v>
      </c>
      <c r="V204" s="103" t="e">
        <f ca="true">+IF(AND(ISNUMBER(OFFSET('Sanitation Data'!$C$5,0,10*ROW('Sanitation Data'!C198))),'Data Summary'!CK204="Yes"),100-OFFSET('Sanitation Data'!$C$5,0,10*ROW('Sanitation Data'!C198)),NA())</f>
        <v>#N/A</v>
      </c>
      <c r="W204" s="103" t="e">
        <f ca="true">+IF(AND(ISNUMBER(OFFSET('Sanitation Data'!$C$7,0,10*ROW('Sanitation Data'!C198))),'Data Summary'!CL204="Yes"),OFFSET('Sanitation Data'!$C$7,0,10*ROW('Sanitation Data'!C198)),NA())</f>
        <v>#N/A</v>
      </c>
      <c r="X204" s="103" t="e">
        <f ca="true">+IF(AND(ISNUMBER(OFFSET('Sanitation Data'!$C$11,0,10*ROW('Sanitation Data'!C198))),'Data Summary'!CM204="Yes"),OFFSET('Sanitation Data'!$C$11,0,10*ROW('Sanitation Data'!C198)),NA())</f>
        <v>#N/A</v>
      </c>
      <c r="Y204" s="103" t="e">
        <f ca="true">+IF(AND(ISNUMBER(OFFSET('Sanitation Data'!$C$12,0,10*ROW('Sanitation Data'!C198))),'Data Summary'!CN204="Yes"),OFFSET('Sanitation Data'!$C$12,0,10*ROW('Sanitation Data'!C198)),NA())</f>
        <v>#N/A</v>
      </c>
      <c r="Z204" s="103" t="e">
        <f ca="true">+IF(AND(ISNUMBER(OFFSET('Sanitation Data'!$C$13,0,10*ROW('Sanitation Data'!C198))),'Data Summary'!CO204="Yes"),OFFSET('Sanitation Data'!$C$13,0,10*ROW('Sanitation Data'!C198)),NA())</f>
        <v>#N/A</v>
      </c>
      <c r="AA204" s="103" t="e">
        <f ca="true">+IF(AND(ISNUMBER(OFFSET('Sanitation Data'!$D$5,0,10*ROW('Sanitation Data'!D198))),'Data Summary'!CP204="Yes"),100-OFFSET('Sanitation Data'!$D$5,0,10*ROW('Sanitation Data'!D198)),NA())</f>
        <v>#N/A</v>
      </c>
      <c r="AB204" s="103" t="e">
        <f ca="true">+IF(AND(ISNUMBER(OFFSET('Sanitation Data'!$D$7,0,10*ROW('Sanitation Data'!D198))),'Data Summary'!CQ204="Yes"),OFFSET('Sanitation Data'!$D$7,0,10*ROW('Sanitation Data'!D198)),NA())</f>
        <v>#N/A</v>
      </c>
      <c r="AC204" s="103" t="e">
        <f ca="true">+IF(AND(ISNUMBER(OFFSET('Sanitation Data'!$D$11,0,10*ROW('Sanitation Data'!D198))),'Data Summary'!CR204="Yes"),OFFSET('Sanitation Data'!$D$11,0,10*ROW('Sanitation Data'!D198)),NA())</f>
        <v>#N/A</v>
      </c>
      <c r="AD204" s="103" t="e">
        <f ca="true">+IF(AND(ISNUMBER(OFFSET('Sanitation Data'!$D$12,0,10*ROW('Sanitation Data'!D198))),'Data Summary'!CS204="Yes"),OFFSET('Sanitation Data'!$D$12,0,10*ROW('Sanitation Data'!D198)),NA())</f>
        <v>#N/A</v>
      </c>
      <c r="AE204" s="103" t="e">
        <f ca="true">+IF(AND(ISNUMBER(OFFSET('Sanitation Data'!$D$13,0,10*ROW('Sanitation Data'!D198))),'Data Summary'!CT204="Yes"),OFFSET('Sanitation Data'!$D$13,0,10*ROW('Sanitation Data'!D198)),NA())</f>
        <v>#N/A</v>
      </c>
      <c r="AF204" s="103" t="e">
        <f ca="true">+IF(AND(ISNUMBER(OFFSET('Sanitation Data'!$E$5,0,10*ROW('Sanitation Data'!E198))),'Data Summary'!CU204="Yes"),100-OFFSET('Sanitation Data'!$E$5,0,10*ROW('Sanitation Data'!E198)),NA())</f>
        <v>#N/A</v>
      </c>
      <c r="AG204" s="103" t="e">
        <f ca="true">+IF(AND(ISNUMBER(OFFSET('Sanitation Data'!$E$7,0,10*ROW('Sanitation Data'!E198))),'Data Summary'!CV204="Yes"),OFFSET('Sanitation Data'!$E$7,0,10*ROW('Sanitation Data'!E198)),NA())</f>
        <v>#N/A</v>
      </c>
      <c r="AH204" s="103" t="e">
        <f ca="true">+IF(AND(ISNUMBER(OFFSET('Sanitation Data'!$E$11,0,10*ROW('Sanitation Data'!E198))),'Data Summary'!CW204="Yes"),OFFSET('Sanitation Data'!$E$11,0,10*ROW('Sanitation Data'!E198)),NA())</f>
        <v>#N/A</v>
      </c>
      <c r="AI204" s="103" t="e">
        <f ca="true">+IF(AND(ISNUMBER(OFFSET('Sanitation Data'!$E$12,0,10*ROW('Sanitation Data'!E198))),'Data Summary'!CX204="Yes"),OFFSET('Sanitation Data'!$E$12,0,10*ROW('Sanitation Data'!E198)),NA())</f>
        <v>#N/A</v>
      </c>
      <c r="AJ204" s="103" t="e">
        <f ca="true">+IF(AND(ISNUMBER(OFFSET('Sanitation Data'!$E$13,0,10*ROW('Sanitation Data'!E198))),'Data Summary'!CY204="Yes"),OFFSET('Sanitation Data'!$E$13,0,10*ROW('Sanitation Data'!E198)),NA())</f>
        <v>#N/A</v>
      </c>
      <c r="AK204" s="103" t="e">
        <f ca="true">+IF(AND(ISNUMBER(OFFSET('Sanitation Data'!$F$5,0,10*ROW('Sanitation Data'!F198))),'Data Summary'!CZ204="Yes"),100-OFFSET('Sanitation Data'!$F$5,0,10*ROW('Sanitation Data'!F198)),NA())</f>
        <v>#N/A</v>
      </c>
      <c r="AL204" s="103" t="e">
        <f ca="true">+IF(AND(ISNUMBER(OFFSET('Sanitation Data'!$F$7,0,10*ROW('Sanitation Data'!F198))),'Data Summary'!DA204="Yes"),OFFSET('Sanitation Data'!$F$7,0,10*ROW('Sanitation Data'!F198)),NA())</f>
        <v>#N/A</v>
      </c>
      <c r="AM204" s="103" t="e">
        <f ca="true">+IF(AND(ISNUMBER(OFFSET('Sanitation Data'!$F$11,0,10*ROW('Sanitation Data'!F198))),'Data Summary'!DB204="Yes"),OFFSET('Sanitation Data'!$F$11,0,10*ROW('Sanitation Data'!F198)),NA())</f>
        <v>#N/A</v>
      </c>
      <c r="AN204" s="103" t="e">
        <f ca="true">+IF(AND(ISNUMBER(OFFSET('Sanitation Data'!$F$12,0,10*ROW('Sanitation Data'!F198))),'Data Summary'!DC204="Yes"),OFFSET('Sanitation Data'!$F$12,0,10*ROW('Sanitation Data'!F198)),NA())</f>
        <v>#N/A</v>
      </c>
      <c r="AO204" s="103" t="e">
        <f ca="true">+IF(AND(ISNUMBER(OFFSET('Sanitation Data'!$F$13,0,10*ROW('Sanitation Data'!F198))),'Data Summary'!DD204="Yes"),OFFSET('Sanitation Data'!$F$13,0,10*ROW('Sanitation Data'!F198)),NA())</f>
        <v>#N/A</v>
      </c>
      <c r="AP204" s="103" t="e">
        <f ca="true">+IF(AND(ISNUMBER(OFFSET('Sanitation Data'!$G$5,0,10*ROW('Sanitation Data'!G198))),'Data Summary'!DE204="Yes"),100-OFFSET('Sanitation Data'!$G$5,0,10*ROW('Sanitation Data'!G198)),NA())</f>
        <v>#N/A</v>
      </c>
      <c r="AQ204" s="103" t="e">
        <f ca="true">+IF(AND(ISNUMBER(OFFSET('Sanitation Data'!$G$7,0,10*ROW('Sanitation Data'!G198))),'Data Summary'!DF204="Yes"),OFFSET('Sanitation Data'!$G$7,0,10*ROW('Sanitation Data'!G198)),NA())</f>
        <v>#N/A</v>
      </c>
      <c r="AR204" s="103" t="e">
        <f ca="true">+IF(AND(ISNUMBER(OFFSET('Sanitation Data'!$G$11,0,10*ROW('Sanitation Data'!G198))),'Data Summary'!DG204="Yes"),OFFSET('Sanitation Data'!$G$11,0,10*ROW('Sanitation Data'!G198)),NA())</f>
        <v>#N/A</v>
      </c>
      <c r="AS204" s="103" t="e">
        <f ca="true">+IF(AND(ISNUMBER(OFFSET('Sanitation Data'!$G$12,0,10*ROW('Sanitation Data'!G198))),'Data Summary'!DH204="Yes"),OFFSET('Sanitation Data'!$G$12,0,10*ROW('Sanitation Data'!G198)),NA())</f>
        <v>#N/A</v>
      </c>
      <c r="AT204" s="103" t="e">
        <f ca="true">+IF(AND(ISNUMBER(OFFSET('Sanitation Data'!$G$13,0,10*ROW('Sanitation Data'!G198))),'Data Summary'!DI204="Yes"),OFFSET('Sanitation Data'!$G$13,0,10*ROW('Sanitation Data'!G198)),NA())</f>
        <v>#N/A</v>
      </c>
      <c r="AU204" s="103" t="e">
        <f ca="true">+IF(AND(ISNUMBER(OFFSET('Sanitation Data'!$H$5,0,10*ROW('Sanitation Data'!H198))),'Data Summary'!DJ204="Yes"),100-OFFSET('Sanitation Data'!$H$5,0,10*ROW('Sanitation Data'!H198)),NA())</f>
        <v>#N/A</v>
      </c>
      <c r="AV204" s="103" t="e">
        <f ca="true">+IF(AND(ISNUMBER(OFFSET('Sanitation Data'!$H$7,0,10*ROW('Sanitation Data'!H198))),'Data Summary'!DK204="Yes"),OFFSET('Sanitation Data'!$H$7,0,10*ROW('Sanitation Data'!H198)),NA())</f>
        <v>#N/A</v>
      </c>
      <c r="AW204" s="103" t="e">
        <f ca="true">+IF(AND(ISNUMBER(OFFSET('Sanitation Data'!$H$11,0,10*ROW('Sanitation Data'!H198))),'Data Summary'!DL204="Yes"),OFFSET('Sanitation Data'!$H$11,0,10*ROW('Sanitation Data'!H198)),NA())</f>
        <v>#N/A</v>
      </c>
      <c r="AX204" s="103" t="e">
        <f ca="true">+IF(AND(ISNUMBER(OFFSET('Sanitation Data'!$H$12,0,10*ROW('Sanitation Data'!H198))),'Data Summary'!DM204="Yes"),OFFSET('Sanitation Data'!$H$12,0,10*ROW('Sanitation Data'!H198)),NA())</f>
        <v>#N/A</v>
      </c>
      <c r="AY204" s="103" t="e">
        <f ca="true">+IF(AND(ISNUMBER(OFFSET('Sanitation Data'!$H$13,0,10*ROW('Sanitation Data'!H198))),'Data Summary'!DN204="Yes"),OFFSET('Sanitation Data'!$H$13,0,10*ROW('Sanitation Data'!H198)),NA())</f>
        <v>#N/A</v>
      </c>
      <c r="AZ204" s="108" t="e">
        <f ca="true">+IF(AND(ISNUMBER(OFFSET('Hygiene Data'!$C$6,0,10*ROW('Hygiene Data'!C198))),'Data Summary'!DO204="Yes"),OFFSET('Hygiene Data'!$C$6,0,10*ROW('Hygiene Data'!C198)),NA())</f>
        <v>#N/A</v>
      </c>
      <c r="BA204" s="108" t="e">
        <f ca="true">+IF(AND(ISNUMBER(OFFSET('Hygiene Data'!$C$8,0,10*ROW('Hygiene Data'!C198))),'Data Summary'!DP204="Yes"),OFFSET('Hygiene Data'!$C$8,0,10*ROW('Hygiene Data'!C198)),NA())</f>
        <v>#N/A</v>
      </c>
      <c r="BB204" s="108" t="e">
        <f ca="true">+IF(AND(ISNUMBER(OFFSET('Hygiene Data'!$C$10,0,10*ROW('Hygiene Data'!C198))),'Data Summary'!DQ204="Yes"),OFFSET('Hygiene Data'!$C$10,0,10*ROW('Hygiene Data'!C198)),NA())</f>
        <v>#N/A</v>
      </c>
      <c r="BC204" s="108" t="e">
        <f ca="true">+IF(AND(ISNUMBER(OFFSET('Hygiene Data'!$D$6,0,10*ROW('Hygiene Data'!D198))),'Data Summary'!DR204="Yes"),OFFSET('Hygiene Data'!$D$6,0,10*ROW('Hygiene Data'!D198)),NA())</f>
        <v>#N/A</v>
      </c>
      <c r="BD204" s="108" t="e">
        <f ca="true">+IF(AND(ISNUMBER(OFFSET('Hygiene Data'!$D$8,0,10*ROW('Hygiene Data'!D198))),'Data Summary'!DS204="Yes"),OFFSET('Hygiene Data'!$D$8,0,10*ROW('Hygiene Data'!D198)),NA())</f>
        <v>#N/A</v>
      </c>
      <c r="BE204" s="108" t="e">
        <f ca="true">+IF(AND(ISNUMBER(OFFSET('Hygiene Data'!$D$10,0,10*ROW('Hygiene Data'!D198))),'Data Summary'!DT204="Yes"),OFFSET('Hygiene Data'!$D$10,0,10*ROW('Hygiene Data'!D198)),NA())</f>
        <v>#N/A</v>
      </c>
      <c r="BF204" s="108" t="e">
        <f ca="true">+IF(AND(ISNUMBER(OFFSET('Hygiene Data'!$E$6,0,10*ROW('Hygiene Data'!E198))),'Data Summary'!DU204="Yes"),OFFSET('Hygiene Data'!$E$6,0,10*ROW('Hygiene Data'!E198)),NA())</f>
        <v>#N/A</v>
      </c>
      <c r="BG204" s="108" t="e">
        <f ca="true">+IF(AND(ISNUMBER(OFFSET('Hygiene Data'!$E$8,0,10*ROW('Hygiene Data'!E198))),'Data Summary'!DV204="Yes"),OFFSET('Hygiene Data'!$E$8,0,10*ROW('Hygiene Data'!E198)),NA())</f>
        <v>#N/A</v>
      </c>
      <c r="BH204" s="108" t="e">
        <f ca="true">+IF(AND(ISNUMBER(OFFSET('Hygiene Data'!$E$10,0,10*ROW('Hygiene Data'!E198))),'Data Summary'!DW204="Yes"),OFFSET('Hygiene Data'!$E$10,0,10*ROW('Hygiene Data'!E198)),NA())</f>
        <v>#N/A</v>
      </c>
      <c r="BI204" s="108" t="e">
        <f ca="true">+IF(AND(ISNUMBER(OFFSET('Hygiene Data'!$F$6,0,10*ROW('Hygiene Data'!F198))),'Data Summary'!DX204="Yes"),OFFSET('Hygiene Data'!$F$6,0,10*ROW('Hygiene Data'!F198)),NA())</f>
        <v>#N/A</v>
      </c>
      <c r="BJ204" s="108" t="e">
        <f ca="true">+IF(AND(ISNUMBER(OFFSET('Hygiene Data'!$F$8,0,10*ROW('Hygiene Data'!F198))),'Data Summary'!DY204="Yes"),OFFSET('Hygiene Data'!$F$8,0,10*ROW('Hygiene Data'!F198)),NA())</f>
        <v>#N/A</v>
      </c>
      <c r="BK204" s="108" t="e">
        <f ca="true">+IF(AND(ISNUMBER(OFFSET('Hygiene Data'!$F$10,0,10*ROW('Hygiene Data'!F198))),'Data Summary'!DZ204="Yes"),OFFSET('Hygiene Data'!$F$10,0,10*ROW('Hygiene Data'!F198)),NA())</f>
        <v>#N/A</v>
      </c>
      <c r="BL204" s="108" t="e">
        <f ca="true">+IF(AND(ISNUMBER(OFFSET('Hygiene Data'!$G$6,0,10*ROW('Hygiene Data'!G198))),'Data Summary'!EA204="Yes"),OFFSET('Hygiene Data'!$G$6,0,10*ROW('Hygiene Data'!G198)),NA())</f>
        <v>#N/A</v>
      </c>
      <c r="BM204" s="108" t="e">
        <f ca="true">+IF(AND(ISNUMBER(OFFSET('Hygiene Data'!$G$8,0,10*ROW('Hygiene Data'!G198))),'Data Summary'!EB204="Yes"),OFFSET('Hygiene Data'!$G$8,0,10*ROW('Hygiene Data'!G198)),NA())</f>
        <v>#N/A</v>
      </c>
      <c r="BN204" s="108" t="e">
        <f ca="true">+IF(AND(ISNUMBER(OFFSET('Hygiene Data'!$G$10,0,10*ROW('Hygiene Data'!G198))),'Data Summary'!EC204="Yes"),OFFSET('Hygiene Data'!$G$10,0,10*ROW('Hygiene Data'!G198)),NA())</f>
        <v>#N/A</v>
      </c>
      <c r="BO204" s="108" t="e">
        <f ca="true">+IF(AND(ISNUMBER(OFFSET('Hygiene Data'!$H$6,0,10*ROW('Hygiene Data'!H198))),'Data Summary'!ED204="Yes"),OFFSET('Hygiene Data'!$H$6,0,10*ROW('Hygiene Data'!H198)),NA())</f>
        <v>#N/A</v>
      </c>
      <c r="BP204" s="108" t="e">
        <f ca="true">+IF(AND(ISNUMBER(OFFSET('Hygiene Data'!$H$8,0,10*ROW('Hygiene Data'!H198))),'Data Summary'!EE204="Yes"),OFFSET('Hygiene Data'!$H$8,0,10*ROW('Hygiene Data'!H198)),NA())</f>
        <v>#N/A</v>
      </c>
      <c r="BQ204" s="108" t="e">
        <f ca="true">+IF(AND(ISNUMBER(OFFSET('Hygiene Data'!$H$10,0,10*ROW('Hygiene Data'!H198))),'Data Summary'!EF204="Yes"),OFFSET('Hygiene Data'!$H$10,0,10*ROW('Hygiene Data'!H198)),NA())</f>
        <v>#N/A</v>
      </c>
    </row>
    <row r="205" x14ac:dyDescent="0.2">
      <c r="A205" s="56" t="e">
        <f ca="true">+IF(OFFSET('Water Data'!$B$1,0,10*ROW('Water Data'!B199))="",NA(),OFFSET('Water Data'!$B$1,0,10*ROW('Water Data'!B199)))</f>
        <v>#N/A</v>
      </c>
      <c r="B205" s="56" t="e">
        <f ca="true">+IF(OFFSET('Water Data'!$A$3,0,10*ROW('Water Data'!A202))="",NA(),OFFSET('Water Data'!$A$3,0,10*ROW('Water Data'!A202)))</f>
        <v>#N/A</v>
      </c>
      <c r="C205" s="56" t="e">
        <f ca="true">+IF(OFFSET('Water Data'!$C$3,0,10*ROW('Water Data'!C202))="",NA(),OFFSET('Water Data'!$C$3,0,10*ROW('Water Data'!C202)))</f>
        <v>#N/A</v>
      </c>
      <c r="D205" s="57" t="e">
        <f ca="true">+IF(AND(ISNUMBER(OFFSET('Water Data'!$C$5,0,10*ROW('Water Data'!C199))),'Data Summary'!BS205="Yes"),100-OFFSET('Water Data'!$C$5,0,10*ROW('Water Data'!C199)),NA())</f>
        <v>#N/A</v>
      </c>
      <c r="E205" s="57" t="e">
        <f ca="true">+IF(AND(ISNUMBER(OFFSET('Water Data'!$C$7,0,10*ROW('Water Data'!C199))),'Data Summary'!BT205="Yes"),OFFSET('Water Data'!$C$7,0,10*ROW('Water Data'!C199)),NA())</f>
        <v>#N/A</v>
      </c>
      <c r="F205" s="57" t="e">
        <f ca="true">+IF(AND(ISNUMBER(OFFSET('Water Data'!$C$10,0,10*ROW('Water Data'!C199))),'Data Summary'!BU205="Yes"),OFFSET('Water Data'!$C$10,0,10*ROW('Water Data'!C199)),NA())</f>
        <v>#N/A</v>
      </c>
      <c r="G205" s="57" t="e">
        <f ca="true">+IF(AND(ISNUMBER(OFFSET('Water Data'!$D$5,0,10*ROW('Water Data'!D199))),'Data Summary'!BV205="Yes"),100-OFFSET('Water Data'!$D$5,0,10*ROW('Water Data'!D199)),NA())</f>
        <v>#N/A</v>
      </c>
      <c r="H205" s="57" t="e">
        <f ca="true">+IF(AND(ISNUMBER(OFFSET('Water Data'!$D$7,0,10*ROW('Water Data'!D199))),'Data Summary'!BW205="Yes"),OFFSET('Water Data'!$D$7,0,10*ROW('Water Data'!D199)),NA())</f>
        <v>#N/A</v>
      </c>
      <c r="I205" s="57" t="e">
        <f ca="true">+IF(AND(ISNUMBER(OFFSET('Water Data'!$D$10,0,10*ROW('Water Data'!D199))),'Data Summary'!BX205="Yes"),OFFSET('Water Data'!$D$10,0,10*ROW('Water Data'!D199)),NA())</f>
        <v>#N/A</v>
      </c>
      <c r="J205" s="57" t="e">
        <f ca="true">+IF(AND(ISNUMBER(OFFSET('Water Data'!$E$5,0,10*ROW('Water Data'!E199))),'Data Summary'!BY205="Yes"),100-OFFSET('Water Data'!$E$5,0,10*ROW('Water Data'!E199)),NA())</f>
        <v>#N/A</v>
      </c>
      <c r="K205" s="57" t="e">
        <f ca="true">+IF(AND(ISNUMBER(OFFSET('Water Data'!$E$7,0,10*ROW('Water Data'!E199))),'Data Summary'!BZ205="Yes"),OFFSET('Water Data'!$E$7,0,10*ROW('Water Data'!E199)),NA())</f>
        <v>#N/A</v>
      </c>
      <c r="L205" s="57" t="e">
        <f ca="true">+IF(AND(ISNUMBER(OFFSET('Water Data'!$E$10,0,10*ROW('Water Data'!E199))),'Data Summary'!CA205="Yes"),OFFSET('Water Data'!$E$10,0,10*ROW('Water Data'!E199)),NA())</f>
        <v>#N/A</v>
      </c>
      <c r="M205" s="57" t="e">
        <f ca="true">+IF(AND(ISNUMBER(OFFSET('Water Data'!$F$5,0,10*ROW('Water Data'!F199))),'Data Summary'!CB205="Yes"),100-OFFSET('Water Data'!$F$5,0,10*ROW('Water Data'!F199)),NA())</f>
        <v>#N/A</v>
      </c>
      <c r="N205" s="57" t="e">
        <f ca="true">+IF(AND(ISNUMBER(OFFSET('Water Data'!$F$7,0,10*ROW('Water Data'!F199))),'Data Summary'!CC205="Yes"),OFFSET('Water Data'!$F$7,0,10*ROW('Water Data'!F199)),NA())</f>
        <v>#N/A</v>
      </c>
      <c r="O205" s="57" t="e">
        <f ca="true">+IF(AND(ISNUMBER(OFFSET('Water Data'!$F$10,0,10*ROW('Water Data'!F199))),'Data Summary'!CD205="Yes"),OFFSET('Water Data'!$F$10,0,10*ROW('Water Data'!F199)),NA())</f>
        <v>#N/A</v>
      </c>
      <c r="P205" s="57" t="e">
        <f ca="true">+IF(AND(ISNUMBER(OFFSET('Water Data'!$G$5,0,10*ROW('Water Data'!G199))),'Data Summary'!CE205="Yes"),100-OFFSET('Water Data'!$G$5,0,10*ROW('Water Data'!G199)),NA())</f>
        <v>#N/A</v>
      </c>
      <c r="Q205" s="57" t="e">
        <f ca="true">+IF(AND(ISNUMBER(OFFSET('Water Data'!$G$7,0,10*ROW('Water Data'!G199))),'Data Summary'!CF205="Yes"),OFFSET('Water Data'!$G$7,0,10*ROW('Water Data'!G199)),NA())</f>
        <v>#N/A</v>
      </c>
      <c r="R205" s="57" t="e">
        <f ca="true">+IF(AND(ISNUMBER(OFFSET('Water Data'!$G$10,0,10*ROW('Water Data'!G199))),'Data Summary'!CG205="Yes"),OFFSET('Water Data'!$G$10,0,10*ROW('Water Data'!G199)),NA())</f>
        <v>#N/A</v>
      </c>
      <c r="S205" s="57" t="e">
        <f ca="true">+IF(AND(ISNUMBER(OFFSET('Water Data'!$H$5,0,10*ROW('Water Data'!H199))),'Data Summary'!CH205="Yes"),100-OFFSET('Water Data'!$H$5,0,10*ROW('Water Data'!H199)),NA())</f>
        <v>#N/A</v>
      </c>
      <c r="T205" s="57" t="e">
        <f ca="true">+IF(AND(ISNUMBER(OFFSET('Water Data'!$H$7,0,10*ROW('Water Data'!H199))),'Data Summary'!CI205="Yes"),OFFSET('Water Data'!$H$7,0,10*ROW('Water Data'!H199)),NA())</f>
        <v>#N/A</v>
      </c>
      <c r="U205" s="57" t="e">
        <f ca="true">+IF(AND(ISNUMBER(OFFSET('Water Data'!$H$10,0,10*ROW('Water Data'!H199))),'Data Summary'!CJ205="Yes"),OFFSET('Water Data'!$H$10,0,10*ROW('Water Data'!H199)),NA())</f>
        <v>#N/A</v>
      </c>
      <c r="V205" s="103" t="e">
        <f ca="true">+IF(AND(ISNUMBER(OFFSET('Sanitation Data'!$C$5,0,10*ROW('Sanitation Data'!C199))),'Data Summary'!CK205="Yes"),100-OFFSET('Sanitation Data'!$C$5,0,10*ROW('Sanitation Data'!C199)),NA())</f>
        <v>#N/A</v>
      </c>
      <c r="W205" s="103" t="e">
        <f ca="true">+IF(AND(ISNUMBER(OFFSET('Sanitation Data'!$C$7,0,10*ROW('Sanitation Data'!C199))),'Data Summary'!CL205="Yes"),OFFSET('Sanitation Data'!$C$7,0,10*ROW('Sanitation Data'!C199)),NA())</f>
        <v>#N/A</v>
      </c>
      <c r="X205" s="103" t="e">
        <f ca="true">+IF(AND(ISNUMBER(OFFSET('Sanitation Data'!$C$11,0,10*ROW('Sanitation Data'!C199))),'Data Summary'!CM205="Yes"),OFFSET('Sanitation Data'!$C$11,0,10*ROW('Sanitation Data'!C199)),NA())</f>
        <v>#N/A</v>
      </c>
      <c r="Y205" s="103" t="e">
        <f ca="true">+IF(AND(ISNUMBER(OFFSET('Sanitation Data'!$C$12,0,10*ROW('Sanitation Data'!C199))),'Data Summary'!CN205="Yes"),OFFSET('Sanitation Data'!$C$12,0,10*ROW('Sanitation Data'!C199)),NA())</f>
        <v>#N/A</v>
      </c>
      <c r="Z205" s="103" t="e">
        <f ca="true">+IF(AND(ISNUMBER(OFFSET('Sanitation Data'!$C$13,0,10*ROW('Sanitation Data'!C199))),'Data Summary'!CO205="Yes"),OFFSET('Sanitation Data'!$C$13,0,10*ROW('Sanitation Data'!C199)),NA())</f>
        <v>#N/A</v>
      </c>
      <c r="AA205" s="103" t="e">
        <f ca="true">+IF(AND(ISNUMBER(OFFSET('Sanitation Data'!$D$5,0,10*ROW('Sanitation Data'!D199))),'Data Summary'!CP205="Yes"),100-OFFSET('Sanitation Data'!$D$5,0,10*ROW('Sanitation Data'!D199)),NA())</f>
        <v>#N/A</v>
      </c>
      <c r="AB205" s="103" t="e">
        <f ca="true">+IF(AND(ISNUMBER(OFFSET('Sanitation Data'!$D$7,0,10*ROW('Sanitation Data'!D199))),'Data Summary'!CQ205="Yes"),OFFSET('Sanitation Data'!$D$7,0,10*ROW('Sanitation Data'!D199)),NA())</f>
        <v>#N/A</v>
      </c>
      <c r="AC205" s="103" t="e">
        <f ca="true">+IF(AND(ISNUMBER(OFFSET('Sanitation Data'!$D$11,0,10*ROW('Sanitation Data'!D199))),'Data Summary'!CR205="Yes"),OFFSET('Sanitation Data'!$D$11,0,10*ROW('Sanitation Data'!D199)),NA())</f>
        <v>#N/A</v>
      </c>
      <c r="AD205" s="103" t="e">
        <f ca="true">+IF(AND(ISNUMBER(OFFSET('Sanitation Data'!$D$12,0,10*ROW('Sanitation Data'!D199))),'Data Summary'!CS205="Yes"),OFFSET('Sanitation Data'!$D$12,0,10*ROW('Sanitation Data'!D199)),NA())</f>
        <v>#N/A</v>
      </c>
      <c r="AE205" s="103" t="e">
        <f ca="true">+IF(AND(ISNUMBER(OFFSET('Sanitation Data'!$D$13,0,10*ROW('Sanitation Data'!D199))),'Data Summary'!CT205="Yes"),OFFSET('Sanitation Data'!$D$13,0,10*ROW('Sanitation Data'!D199)),NA())</f>
        <v>#N/A</v>
      </c>
      <c r="AF205" s="103" t="e">
        <f ca="true">+IF(AND(ISNUMBER(OFFSET('Sanitation Data'!$E$5,0,10*ROW('Sanitation Data'!E199))),'Data Summary'!CU205="Yes"),100-OFFSET('Sanitation Data'!$E$5,0,10*ROW('Sanitation Data'!E199)),NA())</f>
        <v>#N/A</v>
      </c>
      <c r="AG205" s="103" t="e">
        <f ca="true">+IF(AND(ISNUMBER(OFFSET('Sanitation Data'!$E$7,0,10*ROW('Sanitation Data'!E199))),'Data Summary'!CV205="Yes"),OFFSET('Sanitation Data'!$E$7,0,10*ROW('Sanitation Data'!E199)),NA())</f>
        <v>#N/A</v>
      </c>
      <c r="AH205" s="103" t="e">
        <f ca="true">+IF(AND(ISNUMBER(OFFSET('Sanitation Data'!$E$11,0,10*ROW('Sanitation Data'!E199))),'Data Summary'!CW205="Yes"),OFFSET('Sanitation Data'!$E$11,0,10*ROW('Sanitation Data'!E199)),NA())</f>
        <v>#N/A</v>
      </c>
      <c r="AI205" s="103" t="e">
        <f ca="true">+IF(AND(ISNUMBER(OFFSET('Sanitation Data'!$E$12,0,10*ROW('Sanitation Data'!E199))),'Data Summary'!CX205="Yes"),OFFSET('Sanitation Data'!$E$12,0,10*ROW('Sanitation Data'!E199)),NA())</f>
        <v>#N/A</v>
      </c>
      <c r="AJ205" s="103" t="e">
        <f ca="true">+IF(AND(ISNUMBER(OFFSET('Sanitation Data'!$E$13,0,10*ROW('Sanitation Data'!E199))),'Data Summary'!CY205="Yes"),OFFSET('Sanitation Data'!$E$13,0,10*ROW('Sanitation Data'!E199)),NA())</f>
        <v>#N/A</v>
      </c>
      <c r="AK205" s="103" t="e">
        <f ca="true">+IF(AND(ISNUMBER(OFFSET('Sanitation Data'!$F$5,0,10*ROW('Sanitation Data'!F199))),'Data Summary'!CZ205="Yes"),100-OFFSET('Sanitation Data'!$F$5,0,10*ROW('Sanitation Data'!F199)),NA())</f>
        <v>#N/A</v>
      </c>
      <c r="AL205" s="103" t="e">
        <f ca="true">+IF(AND(ISNUMBER(OFFSET('Sanitation Data'!$F$7,0,10*ROW('Sanitation Data'!F199))),'Data Summary'!DA205="Yes"),OFFSET('Sanitation Data'!$F$7,0,10*ROW('Sanitation Data'!F199)),NA())</f>
        <v>#N/A</v>
      </c>
      <c r="AM205" s="103" t="e">
        <f ca="true">+IF(AND(ISNUMBER(OFFSET('Sanitation Data'!$F$11,0,10*ROW('Sanitation Data'!F199))),'Data Summary'!DB205="Yes"),OFFSET('Sanitation Data'!$F$11,0,10*ROW('Sanitation Data'!F199)),NA())</f>
        <v>#N/A</v>
      </c>
      <c r="AN205" s="103" t="e">
        <f ca="true">+IF(AND(ISNUMBER(OFFSET('Sanitation Data'!$F$12,0,10*ROW('Sanitation Data'!F199))),'Data Summary'!DC205="Yes"),OFFSET('Sanitation Data'!$F$12,0,10*ROW('Sanitation Data'!F199)),NA())</f>
        <v>#N/A</v>
      </c>
      <c r="AO205" s="103" t="e">
        <f ca="true">+IF(AND(ISNUMBER(OFFSET('Sanitation Data'!$F$13,0,10*ROW('Sanitation Data'!F199))),'Data Summary'!DD205="Yes"),OFFSET('Sanitation Data'!$F$13,0,10*ROW('Sanitation Data'!F199)),NA())</f>
        <v>#N/A</v>
      </c>
      <c r="AP205" s="103" t="e">
        <f ca="true">+IF(AND(ISNUMBER(OFFSET('Sanitation Data'!$G$5,0,10*ROW('Sanitation Data'!G199))),'Data Summary'!DE205="Yes"),100-OFFSET('Sanitation Data'!$G$5,0,10*ROW('Sanitation Data'!G199)),NA())</f>
        <v>#N/A</v>
      </c>
      <c r="AQ205" s="103" t="e">
        <f ca="true">+IF(AND(ISNUMBER(OFFSET('Sanitation Data'!$G$7,0,10*ROW('Sanitation Data'!G199))),'Data Summary'!DF205="Yes"),OFFSET('Sanitation Data'!$G$7,0,10*ROW('Sanitation Data'!G199)),NA())</f>
        <v>#N/A</v>
      </c>
      <c r="AR205" s="103" t="e">
        <f ca="true">+IF(AND(ISNUMBER(OFFSET('Sanitation Data'!$G$11,0,10*ROW('Sanitation Data'!G199))),'Data Summary'!DG205="Yes"),OFFSET('Sanitation Data'!$G$11,0,10*ROW('Sanitation Data'!G199)),NA())</f>
        <v>#N/A</v>
      </c>
      <c r="AS205" s="103" t="e">
        <f ca="true">+IF(AND(ISNUMBER(OFFSET('Sanitation Data'!$G$12,0,10*ROW('Sanitation Data'!G199))),'Data Summary'!DH205="Yes"),OFFSET('Sanitation Data'!$G$12,0,10*ROW('Sanitation Data'!G199)),NA())</f>
        <v>#N/A</v>
      </c>
      <c r="AT205" s="103" t="e">
        <f ca="true">+IF(AND(ISNUMBER(OFFSET('Sanitation Data'!$G$13,0,10*ROW('Sanitation Data'!G199))),'Data Summary'!DI205="Yes"),OFFSET('Sanitation Data'!$G$13,0,10*ROW('Sanitation Data'!G199)),NA())</f>
        <v>#N/A</v>
      </c>
      <c r="AU205" s="103" t="e">
        <f ca="true">+IF(AND(ISNUMBER(OFFSET('Sanitation Data'!$H$5,0,10*ROW('Sanitation Data'!H199))),'Data Summary'!DJ205="Yes"),100-OFFSET('Sanitation Data'!$H$5,0,10*ROW('Sanitation Data'!H199)),NA())</f>
        <v>#N/A</v>
      </c>
      <c r="AV205" s="103" t="e">
        <f ca="true">+IF(AND(ISNUMBER(OFFSET('Sanitation Data'!$H$7,0,10*ROW('Sanitation Data'!H199))),'Data Summary'!DK205="Yes"),OFFSET('Sanitation Data'!$H$7,0,10*ROW('Sanitation Data'!H199)),NA())</f>
        <v>#N/A</v>
      </c>
      <c r="AW205" s="103" t="e">
        <f ca="true">+IF(AND(ISNUMBER(OFFSET('Sanitation Data'!$H$11,0,10*ROW('Sanitation Data'!H199))),'Data Summary'!DL205="Yes"),OFFSET('Sanitation Data'!$H$11,0,10*ROW('Sanitation Data'!H199)),NA())</f>
        <v>#N/A</v>
      </c>
      <c r="AX205" s="103" t="e">
        <f ca="true">+IF(AND(ISNUMBER(OFFSET('Sanitation Data'!$H$12,0,10*ROW('Sanitation Data'!H199))),'Data Summary'!DM205="Yes"),OFFSET('Sanitation Data'!$H$12,0,10*ROW('Sanitation Data'!H199)),NA())</f>
        <v>#N/A</v>
      </c>
      <c r="AY205" s="103" t="e">
        <f ca="true">+IF(AND(ISNUMBER(OFFSET('Sanitation Data'!$H$13,0,10*ROW('Sanitation Data'!H199))),'Data Summary'!DN205="Yes"),OFFSET('Sanitation Data'!$H$13,0,10*ROW('Sanitation Data'!H199)),NA())</f>
        <v>#N/A</v>
      </c>
      <c r="AZ205" s="108" t="e">
        <f ca="true">+IF(AND(ISNUMBER(OFFSET('Hygiene Data'!$C$6,0,10*ROW('Hygiene Data'!C199))),'Data Summary'!DO205="Yes"),OFFSET('Hygiene Data'!$C$6,0,10*ROW('Hygiene Data'!C199)),NA())</f>
        <v>#N/A</v>
      </c>
      <c r="BA205" s="108" t="e">
        <f ca="true">+IF(AND(ISNUMBER(OFFSET('Hygiene Data'!$C$8,0,10*ROW('Hygiene Data'!C199))),'Data Summary'!DP205="Yes"),OFFSET('Hygiene Data'!$C$8,0,10*ROW('Hygiene Data'!C199)),NA())</f>
        <v>#N/A</v>
      </c>
      <c r="BB205" s="108" t="e">
        <f ca="true">+IF(AND(ISNUMBER(OFFSET('Hygiene Data'!$C$10,0,10*ROW('Hygiene Data'!C199))),'Data Summary'!DQ205="Yes"),OFFSET('Hygiene Data'!$C$10,0,10*ROW('Hygiene Data'!C199)),NA())</f>
        <v>#N/A</v>
      </c>
      <c r="BC205" s="108" t="e">
        <f ca="true">+IF(AND(ISNUMBER(OFFSET('Hygiene Data'!$D$6,0,10*ROW('Hygiene Data'!D199))),'Data Summary'!DR205="Yes"),OFFSET('Hygiene Data'!$D$6,0,10*ROW('Hygiene Data'!D199)),NA())</f>
        <v>#N/A</v>
      </c>
      <c r="BD205" s="108" t="e">
        <f ca="true">+IF(AND(ISNUMBER(OFFSET('Hygiene Data'!$D$8,0,10*ROW('Hygiene Data'!D199))),'Data Summary'!DS205="Yes"),OFFSET('Hygiene Data'!$D$8,0,10*ROW('Hygiene Data'!D199)),NA())</f>
        <v>#N/A</v>
      </c>
      <c r="BE205" s="108" t="e">
        <f ca="true">+IF(AND(ISNUMBER(OFFSET('Hygiene Data'!$D$10,0,10*ROW('Hygiene Data'!D199))),'Data Summary'!DT205="Yes"),OFFSET('Hygiene Data'!$D$10,0,10*ROW('Hygiene Data'!D199)),NA())</f>
        <v>#N/A</v>
      </c>
      <c r="BF205" s="108" t="e">
        <f ca="true">+IF(AND(ISNUMBER(OFFSET('Hygiene Data'!$E$6,0,10*ROW('Hygiene Data'!E199))),'Data Summary'!DU205="Yes"),OFFSET('Hygiene Data'!$E$6,0,10*ROW('Hygiene Data'!E199)),NA())</f>
        <v>#N/A</v>
      </c>
      <c r="BG205" s="108" t="e">
        <f ca="true">+IF(AND(ISNUMBER(OFFSET('Hygiene Data'!$E$8,0,10*ROW('Hygiene Data'!E199))),'Data Summary'!DV205="Yes"),OFFSET('Hygiene Data'!$E$8,0,10*ROW('Hygiene Data'!E199)),NA())</f>
        <v>#N/A</v>
      </c>
      <c r="BH205" s="108" t="e">
        <f ca="true">+IF(AND(ISNUMBER(OFFSET('Hygiene Data'!$E$10,0,10*ROW('Hygiene Data'!E199))),'Data Summary'!DW205="Yes"),OFFSET('Hygiene Data'!$E$10,0,10*ROW('Hygiene Data'!E199)),NA())</f>
        <v>#N/A</v>
      </c>
      <c r="BI205" s="108" t="e">
        <f ca="true">+IF(AND(ISNUMBER(OFFSET('Hygiene Data'!$F$6,0,10*ROW('Hygiene Data'!F199))),'Data Summary'!DX205="Yes"),OFFSET('Hygiene Data'!$F$6,0,10*ROW('Hygiene Data'!F199)),NA())</f>
        <v>#N/A</v>
      </c>
      <c r="BJ205" s="108" t="e">
        <f ca="true">+IF(AND(ISNUMBER(OFFSET('Hygiene Data'!$F$8,0,10*ROW('Hygiene Data'!F199))),'Data Summary'!DY205="Yes"),OFFSET('Hygiene Data'!$F$8,0,10*ROW('Hygiene Data'!F199)),NA())</f>
        <v>#N/A</v>
      </c>
      <c r="BK205" s="108" t="e">
        <f ca="true">+IF(AND(ISNUMBER(OFFSET('Hygiene Data'!$F$10,0,10*ROW('Hygiene Data'!F199))),'Data Summary'!DZ205="Yes"),OFFSET('Hygiene Data'!$F$10,0,10*ROW('Hygiene Data'!F199)),NA())</f>
        <v>#N/A</v>
      </c>
      <c r="BL205" s="108" t="e">
        <f ca="true">+IF(AND(ISNUMBER(OFFSET('Hygiene Data'!$G$6,0,10*ROW('Hygiene Data'!G199))),'Data Summary'!EA205="Yes"),OFFSET('Hygiene Data'!$G$6,0,10*ROW('Hygiene Data'!G199)),NA())</f>
        <v>#N/A</v>
      </c>
      <c r="BM205" s="108" t="e">
        <f ca="true">+IF(AND(ISNUMBER(OFFSET('Hygiene Data'!$G$8,0,10*ROW('Hygiene Data'!G199))),'Data Summary'!EB205="Yes"),OFFSET('Hygiene Data'!$G$8,0,10*ROW('Hygiene Data'!G199)),NA())</f>
        <v>#N/A</v>
      </c>
      <c r="BN205" s="108" t="e">
        <f ca="true">+IF(AND(ISNUMBER(OFFSET('Hygiene Data'!$G$10,0,10*ROW('Hygiene Data'!G199))),'Data Summary'!EC205="Yes"),OFFSET('Hygiene Data'!$G$10,0,10*ROW('Hygiene Data'!G199)),NA())</f>
        <v>#N/A</v>
      </c>
      <c r="BO205" s="108" t="e">
        <f ca="true">+IF(AND(ISNUMBER(OFFSET('Hygiene Data'!$H$6,0,10*ROW('Hygiene Data'!H199))),'Data Summary'!ED205="Yes"),OFFSET('Hygiene Data'!$H$6,0,10*ROW('Hygiene Data'!H199)),NA())</f>
        <v>#N/A</v>
      </c>
      <c r="BP205" s="108" t="e">
        <f ca="true">+IF(AND(ISNUMBER(OFFSET('Hygiene Data'!$H$8,0,10*ROW('Hygiene Data'!H199))),'Data Summary'!EE205="Yes"),OFFSET('Hygiene Data'!$H$8,0,10*ROW('Hygiene Data'!H199)),NA())</f>
        <v>#N/A</v>
      </c>
      <c r="BQ205" s="108" t="e">
        <f ca="true">+IF(AND(ISNUMBER(OFFSET('Hygiene Data'!$H$10,0,10*ROW('Hygiene Data'!H199))),'Data Summary'!EF205="Yes"),OFFSET('Hygiene Data'!$H$10,0,10*ROW('Hygiene Data'!H199)),NA())</f>
        <v>#N/A</v>
      </c>
    </row>
    <row r="206" x14ac:dyDescent="0.2">
      <c r="A206" s="56" t="e">
        <f ca="true">+IF(OFFSET('Water Data'!$B$1,0,10*ROW('Water Data'!B200))="",NA(),OFFSET('Water Data'!$B$1,0,10*ROW('Water Data'!B200)))</f>
        <v>#N/A</v>
      </c>
      <c r="B206" s="56" t="e">
        <f ca="true">+IF(OFFSET('Water Data'!$A$3,0,10*ROW('Water Data'!A203))="",NA(),OFFSET('Water Data'!$A$3,0,10*ROW('Water Data'!A203)))</f>
        <v>#N/A</v>
      </c>
      <c r="C206" s="56" t="e">
        <f ca="true">+IF(OFFSET('Water Data'!$C$3,0,10*ROW('Water Data'!C203))="",NA(),OFFSET('Water Data'!$C$3,0,10*ROW('Water Data'!C203)))</f>
        <v>#N/A</v>
      </c>
      <c r="D206" s="57" t="e">
        <f ca="true">+IF(AND(ISNUMBER(OFFSET('Water Data'!$C$5,0,10*ROW('Water Data'!C200))),'Data Summary'!BS206="Yes"),100-OFFSET('Water Data'!$C$5,0,10*ROW('Water Data'!C200)),NA())</f>
        <v>#N/A</v>
      </c>
      <c r="E206" s="57" t="e">
        <f ca="true">+IF(AND(ISNUMBER(OFFSET('Water Data'!$C$7,0,10*ROW('Water Data'!C200))),'Data Summary'!BT206="Yes"),OFFSET('Water Data'!$C$7,0,10*ROW('Water Data'!C200)),NA())</f>
        <v>#N/A</v>
      </c>
      <c r="F206" s="57" t="e">
        <f ca="true">+IF(AND(ISNUMBER(OFFSET('Water Data'!$C$10,0,10*ROW('Water Data'!C200))),'Data Summary'!BU206="Yes"),OFFSET('Water Data'!$C$10,0,10*ROW('Water Data'!C200)),NA())</f>
        <v>#N/A</v>
      </c>
      <c r="G206" s="57" t="e">
        <f ca="true">+IF(AND(ISNUMBER(OFFSET('Water Data'!$D$5,0,10*ROW('Water Data'!D200))),'Data Summary'!BV206="Yes"),100-OFFSET('Water Data'!$D$5,0,10*ROW('Water Data'!D200)),NA())</f>
        <v>#N/A</v>
      </c>
      <c r="H206" s="57" t="e">
        <f ca="true">+IF(AND(ISNUMBER(OFFSET('Water Data'!$D$7,0,10*ROW('Water Data'!D200))),'Data Summary'!BW206="Yes"),OFFSET('Water Data'!$D$7,0,10*ROW('Water Data'!D200)),NA())</f>
        <v>#N/A</v>
      </c>
      <c r="I206" s="57" t="e">
        <f ca="true">+IF(AND(ISNUMBER(OFFSET('Water Data'!$D$10,0,10*ROW('Water Data'!D200))),'Data Summary'!BX206="Yes"),OFFSET('Water Data'!$D$10,0,10*ROW('Water Data'!D200)),NA())</f>
        <v>#N/A</v>
      </c>
      <c r="J206" s="57" t="e">
        <f ca="true">+IF(AND(ISNUMBER(OFFSET('Water Data'!$E$5,0,10*ROW('Water Data'!E200))),'Data Summary'!BY206="Yes"),100-OFFSET('Water Data'!$E$5,0,10*ROW('Water Data'!E200)),NA())</f>
        <v>#N/A</v>
      </c>
      <c r="K206" s="57" t="e">
        <f ca="true">+IF(AND(ISNUMBER(OFFSET('Water Data'!$E$7,0,10*ROW('Water Data'!E200))),'Data Summary'!BZ206="Yes"),OFFSET('Water Data'!$E$7,0,10*ROW('Water Data'!E200)),NA())</f>
        <v>#N/A</v>
      </c>
      <c r="L206" s="57" t="e">
        <f ca="true">+IF(AND(ISNUMBER(OFFSET('Water Data'!$E$10,0,10*ROW('Water Data'!E200))),'Data Summary'!CA206="Yes"),OFFSET('Water Data'!$E$10,0,10*ROW('Water Data'!E200)),NA())</f>
        <v>#N/A</v>
      </c>
      <c r="M206" s="57" t="e">
        <f ca="true">+IF(AND(ISNUMBER(OFFSET('Water Data'!$F$5,0,10*ROW('Water Data'!F200))),'Data Summary'!CB206="Yes"),100-OFFSET('Water Data'!$F$5,0,10*ROW('Water Data'!F200)),NA())</f>
        <v>#N/A</v>
      </c>
      <c r="N206" s="57" t="e">
        <f ca="true">+IF(AND(ISNUMBER(OFFSET('Water Data'!$F$7,0,10*ROW('Water Data'!F200))),'Data Summary'!CC206="Yes"),OFFSET('Water Data'!$F$7,0,10*ROW('Water Data'!F200)),NA())</f>
        <v>#N/A</v>
      </c>
      <c r="O206" s="57" t="e">
        <f ca="true">+IF(AND(ISNUMBER(OFFSET('Water Data'!$F$10,0,10*ROW('Water Data'!F200))),'Data Summary'!CD206="Yes"),OFFSET('Water Data'!$F$10,0,10*ROW('Water Data'!F200)),NA())</f>
        <v>#N/A</v>
      </c>
      <c r="P206" s="57" t="e">
        <f ca="true">+IF(AND(ISNUMBER(OFFSET('Water Data'!$G$5,0,10*ROW('Water Data'!G200))),'Data Summary'!CE206="Yes"),100-OFFSET('Water Data'!$G$5,0,10*ROW('Water Data'!G200)),NA())</f>
        <v>#N/A</v>
      </c>
      <c r="Q206" s="57" t="e">
        <f ca="true">+IF(AND(ISNUMBER(OFFSET('Water Data'!$G$7,0,10*ROW('Water Data'!G200))),'Data Summary'!CF206="Yes"),OFFSET('Water Data'!$G$7,0,10*ROW('Water Data'!G200)),NA())</f>
        <v>#N/A</v>
      </c>
      <c r="R206" s="57" t="e">
        <f ca="true">+IF(AND(ISNUMBER(OFFSET('Water Data'!$G$10,0,10*ROW('Water Data'!G200))),'Data Summary'!CG206="Yes"),OFFSET('Water Data'!$G$10,0,10*ROW('Water Data'!G200)),NA())</f>
        <v>#N/A</v>
      </c>
      <c r="S206" s="57" t="e">
        <f ca="true">+IF(AND(ISNUMBER(OFFSET('Water Data'!$H$5,0,10*ROW('Water Data'!H200))),'Data Summary'!CH206="Yes"),100-OFFSET('Water Data'!$H$5,0,10*ROW('Water Data'!H200)),NA())</f>
        <v>#N/A</v>
      </c>
      <c r="T206" s="57" t="e">
        <f ca="true">+IF(AND(ISNUMBER(OFFSET('Water Data'!$H$7,0,10*ROW('Water Data'!H200))),'Data Summary'!CI206="Yes"),OFFSET('Water Data'!$H$7,0,10*ROW('Water Data'!H200)),NA())</f>
        <v>#N/A</v>
      </c>
      <c r="U206" s="57" t="e">
        <f ca="true">+IF(AND(ISNUMBER(OFFSET('Water Data'!$H$10,0,10*ROW('Water Data'!H200))),'Data Summary'!CJ206="Yes"),OFFSET('Water Data'!$H$10,0,10*ROW('Water Data'!H200)),NA())</f>
        <v>#N/A</v>
      </c>
      <c r="V206" s="103" t="e">
        <f ca="true">+IF(AND(ISNUMBER(OFFSET('Sanitation Data'!$C$5,0,10*ROW('Sanitation Data'!C200))),'Data Summary'!CK206="Yes"),100-OFFSET('Sanitation Data'!$C$5,0,10*ROW('Sanitation Data'!C200)),NA())</f>
        <v>#N/A</v>
      </c>
      <c r="W206" s="103" t="e">
        <f ca="true">+IF(AND(ISNUMBER(OFFSET('Sanitation Data'!$C$7,0,10*ROW('Sanitation Data'!C200))),'Data Summary'!CL206="Yes"),OFFSET('Sanitation Data'!$C$7,0,10*ROW('Sanitation Data'!C200)),NA())</f>
        <v>#N/A</v>
      </c>
      <c r="X206" s="103" t="e">
        <f ca="true">+IF(AND(ISNUMBER(OFFSET('Sanitation Data'!$C$11,0,10*ROW('Sanitation Data'!C200))),'Data Summary'!CM206="Yes"),OFFSET('Sanitation Data'!$C$11,0,10*ROW('Sanitation Data'!C200)),NA())</f>
        <v>#N/A</v>
      </c>
      <c r="Y206" s="103" t="e">
        <f ca="true">+IF(AND(ISNUMBER(OFFSET('Sanitation Data'!$C$12,0,10*ROW('Sanitation Data'!C200))),'Data Summary'!CN206="Yes"),OFFSET('Sanitation Data'!$C$12,0,10*ROW('Sanitation Data'!C200)),NA())</f>
        <v>#N/A</v>
      </c>
      <c r="Z206" s="103" t="e">
        <f ca="true">+IF(AND(ISNUMBER(OFFSET('Sanitation Data'!$C$13,0,10*ROW('Sanitation Data'!C200))),'Data Summary'!CO206="Yes"),OFFSET('Sanitation Data'!$C$13,0,10*ROW('Sanitation Data'!C200)),NA())</f>
        <v>#N/A</v>
      </c>
      <c r="AA206" s="103" t="e">
        <f ca="true">+IF(AND(ISNUMBER(OFFSET('Sanitation Data'!$D$5,0,10*ROW('Sanitation Data'!D200))),'Data Summary'!CP206="Yes"),100-OFFSET('Sanitation Data'!$D$5,0,10*ROW('Sanitation Data'!D200)),NA())</f>
        <v>#N/A</v>
      </c>
      <c r="AB206" s="103" t="e">
        <f ca="true">+IF(AND(ISNUMBER(OFFSET('Sanitation Data'!$D$7,0,10*ROW('Sanitation Data'!D200))),'Data Summary'!CQ206="Yes"),OFFSET('Sanitation Data'!$D$7,0,10*ROW('Sanitation Data'!D200)),NA())</f>
        <v>#N/A</v>
      </c>
      <c r="AC206" s="103" t="e">
        <f ca="true">+IF(AND(ISNUMBER(OFFSET('Sanitation Data'!$D$11,0,10*ROW('Sanitation Data'!D200))),'Data Summary'!CR206="Yes"),OFFSET('Sanitation Data'!$D$11,0,10*ROW('Sanitation Data'!D200)),NA())</f>
        <v>#N/A</v>
      </c>
      <c r="AD206" s="103" t="e">
        <f ca="true">+IF(AND(ISNUMBER(OFFSET('Sanitation Data'!$D$12,0,10*ROW('Sanitation Data'!D200))),'Data Summary'!CS206="Yes"),OFFSET('Sanitation Data'!$D$12,0,10*ROW('Sanitation Data'!D200)),NA())</f>
        <v>#N/A</v>
      </c>
      <c r="AE206" s="103" t="e">
        <f ca="true">+IF(AND(ISNUMBER(OFFSET('Sanitation Data'!$D$13,0,10*ROW('Sanitation Data'!D200))),'Data Summary'!CT206="Yes"),OFFSET('Sanitation Data'!$D$13,0,10*ROW('Sanitation Data'!D200)),NA())</f>
        <v>#N/A</v>
      </c>
      <c r="AF206" s="103" t="e">
        <f ca="true">+IF(AND(ISNUMBER(OFFSET('Sanitation Data'!$E$5,0,10*ROW('Sanitation Data'!E200))),'Data Summary'!CU206="Yes"),100-OFFSET('Sanitation Data'!$E$5,0,10*ROW('Sanitation Data'!E200)),NA())</f>
        <v>#N/A</v>
      </c>
      <c r="AG206" s="103" t="e">
        <f ca="true">+IF(AND(ISNUMBER(OFFSET('Sanitation Data'!$E$7,0,10*ROW('Sanitation Data'!E200))),'Data Summary'!CV206="Yes"),OFFSET('Sanitation Data'!$E$7,0,10*ROW('Sanitation Data'!E200)),NA())</f>
        <v>#N/A</v>
      </c>
      <c r="AH206" s="103" t="e">
        <f ca="true">+IF(AND(ISNUMBER(OFFSET('Sanitation Data'!$E$11,0,10*ROW('Sanitation Data'!E200))),'Data Summary'!CW206="Yes"),OFFSET('Sanitation Data'!$E$11,0,10*ROW('Sanitation Data'!E200)),NA())</f>
        <v>#N/A</v>
      </c>
      <c r="AI206" s="103" t="e">
        <f ca="true">+IF(AND(ISNUMBER(OFFSET('Sanitation Data'!$E$12,0,10*ROW('Sanitation Data'!E200))),'Data Summary'!CX206="Yes"),OFFSET('Sanitation Data'!$E$12,0,10*ROW('Sanitation Data'!E200)),NA())</f>
        <v>#N/A</v>
      </c>
      <c r="AJ206" s="103" t="e">
        <f ca="true">+IF(AND(ISNUMBER(OFFSET('Sanitation Data'!$E$13,0,10*ROW('Sanitation Data'!E200))),'Data Summary'!CY206="Yes"),OFFSET('Sanitation Data'!$E$13,0,10*ROW('Sanitation Data'!E200)),NA())</f>
        <v>#N/A</v>
      </c>
      <c r="AK206" s="103" t="e">
        <f ca="true">+IF(AND(ISNUMBER(OFFSET('Sanitation Data'!$F$5,0,10*ROW('Sanitation Data'!F200))),'Data Summary'!CZ206="Yes"),100-OFFSET('Sanitation Data'!$F$5,0,10*ROW('Sanitation Data'!F200)),NA())</f>
        <v>#N/A</v>
      </c>
      <c r="AL206" s="103" t="e">
        <f ca="true">+IF(AND(ISNUMBER(OFFSET('Sanitation Data'!$F$7,0,10*ROW('Sanitation Data'!F200))),'Data Summary'!DA206="Yes"),OFFSET('Sanitation Data'!$F$7,0,10*ROW('Sanitation Data'!F200)),NA())</f>
        <v>#N/A</v>
      </c>
      <c r="AM206" s="103" t="e">
        <f ca="true">+IF(AND(ISNUMBER(OFFSET('Sanitation Data'!$F$11,0,10*ROW('Sanitation Data'!F200))),'Data Summary'!DB206="Yes"),OFFSET('Sanitation Data'!$F$11,0,10*ROW('Sanitation Data'!F200)),NA())</f>
        <v>#N/A</v>
      </c>
      <c r="AN206" s="103" t="e">
        <f ca="true">+IF(AND(ISNUMBER(OFFSET('Sanitation Data'!$F$12,0,10*ROW('Sanitation Data'!F200))),'Data Summary'!DC206="Yes"),OFFSET('Sanitation Data'!$F$12,0,10*ROW('Sanitation Data'!F200)),NA())</f>
        <v>#N/A</v>
      </c>
      <c r="AO206" s="103" t="e">
        <f ca="true">+IF(AND(ISNUMBER(OFFSET('Sanitation Data'!$F$13,0,10*ROW('Sanitation Data'!F200))),'Data Summary'!DD206="Yes"),OFFSET('Sanitation Data'!$F$13,0,10*ROW('Sanitation Data'!F200)),NA())</f>
        <v>#N/A</v>
      </c>
      <c r="AP206" s="103" t="e">
        <f ca="true">+IF(AND(ISNUMBER(OFFSET('Sanitation Data'!$G$5,0,10*ROW('Sanitation Data'!G200))),'Data Summary'!DE206="Yes"),100-OFFSET('Sanitation Data'!$G$5,0,10*ROW('Sanitation Data'!G200)),NA())</f>
        <v>#N/A</v>
      </c>
      <c r="AQ206" s="103" t="e">
        <f ca="true">+IF(AND(ISNUMBER(OFFSET('Sanitation Data'!$G$7,0,10*ROW('Sanitation Data'!G200))),'Data Summary'!DF206="Yes"),OFFSET('Sanitation Data'!$G$7,0,10*ROW('Sanitation Data'!G200)),NA())</f>
        <v>#N/A</v>
      </c>
      <c r="AR206" s="103" t="e">
        <f ca="true">+IF(AND(ISNUMBER(OFFSET('Sanitation Data'!$G$11,0,10*ROW('Sanitation Data'!G200))),'Data Summary'!DG206="Yes"),OFFSET('Sanitation Data'!$G$11,0,10*ROW('Sanitation Data'!G200)),NA())</f>
        <v>#N/A</v>
      </c>
      <c r="AS206" s="103" t="e">
        <f ca="true">+IF(AND(ISNUMBER(OFFSET('Sanitation Data'!$G$12,0,10*ROW('Sanitation Data'!G200))),'Data Summary'!DH206="Yes"),OFFSET('Sanitation Data'!$G$12,0,10*ROW('Sanitation Data'!G200)),NA())</f>
        <v>#N/A</v>
      </c>
      <c r="AT206" s="103" t="e">
        <f ca="true">+IF(AND(ISNUMBER(OFFSET('Sanitation Data'!$G$13,0,10*ROW('Sanitation Data'!G200))),'Data Summary'!DI206="Yes"),OFFSET('Sanitation Data'!$G$13,0,10*ROW('Sanitation Data'!G200)),NA())</f>
        <v>#N/A</v>
      </c>
      <c r="AU206" s="103" t="e">
        <f ca="true">+IF(AND(ISNUMBER(OFFSET('Sanitation Data'!$H$5,0,10*ROW('Sanitation Data'!H200))),'Data Summary'!DJ206="Yes"),100-OFFSET('Sanitation Data'!$H$5,0,10*ROW('Sanitation Data'!H200)),NA())</f>
        <v>#N/A</v>
      </c>
      <c r="AV206" s="103" t="e">
        <f ca="true">+IF(AND(ISNUMBER(OFFSET('Sanitation Data'!$H$7,0,10*ROW('Sanitation Data'!H200))),'Data Summary'!DK206="Yes"),OFFSET('Sanitation Data'!$H$7,0,10*ROW('Sanitation Data'!H200)),NA())</f>
        <v>#N/A</v>
      </c>
      <c r="AW206" s="103" t="e">
        <f ca="true">+IF(AND(ISNUMBER(OFFSET('Sanitation Data'!$H$11,0,10*ROW('Sanitation Data'!H200))),'Data Summary'!DL206="Yes"),OFFSET('Sanitation Data'!$H$11,0,10*ROW('Sanitation Data'!H200)),NA())</f>
        <v>#N/A</v>
      </c>
      <c r="AX206" s="103" t="e">
        <f ca="true">+IF(AND(ISNUMBER(OFFSET('Sanitation Data'!$H$12,0,10*ROW('Sanitation Data'!H200))),'Data Summary'!DM206="Yes"),OFFSET('Sanitation Data'!$H$12,0,10*ROW('Sanitation Data'!H200)),NA())</f>
        <v>#N/A</v>
      </c>
      <c r="AY206" s="103" t="e">
        <f ca="true">+IF(AND(ISNUMBER(OFFSET('Sanitation Data'!$H$13,0,10*ROW('Sanitation Data'!H200))),'Data Summary'!DN206="Yes"),OFFSET('Sanitation Data'!$H$13,0,10*ROW('Sanitation Data'!H200)),NA())</f>
        <v>#N/A</v>
      </c>
      <c r="AZ206" s="108" t="e">
        <f ca="true">+IF(AND(ISNUMBER(OFFSET('Hygiene Data'!$C$6,0,10*ROW('Hygiene Data'!C200))),'Data Summary'!DO206="Yes"),OFFSET('Hygiene Data'!$C$6,0,10*ROW('Hygiene Data'!C200)),NA())</f>
        <v>#N/A</v>
      </c>
      <c r="BA206" s="108" t="e">
        <f ca="true">+IF(AND(ISNUMBER(OFFSET('Hygiene Data'!$C$8,0,10*ROW('Hygiene Data'!C200))),'Data Summary'!DP206="Yes"),OFFSET('Hygiene Data'!$C$8,0,10*ROW('Hygiene Data'!C200)),NA())</f>
        <v>#N/A</v>
      </c>
      <c r="BB206" s="108" t="e">
        <f ca="true">+IF(AND(ISNUMBER(OFFSET('Hygiene Data'!$C$10,0,10*ROW('Hygiene Data'!C200))),'Data Summary'!DQ206="Yes"),OFFSET('Hygiene Data'!$C$10,0,10*ROW('Hygiene Data'!C200)),NA())</f>
        <v>#N/A</v>
      </c>
      <c r="BC206" s="108" t="e">
        <f ca="true">+IF(AND(ISNUMBER(OFFSET('Hygiene Data'!$D$6,0,10*ROW('Hygiene Data'!D200))),'Data Summary'!DR206="Yes"),OFFSET('Hygiene Data'!$D$6,0,10*ROW('Hygiene Data'!D200)),NA())</f>
        <v>#N/A</v>
      </c>
      <c r="BD206" s="108" t="e">
        <f ca="true">+IF(AND(ISNUMBER(OFFSET('Hygiene Data'!$D$8,0,10*ROW('Hygiene Data'!D200))),'Data Summary'!DS206="Yes"),OFFSET('Hygiene Data'!$D$8,0,10*ROW('Hygiene Data'!D200)),NA())</f>
        <v>#N/A</v>
      </c>
      <c r="BE206" s="108" t="e">
        <f ca="true">+IF(AND(ISNUMBER(OFFSET('Hygiene Data'!$D$10,0,10*ROW('Hygiene Data'!D200))),'Data Summary'!DT206="Yes"),OFFSET('Hygiene Data'!$D$10,0,10*ROW('Hygiene Data'!D200)),NA())</f>
        <v>#N/A</v>
      </c>
      <c r="BF206" s="108" t="e">
        <f ca="true">+IF(AND(ISNUMBER(OFFSET('Hygiene Data'!$E$6,0,10*ROW('Hygiene Data'!E200))),'Data Summary'!DU206="Yes"),OFFSET('Hygiene Data'!$E$6,0,10*ROW('Hygiene Data'!E200)),NA())</f>
        <v>#N/A</v>
      </c>
      <c r="BG206" s="108" t="e">
        <f ca="true">+IF(AND(ISNUMBER(OFFSET('Hygiene Data'!$E$8,0,10*ROW('Hygiene Data'!E200))),'Data Summary'!DV206="Yes"),OFFSET('Hygiene Data'!$E$8,0,10*ROW('Hygiene Data'!E200)),NA())</f>
        <v>#N/A</v>
      </c>
      <c r="BH206" s="108" t="e">
        <f ca="true">+IF(AND(ISNUMBER(OFFSET('Hygiene Data'!$E$10,0,10*ROW('Hygiene Data'!E200))),'Data Summary'!DW206="Yes"),OFFSET('Hygiene Data'!$E$10,0,10*ROW('Hygiene Data'!E200)),NA())</f>
        <v>#N/A</v>
      </c>
      <c r="BI206" s="108" t="e">
        <f ca="true">+IF(AND(ISNUMBER(OFFSET('Hygiene Data'!$F$6,0,10*ROW('Hygiene Data'!F200))),'Data Summary'!DX206="Yes"),OFFSET('Hygiene Data'!$F$6,0,10*ROW('Hygiene Data'!F200)),NA())</f>
        <v>#N/A</v>
      </c>
      <c r="BJ206" s="108" t="e">
        <f ca="true">+IF(AND(ISNUMBER(OFFSET('Hygiene Data'!$F$8,0,10*ROW('Hygiene Data'!F200))),'Data Summary'!DY206="Yes"),OFFSET('Hygiene Data'!$F$8,0,10*ROW('Hygiene Data'!F200)),NA())</f>
        <v>#N/A</v>
      </c>
      <c r="BK206" s="108" t="e">
        <f ca="true">+IF(AND(ISNUMBER(OFFSET('Hygiene Data'!$F$10,0,10*ROW('Hygiene Data'!F200))),'Data Summary'!DZ206="Yes"),OFFSET('Hygiene Data'!$F$10,0,10*ROW('Hygiene Data'!F200)),NA())</f>
        <v>#N/A</v>
      </c>
      <c r="BL206" s="108" t="e">
        <f ca="true">+IF(AND(ISNUMBER(OFFSET('Hygiene Data'!$G$6,0,10*ROW('Hygiene Data'!G200))),'Data Summary'!EA206="Yes"),OFFSET('Hygiene Data'!$G$6,0,10*ROW('Hygiene Data'!G200)),NA())</f>
        <v>#N/A</v>
      </c>
      <c r="BM206" s="108" t="e">
        <f ca="true">+IF(AND(ISNUMBER(OFFSET('Hygiene Data'!$G$8,0,10*ROW('Hygiene Data'!G200))),'Data Summary'!EB206="Yes"),OFFSET('Hygiene Data'!$G$8,0,10*ROW('Hygiene Data'!G200)),NA())</f>
        <v>#N/A</v>
      </c>
      <c r="BN206" s="108" t="e">
        <f ca="true">+IF(AND(ISNUMBER(OFFSET('Hygiene Data'!$G$10,0,10*ROW('Hygiene Data'!G200))),'Data Summary'!EC206="Yes"),OFFSET('Hygiene Data'!$G$10,0,10*ROW('Hygiene Data'!G200)),NA())</f>
        <v>#N/A</v>
      </c>
      <c r="BO206" s="108" t="e">
        <f ca="true">+IF(AND(ISNUMBER(OFFSET('Hygiene Data'!$H$6,0,10*ROW('Hygiene Data'!H200))),'Data Summary'!ED206="Yes"),OFFSET('Hygiene Data'!$H$6,0,10*ROW('Hygiene Data'!H200)),NA())</f>
        <v>#N/A</v>
      </c>
      <c r="BP206" s="108" t="e">
        <f ca="true">+IF(AND(ISNUMBER(OFFSET('Hygiene Data'!$H$8,0,10*ROW('Hygiene Data'!H200))),'Data Summary'!EE206="Yes"),OFFSET('Hygiene Data'!$H$8,0,10*ROW('Hygiene Data'!H200)),NA())</f>
        <v>#N/A</v>
      </c>
      <c r="BQ206" s="108" t="e">
        <f ca="true">+IF(AND(ISNUMBER(OFFSET('Hygiene Data'!$H$10,0,10*ROW('Hygiene Data'!H200))),'Data Summary'!EF206="Yes"),OFFSET('Hygiene Data'!$H$10,0,10*ROW('Hygiene Data'!H200)),NA())</f>
        <v>#N/A</v>
      </c>
    </row>
    <row r="207" x14ac:dyDescent="0.2">
      <c r="A207" s="56" t="e">
        <f ca="true">+IF(OFFSET('Water Data'!$B$1,0,10*ROW('Water Data'!B201))="",NA(),OFFSET('Water Data'!$B$1,0,10*ROW('Water Data'!B201)))</f>
        <v>#N/A</v>
      </c>
      <c r="B207" s="56" t="e">
        <f ca="true">+IF(OFFSET('Water Data'!$A$3,0,10*ROW('Water Data'!A204))="",NA(),OFFSET('Water Data'!$A$3,0,10*ROW('Water Data'!A204)))</f>
        <v>#N/A</v>
      </c>
      <c r="C207" s="56" t="e">
        <f ca="true">+IF(OFFSET('Water Data'!$C$3,0,10*ROW('Water Data'!C204))="",NA(),OFFSET('Water Data'!$C$3,0,10*ROW('Water Data'!C204)))</f>
        <v>#N/A</v>
      </c>
      <c r="D207" s="57" t="e">
        <f ca="true">+IF(AND(ISNUMBER(OFFSET('Water Data'!$C$5,0,10*ROW('Water Data'!C201))),'Data Summary'!BS207="Yes"),100-OFFSET('Water Data'!$C$5,0,10*ROW('Water Data'!C201)),NA())</f>
        <v>#N/A</v>
      </c>
      <c r="E207" s="57" t="e">
        <f ca="true">+IF(AND(ISNUMBER(OFFSET('Water Data'!$C$7,0,10*ROW('Water Data'!C201))),'Data Summary'!BT207="Yes"),OFFSET('Water Data'!$C$7,0,10*ROW('Water Data'!C201)),NA())</f>
        <v>#N/A</v>
      </c>
      <c r="F207" s="57" t="e">
        <f ca="true">+IF(AND(ISNUMBER(OFFSET('Water Data'!$C$10,0,10*ROW('Water Data'!C201))),'Data Summary'!BU207="Yes"),OFFSET('Water Data'!$C$10,0,10*ROW('Water Data'!C201)),NA())</f>
        <v>#N/A</v>
      </c>
      <c r="G207" s="57" t="e">
        <f ca="true">+IF(AND(ISNUMBER(OFFSET('Water Data'!$D$5,0,10*ROW('Water Data'!D201))),'Data Summary'!BV207="Yes"),100-OFFSET('Water Data'!$D$5,0,10*ROW('Water Data'!D201)),NA())</f>
        <v>#N/A</v>
      </c>
      <c r="H207" s="57" t="e">
        <f ca="true">+IF(AND(ISNUMBER(OFFSET('Water Data'!$D$7,0,10*ROW('Water Data'!D201))),'Data Summary'!BW207="Yes"),OFFSET('Water Data'!$D$7,0,10*ROW('Water Data'!D201)),NA())</f>
        <v>#N/A</v>
      </c>
      <c r="I207" s="57" t="e">
        <f ca="true">+IF(AND(ISNUMBER(OFFSET('Water Data'!$D$10,0,10*ROW('Water Data'!D201))),'Data Summary'!BX207="Yes"),OFFSET('Water Data'!$D$10,0,10*ROW('Water Data'!D201)),NA())</f>
        <v>#N/A</v>
      </c>
      <c r="J207" s="57" t="e">
        <f ca="true">+IF(AND(ISNUMBER(OFFSET('Water Data'!$E$5,0,10*ROW('Water Data'!E201))),'Data Summary'!BY207="Yes"),100-OFFSET('Water Data'!$E$5,0,10*ROW('Water Data'!E201)),NA())</f>
        <v>#N/A</v>
      </c>
      <c r="K207" s="57" t="e">
        <f ca="true">+IF(AND(ISNUMBER(OFFSET('Water Data'!$E$7,0,10*ROW('Water Data'!E201))),'Data Summary'!BZ207="Yes"),OFFSET('Water Data'!$E$7,0,10*ROW('Water Data'!E201)),NA())</f>
        <v>#N/A</v>
      </c>
      <c r="L207" s="57" t="e">
        <f ca="true">+IF(AND(ISNUMBER(OFFSET('Water Data'!$E$10,0,10*ROW('Water Data'!E201))),'Data Summary'!CA207="Yes"),OFFSET('Water Data'!$E$10,0,10*ROW('Water Data'!E201)),NA())</f>
        <v>#N/A</v>
      </c>
      <c r="M207" s="57" t="e">
        <f ca="true">+IF(AND(ISNUMBER(OFFSET('Water Data'!$F$5,0,10*ROW('Water Data'!F201))),'Data Summary'!CB207="Yes"),100-OFFSET('Water Data'!$F$5,0,10*ROW('Water Data'!F201)),NA())</f>
        <v>#N/A</v>
      </c>
      <c r="N207" s="57" t="e">
        <f ca="true">+IF(AND(ISNUMBER(OFFSET('Water Data'!$F$7,0,10*ROW('Water Data'!F201))),'Data Summary'!CC207="Yes"),OFFSET('Water Data'!$F$7,0,10*ROW('Water Data'!F201)),NA())</f>
        <v>#N/A</v>
      </c>
      <c r="O207" s="57" t="e">
        <f ca="true">+IF(AND(ISNUMBER(OFFSET('Water Data'!$F$10,0,10*ROW('Water Data'!F201))),'Data Summary'!CD207="Yes"),OFFSET('Water Data'!$F$10,0,10*ROW('Water Data'!F201)),NA())</f>
        <v>#N/A</v>
      </c>
      <c r="P207" s="57" t="e">
        <f ca="true">+IF(AND(ISNUMBER(OFFSET('Water Data'!$G$5,0,10*ROW('Water Data'!G201))),'Data Summary'!CE207="Yes"),100-OFFSET('Water Data'!$G$5,0,10*ROW('Water Data'!G201)),NA())</f>
        <v>#N/A</v>
      </c>
      <c r="Q207" s="57" t="e">
        <f ca="true">+IF(AND(ISNUMBER(OFFSET('Water Data'!$G$7,0,10*ROW('Water Data'!G201))),'Data Summary'!CF207="Yes"),OFFSET('Water Data'!$G$7,0,10*ROW('Water Data'!G201)),NA())</f>
        <v>#N/A</v>
      </c>
      <c r="R207" s="57" t="e">
        <f ca="true">+IF(AND(ISNUMBER(OFFSET('Water Data'!$G$10,0,10*ROW('Water Data'!G201))),'Data Summary'!CG207="Yes"),OFFSET('Water Data'!$G$10,0,10*ROW('Water Data'!G201)),NA())</f>
        <v>#N/A</v>
      </c>
      <c r="S207" s="57" t="e">
        <f ca="true">+IF(AND(ISNUMBER(OFFSET('Water Data'!$H$5,0,10*ROW('Water Data'!H201))),'Data Summary'!CH207="Yes"),100-OFFSET('Water Data'!$H$5,0,10*ROW('Water Data'!H201)),NA())</f>
        <v>#N/A</v>
      </c>
      <c r="T207" s="57" t="e">
        <f ca="true">+IF(AND(ISNUMBER(OFFSET('Water Data'!$H$7,0,10*ROW('Water Data'!H201))),'Data Summary'!CI207="Yes"),OFFSET('Water Data'!$H$7,0,10*ROW('Water Data'!H201)),NA())</f>
        <v>#N/A</v>
      </c>
      <c r="U207" s="57" t="e">
        <f ca="true">+IF(AND(ISNUMBER(OFFSET('Water Data'!$H$10,0,10*ROW('Water Data'!H201))),'Data Summary'!CJ207="Yes"),OFFSET('Water Data'!$H$10,0,10*ROW('Water Data'!H201)),NA())</f>
        <v>#N/A</v>
      </c>
      <c r="V207" s="103" t="e">
        <f ca="true">+IF(AND(ISNUMBER(OFFSET('Sanitation Data'!$C$5,0,10*ROW('Sanitation Data'!C201))),'Data Summary'!CK207="Yes"),100-OFFSET('Sanitation Data'!$C$5,0,10*ROW('Sanitation Data'!C201)),NA())</f>
        <v>#N/A</v>
      </c>
      <c r="W207" s="103" t="e">
        <f ca="true">+IF(AND(ISNUMBER(OFFSET('Sanitation Data'!$C$7,0,10*ROW('Sanitation Data'!C201))),'Data Summary'!CL207="Yes"),OFFSET('Sanitation Data'!$C$7,0,10*ROW('Sanitation Data'!C201)),NA())</f>
        <v>#N/A</v>
      </c>
      <c r="X207" s="103" t="e">
        <f ca="true">+IF(AND(ISNUMBER(OFFSET('Sanitation Data'!$C$11,0,10*ROW('Sanitation Data'!C201))),'Data Summary'!CM207="Yes"),OFFSET('Sanitation Data'!$C$11,0,10*ROW('Sanitation Data'!C201)),NA())</f>
        <v>#N/A</v>
      </c>
      <c r="Y207" s="103" t="e">
        <f ca="true">+IF(AND(ISNUMBER(OFFSET('Sanitation Data'!$C$12,0,10*ROW('Sanitation Data'!C201))),'Data Summary'!CN207="Yes"),OFFSET('Sanitation Data'!$C$12,0,10*ROW('Sanitation Data'!C201)),NA())</f>
        <v>#N/A</v>
      </c>
      <c r="Z207" s="103" t="e">
        <f ca="true">+IF(AND(ISNUMBER(OFFSET('Sanitation Data'!$C$13,0,10*ROW('Sanitation Data'!C201))),'Data Summary'!CO207="Yes"),OFFSET('Sanitation Data'!$C$13,0,10*ROW('Sanitation Data'!C201)),NA())</f>
        <v>#N/A</v>
      </c>
      <c r="AA207" s="103" t="e">
        <f ca="true">+IF(AND(ISNUMBER(OFFSET('Sanitation Data'!$D$5,0,10*ROW('Sanitation Data'!D201))),'Data Summary'!CP207="Yes"),100-OFFSET('Sanitation Data'!$D$5,0,10*ROW('Sanitation Data'!D201)),NA())</f>
        <v>#N/A</v>
      </c>
      <c r="AB207" s="103" t="e">
        <f ca="true">+IF(AND(ISNUMBER(OFFSET('Sanitation Data'!$D$7,0,10*ROW('Sanitation Data'!D201))),'Data Summary'!CQ207="Yes"),OFFSET('Sanitation Data'!$D$7,0,10*ROW('Sanitation Data'!D201)),NA())</f>
        <v>#N/A</v>
      </c>
      <c r="AC207" s="103" t="e">
        <f ca="true">+IF(AND(ISNUMBER(OFFSET('Sanitation Data'!$D$11,0,10*ROW('Sanitation Data'!D201))),'Data Summary'!CR207="Yes"),OFFSET('Sanitation Data'!$D$11,0,10*ROW('Sanitation Data'!D201)),NA())</f>
        <v>#N/A</v>
      </c>
      <c r="AD207" s="103" t="e">
        <f ca="true">+IF(AND(ISNUMBER(OFFSET('Sanitation Data'!$D$12,0,10*ROW('Sanitation Data'!D201))),'Data Summary'!CS207="Yes"),OFFSET('Sanitation Data'!$D$12,0,10*ROW('Sanitation Data'!D201)),NA())</f>
        <v>#N/A</v>
      </c>
      <c r="AE207" s="103" t="e">
        <f ca="true">+IF(AND(ISNUMBER(OFFSET('Sanitation Data'!$D$13,0,10*ROW('Sanitation Data'!D201))),'Data Summary'!CT207="Yes"),OFFSET('Sanitation Data'!$D$13,0,10*ROW('Sanitation Data'!D201)),NA())</f>
        <v>#N/A</v>
      </c>
      <c r="AF207" s="103" t="e">
        <f ca="true">+IF(AND(ISNUMBER(OFFSET('Sanitation Data'!$E$5,0,10*ROW('Sanitation Data'!E201))),'Data Summary'!CU207="Yes"),100-OFFSET('Sanitation Data'!$E$5,0,10*ROW('Sanitation Data'!E201)),NA())</f>
        <v>#N/A</v>
      </c>
      <c r="AG207" s="103" t="e">
        <f ca="true">+IF(AND(ISNUMBER(OFFSET('Sanitation Data'!$E$7,0,10*ROW('Sanitation Data'!E201))),'Data Summary'!CV207="Yes"),OFFSET('Sanitation Data'!$E$7,0,10*ROW('Sanitation Data'!E201)),NA())</f>
        <v>#N/A</v>
      </c>
      <c r="AH207" s="103" t="e">
        <f ca="true">+IF(AND(ISNUMBER(OFFSET('Sanitation Data'!$E$11,0,10*ROW('Sanitation Data'!E201))),'Data Summary'!CW207="Yes"),OFFSET('Sanitation Data'!$E$11,0,10*ROW('Sanitation Data'!E201)),NA())</f>
        <v>#N/A</v>
      </c>
      <c r="AI207" s="103" t="e">
        <f ca="true">+IF(AND(ISNUMBER(OFFSET('Sanitation Data'!$E$12,0,10*ROW('Sanitation Data'!E201))),'Data Summary'!CX207="Yes"),OFFSET('Sanitation Data'!$E$12,0,10*ROW('Sanitation Data'!E201)),NA())</f>
        <v>#N/A</v>
      </c>
      <c r="AJ207" s="103" t="e">
        <f ca="true">+IF(AND(ISNUMBER(OFFSET('Sanitation Data'!$E$13,0,10*ROW('Sanitation Data'!E201))),'Data Summary'!CY207="Yes"),OFFSET('Sanitation Data'!$E$13,0,10*ROW('Sanitation Data'!E201)),NA())</f>
        <v>#N/A</v>
      </c>
      <c r="AK207" s="103" t="e">
        <f ca="true">+IF(AND(ISNUMBER(OFFSET('Sanitation Data'!$F$5,0,10*ROW('Sanitation Data'!F201))),'Data Summary'!CZ207="Yes"),100-OFFSET('Sanitation Data'!$F$5,0,10*ROW('Sanitation Data'!F201)),NA())</f>
        <v>#N/A</v>
      </c>
      <c r="AL207" s="103" t="e">
        <f ca="true">+IF(AND(ISNUMBER(OFFSET('Sanitation Data'!$F$7,0,10*ROW('Sanitation Data'!F201))),'Data Summary'!DA207="Yes"),OFFSET('Sanitation Data'!$F$7,0,10*ROW('Sanitation Data'!F201)),NA())</f>
        <v>#N/A</v>
      </c>
      <c r="AM207" s="103" t="e">
        <f ca="true">+IF(AND(ISNUMBER(OFFSET('Sanitation Data'!$F$11,0,10*ROW('Sanitation Data'!F201))),'Data Summary'!DB207="Yes"),OFFSET('Sanitation Data'!$F$11,0,10*ROW('Sanitation Data'!F201)),NA())</f>
        <v>#N/A</v>
      </c>
      <c r="AN207" s="103" t="e">
        <f ca="true">+IF(AND(ISNUMBER(OFFSET('Sanitation Data'!$F$12,0,10*ROW('Sanitation Data'!F201))),'Data Summary'!DC207="Yes"),OFFSET('Sanitation Data'!$F$12,0,10*ROW('Sanitation Data'!F201)),NA())</f>
        <v>#N/A</v>
      </c>
      <c r="AO207" s="103" t="e">
        <f ca="true">+IF(AND(ISNUMBER(OFFSET('Sanitation Data'!$F$13,0,10*ROW('Sanitation Data'!F201))),'Data Summary'!DD207="Yes"),OFFSET('Sanitation Data'!$F$13,0,10*ROW('Sanitation Data'!F201)),NA())</f>
        <v>#N/A</v>
      </c>
      <c r="AP207" s="103" t="e">
        <f ca="true">+IF(AND(ISNUMBER(OFFSET('Sanitation Data'!$G$5,0,10*ROW('Sanitation Data'!G201))),'Data Summary'!DE207="Yes"),100-OFFSET('Sanitation Data'!$G$5,0,10*ROW('Sanitation Data'!G201)),NA())</f>
        <v>#N/A</v>
      </c>
      <c r="AQ207" s="103" t="e">
        <f ca="true">+IF(AND(ISNUMBER(OFFSET('Sanitation Data'!$G$7,0,10*ROW('Sanitation Data'!G201))),'Data Summary'!DF207="Yes"),OFFSET('Sanitation Data'!$G$7,0,10*ROW('Sanitation Data'!G201)),NA())</f>
        <v>#N/A</v>
      </c>
      <c r="AR207" s="103" t="e">
        <f ca="true">+IF(AND(ISNUMBER(OFFSET('Sanitation Data'!$G$11,0,10*ROW('Sanitation Data'!G201))),'Data Summary'!DG207="Yes"),OFFSET('Sanitation Data'!$G$11,0,10*ROW('Sanitation Data'!G201)),NA())</f>
        <v>#N/A</v>
      </c>
      <c r="AS207" s="103" t="e">
        <f ca="true">+IF(AND(ISNUMBER(OFFSET('Sanitation Data'!$G$12,0,10*ROW('Sanitation Data'!G201))),'Data Summary'!DH207="Yes"),OFFSET('Sanitation Data'!$G$12,0,10*ROW('Sanitation Data'!G201)),NA())</f>
        <v>#N/A</v>
      </c>
      <c r="AT207" s="103" t="e">
        <f ca="true">+IF(AND(ISNUMBER(OFFSET('Sanitation Data'!$G$13,0,10*ROW('Sanitation Data'!G201))),'Data Summary'!DI207="Yes"),OFFSET('Sanitation Data'!$G$13,0,10*ROW('Sanitation Data'!G201)),NA())</f>
        <v>#N/A</v>
      </c>
      <c r="AU207" s="103" t="e">
        <f ca="true">+IF(AND(ISNUMBER(OFFSET('Sanitation Data'!$H$5,0,10*ROW('Sanitation Data'!H201))),'Data Summary'!DJ207="Yes"),100-OFFSET('Sanitation Data'!$H$5,0,10*ROW('Sanitation Data'!H201)),NA())</f>
        <v>#N/A</v>
      </c>
      <c r="AV207" s="103" t="e">
        <f ca="true">+IF(AND(ISNUMBER(OFFSET('Sanitation Data'!$H$7,0,10*ROW('Sanitation Data'!H201))),'Data Summary'!DK207="Yes"),OFFSET('Sanitation Data'!$H$7,0,10*ROW('Sanitation Data'!H201)),NA())</f>
        <v>#N/A</v>
      </c>
      <c r="AW207" s="103" t="e">
        <f ca="true">+IF(AND(ISNUMBER(OFFSET('Sanitation Data'!$H$11,0,10*ROW('Sanitation Data'!H201))),'Data Summary'!DL207="Yes"),OFFSET('Sanitation Data'!$H$11,0,10*ROW('Sanitation Data'!H201)),NA())</f>
        <v>#N/A</v>
      </c>
      <c r="AX207" s="103" t="e">
        <f ca="true">+IF(AND(ISNUMBER(OFFSET('Sanitation Data'!$H$12,0,10*ROW('Sanitation Data'!H201))),'Data Summary'!DM207="Yes"),OFFSET('Sanitation Data'!$H$12,0,10*ROW('Sanitation Data'!H201)),NA())</f>
        <v>#N/A</v>
      </c>
      <c r="AY207" s="103" t="e">
        <f ca="true">+IF(AND(ISNUMBER(OFFSET('Sanitation Data'!$H$13,0,10*ROW('Sanitation Data'!H201))),'Data Summary'!DN207="Yes"),OFFSET('Sanitation Data'!$H$13,0,10*ROW('Sanitation Data'!H201)),NA())</f>
        <v>#N/A</v>
      </c>
      <c r="AZ207" s="108" t="e">
        <f ca="true">+IF(AND(ISNUMBER(OFFSET('Hygiene Data'!$C$6,0,10*ROW('Hygiene Data'!C201))),'Data Summary'!DO207="Yes"),OFFSET('Hygiene Data'!$C$6,0,10*ROW('Hygiene Data'!C201)),NA())</f>
        <v>#N/A</v>
      </c>
      <c r="BA207" s="108" t="e">
        <f ca="true">+IF(AND(ISNUMBER(OFFSET('Hygiene Data'!$C$8,0,10*ROW('Hygiene Data'!C201))),'Data Summary'!DP207="Yes"),OFFSET('Hygiene Data'!$C$8,0,10*ROW('Hygiene Data'!C201)),NA())</f>
        <v>#N/A</v>
      </c>
      <c r="BB207" s="108" t="e">
        <f ca="true">+IF(AND(ISNUMBER(OFFSET('Hygiene Data'!$C$10,0,10*ROW('Hygiene Data'!C201))),'Data Summary'!DQ207="Yes"),OFFSET('Hygiene Data'!$C$10,0,10*ROW('Hygiene Data'!C201)),NA())</f>
        <v>#N/A</v>
      </c>
      <c r="BC207" s="108" t="e">
        <f ca="true">+IF(AND(ISNUMBER(OFFSET('Hygiene Data'!$D$6,0,10*ROW('Hygiene Data'!D201))),'Data Summary'!DR207="Yes"),OFFSET('Hygiene Data'!$D$6,0,10*ROW('Hygiene Data'!D201)),NA())</f>
        <v>#N/A</v>
      </c>
      <c r="BD207" s="108" t="e">
        <f ca="true">+IF(AND(ISNUMBER(OFFSET('Hygiene Data'!$D$8,0,10*ROW('Hygiene Data'!D201))),'Data Summary'!DS207="Yes"),OFFSET('Hygiene Data'!$D$8,0,10*ROW('Hygiene Data'!D201)),NA())</f>
        <v>#N/A</v>
      </c>
      <c r="BE207" s="108" t="e">
        <f ca="true">+IF(AND(ISNUMBER(OFFSET('Hygiene Data'!$D$10,0,10*ROW('Hygiene Data'!D201))),'Data Summary'!DT207="Yes"),OFFSET('Hygiene Data'!$D$10,0,10*ROW('Hygiene Data'!D201)),NA())</f>
        <v>#N/A</v>
      </c>
      <c r="BF207" s="108" t="e">
        <f ca="true">+IF(AND(ISNUMBER(OFFSET('Hygiene Data'!$E$6,0,10*ROW('Hygiene Data'!E201))),'Data Summary'!DU207="Yes"),OFFSET('Hygiene Data'!$E$6,0,10*ROW('Hygiene Data'!E201)),NA())</f>
        <v>#N/A</v>
      </c>
      <c r="BG207" s="108" t="e">
        <f ca="true">+IF(AND(ISNUMBER(OFFSET('Hygiene Data'!$E$8,0,10*ROW('Hygiene Data'!E201))),'Data Summary'!DV207="Yes"),OFFSET('Hygiene Data'!$E$8,0,10*ROW('Hygiene Data'!E201)),NA())</f>
        <v>#N/A</v>
      </c>
      <c r="BH207" s="108" t="e">
        <f ca="true">+IF(AND(ISNUMBER(OFFSET('Hygiene Data'!$E$10,0,10*ROW('Hygiene Data'!E201))),'Data Summary'!DW207="Yes"),OFFSET('Hygiene Data'!$E$10,0,10*ROW('Hygiene Data'!E201)),NA())</f>
        <v>#N/A</v>
      </c>
      <c r="BI207" s="108" t="e">
        <f ca="true">+IF(AND(ISNUMBER(OFFSET('Hygiene Data'!$F$6,0,10*ROW('Hygiene Data'!F201))),'Data Summary'!DX207="Yes"),OFFSET('Hygiene Data'!$F$6,0,10*ROW('Hygiene Data'!F201)),NA())</f>
        <v>#N/A</v>
      </c>
      <c r="BJ207" s="108" t="e">
        <f ca="true">+IF(AND(ISNUMBER(OFFSET('Hygiene Data'!$F$8,0,10*ROW('Hygiene Data'!F201))),'Data Summary'!DY207="Yes"),OFFSET('Hygiene Data'!$F$8,0,10*ROW('Hygiene Data'!F201)),NA())</f>
        <v>#N/A</v>
      </c>
      <c r="BK207" s="108" t="e">
        <f ca="true">+IF(AND(ISNUMBER(OFFSET('Hygiene Data'!$F$10,0,10*ROW('Hygiene Data'!F201))),'Data Summary'!DZ207="Yes"),OFFSET('Hygiene Data'!$F$10,0,10*ROW('Hygiene Data'!F201)),NA())</f>
        <v>#N/A</v>
      </c>
      <c r="BL207" s="108" t="e">
        <f ca="true">+IF(AND(ISNUMBER(OFFSET('Hygiene Data'!$G$6,0,10*ROW('Hygiene Data'!G201))),'Data Summary'!EA207="Yes"),OFFSET('Hygiene Data'!$G$6,0,10*ROW('Hygiene Data'!G201)),NA())</f>
        <v>#N/A</v>
      </c>
      <c r="BM207" s="108" t="e">
        <f ca="true">+IF(AND(ISNUMBER(OFFSET('Hygiene Data'!$G$8,0,10*ROW('Hygiene Data'!G201))),'Data Summary'!EB207="Yes"),OFFSET('Hygiene Data'!$G$8,0,10*ROW('Hygiene Data'!G201)),NA())</f>
        <v>#N/A</v>
      </c>
      <c r="BN207" s="108" t="e">
        <f ca="true">+IF(AND(ISNUMBER(OFFSET('Hygiene Data'!$G$10,0,10*ROW('Hygiene Data'!G201))),'Data Summary'!EC207="Yes"),OFFSET('Hygiene Data'!$G$10,0,10*ROW('Hygiene Data'!G201)),NA())</f>
        <v>#N/A</v>
      </c>
      <c r="BO207" s="108" t="e">
        <f ca="true">+IF(AND(ISNUMBER(OFFSET('Hygiene Data'!$H$6,0,10*ROW('Hygiene Data'!H201))),'Data Summary'!ED207="Yes"),OFFSET('Hygiene Data'!$H$6,0,10*ROW('Hygiene Data'!H201)),NA())</f>
        <v>#N/A</v>
      </c>
      <c r="BP207" s="108" t="e">
        <f ca="true">+IF(AND(ISNUMBER(OFFSET('Hygiene Data'!$H$8,0,10*ROW('Hygiene Data'!H201))),'Data Summary'!EE207="Yes"),OFFSET('Hygiene Data'!$H$8,0,10*ROW('Hygiene Data'!H201)),NA())</f>
        <v>#N/A</v>
      </c>
      <c r="BQ207" s="108" t="e">
        <f ca="true">+IF(AND(ISNUMBER(OFFSET('Hygiene Data'!$H$10,0,10*ROW('Hygiene Data'!H201))),'Data Summary'!EF207="Yes"),OFFSET('Hygiene Data'!$H$10,0,10*ROW('Hygiene Data'!H201)),NA())</f>
        <v>#N/A</v>
      </c>
    </row>
  </sheetData>
  <conditionalFormatting sqref="V6">
    <cfRule type="containsErrors" dxfId="201" priority="529">
      <formula>ISERROR(V6)</formula>
    </cfRule>
  </conditionalFormatting>
  <conditionalFormatting sqref="V6">
    <cfRule type="containsErrors" dxfId="200" priority="491">
      <formula>ISERROR(V6)</formula>
    </cfRule>
  </conditionalFormatting>
  <conditionalFormatting sqref="D6:D207">
    <cfRule type="containsErrors" dxfId="199" priority="510">
      <formula>ISERROR(D6)</formula>
    </cfRule>
  </conditionalFormatting>
  <conditionalFormatting sqref="AZ6">
    <cfRule type="containsErrors" dxfId="198" priority="550">
      <formula>ISERROR(AZ6)</formula>
    </cfRule>
  </conditionalFormatting>
  <conditionalFormatting sqref="V7:V207">
    <cfRule type="containsErrors" dxfId="197" priority="444">
      <formula>ISERROR(V7)</formula>
    </cfRule>
  </conditionalFormatting>
  <conditionalFormatting sqref="V7:V207">
    <cfRule type="containsErrors" dxfId="196" priority="443">
      <formula>ISERROR(V7)</formula>
    </cfRule>
  </conditionalFormatting>
  <conditionalFormatting sqref="AZ6">
    <cfRule type="containsErrors" dxfId="195" priority="470">
      <formula>ISERROR(AZ6)</formula>
    </cfRule>
  </conditionalFormatting>
  <conditionalFormatting sqref="X6">
    <cfRule type="containsErrors" dxfId="194" priority="304">
      <formula>ISERROR(X6)</formula>
    </cfRule>
  </conditionalFormatting>
  <conditionalFormatting sqref="BB7:BB207 AZ7:AZ207">
    <cfRule type="containsErrors" dxfId="193" priority="402">
      <formula>ISERROR(AZ7)</formula>
    </cfRule>
  </conditionalFormatting>
  <conditionalFormatting sqref="BB7:BB207 AZ7:AZ207">
    <cfRule type="containsErrors" dxfId="192" priority="401">
      <formula>ISERROR(AZ7)</formula>
    </cfRule>
  </conditionalFormatting>
  <conditionalFormatting sqref="A6:C207">
    <cfRule type="containsErrors" dxfId="191" priority="396">
      <formula>ISERROR(A6)</formula>
    </cfRule>
  </conditionalFormatting>
  <conditionalFormatting sqref="F6:F207">
    <cfRule type="containsErrors" dxfId="190" priority="315">
      <formula>ISERROR(F6)</formula>
    </cfRule>
  </conditionalFormatting>
  <conditionalFormatting sqref="H6:H207">
    <cfRule type="containsErrors" dxfId="189" priority="186">
      <formula>ISERROR(H6)</formula>
    </cfRule>
  </conditionalFormatting>
  <conditionalFormatting sqref="I6:I207">
    <cfRule type="containsErrors" dxfId="188" priority="185">
      <formula>ISERROR(I6)</formula>
    </cfRule>
  </conditionalFormatting>
  <conditionalFormatting sqref="K6:K207">
    <cfRule type="containsErrors" dxfId="187" priority="184">
      <formula>ISERROR(K6)</formula>
    </cfRule>
  </conditionalFormatting>
  <conditionalFormatting sqref="L6:L207">
    <cfRule type="containsErrors" dxfId="186" priority="183">
      <formula>ISERROR(L6)</formula>
    </cfRule>
  </conditionalFormatting>
  <conditionalFormatting sqref="X6">
    <cfRule type="containsErrors" dxfId="185" priority="303">
      <formula>ISERROR(X6)</formula>
    </cfRule>
  </conditionalFormatting>
  <conditionalFormatting sqref="X7:X207">
    <cfRule type="containsErrors" dxfId="184" priority="302">
      <formula>ISERROR(X7)</formula>
    </cfRule>
  </conditionalFormatting>
  <conditionalFormatting sqref="X7:X207">
    <cfRule type="containsErrors" dxfId="183" priority="301">
      <formula>ISERROR(X7)</formula>
    </cfRule>
  </conditionalFormatting>
  <conditionalFormatting sqref="Y6:Z6">
    <cfRule type="containsErrors" dxfId="182" priority="300">
      <formula>ISERROR(Y6)</formula>
    </cfRule>
  </conditionalFormatting>
  <conditionalFormatting sqref="Y6:Z6">
    <cfRule type="containsErrors" dxfId="181" priority="299">
      <formula>ISERROR(Y6)</formula>
    </cfRule>
  </conditionalFormatting>
  <conditionalFormatting sqref="Y7:Z207">
    <cfRule type="containsErrors" dxfId="180" priority="298">
      <formula>ISERROR(Y7)</formula>
    </cfRule>
  </conditionalFormatting>
  <conditionalFormatting sqref="Y7:Z207">
    <cfRule type="containsErrors" dxfId="179" priority="297">
      <formula>ISERROR(Y7)</formula>
    </cfRule>
  </conditionalFormatting>
  <conditionalFormatting sqref="BB6">
    <cfRule type="containsErrors" dxfId="178" priority="236">
      <formula>ISERROR(BB6)</formula>
    </cfRule>
  </conditionalFormatting>
  <conditionalFormatting sqref="BB6">
    <cfRule type="containsErrors" dxfId="177" priority="235">
      <formula>ISERROR(BB6)</formula>
    </cfRule>
  </conditionalFormatting>
  <conditionalFormatting sqref="N6:N207">
    <cfRule type="containsErrors" dxfId="176" priority="182">
      <formula>ISERROR(N6)</formula>
    </cfRule>
  </conditionalFormatting>
  <conditionalFormatting sqref="O6:O207">
    <cfRule type="containsErrors" dxfId="175" priority="181">
      <formula>ISERROR(O6)</formula>
    </cfRule>
  </conditionalFormatting>
  <conditionalFormatting sqref="Q6:Q207">
    <cfRule type="containsErrors" dxfId="174" priority="180">
      <formula>ISERROR(Q6)</formula>
    </cfRule>
  </conditionalFormatting>
  <conditionalFormatting sqref="R6:R207">
    <cfRule type="containsErrors" dxfId="173" priority="179">
      <formula>ISERROR(R6)</formula>
    </cfRule>
  </conditionalFormatting>
  <conditionalFormatting sqref="T6:T207">
    <cfRule type="containsErrors" dxfId="172" priority="178">
      <formula>ISERROR(T6)</formula>
    </cfRule>
  </conditionalFormatting>
  <conditionalFormatting sqref="U6:U207">
    <cfRule type="containsErrors" dxfId="171" priority="177">
      <formula>ISERROR(U6)</formula>
    </cfRule>
  </conditionalFormatting>
  <conditionalFormatting sqref="AR7:AR207">
    <cfRule type="containsErrors" dxfId="170" priority="102">
      <formula>ISERROR(AR7)</formula>
    </cfRule>
  </conditionalFormatting>
  <conditionalFormatting sqref="AR7:AR207">
    <cfRule type="containsErrors" dxfId="169" priority="101">
      <formula>ISERROR(AR7)</formula>
    </cfRule>
  </conditionalFormatting>
  <conditionalFormatting sqref="AN7:AO207">
    <cfRule type="containsErrors" dxfId="168" priority="110">
      <formula>ISERROR(AN7)</formula>
    </cfRule>
  </conditionalFormatting>
  <conditionalFormatting sqref="AN7:AO207">
    <cfRule type="containsErrors" dxfId="167" priority="109">
      <formula>ISERROR(AN7)</formula>
    </cfRule>
  </conditionalFormatting>
  <conditionalFormatting sqref="AL7:AL207">
    <cfRule type="containsErrors" dxfId="166" priority="118">
      <formula>ISERROR(AL7)</formula>
    </cfRule>
  </conditionalFormatting>
  <conditionalFormatting sqref="AL7:AL207">
    <cfRule type="containsErrors" dxfId="165" priority="117">
      <formula>ISERROR(AL7)</formula>
    </cfRule>
  </conditionalFormatting>
  <conditionalFormatting sqref="AB6">
    <cfRule type="containsErrors" dxfId="164" priority="144">
      <formula>ISERROR(AB6)</formula>
    </cfRule>
  </conditionalFormatting>
  <conditionalFormatting sqref="AB6">
    <cfRule type="containsErrors" dxfId="163" priority="143">
      <formula>ISERROR(AB6)</formula>
    </cfRule>
  </conditionalFormatting>
  <conditionalFormatting sqref="AB7:AB207">
    <cfRule type="containsErrors" dxfId="162" priority="142">
      <formula>ISERROR(AB7)</formula>
    </cfRule>
  </conditionalFormatting>
  <conditionalFormatting sqref="AB7:AB207">
    <cfRule type="containsErrors" dxfId="161" priority="141">
      <formula>ISERROR(AB7)</formula>
    </cfRule>
  </conditionalFormatting>
  <conditionalFormatting sqref="AC6">
    <cfRule type="containsErrors" dxfId="160" priority="140">
      <formula>ISERROR(AC6)</formula>
    </cfRule>
  </conditionalFormatting>
  <conditionalFormatting sqref="AC6">
    <cfRule type="containsErrors" dxfId="159" priority="139">
      <formula>ISERROR(AC6)</formula>
    </cfRule>
  </conditionalFormatting>
  <conditionalFormatting sqref="AC7:AC207">
    <cfRule type="containsErrors" dxfId="158" priority="138">
      <formula>ISERROR(AC7)</formula>
    </cfRule>
  </conditionalFormatting>
  <conditionalFormatting sqref="AC7:AC207">
    <cfRule type="containsErrors" dxfId="157" priority="137">
      <formula>ISERROR(AC7)</formula>
    </cfRule>
  </conditionalFormatting>
  <conditionalFormatting sqref="AD6:AE6">
    <cfRule type="containsErrors" dxfId="156" priority="136">
      <formula>ISERROR(AD6)</formula>
    </cfRule>
  </conditionalFormatting>
  <conditionalFormatting sqref="AD6:AE6">
    <cfRule type="containsErrors" dxfId="155" priority="135">
      <formula>ISERROR(AD6)</formula>
    </cfRule>
  </conditionalFormatting>
  <conditionalFormatting sqref="AD7:AE207">
    <cfRule type="containsErrors" dxfId="154" priority="134">
      <formula>ISERROR(AD7)</formula>
    </cfRule>
  </conditionalFormatting>
  <conditionalFormatting sqref="AD7:AE207">
    <cfRule type="containsErrors" dxfId="153" priority="133">
      <formula>ISERROR(AD7)</formula>
    </cfRule>
  </conditionalFormatting>
  <conditionalFormatting sqref="AG6">
    <cfRule type="containsErrors" dxfId="152" priority="132">
      <formula>ISERROR(AG6)</formula>
    </cfRule>
  </conditionalFormatting>
  <conditionalFormatting sqref="AG6">
    <cfRule type="containsErrors" dxfId="151" priority="131">
      <formula>ISERROR(AG6)</formula>
    </cfRule>
  </conditionalFormatting>
  <conditionalFormatting sqref="AG7:AG207">
    <cfRule type="containsErrors" dxfId="150" priority="130">
      <formula>ISERROR(AG7)</formula>
    </cfRule>
  </conditionalFormatting>
  <conditionalFormatting sqref="AG7:AG207">
    <cfRule type="containsErrors" dxfId="149" priority="129">
      <formula>ISERROR(AG7)</formula>
    </cfRule>
  </conditionalFormatting>
  <conditionalFormatting sqref="AH6">
    <cfRule type="containsErrors" dxfId="148" priority="128">
      <formula>ISERROR(AH6)</formula>
    </cfRule>
  </conditionalFormatting>
  <conditionalFormatting sqref="AH6">
    <cfRule type="containsErrors" dxfId="147" priority="127">
      <formula>ISERROR(AH6)</formula>
    </cfRule>
  </conditionalFormatting>
  <conditionalFormatting sqref="AH7:AH207">
    <cfRule type="containsErrors" dxfId="146" priority="126">
      <formula>ISERROR(AH7)</formula>
    </cfRule>
  </conditionalFormatting>
  <conditionalFormatting sqref="AH7:AH207">
    <cfRule type="containsErrors" dxfId="145" priority="125">
      <formula>ISERROR(AH7)</formula>
    </cfRule>
  </conditionalFormatting>
  <conditionalFormatting sqref="AI6:AJ6">
    <cfRule type="containsErrors" dxfId="144" priority="124">
      <formula>ISERROR(AI6)</formula>
    </cfRule>
  </conditionalFormatting>
  <conditionalFormatting sqref="AI6:AJ6">
    <cfRule type="containsErrors" dxfId="143" priority="123">
      <formula>ISERROR(AI6)</formula>
    </cfRule>
  </conditionalFormatting>
  <conditionalFormatting sqref="AI7:AJ207">
    <cfRule type="containsErrors" dxfId="142" priority="122">
      <formula>ISERROR(AI7)</formula>
    </cfRule>
  </conditionalFormatting>
  <conditionalFormatting sqref="AI7:AJ207">
    <cfRule type="containsErrors" dxfId="141" priority="121">
      <formula>ISERROR(AI7)</formula>
    </cfRule>
  </conditionalFormatting>
  <conditionalFormatting sqref="AL6">
    <cfRule type="containsErrors" dxfId="140" priority="120">
      <formula>ISERROR(AL6)</formula>
    </cfRule>
  </conditionalFormatting>
  <conditionalFormatting sqref="AL6">
    <cfRule type="containsErrors" dxfId="139" priority="119">
      <formula>ISERROR(AL6)</formula>
    </cfRule>
  </conditionalFormatting>
  <conditionalFormatting sqref="AM6">
    <cfRule type="containsErrors" dxfId="138" priority="116">
      <formula>ISERROR(AM6)</formula>
    </cfRule>
  </conditionalFormatting>
  <conditionalFormatting sqref="AM6">
    <cfRule type="containsErrors" dxfId="137" priority="115">
      <formula>ISERROR(AM6)</formula>
    </cfRule>
  </conditionalFormatting>
  <conditionalFormatting sqref="AM7:AM207">
    <cfRule type="containsErrors" dxfId="136" priority="114">
      <formula>ISERROR(AM7)</formula>
    </cfRule>
  </conditionalFormatting>
  <conditionalFormatting sqref="AM7:AM207">
    <cfRule type="containsErrors" dxfId="135" priority="113">
      <formula>ISERROR(AM7)</formula>
    </cfRule>
  </conditionalFormatting>
  <conditionalFormatting sqref="AN6:AO6">
    <cfRule type="containsErrors" dxfId="134" priority="112">
      <formula>ISERROR(AN6)</formula>
    </cfRule>
  </conditionalFormatting>
  <conditionalFormatting sqref="AN6:AO6">
    <cfRule type="containsErrors" dxfId="133" priority="111">
      <formula>ISERROR(AN6)</formula>
    </cfRule>
  </conditionalFormatting>
  <conditionalFormatting sqref="AQ6">
    <cfRule type="containsErrors" dxfId="132" priority="108">
      <formula>ISERROR(AQ6)</formula>
    </cfRule>
  </conditionalFormatting>
  <conditionalFormatting sqref="AQ6">
    <cfRule type="containsErrors" dxfId="131" priority="107">
      <formula>ISERROR(AQ6)</formula>
    </cfRule>
  </conditionalFormatting>
  <conditionalFormatting sqref="AQ7:AQ207">
    <cfRule type="containsErrors" dxfId="130" priority="106">
      <formula>ISERROR(AQ7)</formula>
    </cfRule>
  </conditionalFormatting>
  <conditionalFormatting sqref="AQ7:AQ207">
    <cfRule type="containsErrors" dxfId="129" priority="105">
      <formula>ISERROR(AQ7)</formula>
    </cfRule>
  </conditionalFormatting>
  <conditionalFormatting sqref="AR6">
    <cfRule type="containsErrors" dxfId="128" priority="104">
      <formula>ISERROR(AR6)</formula>
    </cfRule>
  </conditionalFormatting>
  <conditionalFormatting sqref="AR6">
    <cfRule type="containsErrors" dxfId="127" priority="103">
      <formula>ISERROR(AR6)</formula>
    </cfRule>
  </conditionalFormatting>
  <conditionalFormatting sqref="AS6:AT6">
    <cfRule type="containsErrors" dxfId="126" priority="100">
      <formula>ISERROR(AS6)</formula>
    </cfRule>
  </conditionalFormatting>
  <conditionalFormatting sqref="AS6:AT6">
    <cfRule type="containsErrors" dxfId="125" priority="99">
      <formula>ISERROR(AS6)</formula>
    </cfRule>
  </conditionalFormatting>
  <conditionalFormatting sqref="AS7:AT207">
    <cfRule type="containsErrors" dxfId="124" priority="98">
      <formula>ISERROR(AS7)</formula>
    </cfRule>
  </conditionalFormatting>
  <conditionalFormatting sqref="AS7:AT207">
    <cfRule type="containsErrors" dxfId="123" priority="97">
      <formula>ISERROR(AS7)</formula>
    </cfRule>
  </conditionalFormatting>
  <conditionalFormatting sqref="AV6">
    <cfRule type="containsErrors" dxfId="122" priority="96">
      <formula>ISERROR(AV6)</formula>
    </cfRule>
  </conditionalFormatting>
  <conditionalFormatting sqref="AV6">
    <cfRule type="containsErrors" dxfId="121" priority="95">
      <formula>ISERROR(AV6)</formula>
    </cfRule>
  </conditionalFormatting>
  <conditionalFormatting sqref="AV7:AV207">
    <cfRule type="containsErrors" dxfId="120" priority="94">
      <formula>ISERROR(AV7)</formula>
    </cfRule>
  </conditionalFormatting>
  <conditionalFormatting sqref="AV7:AV207">
    <cfRule type="containsErrors" dxfId="119" priority="93">
      <formula>ISERROR(AV7)</formula>
    </cfRule>
  </conditionalFormatting>
  <conditionalFormatting sqref="AW6">
    <cfRule type="containsErrors" dxfId="118" priority="92">
      <formula>ISERROR(AW6)</formula>
    </cfRule>
  </conditionalFormatting>
  <conditionalFormatting sqref="AW6">
    <cfRule type="containsErrors" dxfId="117" priority="91">
      <formula>ISERROR(AW6)</formula>
    </cfRule>
  </conditionalFormatting>
  <conditionalFormatting sqref="AW7:AW207">
    <cfRule type="containsErrors" dxfId="116" priority="90">
      <formula>ISERROR(AW7)</formula>
    </cfRule>
  </conditionalFormatting>
  <conditionalFormatting sqref="AW7:AW207">
    <cfRule type="containsErrors" dxfId="115" priority="89">
      <formula>ISERROR(AW7)</formula>
    </cfRule>
  </conditionalFormatting>
  <conditionalFormatting sqref="AX6:AY6">
    <cfRule type="containsErrors" dxfId="114" priority="88">
      <formula>ISERROR(AX6)</formula>
    </cfRule>
  </conditionalFormatting>
  <conditionalFormatting sqref="AX6:AY6">
    <cfRule type="containsErrors" dxfId="113" priority="87">
      <formula>ISERROR(AX6)</formula>
    </cfRule>
  </conditionalFormatting>
  <conditionalFormatting sqref="AX7:AY207">
    <cfRule type="containsErrors" dxfId="112" priority="86">
      <formula>ISERROR(AX7)</formula>
    </cfRule>
  </conditionalFormatting>
  <conditionalFormatting sqref="AX7:AY207">
    <cfRule type="containsErrors" dxfId="111" priority="85">
      <formula>ISERROR(AX7)</formula>
    </cfRule>
  </conditionalFormatting>
  <conditionalFormatting sqref="BD6">
    <cfRule type="containsErrors" dxfId="110" priority="84">
      <formula>ISERROR(BD6)</formula>
    </cfRule>
  </conditionalFormatting>
  <conditionalFormatting sqref="BD6">
    <cfRule type="containsErrors" dxfId="109" priority="83">
      <formula>ISERROR(BD6)</formula>
    </cfRule>
  </conditionalFormatting>
  <conditionalFormatting sqref="BD7:BE207">
    <cfRule type="containsErrors" dxfId="108" priority="82">
      <formula>ISERROR(BD7)</formula>
    </cfRule>
  </conditionalFormatting>
  <conditionalFormatting sqref="BD7:BE207">
    <cfRule type="containsErrors" dxfId="107" priority="81">
      <formula>ISERROR(BD7)</formula>
    </cfRule>
  </conditionalFormatting>
  <conditionalFormatting sqref="BE6">
    <cfRule type="containsErrors" dxfId="106" priority="80">
      <formula>ISERROR(BE6)</formula>
    </cfRule>
  </conditionalFormatting>
  <conditionalFormatting sqref="BE6">
    <cfRule type="containsErrors" dxfId="105" priority="79">
      <formula>ISERROR(BE6)</formula>
    </cfRule>
  </conditionalFormatting>
  <conditionalFormatting sqref="BG6">
    <cfRule type="containsErrors" dxfId="104" priority="78">
      <formula>ISERROR(BG6)</formula>
    </cfRule>
  </conditionalFormatting>
  <conditionalFormatting sqref="BG6">
    <cfRule type="containsErrors" dxfId="103" priority="77">
      <formula>ISERROR(BG6)</formula>
    </cfRule>
  </conditionalFormatting>
  <conditionalFormatting sqref="BG7:BH207">
    <cfRule type="containsErrors" dxfId="102" priority="76">
      <formula>ISERROR(BG7)</formula>
    </cfRule>
  </conditionalFormatting>
  <conditionalFormatting sqref="BG7:BH207">
    <cfRule type="containsErrors" dxfId="101" priority="75">
      <formula>ISERROR(BG7)</formula>
    </cfRule>
  </conditionalFormatting>
  <conditionalFormatting sqref="BH6">
    <cfRule type="containsErrors" dxfId="100" priority="74">
      <formula>ISERROR(BH6)</formula>
    </cfRule>
  </conditionalFormatting>
  <conditionalFormatting sqref="BH6">
    <cfRule type="containsErrors" dxfId="99" priority="73">
      <formula>ISERROR(BH6)</formula>
    </cfRule>
  </conditionalFormatting>
  <conditionalFormatting sqref="BJ6">
    <cfRule type="containsErrors" dxfId="98" priority="72">
      <formula>ISERROR(BJ6)</formula>
    </cfRule>
  </conditionalFormatting>
  <conditionalFormatting sqref="BJ6">
    <cfRule type="containsErrors" dxfId="97" priority="71">
      <formula>ISERROR(BJ6)</formula>
    </cfRule>
  </conditionalFormatting>
  <conditionalFormatting sqref="BJ7:BK207">
    <cfRule type="containsErrors" dxfId="96" priority="70">
      <formula>ISERROR(BJ7)</formula>
    </cfRule>
  </conditionalFormatting>
  <conditionalFormatting sqref="BJ7:BK207">
    <cfRule type="containsErrors" dxfId="95" priority="69">
      <formula>ISERROR(BJ7)</formula>
    </cfRule>
  </conditionalFormatting>
  <conditionalFormatting sqref="BK6">
    <cfRule type="containsErrors" dxfId="94" priority="68">
      <formula>ISERROR(BK6)</formula>
    </cfRule>
  </conditionalFormatting>
  <conditionalFormatting sqref="BK6">
    <cfRule type="containsErrors" dxfId="93" priority="67">
      <formula>ISERROR(BK6)</formula>
    </cfRule>
  </conditionalFormatting>
  <conditionalFormatting sqref="BM6">
    <cfRule type="containsErrors" dxfId="92" priority="66">
      <formula>ISERROR(BM6)</formula>
    </cfRule>
  </conditionalFormatting>
  <conditionalFormatting sqref="BM6">
    <cfRule type="containsErrors" dxfId="91" priority="65">
      <formula>ISERROR(BM6)</formula>
    </cfRule>
  </conditionalFormatting>
  <conditionalFormatting sqref="BM7:BN207">
    <cfRule type="containsErrors" dxfId="90" priority="64">
      <formula>ISERROR(BM7)</formula>
    </cfRule>
  </conditionalFormatting>
  <conditionalFormatting sqref="BM7:BN207">
    <cfRule type="containsErrors" dxfId="89" priority="63">
      <formula>ISERROR(BM7)</formula>
    </cfRule>
  </conditionalFormatting>
  <conditionalFormatting sqref="BN6">
    <cfRule type="containsErrors" dxfId="88" priority="62">
      <formula>ISERROR(BN6)</formula>
    </cfRule>
  </conditionalFormatting>
  <conditionalFormatting sqref="BN6">
    <cfRule type="containsErrors" dxfId="87" priority="61">
      <formula>ISERROR(BN6)</formula>
    </cfRule>
  </conditionalFormatting>
  <conditionalFormatting sqref="BP6">
    <cfRule type="containsErrors" dxfId="86" priority="60">
      <formula>ISERROR(BP6)</formula>
    </cfRule>
  </conditionalFormatting>
  <conditionalFormatting sqref="BP6">
    <cfRule type="containsErrors" dxfId="85" priority="59">
      <formula>ISERROR(BP6)</formula>
    </cfRule>
  </conditionalFormatting>
  <conditionalFormatting sqref="BP7:BQ207">
    <cfRule type="containsErrors" dxfId="84" priority="58">
      <formula>ISERROR(BP7)</formula>
    </cfRule>
  </conditionalFormatting>
  <conditionalFormatting sqref="BP7:BQ207">
    <cfRule type="containsErrors" dxfId="83" priority="57">
      <formula>ISERROR(BP7)</formula>
    </cfRule>
  </conditionalFormatting>
  <conditionalFormatting sqref="BQ6">
    <cfRule type="containsErrors" dxfId="82" priority="56">
      <formula>ISERROR(BQ6)</formula>
    </cfRule>
  </conditionalFormatting>
  <conditionalFormatting sqref="BQ6">
    <cfRule type="containsErrors" dxfId="81" priority="55">
      <formula>ISERROR(BQ6)</formula>
    </cfRule>
  </conditionalFormatting>
  <conditionalFormatting sqref="E6:E207">
    <cfRule type="containsErrors" dxfId="80" priority="54">
      <formula>ISERROR(E6)</formula>
    </cfRule>
  </conditionalFormatting>
  <conditionalFormatting sqref="G6:G207">
    <cfRule type="containsErrors" dxfId="79" priority="53">
      <formula>ISERROR(G6)</formula>
    </cfRule>
  </conditionalFormatting>
  <conditionalFormatting sqref="J6:J207">
    <cfRule type="containsErrors" dxfId="78" priority="52">
      <formula>ISERROR(J6)</formula>
    </cfRule>
  </conditionalFormatting>
  <conditionalFormatting sqref="M6:M207">
    <cfRule type="containsErrors" dxfId="77" priority="51">
      <formula>ISERROR(M6)</formula>
    </cfRule>
  </conditionalFormatting>
  <conditionalFormatting sqref="P6:P207">
    <cfRule type="containsErrors" dxfId="76" priority="50">
      <formula>ISERROR(P6)</formula>
    </cfRule>
  </conditionalFormatting>
  <conditionalFormatting sqref="S6:S207">
    <cfRule type="containsErrors" dxfId="75" priority="49">
      <formula>ISERROR(S6)</formula>
    </cfRule>
  </conditionalFormatting>
  <conditionalFormatting sqref="W6">
    <cfRule type="containsErrors" dxfId="74" priority="48">
      <formula>ISERROR(W6)</formula>
    </cfRule>
  </conditionalFormatting>
  <conditionalFormatting sqref="W6">
    <cfRule type="containsErrors" dxfId="73" priority="47">
      <formula>ISERROR(W6)</formula>
    </cfRule>
  </conditionalFormatting>
  <conditionalFormatting sqref="W7:W207">
    <cfRule type="containsErrors" dxfId="72" priority="46">
      <formula>ISERROR(W7)</formula>
    </cfRule>
  </conditionalFormatting>
  <conditionalFormatting sqref="W7:W207">
    <cfRule type="containsErrors" dxfId="71" priority="45">
      <formula>ISERROR(W7)</formula>
    </cfRule>
  </conditionalFormatting>
  <conditionalFormatting sqref="AA6">
    <cfRule type="containsErrors" dxfId="70" priority="44">
      <formula>ISERROR(AA6)</formula>
    </cfRule>
  </conditionalFormatting>
  <conditionalFormatting sqref="AA6">
    <cfRule type="containsErrors" dxfId="69" priority="43">
      <formula>ISERROR(AA6)</formula>
    </cfRule>
  </conditionalFormatting>
  <conditionalFormatting sqref="AA7:AA207">
    <cfRule type="containsErrors" dxfId="68" priority="42">
      <formula>ISERROR(AA7)</formula>
    </cfRule>
  </conditionalFormatting>
  <conditionalFormatting sqref="AA7:AA207">
    <cfRule type="containsErrors" dxfId="67" priority="41">
      <formula>ISERROR(AA7)</formula>
    </cfRule>
  </conditionalFormatting>
  <conditionalFormatting sqref="AF6">
    <cfRule type="containsErrors" dxfId="66" priority="40">
      <formula>ISERROR(AF6)</formula>
    </cfRule>
  </conditionalFormatting>
  <conditionalFormatting sqref="AF6">
    <cfRule type="containsErrors" dxfId="65" priority="39">
      <formula>ISERROR(AF6)</formula>
    </cfRule>
  </conditionalFormatting>
  <conditionalFormatting sqref="AF7:AF207">
    <cfRule type="containsErrors" dxfId="64" priority="38">
      <formula>ISERROR(AF7)</formula>
    </cfRule>
  </conditionalFormatting>
  <conditionalFormatting sqref="AF7:AF207">
    <cfRule type="containsErrors" dxfId="63" priority="37">
      <formula>ISERROR(AF7)</formula>
    </cfRule>
  </conditionalFormatting>
  <conditionalFormatting sqref="AK6">
    <cfRule type="containsErrors" dxfId="62" priority="36">
      <formula>ISERROR(AK6)</formula>
    </cfRule>
  </conditionalFormatting>
  <conditionalFormatting sqref="AK6">
    <cfRule type="containsErrors" dxfId="61" priority="35">
      <formula>ISERROR(AK6)</formula>
    </cfRule>
  </conditionalFormatting>
  <conditionalFormatting sqref="AK7:AK207">
    <cfRule type="containsErrors" dxfId="60" priority="34">
      <formula>ISERROR(AK7)</formula>
    </cfRule>
  </conditionalFormatting>
  <conditionalFormatting sqref="AK7:AK207">
    <cfRule type="containsErrors" dxfId="59" priority="33">
      <formula>ISERROR(AK7)</formula>
    </cfRule>
  </conditionalFormatting>
  <conditionalFormatting sqref="AP6">
    <cfRule type="containsErrors" dxfId="58" priority="32">
      <formula>ISERROR(AP6)</formula>
    </cfRule>
  </conditionalFormatting>
  <conditionalFormatting sqref="AP6">
    <cfRule type="containsErrors" dxfId="57" priority="31">
      <formula>ISERROR(AP6)</formula>
    </cfRule>
  </conditionalFormatting>
  <conditionalFormatting sqref="AP7:AP207">
    <cfRule type="containsErrors" dxfId="56" priority="30">
      <formula>ISERROR(AP7)</formula>
    </cfRule>
  </conditionalFormatting>
  <conditionalFormatting sqref="AP7:AP207">
    <cfRule type="containsErrors" dxfId="55" priority="29">
      <formula>ISERROR(AP7)</formula>
    </cfRule>
  </conditionalFormatting>
  <conditionalFormatting sqref="AU6">
    <cfRule type="containsErrors" dxfId="54" priority="28">
      <formula>ISERROR(AU6)</formula>
    </cfRule>
  </conditionalFormatting>
  <conditionalFormatting sqref="AU6">
    <cfRule type="containsErrors" dxfId="53" priority="27">
      <formula>ISERROR(AU6)</formula>
    </cfRule>
  </conditionalFormatting>
  <conditionalFormatting sqref="AU7:AU207">
    <cfRule type="containsErrors" dxfId="52" priority="26">
      <formula>ISERROR(AU7)</formula>
    </cfRule>
  </conditionalFormatting>
  <conditionalFormatting sqref="AU7:AU207">
    <cfRule type="containsErrors" dxfId="51" priority="25">
      <formula>ISERROR(AU7)</formula>
    </cfRule>
  </conditionalFormatting>
  <conditionalFormatting sqref="BA6">
    <cfRule type="containsErrors" dxfId="50" priority="24">
      <formula>ISERROR(BA6)</formula>
    </cfRule>
  </conditionalFormatting>
  <conditionalFormatting sqref="BA6">
    <cfRule type="containsErrors" dxfId="49" priority="23">
      <formula>ISERROR(BA6)</formula>
    </cfRule>
  </conditionalFormatting>
  <conditionalFormatting sqref="BA7:BA207">
    <cfRule type="containsErrors" dxfId="48" priority="22">
      <formula>ISERROR(BA7)</formula>
    </cfRule>
  </conditionalFormatting>
  <conditionalFormatting sqref="BA7:BA207">
    <cfRule type="containsErrors" dxfId="47" priority="21">
      <formula>ISERROR(BA7)</formula>
    </cfRule>
  </conditionalFormatting>
  <conditionalFormatting sqref="BC6">
    <cfRule type="containsErrors" dxfId="46" priority="20">
      <formula>ISERROR(BC6)</formula>
    </cfRule>
  </conditionalFormatting>
  <conditionalFormatting sqref="BC6">
    <cfRule type="containsErrors" dxfId="45" priority="19">
      <formula>ISERROR(BC6)</formula>
    </cfRule>
  </conditionalFormatting>
  <conditionalFormatting sqref="BC7:BC207">
    <cfRule type="containsErrors" dxfId="44" priority="18">
      <formula>ISERROR(BC7)</formula>
    </cfRule>
  </conditionalFormatting>
  <conditionalFormatting sqref="BC7:BC207">
    <cfRule type="containsErrors" dxfId="43" priority="17">
      <formula>ISERROR(BC7)</formula>
    </cfRule>
  </conditionalFormatting>
  <conditionalFormatting sqref="BF6">
    <cfRule type="containsErrors" dxfId="42" priority="16">
      <formula>ISERROR(BF6)</formula>
    </cfRule>
  </conditionalFormatting>
  <conditionalFormatting sqref="BF6">
    <cfRule type="containsErrors" dxfId="41" priority="15">
      <formula>ISERROR(BF6)</formula>
    </cfRule>
  </conditionalFormatting>
  <conditionalFormatting sqref="BF7:BF207">
    <cfRule type="containsErrors" dxfId="40" priority="14">
      <formula>ISERROR(BF7)</formula>
    </cfRule>
  </conditionalFormatting>
  <conditionalFormatting sqref="BF7:BF207">
    <cfRule type="containsErrors" dxfId="39" priority="13">
      <formula>ISERROR(BF7)</formula>
    </cfRule>
  </conditionalFormatting>
  <conditionalFormatting sqref="BI6">
    <cfRule type="containsErrors" dxfId="38" priority="12">
      <formula>ISERROR(BI6)</formula>
    </cfRule>
  </conditionalFormatting>
  <conditionalFormatting sqref="BI6">
    <cfRule type="containsErrors" dxfId="37" priority="11">
      <formula>ISERROR(BI6)</formula>
    </cfRule>
  </conditionalFormatting>
  <conditionalFormatting sqref="BI7:BI207">
    <cfRule type="containsErrors" dxfId="36" priority="10">
      <formula>ISERROR(BI7)</formula>
    </cfRule>
  </conditionalFormatting>
  <conditionalFormatting sqref="BI7:BI207">
    <cfRule type="containsErrors" dxfId="35" priority="9">
      <formula>ISERROR(BI7)</formula>
    </cfRule>
  </conditionalFormatting>
  <conditionalFormatting sqref="BL6">
    <cfRule type="containsErrors" dxfId="34" priority="8">
      <formula>ISERROR(BL6)</formula>
    </cfRule>
  </conditionalFormatting>
  <conditionalFormatting sqref="BL6">
    <cfRule type="containsErrors" dxfId="33" priority="7">
      <formula>ISERROR(BL6)</formula>
    </cfRule>
  </conditionalFormatting>
  <conditionalFormatting sqref="BL7:BL207">
    <cfRule type="containsErrors" dxfId="32" priority="6">
      <formula>ISERROR(BL7)</formula>
    </cfRule>
  </conditionalFormatting>
  <conditionalFormatting sqref="BL7:BL207">
    <cfRule type="containsErrors" dxfId="31" priority="5">
      <formula>ISERROR(BL7)</formula>
    </cfRule>
  </conditionalFormatting>
  <conditionalFormatting sqref="BO6">
    <cfRule type="containsErrors" dxfId="30" priority="4">
      <formula>ISERROR(BO6)</formula>
    </cfRule>
  </conditionalFormatting>
  <conditionalFormatting sqref="BO6">
    <cfRule type="containsErrors" dxfId="29" priority="3">
      <formula>ISERROR(BO6)</formula>
    </cfRule>
  </conditionalFormatting>
  <conditionalFormatting sqref="BO7:BO207">
    <cfRule type="containsErrors" dxfId="28" priority="2">
      <formula>ISERROR(BO7)</formula>
    </cfRule>
  </conditionalFormatting>
  <conditionalFormatting sqref="BO7:BO207">
    <cfRule type="containsErrors" dxfId="27"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35" customWidth="true"/>
    <col min="2" max="2" width="6.5" style="128" customWidth="true"/>
    <col min="3" max="3" width="9" style="233" customWidth="true"/>
    <col min="4" max="4" width="9.75" style="33" customWidth="true"/>
    <col min="5" max="5" width="8" style="226" customWidth="true"/>
    <col min="6" max="6" width="8" style="227" customWidth="true"/>
    <col min="7" max="7" width="8" style="228" customWidth="true"/>
    <col min="8" max="8" width="8" style="230" customWidth="true"/>
    <col min="9" max="9" width="8" style="116" customWidth="true"/>
    <col min="10" max="10" width="8" style="231" customWidth="true"/>
    <col min="11" max="11" width="8" style="248" customWidth="true"/>
    <col min="12" max="12" width="8" style="227" customWidth="true"/>
    <col min="13" max="13" width="8" style="247" customWidth="true"/>
    <col min="14" max="14" width="8" style="254" customWidth="true"/>
    <col min="15" max="19" width="8" style="33" customWidth="true"/>
    <col min="20" max="16384" width="9" style="33"/>
  </cols>
  <sheetData>
    <row r="1" ht="20.25" customHeight="true" x14ac:dyDescent="0.2">
      <c r="A1" s="563" t="s">
        <v>212</v>
      </c>
      <c r="B1" s="564"/>
      <c r="C1" s="564"/>
      <c r="D1" s="564"/>
      <c r="E1" s="565" t="s">
        <v>53</v>
      </c>
      <c r="F1" s="566"/>
      <c r="G1" s="566"/>
      <c r="H1" s="566"/>
      <c r="I1" s="567"/>
      <c r="J1" s="568" t="s">
        <v>10</v>
      </c>
      <c r="K1" s="568"/>
      <c r="L1" s="568"/>
      <c r="M1" s="568"/>
      <c r="N1" s="568"/>
      <c r="O1" s="560" t="s">
        <v>11</v>
      </c>
      <c r="P1" s="561"/>
      <c r="Q1" s="561"/>
      <c r="R1" s="561"/>
      <c r="S1" s="562"/>
    </row>
    <row r="2" x14ac:dyDescent="0.2">
      <c r="A2" s="564"/>
      <c r="B2" s="564"/>
      <c r="C2" s="564"/>
      <c r="D2" s="564"/>
      <c r="E2" s="368"/>
      <c r="F2" s="369"/>
      <c r="G2" s="370"/>
      <c r="H2" s="371"/>
      <c r="I2" s="372"/>
      <c r="J2" s="373"/>
      <c r="K2" s="369"/>
      <c r="L2" s="374"/>
      <c r="M2" s="371"/>
      <c r="N2" s="375"/>
      <c r="O2" s="368"/>
      <c r="P2" s="369"/>
      <c r="Q2" s="376"/>
      <c r="R2" s="371"/>
      <c r="S2" s="372"/>
    </row>
    <row r="3" ht="81" customHeight="true" x14ac:dyDescent="0.2">
      <c r="A3" s="403" t="s">
        <v>9</v>
      </c>
      <c r="B3" s="404" t="s">
        <v>4</v>
      </c>
      <c r="C3" s="407" t="s">
        <v>8</v>
      </c>
      <c r="D3" s="405" t="s">
        <v>232</v>
      </c>
      <c r="E3" s="377" t="s">
        <v>25</v>
      </c>
      <c r="F3" s="378" t="s">
        <v>19</v>
      </c>
      <c r="G3" s="379" t="s">
        <v>213</v>
      </c>
      <c r="H3" s="380" t="s">
        <v>222</v>
      </c>
      <c r="I3" s="381" t="s">
        <v>37</v>
      </c>
      <c r="J3" s="382" t="s">
        <v>25</v>
      </c>
      <c r="K3" s="383" t="s">
        <v>19</v>
      </c>
      <c r="L3" s="384" t="s">
        <v>214</v>
      </c>
      <c r="M3" s="380" t="s">
        <v>222</v>
      </c>
      <c r="N3" s="385" t="s">
        <v>37</v>
      </c>
      <c r="O3" s="377" t="s">
        <v>25</v>
      </c>
      <c r="P3" s="378" t="s">
        <v>160</v>
      </c>
      <c r="Q3" s="386" t="s">
        <v>215</v>
      </c>
      <c r="R3" s="380" t="s">
        <v>222</v>
      </c>
      <c r="S3" s="381" t="s">
        <v>37</v>
      </c>
    </row>
    <row r="4" x14ac:dyDescent="0.2">
      <c r="A4" s="234" t="str">
        <f>IF(ISBLANK(Regressions!A14), " ", Regressions!A14)</f>
        <v>Republic of Moldova</v>
      </c>
      <c r="B4" s="229">
        <f>IF(ISBLANK(Regressions!B14), " ", Regressions!B14)</f>
        <v>2000</v>
      </c>
      <c r="C4" s="406" t="str">
        <f>IF(ISBLANK(Regressions!C14), " ", Regressions!C14)</f>
        <v>National</v>
      </c>
      <c r="D4" s="236">
        <f>IF(ISBLANK(Regressions!D14), " ", Regressions!D14)</f>
        <v>955652</v>
      </c>
      <c r="E4" s="387">
        <f>IF(ISNUMBER(Regressions!E14),ROUND(Regressions!E14, 1), NA())</f>
        <v>100</v>
      </c>
      <c r="F4" s="300" t="e">
        <f>IF(ISNUMBER(Regressions!F14),ROUND(Regressions!F14, 1), NA())</f>
        <v>#N/A</v>
      </c>
      <c r="G4" s="388" t="e">
        <f>IF(ISNUMBER(Regressions!G14),ROUND(Regressions!G14, 1), NA())</f>
        <v>#N/A</v>
      </c>
      <c r="H4" s="389" t="e">
        <f>IF(ISNUMBER(Regressions!H14),ROUND(Regressions!H14, 1), NA())</f>
        <v>#N/A</v>
      </c>
      <c r="I4" s="390" t="e">
        <f>IF(ISNUMBER(Regressions!I14),ROUND(Regressions!I14, 1), NA())</f>
        <v>#N/A</v>
      </c>
      <c r="J4" s="391">
        <f>IF(ISNUMBER(Regressions!J14),ROUND(Regressions!J14, 1), NA())</f>
        <v>100</v>
      </c>
      <c r="K4" s="300">
        <f>IF(ISNUMBER(Regressions!K14),ROUND(Regressions!K14, 1), NA())</f>
        <v>100</v>
      </c>
      <c r="L4" s="392" t="e">
        <f>IF(ISNUMBER(Regressions!L14),ROUND(Regressions!L14, 1), NA())</f>
        <v>#N/A</v>
      </c>
      <c r="M4" s="389" t="e">
        <f>IF(ISNUMBER(Regressions!M14),ROUND(Regressions!M14, 1), NA())</f>
        <v>#N/A</v>
      </c>
      <c r="N4" s="393">
        <f>IF(ISNUMBER(Regressions!N14),ROUND(Regressions!N14, 1), NA())</f>
        <v>0</v>
      </c>
      <c r="O4" s="387" t="e">
        <f>IF(ISNUMBER(Regressions!O14),ROUND(Regressions!O14, 1), NA())</f>
        <v>#N/A</v>
      </c>
      <c r="P4" s="300" t="e">
        <f>IF(ISNUMBER(Regressions!P14),ROUND(Regressions!P14, 1), NA())</f>
        <v>#N/A</v>
      </c>
      <c r="Q4" s="394" t="e">
        <f>IF(ISNUMBER(Regressions!Q14),ROUND(Regressions!Q14, 1), NA())</f>
        <v>#N/A</v>
      </c>
      <c r="R4" s="389" t="e">
        <f>IF(ISNUMBER(Regressions!R14),ROUND(Regressions!R14, 1), NA())</f>
        <v>#N/A</v>
      </c>
      <c r="S4" s="390" t="e">
        <f>IF(ISNUMBER(Regressions!S14),ROUND(Regressions!S14, 1), NA())</f>
        <v>#N/A</v>
      </c>
    </row>
    <row r="5" x14ac:dyDescent="0.2">
      <c r="A5" s="234" t="str">
        <f>IF(ISBLANK(Regressions!A15), " ", Regressions!A15)</f>
        <v>Republic of Moldova</v>
      </c>
      <c r="B5" s="229">
        <f>IF(ISBLANK(Regressions!B15), " ", Regressions!B15)</f>
        <v>2001</v>
      </c>
      <c r="C5" s="232" t="str">
        <f>IF(ISBLANK(Regressions!C15), " ", Regressions!C15)</f>
        <v>National</v>
      </c>
      <c r="D5" s="236">
        <f>IF(ISBLANK(Regressions!D15), " ", Regressions!D15)</f>
        <v>932943</v>
      </c>
      <c r="E5" s="387">
        <f>IF(ISNUMBER(Regressions!E15),ROUND(Regressions!E15, 1), NA())</f>
        <v>100</v>
      </c>
      <c r="F5" s="300" t="e">
        <f>IF(ISNUMBER(Regressions!F15),ROUND(Regressions!F15, 1), NA())</f>
        <v>#N/A</v>
      </c>
      <c r="G5" s="388" t="e">
        <f>IF(ISNUMBER(Regressions!G15),ROUND(Regressions!G15, 1), NA())</f>
        <v>#N/A</v>
      </c>
      <c r="H5" s="389" t="e">
        <f>IF(ISNUMBER(Regressions!H15),ROUND(Regressions!H15, 1), NA())</f>
        <v>#N/A</v>
      </c>
      <c r="I5" s="390" t="e">
        <f>IF(ISNUMBER(Regressions!I15),ROUND(Regressions!I15, 1), NA())</f>
        <v>#N/A</v>
      </c>
      <c r="J5" s="391">
        <f>IF(ISNUMBER(Regressions!J15),ROUND(Regressions!J15, 1), NA())</f>
        <v>100</v>
      </c>
      <c r="K5" s="300">
        <f>IF(ISNUMBER(Regressions!K15),ROUND(Regressions!K15, 1), NA())</f>
        <v>100</v>
      </c>
      <c r="L5" s="392" t="e">
        <f>IF(ISNUMBER(Regressions!L15),ROUND(Regressions!L15, 1), NA())</f>
        <v>#N/A</v>
      </c>
      <c r="M5" s="389" t="e">
        <f>IF(ISNUMBER(Regressions!M15),ROUND(Regressions!M15, 1), NA())</f>
        <v>#N/A</v>
      </c>
      <c r="N5" s="393">
        <f>IF(ISNUMBER(Regressions!N15),ROUND(Regressions!N15, 1), NA())</f>
        <v>0</v>
      </c>
      <c r="O5" s="387" t="e">
        <f>IF(ISNUMBER(Regressions!O15),ROUND(Regressions!O15, 1), NA())</f>
        <v>#N/A</v>
      </c>
      <c r="P5" s="300" t="e">
        <f>IF(ISNUMBER(Regressions!P15),ROUND(Regressions!P15, 1), NA())</f>
        <v>#N/A</v>
      </c>
      <c r="Q5" s="394" t="e">
        <f>IF(ISNUMBER(Regressions!Q15),ROUND(Regressions!Q15, 1), NA())</f>
        <v>#N/A</v>
      </c>
      <c r="R5" s="389" t="e">
        <f>IF(ISNUMBER(Regressions!R15),ROUND(Regressions!R15, 1), NA())</f>
        <v>#N/A</v>
      </c>
      <c r="S5" s="390" t="e">
        <f>IF(ISNUMBER(Regressions!S15),ROUND(Regressions!S15, 1), NA())</f>
        <v>#N/A</v>
      </c>
      <c r="T5" s="116"/>
      <c r="U5" s="116"/>
      <c r="V5" s="116"/>
      <c r="W5" s="116"/>
      <c r="X5" s="116"/>
      <c r="Y5" s="116"/>
      <c r="Z5" s="116"/>
      <c r="AA5" s="116"/>
    </row>
    <row r="6" x14ac:dyDescent="0.2">
      <c r="A6" s="234" t="str">
        <f>IF(ISBLANK(Regressions!A16), " ", Regressions!A16)</f>
        <v>Republic of Moldova</v>
      </c>
      <c r="B6" s="229">
        <f>IF(ISBLANK(Regressions!B16), " ", Regressions!B16)</f>
        <v>2002</v>
      </c>
      <c r="C6" s="232" t="str">
        <f>IF(ISBLANK(Regressions!C16), " ", Regressions!C16)</f>
        <v>National</v>
      </c>
      <c r="D6" s="236">
        <f>IF(ISBLANK(Regressions!D16), " ", Regressions!D16)</f>
        <v>899014</v>
      </c>
      <c r="E6" s="387">
        <f>IF(ISNUMBER(Regressions!E16),ROUND(Regressions!E16, 1), NA())</f>
        <v>100</v>
      </c>
      <c r="F6" s="300" t="e">
        <f>IF(ISNUMBER(Regressions!F16),ROUND(Regressions!F16, 1), NA())</f>
        <v>#N/A</v>
      </c>
      <c r="G6" s="388" t="e">
        <f>IF(ISNUMBER(Regressions!G16),ROUND(Regressions!G16, 1), NA())</f>
        <v>#N/A</v>
      </c>
      <c r="H6" s="389" t="e">
        <f>IF(ISNUMBER(Regressions!H16),ROUND(Regressions!H16, 1), NA())</f>
        <v>#N/A</v>
      </c>
      <c r="I6" s="390" t="e">
        <f>IF(ISNUMBER(Regressions!I16),ROUND(Regressions!I16, 1), NA())</f>
        <v>#N/A</v>
      </c>
      <c r="J6" s="391">
        <f>IF(ISNUMBER(Regressions!J16),ROUND(Regressions!J16, 1), NA())</f>
        <v>100</v>
      </c>
      <c r="K6" s="300">
        <f>IF(ISNUMBER(Regressions!K16),ROUND(Regressions!K16, 1), NA())</f>
        <v>100</v>
      </c>
      <c r="L6" s="392" t="e">
        <f>IF(ISNUMBER(Regressions!L16),ROUND(Regressions!L16, 1), NA())</f>
        <v>#N/A</v>
      </c>
      <c r="M6" s="389" t="e">
        <f>IF(ISNUMBER(Regressions!M16),ROUND(Regressions!M16, 1), NA())</f>
        <v>#N/A</v>
      </c>
      <c r="N6" s="393">
        <f>IF(ISNUMBER(Regressions!N16),ROUND(Regressions!N16, 1), NA())</f>
        <v>0</v>
      </c>
      <c r="O6" s="387" t="e">
        <f>IF(ISNUMBER(Regressions!O16),ROUND(Regressions!O16, 1), NA())</f>
        <v>#N/A</v>
      </c>
      <c r="P6" s="300" t="e">
        <f>IF(ISNUMBER(Regressions!P16),ROUND(Regressions!P16, 1), NA())</f>
        <v>#N/A</v>
      </c>
      <c r="Q6" s="394" t="e">
        <f>IF(ISNUMBER(Regressions!Q16),ROUND(Regressions!Q16, 1), NA())</f>
        <v>#N/A</v>
      </c>
      <c r="R6" s="389" t="e">
        <f>IF(ISNUMBER(Regressions!R16),ROUND(Regressions!R16, 1), NA())</f>
        <v>#N/A</v>
      </c>
      <c r="S6" s="390" t="e">
        <f>IF(ISNUMBER(Regressions!S16),ROUND(Regressions!S16, 1), NA())</f>
        <v>#N/A</v>
      </c>
      <c r="T6" s="116"/>
      <c r="U6" s="116"/>
      <c r="V6" s="116"/>
      <c r="W6" s="116"/>
      <c r="X6" s="116"/>
      <c r="Y6" s="116"/>
      <c r="Z6" s="116"/>
      <c r="AA6" s="116"/>
    </row>
    <row r="7" x14ac:dyDescent="0.2">
      <c r="A7" s="234" t="str">
        <f>IF(ISBLANK(Regressions!A17), " ", Regressions!A17)</f>
        <v>Republic of Moldova</v>
      </c>
      <c r="B7" s="229">
        <f>IF(ISBLANK(Regressions!B17), " ", Regressions!B17)</f>
        <v>2003</v>
      </c>
      <c r="C7" s="232" t="str">
        <f>IF(ISBLANK(Regressions!C17), " ", Regressions!C17)</f>
        <v>National</v>
      </c>
      <c r="D7" s="236">
        <f>IF(ISBLANK(Regressions!D17), " ", Regressions!D17)</f>
        <v>863615</v>
      </c>
      <c r="E7" s="387">
        <f>IF(ISNUMBER(Regressions!E17),ROUND(Regressions!E17, 1), NA())</f>
        <v>100</v>
      </c>
      <c r="F7" s="300" t="e">
        <f>IF(ISNUMBER(Regressions!F17),ROUND(Regressions!F17, 1), NA())</f>
        <v>#N/A</v>
      </c>
      <c r="G7" s="388" t="e">
        <f>IF(ISNUMBER(Regressions!G17),ROUND(Regressions!G17, 1), NA())</f>
        <v>#N/A</v>
      </c>
      <c r="H7" s="389" t="e">
        <f>IF(ISNUMBER(Regressions!H17),ROUND(Regressions!H17, 1), NA())</f>
        <v>#N/A</v>
      </c>
      <c r="I7" s="390" t="e">
        <f>IF(ISNUMBER(Regressions!I17),ROUND(Regressions!I17, 1), NA())</f>
        <v>#N/A</v>
      </c>
      <c r="J7" s="391">
        <f>IF(ISNUMBER(Regressions!J17),ROUND(Regressions!J17, 1), NA())</f>
        <v>100</v>
      </c>
      <c r="K7" s="300">
        <f>IF(ISNUMBER(Regressions!K17),ROUND(Regressions!K17, 1), NA())</f>
        <v>100</v>
      </c>
      <c r="L7" s="392" t="e">
        <f>IF(ISNUMBER(Regressions!L17),ROUND(Regressions!L17, 1), NA())</f>
        <v>#N/A</v>
      </c>
      <c r="M7" s="389" t="e">
        <f>IF(ISNUMBER(Regressions!M17),ROUND(Regressions!M17, 1), NA())</f>
        <v>#N/A</v>
      </c>
      <c r="N7" s="393">
        <f>IF(ISNUMBER(Regressions!N17),ROUND(Regressions!N17, 1), NA())</f>
        <v>0</v>
      </c>
      <c r="O7" s="387" t="e">
        <f>IF(ISNUMBER(Regressions!O17),ROUND(Regressions!O17, 1), NA())</f>
        <v>#N/A</v>
      </c>
      <c r="P7" s="300" t="e">
        <f>IF(ISNUMBER(Regressions!P17),ROUND(Regressions!P17, 1), NA())</f>
        <v>#N/A</v>
      </c>
      <c r="Q7" s="394" t="e">
        <f>IF(ISNUMBER(Regressions!Q17),ROUND(Regressions!Q17, 1), NA())</f>
        <v>#N/A</v>
      </c>
      <c r="R7" s="389" t="e">
        <f>IF(ISNUMBER(Regressions!R17),ROUND(Regressions!R17, 1), NA())</f>
        <v>#N/A</v>
      </c>
      <c r="S7" s="390" t="e">
        <f>IF(ISNUMBER(Regressions!S17),ROUND(Regressions!S17, 1), NA())</f>
        <v>#N/A</v>
      </c>
      <c r="T7" s="116"/>
      <c r="U7" s="116"/>
      <c r="V7" s="116"/>
      <c r="W7" s="116"/>
      <c r="X7" s="116"/>
      <c r="Y7" s="116"/>
      <c r="Z7" s="116"/>
      <c r="AA7" s="116"/>
    </row>
    <row r="8" x14ac:dyDescent="0.2">
      <c r="A8" s="234" t="str">
        <f>IF(ISBLANK(Regressions!A18), " ", Regressions!A18)</f>
        <v>Republic of Moldova</v>
      </c>
      <c r="B8" s="229">
        <f>IF(ISBLANK(Regressions!B18), " ", Regressions!B18)</f>
        <v>2004</v>
      </c>
      <c r="C8" s="232" t="str">
        <f>IF(ISBLANK(Regressions!C18), " ", Regressions!C18)</f>
        <v>National</v>
      </c>
      <c r="D8" s="236">
        <f>IF(ISBLANK(Regressions!D18), " ", Regressions!D18)</f>
        <v>826521</v>
      </c>
      <c r="E8" s="387">
        <f>IF(ISNUMBER(Regressions!E18),ROUND(Regressions!E18, 1), NA())</f>
        <v>100</v>
      </c>
      <c r="F8" s="300">
        <f>IF(ISNUMBER(Regressions!F18),ROUND(Regressions!F18, 1), NA())</f>
        <v>81.400000000000006</v>
      </c>
      <c r="G8" s="388">
        <f>IF(ISNUMBER(Regressions!G18),ROUND(Regressions!G18, 1), NA())</f>
        <v>71.7</v>
      </c>
      <c r="H8" s="389">
        <f>IF(ISNUMBER(Regressions!H18),ROUND(Regressions!H18, 1), NA())</f>
        <v>9.6999999999999993</v>
      </c>
      <c r="I8" s="390">
        <f>IF(ISNUMBER(Regressions!I18),ROUND(Regressions!I18, 1), NA())</f>
        <v>18.600000000000001</v>
      </c>
      <c r="J8" s="391">
        <f>IF(ISNUMBER(Regressions!J18),ROUND(Regressions!J18, 1), NA())</f>
        <v>100</v>
      </c>
      <c r="K8" s="300">
        <f>IF(ISNUMBER(Regressions!K18),ROUND(Regressions!K18, 1), NA())</f>
        <v>100</v>
      </c>
      <c r="L8" s="392">
        <f>IF(ISNUMBER(Regressions!L18),ROUND(Regressions!L18, 1), NA())</f>
        <v>65.8</v>
      </c>
      <c r="M8" s="389">
        <f>IF(ISNUMBER(Regressions!M18),ROUND(Regressions!M18, 1), NA())</f>
        <v>34.200000000000003</v>
      </c>
      <c r="N8" s="393">
        <f>IF(ISNUMBER(Regressions!N18),ROUND(Regressions!N18, 1), NA())</f>
        <v>0</v>
      </c>
      <c r="O8" s="387">
        <f>IF(ISNUMBER(Regressions!O18),ROUND(Regressions!O18, 1), NA())</f>
        <v>97.9</v>
      </c>
      <c r="P8" s="300">
        <f>IF(ISNUMBER(Regressions!P18),ROUND(Regressions!P18, 1), NA())</f>
        <v>79.7</v>
      </c>
      <c r="Q8" s="394">
        <f>IF(ISNUMBER(Regressions!Q18),ROUND(Regressions!Q18, 1), NA())</f>
        <v>67.2</v>
      </c>
      <c r="R8" s="389">
        <f>IF(ISNUMBER(Regressions!R18),ROUND(Regressions!R18, 1), NA())</f>
        <v>12.5</v>
      </c>
      <c r="S8" s="390">
        <f>IF(ISNUMBER(Regressions!S18),ROUND(Regressions!S18, 1), NA())</f>
        <v>20.3</v>
      </c>
      <c r="T8" s="116"/>
      <c r="U8" s="116"/>
      <c r="V8" s="116"/>
      <c r="W8" s="116"/>
      <c r="X8" s="116"/>
      <c r="Y8" s="116"/>
      <c r="Z8" s="116"/>
      <c r="AA8" s="116"/>
    </row>
    <row r="9" x14ac:dyDescent="0.2">
      <c r="A9" s="234" t="str">
        <f>IF(ISBLANK(Regressions!A19), " ", Regressions!A19)</f>
        <v>Republic of Moldova</v>
      </c>
      <c r="B9" s="229">
        <f>IF(ISBLANK(Regressions!B19), " ", Regressions!B19)</f>
        <v>2005</v>
      </c>
      <c r="C9" s="232" t="str">
        <f>IF(ISBLANK(Regressions!C19), " ", Regressions!C19)</f>
        <v>National</v>
      </c>
      <c r="D9" s="236">
        <f>IF(ISBLANK(Regressions!D19), " ", Regressions!D19)</f>
        <v>786284</v>
      </c>
      <c r="E9" s="387">
        <f>IF(ISNUMBER(Regressions!E19),ROUND(Regressions!E19, 1), NA())</f>
        <v>100</v>
      </c>
      <c r="F9" s="300">
        <f>IF(ISNUMBER(Regressions!F19),ROUND(Regressions!F19, 1), NA())</f>
        <v>81.400000000000006</v>
      </c>
      <c r="G9" s="388">
        <f>IF(ISNUMBER(Regressions!G19),ROUND(Regressions!G19, 1), NA())</f>
        <v>71.7</v>
      </c>
      <c r="H9" s="389">
        <f>IF(ISNUMBER(Regressions!H19),ROUND(Regressions!H19, 1), NA())</f>
        <v>9.6999999999999993</v>
      </c>
      <c r="I9" s="390">
        <f>IF(ISNUMBER(Regressions!I19),ROUND(Regressions!I19, 1), NA())</f>
        <v>18.600000000000001</v>
      </c>
      <c r="J9" s="391">
        <f>IF(ISNUMBER(Regressions!J19),ROUND(Regressions!J19, 1), NA())</f>
        <v>100</v>
      </c>
      <c r="K9" s="300">
        <f>IF(ISNUMBER(Regressions!K19),ROUND(Regressions!K19, 1), NA())</f>
        <v>100</v>
      </c>
      <c r="L9" s="392">
        <f>IF(ISNUMBER(Regressions!L19),ROUND(Regressions!L19, 1), NA())</f>
        <v>65.8</v>
      </c>
      <c r="M9" s="389">
        <f>IF(ISNUMBER(Regressions!M19),ROUND(Regressions!M19, 1), NA())</f>
        <v>34.200000000000003</v>
      </c>
      <c r="N9" s="393">
        <f>IF(ISNUMBER(Regressions!N19),ROUND(Regressions!N19, 1), NA())</f>
        <v>0</v>
      </c>
      <c r="O9" s="387">
        <f>IF(ISNUMBER(Regressions!O19),ROUND(Regressions!O19, 1), NA())</f>
        <v>97.9</v>
      </c>
      <c r="P9" s="300">
        <f>IF(ISNUMBER(Regressions!P19),ROUND(Regressions!P19, 1), NA())</f>
        <v>79.7</v>
      </c>
      <c r="Q9" s="394">
        <f>IF(ISNUMBER(Regressions!Q19),ROUND(Regressions!Q19, 1), NA())</f>
        <v>67.2</v>
      </c>
      <c r="R9" s="389">
        <f>IF(ISNUMBER(Regressions!R19),ROUND(Regressions!R19, 1), NA())</f>
        <v>12.5</v>
      </c>
      <c r="S9" s="390">
        <f>IF(ISNUMBER(Regressions!S19),ROUND(Regressions!S19, 1), NA())</f>
        <v>20.3</v>
      </c>
    </row>
    <row r="10" x14ac:dyDescent="0.2">
      <c r="A10" s="234" t="str">
        <f>IF(ISBLANK(Regressions!A20), " ", Regressions!A20)</f>
        <v>Republic of Moldova</v>
      </c>
      <c r="B10" s="229">
        <f>IF(ISBLANK(Regressions!B20), " ", Regressions!B20)</f>
        <v>2006</v>
      </c>
      <c r="C10" s="232" t="str">
        <f>IF(ISBLANK(Regressions!C20), " ", Regressions!C20)</f>
        <v>National</v>
      </c>
      <c r="D10" s="236">
        <f>IF(ISBLANK(Regressions!D20), " ", Regressions!D20)</f>
        <v>748875</v>
      </c>
      <c r="E10" s="387">
        <f>IF(ISNUMBER(Regressions!E20),ROUND(Regressions!E20, 1), NA())</f>
        <v>100</v>
      </c>
      <c r="F10" s="300">
        <f>IF(ISNUMBER(Regressions!F20),ROUND(Regressions!F20, 1), NA())</f>
        <v>81.400000000000006</v>
      </c>
      <c r="G10" s="388">
        <f>IF(ISNUMBER(Regressions!G20),ROUND(Regressions!G20, 1), NA())</f>
        <v>71.7</v>
      </c>
      <c r="H10" s="389">
        <f>IF(ISNUMBER(Regressions!H20),ROUND(Regressions!H20, 1), NA())</f>
        <v>9.6999999999999993</v>
      </c>
      <c r="I10" s="390">
        <f>IF(ISNUMBER(Regressions!I20),ROUND(Regressions!I20, 1), NA())</f>
        <v>18.600000000000001</v>
      </c>
      <c r="J10" s="391">
        <f>IF(ISNUMBER(Regressions!J20),ROUND(Regressions!J20, 1), NA())</f>
        <v>100</v>
      </c>
      <c r="K10" s="300">
        <f>IF(ISNUMBER(Regressions!K20),ROUND(Regressions!K20, 1), NA())</f>
        <v>100</v>
      </c>
      <c r="L10" s="392">
        <f>IF(ISNUMBER(Regressions!L20),ROUND(Regressions!L20, 1), NA())</f>
        <v>65.8</v>
      </c>
      <c r="M10" s="389">
        <f>IF(ISNUMBER(Regressions!M20),ROUND(Regressions!M20, 1), NA())</f>
        <v>34.200000000000003</v>
      </c>
      <c r="N10" s="393">
        <f>IF(ISNUMBER(Regressions!N20),ROUND(Regressions!N20, 1), NA())</f>
        <v>0</v>
      </c>
      <c r="O10" s="387">
        <f>IF(ISNUMBER(Regressions!O20),ROUND(Regressions!O20, 1), NA())</f>
        <v>97.9</v>
      </c>
      <c r="P10" s="300">
        <f>IF(ISNUMBER(Regressions!P20),ROUND(Regressions!P20, 1), NA())</f>
        <v>79.7</v>
      </c>
      <c r="Q10" s="394">
        <f>IF(ISNUMBER(Regressions!Q20),ROUND(Regressions!Q20, 1), NA())</f>
        <v>67.2</v>
      </c>
      <c r="R10" s="389">
        <f>IF(ISNUMBER(Regressions!R20),ROUND(Regressions!R20, 1), NA())</f>
        <v>12.5</v>
      </c>
      <c r="S10" s="390">
        <f>IF(ISNUMBER(Regressions!S20),ROUND(Regressions!S20, 1), NA())</f>
        <v>20.3</v>
      </c>
    </row>
    <row r="11" x14ac:dyDescent="0.2">
      <c r="A11" s="234" t="str">
        <f>IF(ISBLANK(Regressions!A21), " ", Regressions!A21)</f>
        <v>Republic of Moldova</v>
      </c>
      <c r="B11" s="229">
        <f>IF(ISBLANK(Regressions!B21), " ", Regressions!B21)</f>
        <v>2007</v>
      </c>
      <c r="C11" s="232" t="str">
        <f>IF(ISBLANK(Regressions!C21), " ", Regressions!C21)</f>
        <v>National</v>
      </c>
      <c r="D11" s="236">
        <f>IF(ISBLANK(Regressions!D21), " ", Regressions!D21)</f>
        <v>733176</v>
      </c>
      <c r="E11" s="387">
        <f>IF(ISNUMBER(Regressions!E21),ROUND(Regressions!E21, 1), NA())</f>
        <v>100</v>
      </c>
      <c r="F11" s="300">
        <f>IF(ISNUMBER(Regressions!F21),ROUND(Regressions!F21, 1), NA())</f>
        <v>81.400000000000006</v>
      </c>
      <c r="G11" s="388">
        <f>IF(ISNUMBER(Regressions!G21),ROUND(Regressions!G21, 1), NA())</f>
        <v>71.7</v>
      </c>
      <c r="H11" s="389">
        <f>IF(ISNUMBER(Regressions!H21),ROUND(Regressions!H21, 1), NA())</f>
        <v>9.6999999999999993</v>
      </c>
      <c r="I11" s="390">
        <f>IF(ISNUMBER(Regressions!I21),ROUND(Regressions!I21, 1), NA())</f>
        <v>18.600000000000001</v>
      </c>
      <c r="J11" s="391">
        <f>IF(ISNUMBER(Regressions!J21),ROUND(Regressions!J21, 1), NA())</f>
        <v>100</v>
      </c>
      <c r="K11" s="300">
        <f>IF(ISNUMBER(Regressions!K21),ROUND(Regressions!K21, 1), NA())</f>
        <v>100</v>
      </c>
      <c r="L11" s="392">
        <f>IF(ISNUMBER(Regressions!L21),ROUND(Regressions!L21, 1), NA())</f>
        <v>65.8</v>
      </c>
      <c r="M11" s="389">
        <f>IF(ISNUMBER(Regressions!M21),ROUND(Regressions!M21, 1), NA())</f>
        <v>34.200000000000003</v>
      </c>
      <c r="N11" s="393">
        <f>IF(ISNUMBER(Regressions!N21),ROUND(Regressions!N21, 1), NA())</f>
        <v>0</v>
      </c>
      <c r="O11" s="387">
        <f>IF(ISNUMBER(Regressions!O21),ROUND(Regressions!O21, 1), NA())</f>
        <v>97.9</v>
      </c>
      <c r="P11" s="300">
        <f>IF(ISNUMBER(Regressions!P21),ROUND(Regressions!P21, 1), NA())</f>
        <v>79.7</v>
      </c>
      <c r="Q11" s="394">
        <f>IF(ISNUMBER(Regressions!Q21),ROUND(Regressions!Q21, 1), NA())</f>
        <v>67.2</v>
      </c>
      <c r="R11" s="389">
        <f>IF(ISNUMBER(Regressions!R21),ROUND(Regressions!R21, 1), NA())</f>
        <v>12.5</v>
      </c>
      <c r="S11" s="390">
        <f>IF(ISNUMBER(Regressions!S21),ROUND(Regressions!S21, 1), NA())</f>
        <v>20.3</v>
      </c>
    </row>
    <row r="12" x14ac:dyDescent="0.2">
      <c r="A12" s="234" t="str">
        <f>IF(ISBLANK(Regressions!A22), " ", Regressions!A22)</f>
        <v>Republic of Moldova</v>
      </c>
      <c r="B12" s="229">
        <f>IF(ISBLANK(Regressions!B22), " ", Regressions!B22)</f>
        <v>2008</v>
      </c>
      <c r="C12" s="232" t="str">
        <f>IF(ISBLANK(Regressions!C22), " ", Regressions!C22)</f>
        <v>National</v>
      </c>
      <c r="D12" s="236">
        <f>IF(ISBLANK(Regressions!D22), " ", Regressions!D22)</f>
        <v>702187</v>
      </c>
      <c r="E12" s="387">
        <f>IF(ISNUMBER(Regressions!E22),ROUND(Regressions!E22, 1), NA())</f>
        <v>100</v>
      </c>
      <c r="F12" s="300">
        <f>IF(ISNUMBER(Regressions!F22),ROUND(Regressions!F22, 1), NA())</f>
        <v>81.400000000000006</v>
      </c>
      <c r="G12" s="388">
        <f>IF(ISNUMBER(Regressions!G22),ROUND(Regressions!G22, 1), NA())</f>
        <v>71.7</v>
      </c>
      <c r="H12" s="389">
        <f>IF(ISNUMBER(Regressions!H22),ROUND(Regressions!H22, 1), NA())</f>
        <v>9.6999999999999993</v>
      </c>
      <c r="I12" s="390">
        <f>IF(ISNUMBER(Regressions!I22),ROUND(Regressions!I22, 1), NA())</f>
        <v>18.600000000000001</v>
      </c>
      <c r="J12" s="391">
        <f>IF(ISNUMBER(Regressions!J22),ROUND(Regressions!J22, 1), NA())</f>
        <v>100</v>
      </c>
      <c r="K12" s="300">
        <f>IF(ISNUMBER(Regressions!K22),ROUND(Regressions!K22, 1), NA())</f>
        <v>100</v>
      </c>
      <c r="L12" s="392">
        <f>IF(ISNUMBER(Regressions!L22),ROUND(Regressions!L22, 1), NA())</f>
        <v>65.8</v>
      </c>
      <c r="M12" s="389">
        <f>IF(ISNUMBER(Regressions!M22),ROUND(Regressions!M22, 1), NA())</f>
        <v>34.200000000000003</v>
      </c>
      <c r="N12" s="393">
        <f>IF(ISNUMBER(Regressions!N22),ROUND(Regressions!N22, 1), NA())</f>
        <v>0</v>
      </c>
      <c r="O12" s="387">
        <f>IF(ISNUMBER(Regressions!O22),ROUND(Regressions!O22, 1), NA())</f>
        <v>97.9</v>
      </c>
      <c r="P12" s="300">
        <f>IF(ISNUMBER(Regressions!P22),ROUND(Regressions!P22, 1), NA())</f>
        <v>79.7</v>
      </c>
      <c r="Q12" s="394">
        <f>IF(ISNUMBER(Regressions!Q22),ROUND(Regressions!Q22, 1), NA())</f>
        <v>67.2</v>
      </c>
      <c r="R12" s="389">
        <f>IF(ISNUMBER(Regressions!R22),ROUND(Regressions!R22, 1), NA())</f>
        <v>12.5</v>
      </c>
      <c r="S12" s="390">
        <f>IF(ISNUMBER(Regressions!S22),ROUND(Regressions!S22, 1), NA())</f>
        <v>20.3</v>
      </c>
    </row>
    <row r="13" x14ac:dyDescent="0.2">
      <c r="A13" s="234" t="str">
        <f>IF(ISBLANK(Regressions!A23), " ", Regressions!A23)</f>
        <v>Republic of Moldova</v>
      </c>
      <c r="B13" s="229">
        <f>IF(ISBLANK(Regressions!B23), " ", Regressions!B23)</f>
        <v>2009</v>
      </c>
      <c r="C13" s="232" t="str">
        <f>IF(ISBLANK(Regressions!C23), " ", Regressions!C23)</f>
        <v>National</v>
      </c>
      <c r="D13" s="236">
        <f>IF(ISBLANK(Regressions!D23), " ", Regressions!D23)</f>
        <v>673567</v>
      </c>
      <c r="E13" s="387">
        <f>IF(ISNUMBER(Regressions!E23),ROUND(Regressions!E23, 1), NA())</f>
        <v>100</v>
      </c>
      <c r="F13" s="300">
        <f>IF(ISNUMBER(Regressions!F23),ROUND(Regressions!F23, 1), NA())</f>
        <v>83.8</v>
      </c>
      <c r="G13" s="388">
        <f>IF(ISNUMBER(Regressions!G23),ROUND(Regressions!G23, 1), NA())</f>
        <v>75.2</v>
      </c>
      <c r="H13" s="389">
        <f>IF(ISNUMBER(Regressions!H23),ROUND(Regressions!H23, 1), NA())</f>
        <v>8.5</v>
      </c>
      <c r="I13" s="390">
        <f>IF(ISNUMBER(Regressions!I23),ROUND(Regressions!I23, 1), NA())</f>
        <v>16.2</v>
      </c>
      <c r="J13" s="391">
        <f>IF(ISNUMBER(Regressions!J23),ROUND(Regressions!J23, 1), NA())</f>
        <v>100</v>
      </c>
      <c r="K13" s="300">
        <f>IF(ISNUMBER(Regressions!K23),ROUND(Regressions!K23, 1), NA())</f>
        <v>100</v>
      </c>
      <c r="L13" s="392">
        <f>IF(ISNUMBER(Regressions!L23),ROUND(Regressions!L23, 1), NA())</f>
        <v>69.3</v>
      </c>
      <c r="M13" s="389">
        <f>IF(ISNUMBER(Regressions!M23),ROUND(Regressions!M23, 1), NA())</f>
        <v>30.7</v>
      </c>
      <c r="N13" s="393">
        <f>IF(ISNUMBER(Regressions!N23),ROUND(Regressions!N23, 1), NA())</f>
        <v>0</v>
      </c>
      <c r="O13" s="387">
        <f>IF(ISNUMBER(Regressions!O23),ROUND(Regressions!O23, 1), NA())</f>
        <v>98.1</v>
      </c>
      <c r="P13" s="300">
        <f>IF(ISNUMBER(Regressions!P23),ROUND(Regressions!P23, 1), NA())</f>
        <v>82.3</v>
      </c>
      <c r="Q13" s="394">
        <f>IF(ISNUMBER(Regressions!Q23),ROUND(Regressions!Q23, 1), NA())</f>
        <v>71.3</v>
      </c>
      <c r="R13" s="389">
        <f>IF(ISNUMBER(Regressions!R23),ROUND(Regressions!R23, 1), NA())</f>
        <v>11</v>
      </c>
      <c r="S13" s="390">
        <f>IF(ISNUMBER(Regressions!S23),ROUND(Regressions!S23, 1), NA())</f>
        <v>17.7</v>
      </c>
    </row>
    <row r="14" x14ac:dyDescent="0.2">
      <c r="A14" s="234" t="str">
        <f>IF(ISBLANK(Regressions!A24), " ", Regressions!A24)</f>
        <v>Republic of Moldova</v>
      </c>
      <c r="B14" s="229">
        <f>IF(ISBLANK(Regressions!B24), " ", Regressions!B24)</f>
        <v>2010</v>
      </c>
      <c r="C14" s="232" t="str">
        <f>IF(ISBLANK(Regressions!C24), " ", Regressions!C24)</f>
        <v>National</v>
      </c>
      <c r="D14" s="236">
        <f>IF(ISBLANK(Regressions!D24), " ", Regressions!D24)</f>
        <v>649448</v>
      </c>
      <c r="E14" s="387">
        <f>IF(ISNUMBER(Regressions!E24),ROUND(Regressions!E24, 1), NA())</f>
        <v>100</v>
      </c>
      <c r="F14" s="300">
        <f>IF(ISNUMBER(Regressions!F24),ROUND(Regressions!F24, 1), NA())</f>
        <v>86.1</v>
      </c>
      <c r="G14" s="388">
        <f>IF(ISNUMBER(Regressions!G24),ROUND(Regressions!G24, 1), NA())</f>
        <v>78.8</v>
      </c>
      <c r="H14" s="389">
        <f>IF(ISNUMBER(Regressions!H24),ROUND(Regressions!H24, 1), NA())</f>
        <v>7.4</v>
      </c>
      <c r="I14" s="390">
        <f>IF(ISNUMBER(Regressions!I24),ROUND(Regressions!I24, 1), NA())</f>
        <v>13.9</v>
      </c>
      <c r="J14" s="391">
        <f>IF(ISNUMBER(Regressions!J24),ROUND(Regressions!J24, 1), NA())</f>
        <v>100</v>
      </c>
      <c r="K14" s="300">
        <f>IF(ISNUMBER(Regressions!K24),ROUND(Regressions!K24, 1), NA())</f>
        <v>100</v>
      </c>
      <c r="L14" s="392">
        <f>IF(ISNUMBER(Regressions!L24),ROUND(Regressions!L24, 1), NA())</f>
        <v>72.900000000000006</v>
      </c>
      <c r="M14" s="389">
        <f>IF(ISNUMBER(Regressions!M24),ROUND(Regressions!M24, 1), NA())</f>
        <v>27.1</v>
      </c>
      <c r="N14" s="393">
        <f>IF(ISNUMBER(Regressions!N24),ROUND(Regressions!N24, 1), NA())</f>
        <v>0</v>
      </c>
      <c r="O14" s="387">
        <f>IF(ISNUMBER(Regressions!O24),ROUND(Regressions!O24, 1), NA())</f>
        <v>98.4</v>
      </c>
      <c r="P14" s="300">
        <f>IF(ISNUMBER(Regressions!P24),ROUND(Regressions!P24, 1), NA())</f>
        <v>84.8</v>
      </c>
      <c r="Q14" s="394">
        <f>IF(ISNUMBER(Regressions!Q24),ROUND(Regressions!Q24, 1), NA())</f>
        <v>75.400000000000006</v>
      </c>
      <c r="R14" s="389">
        <f>IF(ISNUMBER(Regressions!R24),ROUND(Regressions!R24, 1), NA())</f>
        <v>9.4</v>
      </c>
      <c r="S14" s="390">
        <f>IF(ISNUMBER(Regressions!S24),ROUND(Regressions!S24, 1), NA())</f>
        <v>15.2</v>
      </c>
    </row>
    <row r="15" x14ac:dyDescent="0.2">
      <c r="A15" s="234" t="str">
        <f>IF(ISBLANK(Regressions!A25), " ", Regressions!A25)</f>
        <v>Republic of Moldova</v>
      </c>
      <c r="B15" s="229">
        <f>IF(ISBLANK(Regressions!B25), " ", Regressions!B25)</f>
        <v>2011</v>
      </c>
      <c r="C15" s="232" t="str">
        <f>IF(ISBLANK(Regressions!C25), " ", Regressions!C25)</f>
        <v>National</v>
      </c>
      <c r="D15" s="236">
        <f>IF(ISBLANK(Regressions!D25), " ", Regressions!D25)</f>
        <v>627836</v>
      </c>
      <c r="E15" s="387">
        <f>IF(ISNUMBER(Regressions!E25),ROUND(Regressions!E25, 1), NA())</f>
        <v>100</v>
      </c>
      <c r="F15" s="300">
        <f>IF(ISNUMBER(Regressions!F25),ROUND(Regressions!F25, 1), NA())</f>
        <v>88.5</v>
      </c>
      <c r="G15" s="388">
        <f>IF(ISNUMBER(Regressions!G25),ROUND(Regressions!G25, 1), NA())</f>
        <v>82.3</v>
      </c>
      <c r="H15" s="389">
        <f>IF(ISNUMBER(Regressions!H25),ROUND(Regressions!H25, 1), NA())</f>
        <v>6.2</v>
      </c>
      <c r="I15" s="390">
        <f>IF(ISNUMBER(Regressions!I25),ROUND(Regressions!I25, 1), NA())</f>
        <v>11.5</v>
      </c>
      <c r="J15" s="391">
        <f>IF(ISNUMBER(Regressions!J25),ROUND(Regressions!J25, 1), NA())</f>
        <v>100</v>
      </c>
      <c r="K15" s="300">
        <f>IF(ISNUMBER(Regressions!K25),ROUND(Regressions!K25, 1), NA())</f>
        <v>100</v>
      </c>
      <c r="L15" s="392">
        <f>IF(ISNUMBER(Regressions!L25),ROUND(Regressions!L25, 1), NA())</f>
        <v>76.5</v>
      </c>
      <c r="M15" s="389">
        <f>IF(ISNUMBER(Regressions!M25),ROUND(Regressions!M25, 1), NA())</f>
        <v>23.5</v>
      </c>
      <c r="N15" s="393">
        <f>IF(ISNUMBER(Regressions!N25),ROUND(Regressions!N25, 1), NA())</f>
        <v>0</v>
      </c>
      <c r="O15" s="387">
        <f>IF(ISNUMBER(Regressions!O25),ROUND(Regressions!O25, 1), NA())</f>
        <v>98.7</v>
      </c>
      <c r="P15" s="300">
        <f>IF(ISNUMBER(Regressions!P25),ROUND(Regressions!P25, 1), NA())</f>
        <v>87.3</v>
      </c>
      <c r="Q15" s="394">
        <f>IF(ISNUMBER(Regressions!Q25),ROUND(Regressions!Q25, 1), NA())</f>
        <v>79.5</v>
      </c>
      <c r="R15" s="389">
        <f>IF(ISNUMBER(Regressions!R25),ROUND(Regressions!R25, 1), NA())</f>
        <v>7.8</v>
      </c>
      <c r="S15" s="390">
        <f>IF(ISNUMBER(Regressions!S25),ROUND(Regressions!S25, 1), NA())</f>
        <v>12.7</v>
      </c>
    </row>
    <row r="16" x14ac:dyDescent="0.2">
      <c r="A16" s="234" t="str">
        <f>IF(ISBLANK(Regressions!A26), " ", Regressions!A26)</f>
        <v>Republic of Moldova</v>
      </c>
      <c r="B16" s="229">
        <f>IF(ISBLANK(Regressions!B26), " ", Regressions!B26)</f>
        <v>2012</v>
      </c>
      <c r="C16" s="232" t="str">
        <f>IF(ISBLANK(Regressions!C26), " ", Regressions!C26)</f>
        <v>National</v>
      </c>
      <c r="D16" s="236">
        <f>IF(ISBLANK(Regressions!D26), " ", Regressions!D26)</f>
        <v>608655</v>
      </c>
      <c r="E16" s="387">
        <f>IF(ISNUMBER(Regressions!E26),ROUND(Regressions!E26, 1), NA())</f>
        <v>100</v>
      </c>
      <c r="F16" s="300">
        <f>IF(ISNUMBER(Regressions!F26),ROUND(Regressions!F26, 1), NA())</f>
        <v>90.9</v>
      </c>
      <c r="G16" s="388">
        <f>IF(ISNUMBER(Regressions!G26),ROUND(Regressions!G26, 1), NA())</f>
        <v>85.9</v>
      </c>
      <c r="H16" s="389">
        <f>IF(ISNUMBER(Regressions!H26),ROUND(Regressions!H26, 1), NA())</f>
        <v>5</v>
      </c>
      <c r="I16" s="390">
        <f>IF(ISNUMBER(Regressions!I26),ROUND(Regressions!I26, 1), NA())</f>
        <v>9.1</v>
      </c>
      <c r="J16" s="391">
        <f>IF(ISNUMBER(Regressions!J26),ROUND(Regressions!J26, 1), NA())</f>
        <v>100</v>
      </c>
      <c r="K16" s="300">
        <f>IF(ISNUMBER(Regressions!K26),ROUND(Regressions!K26, 1), NA())</f>
        <v>100</v>
      </c>
      <c r="L16" s="392">
        <f>IF(ISNUMBER(Regressions!L26),ROUND(Regressions!L26, 1), NA())</f>
        <v>80.099999999999994</v>
      </c>
      <c r="M16" s="389">
        <f>IF(ISNUMBER(Regressions!M26),ROUND(Regressions!M26, 1), NA())</f>
        <v>19.899999999999999</v>
      </c>
      <c r="N16" s="393">
        <f>IF(ISNUMBER(Regressions!N26),ROUND(Regressions!N26, 1), NA())</f>
        <v>0</v>
      </c>
      <c r="O16" s="387">
        <f>IF(ISNUMBER(Regressions!O26),ROUND(Regressions!O26, 1), NA())</f>
        <v>98.9</v>
      </c>
      <c r="P16" s="300">
        <f>IF(ISNUMBER(Regressions!P26),ROUND(Regressions!P26, 1), NA())</f>
        <v>89.9</v>
      </c>
      <c r="Q16" s="394">
        <f>IF(ISNUMBER(Regressions!Q26),ROUND(Regressions!Q26, 1), NA())</f>
        <v>83.6</v>
      </c>
      <c r="R16" s="389">
        <f>IF(ISNUMBER(Regressions!R26),ROUND(Regressions!R26, 1), NA())</f>
        <v>6.3</v>
      </c>
      <c r="S16" s="390">
        <f>IF(ISNUMBER(Regressions!S26),ROUND(Regressions!S26, 1), NA())</f>
        <v>10.1</v>
      </c>
    </row>
    <row r="17" x14ac:dyDescent="0.2">
      <c r="A17" s="234" t="str">
        <f>IF(ISBLANK(Regressions!A27), " ", Regressions!A27)</f>
        <v>Republic of Moldova</v>
      </c>
      <c r="B17" s="229">
        <f>IF(ISBLANK(Regressions!B27), " ", Regressions!B27)</f>
        <v>2013</v>
      </c>
      <c r="C17" s="232" t="str">
        <f>IF(ISBLANK(Regressions!C27), " ", Regressions!C27)</f>
        <v>National</v>
      </c>
      <c r="D17" s="236">
        <f>IF(ISBLANK(Regressions!D27), " ", Regressions!D27)</f>
        <v>594840</v>
      </c>
      <c r="E17" s="387">
        <f>IF(ISNUMBER(Regressions!E27),ROUND(Regressions!E27, 1), NA())</f>
        <v>100</v>
      </c>
      <c r="F17" s="300">
        <f>IF(ISNUMBER(Regressions!F27),ROUND(Regressions!F27, 1), NA())</f>
        <v>93.2</v>
      </c>
      <c r="G17" s="388">
        <f>IF(ISNUMBER(Regressions!G27),ROUND(Regressions!G27, 1), NA())</f>
        <v>89.4</v>
      </c>
      <c r="H17" s="389">
        <f>IF(ISNUMBER(Regressions!H27),ROUND(Regressions!H27, 1), NA())</f>
        <v>3.8</v>
      </c>
      <c r="I17" s="390">
        <f>IF(ISNUMBER(Regressions!I27),ROUND(Regressions!I27, 1), NA())</f>
        <v>6.8</v>
      </c>
      <c r="J17" s="391">
        <f>IF(ISNUMBER(Regressions!J27),ROUND(Regressions!J27, 1), NA())</f>
        <v>100</v>
      </c>
      <c r="K17" s="300">
        <f>IF(ISNUMBER(Regressions!K27),ROUND(Regressions!K27, 1), NA())</f>
        <v>100</v>
      </c>
      <c r="L17" s="392">
        <f>IF(ISNUMBER(Regressions!L27),ROUND(Regressions!L27, 1), NA())</f>
        <v>83.7</v>
      </c>
      <c r="M17" s="389">
        <f>IF(ISNUMBER(Regressions!M27),ROUND(Regressions!M27, 1), NA())</f>
        <v>16.3</v>
      </c>
      <c r="N17" s="393">
        <f>IF(ISNUMBER(Regressions!N27),ROUND(Regressions!N27, 1), NA())</f>
        <v>0</v>
      </c>
      <c r="O17" s="387">
        <f>IF(ISNUMBER(Regressions!O27),ROUND(Regressions!O27, 1), NA())</f>
        <v>99.2</v>
      </c>
      <c r="P17" s="300">
        <f>IF(ISNUMBER(Regressions!P27),ROUND(Regressions!P27, 1), NA())</f>
        <v>92.4</v>
      </c>
      <c r="Q17" s="394">
        <f>IF(ISNUMBER(Regressions!Q27),ROUND(Regressions!Q27, 1), NA())</f>
        <v>87.7</v>
      </c>
      <c r="R17" s="389">
        <f>IF(ISNUMBER(Regressions!R27),ROUND(Regressions!R27, 1), NA())</f>
        <v>4.7</v>
      </c>
      <c r="S17" s="390">
        <f>IF(ISNUMBER(Regressions!S27),ROUND(Regressions!S27, 1), NA())</f>
        <v>7.6</v>
      </c>
    </row>
    <row r="18" x14ac:dyDescent="0.2">
      <c r="A18" s="234" t="str">
        <f>IF(ISBLANK(Regressions!A28), " ", Regressions!A28)</f>
        <v>Republic of Moldova</v>
      </c>
      <c r="B18" s="229">
        <f>IF(ISBLANK(Regressions!B28), " ", Regressions!B28)</f>
        <v>2014</v>
      </c>
      <c r="C18" s="232" t="str">
        <f>IF(ISBLANK(Regressions!C28), " ", Regressions!C28)</f>
        <v>National</v>
      </c>
      <c r="D18" s="236">
        <f>IF(ISBLANK(Regressions!D28), " ", Regressions!D28)</f>
        <v>584896</v>
      </c>
      <c r="E18" s="387">
        <f>IF(ISNUMBER(Regressions!E28),ROUND(Regressions!E28, 1), NA())</f>
        <v>100</v>
      </c>
      <c r="F18" s="300">
        <f>IF(ISNUMBER(Regressions!F28),ROUND(Regressions!F28, 1), NA())</f>
        <v>95.6</v>
      </c>
      <c r="G18" s="388">
        <f>IF(ISNUMBER(Regressions!G28),ROUND(Regressions!G28, 1), NA())</f>
        <v>92.9</v>
      </c>
      <c r="H18" s="389">
        <f>IF(ISNUMBER(Regressions!H28),ROUND(Regressions!H28, 1), NA())</f>
        <v>2.6</v>
      </c>
      <c r="I18" s="390">
        <f>IF(ISNUMBER(Regressions!I28),ROUND(Regressions!I28, 1), NA())</f>
        <v>4.4000000000000004</v>
      </c>
      <c r="J18" s="391">
        <f>IF(ISNUMBER(Regressions!J28),ROUND(Regressions!J28, 1), NA())</f>
        <v>100</v>
      </c>
      <c r="K18" s="300">
        <f>IF(ISNUMBER(Regressions!K28),ROUND(Regressions!K28, 1), NA())</f>
        <v>100</v>
      </c>
      <c r="L18" s="392">
        <f>IF(ISNUMBER(Regressions!L28),ROUND(Regressions!L28, 1), NA())</f>
        <v>87.3</v>
      </c>
      <c r="M18" s="389">
        <f>IF(ISNUMBER(Regressions!M28),ROUND(Regressions!M28, 1), NA())</f>
        <v>12.7</v>
      </c>
      <c r="N18" s="393">
        <f>IF(ISNUMBER(Regressions!N28),ROUND(Regressions!N28, 1), NA())</f>
        <v>0</v>
      </c>
      <c r="O18" s="387">
        <f>IF(ISNUMBER(Regressions!O28),ROUND(Regressions!O28, 1), NA())</f>
        <v>99.5</v>
      </c>
      <c r="P18" s="300">
        <f>IF(ISNUMBER(Regressions!P28),ROUND(Regressions!P28, 1), NA())</f>
        <v>94.9</v>
      </c>
      <c r="Q18" s="394">
        <f>IF(ISNUMBER(Regressions!Q28),ROUND(Regressions!Q28, 1), NA())</f>
        <v>91.8</v>
      </c>
      <c r="R18" s="389">
        <f>IF(ISNUMBER(Regressions!R28),ROUND(Regressions!R28, 1), NA())</f>
        <v>3.1</v>
      </c>
      <c r="S18" s="390">
        <f>IF(ISNUMBER(Regressions!S28),ROUND(Regressions!S28, 1), NA())</f>
        <v>5.0999999999999996</v>
      </c>
    </row>
    <row r="19" x14ac:dyDescent="0.2">
      <c r="A19" s="234" t="str">
        <f>IF(ISBLANK(Regressions!A29), " ", Regressions!A29)</f>
        <v>Republic of Moldova</v>
      </c>
      <c r="B19" s="229">
        <f>IF(ISBLANK(Regressions!B29), " ", Regressions!B29)</f>
        <v>2015</v>
      </c>
      <c r="C19" s="232" t="str">
        <f>IF(ISBLANK(Regressions!C29), " ", Regressions!C29)</f>
        <v>National</v>
      </c>
      <c r="D19" s="236">
        <f>IF(ISBLANK(Regressions!D29), " ", Regressions!D29)</f>
        <v>576868</v>
      </c>
      <c r="E19" s="387">
        <f>IF(ISNUMBER(Regressions!E29),ROUND(Regressions!E29, 1), NA())</f>
        <v>100</v>
      </c>
      <c r="F19" s="300">
        <f>IF(ISNUMBER(Regressions!F29),ROUND(Regressions!F29, 1), NA())</f>
        <v>97.9</v>
      </c>
      <c r="G19" s="388">
        <f>IF(ISNUMBER(Regressions!G29),ROUND(Regressions!G29, 1), NA())</f>
        <v>96.5</v>
      </c>
      <c r="H19" s="389">
        <f>IF(ISNUMBER(Regressions!H29),ROUND(Regressions!H29, 1), NA())</f>
        <v>1.5</v>
      </c>
      <c r="I19" s="390">
        <f>IF(ISNUMBER(Regressions!I29),ROUND(Regressions!I29, 1), NA())</f>
        <v>2.1</v>
      </c>
      <c r="J19" s="391">
        <f>IF(ISNUMBER(Regressions!J29),ROUND(Regressions!J29, 1), NA())</f>
        <v>100</v>
      </c>
      <c r="K19" s="300">
        <f>IF(ISNUMBER(Regressions!K29),ROUND(Regressions!K29, 1), NA())</f>
        <v>100</v>
      </c>
      <c r="L19" s="392">
        <f>IF(ISNUMBER(Regressions!L29),ROUND(Regressions!L29, 1), NA())</f>
        <v>90.9</v>
      </c>
      <c r="M19" s="389">
        <f>IF(ISNUMBER(Regressions!M29),ROUND(Regressions!M29, 1), NA())</f>
        <v>9.1</v>
      </c>
      <c r="N19" s="393">
        <f>IF(ISNUMBER(Regressions!N29),ROUND(Regressions!N29, 1), NA())</f>
        <v>0</v>
      </c>
      <c r="O19" s="387">
        <f>IF(ISNUMBER(Regressions!O29),ROUND(Regressions!O29, 1), NA())</f>
        <v>99.7</v>
      </c>
      <c r="P19" s="300">
        <f>IF(ISNUMBER(Regressions!P29),ROUND(Regressions!P29, 1), NA())</f>
        <v>97.5</v>
      </c>
      <c r="Q19" s="394">
        <f>IF(ISNUMBER(Regressions!Q29),ROUND(Regressions!Q29, 1), NA())</f>
        <v>95.9</v>
      </c>
      <c r="R19" s="389">
        <f>IF(ISNUMBER(Regressions!R29),ROUND(Regressions!R29, 1), NA())</f>
        <v>1.6</v>
      </c>
      <c r="S19" s="390">
        <f>IF(ISNUMBER(Regressions!S29),ROUND(Regressions!S29, 1), NA())</f>
        <v>2.5</v>
      </c>
    </row>
    <row r="20" x14ac:dyDescent="0.2">
      <c r="A20" s="237" t="str">
        <f>IF(ISBLANK(Regressions!A30), " ", Regressions!A30)</f>
        <v>Republic of Moldova</v>
      </c>
      <c r="B20" s="238">
        <f>IF(ISBLANK(Regressions!B30), " ", Regressions!B30)</f>
        <v>2016</v>
      </c>
      <c r="C20" s="239" t="str">
        <f>IF(ISBLANK(Regressions!C30), " ", Regressions!C30)</f>
        <v>National</v>
      </c>
      <c r="D20" s="240">
        <f>IF(ISBLANK(Regressions!D30), " ", Regressions!D30)</f>
        <v>508038</v>
      </c>
      <c r="E20" s="395">
        <f>IF(ISNUMBER(Regressions!E30),ROUND(Regressions!E30, 1), NA())</f>
        <v>100</v>
      </c>
      <c r="F20" s="301">
        <f>IF(ISNUMBER(Regressions!F30),ROUND(Regressions!F30, 1), NA())</f>
        <v>100</v>
      </c>
      <c r="G20" s="396">
        <f>IF(ISNUMBER(Regressions!G30),ROUND(Regressions!G30, 1), NA())</f>
        <v>100</v>
      </c>
      <c r="H20" s="397">
        <f>IF(ISNUMBER(Regressions!H30),ROUND(Regressions!H30, 1), NA())</f>
        <v>0</v>
      </c>
      <c r="I20" s="398">
        <f>IF(ISNUMBER(Regressions!I30),ROUND(Regressions!I30, 1), NA())</f>
        <v>0</v>
      </c>
      <c r="J20" s="399">
        <f>IF(ISNUMBER(Regressions!J30),ROUND(Regressions!J30, 1), NA())</f>
        <v>100</v>
      </c>
      <c r="K20" s="301">
        <f>IF(ISNUMBER(Regressions!K30),ROUND(Regressions!K30, 1), NA())</f>
        <v>100</v>
      </c>
      <c r="L20" s="400">
        <f>IF(ISNUMBER(Regressions!L30),ROUND(Regressions!L30, 1), NA())</f>
        <v>94.5</v>
      </c>
      <c r="M20" s="397">
        <f>IF(ISNUMBER(Regressions!M30),ROUND(Regressions!M30, 1), NA())</f>
        <v>5.5</v>
      </c>
      <c r="N20" s="401">
        <f>IF(ISNUMBER(Regressions!N30),ROUND(Regressions!N30, 1), NA())</f>
        <v>0</v>
      </c>
      <c r="O20" s="395">
        <f>IF(ISNUMBER(Regressions!O30),ROUND(Regressions!O30, 1), NA())</f>
        <v>100</v>
      </c>
      <c r="P20" s="301">
        <f>IF(ISNUMBER(Regressions!P30),ROUND(Regressions!P30, 1), NA())</f>
        <v>100</v>
      </c>
      <c r="Q20" s="402">
        <f>IF(ISNUMBER(Regressions!Q30),ROUND(Regressions!Q30, 1), NA())</f>
        <v>100</v>
      </c>
      <c r="R20" s="397">
        <f>IF(ISNUMBER(Regressions!R30),ROUND(Regressions!R30, 1), NA())</f>
        <v>0</v>
      </c>
      <c r="S20" s="398">
        <f>IF(ISNUMBER(Regressions!S30),ROUND(Regressions!S30, 1), NA())</f>
        <v>0</v>
      </c>
    </row>
    <row r="21" x14ac:dyDescent="0.2">
      <c r="A21" s="234" t="str">
        <f>IF(ISBLANK(Regressions!A31), " ", Regressions!A31)</f>
        <v>Republic of Moldova</v>
      </c>
      <c r="B21" s="229">
        <f>IF(ISBLANK(Regressions!B31), " ", Regressions!B31)</f>
        <v>2000</v>
      </c>
      <c r="C21" s="232" t="str">
        <f>IF(ISBLANK(Regressions!C31), " ", Regressions!C31)</f>
        <v>Urban</v>
      </c>
      <c r="D21" s="236">
        <f>IF(ISBLANK(Regressions!D31), " ", Regressions!D31)</f>
        <v>437717.00733367924</v>
      </c>
      <c r="E21" s="387">
        <f>IF(ISNUMBER(Regressions!E31),ROUND(Regressions!E31, 1), NA())</f>
        <v>100</v>
      </c>
      <c r="F21" s="300" t="e">
        <f>IF(ISNUMBER(Regressions!F31),ROUND(Regressions!F31, 1), NA())</f>
        <v>#N/A</v>
      </c>
      <c r="G21" s="388" t="e">
        <f>IF(ISNUMBER(Regressions!G31),ROUND(Regressions!G31, 1), NA())</f>
        <v>#N/A</v>
      </c>
      <c r="H21" s="389" t="e">
        <f>IF(ISNUMBER(Regressions!H31),ROUND(Regressions!H31, 1), NA())</f>
        <v>#N/A</v>
      </c>
      <c r="I21" s="390" t="e">
        <f>IF(ISNUMBER(Regressions!I31),ROUND(Regressions!I31, 1), NA())</f>
        <v>#N/A</v>
      </c>
      <c r="J21" s="391" t="e">
        <f>IF(ISNUMBER(Regressions!J31),ROUND(Regressions!J31, 1), NA())</f>
        <v>#N/A</v>
      </c>
      <c r="K21" s="300" t="e">
        <f>IF(ISNUMBER(Regressions!K31),ROUND(Regressions!K31, 1), NA())</f>
        <v>#N/A</v>
      </c>
      <c r="L21" s="392" t="e">
        <f>IF(ISNUMBER(Regressions!L31),ROUND(Regressions!L31, 1), NA())</f>
        <v>#N/A</v>
      </c>
      <c r="M21" s="389" t="e">
        <f>IF(ISNUMBER(Regressions!M31),ROUND(Regressions!M31, 1), NA())</f>
        <v>#N/A</v>
      </c>
      <c r="N21" s="393" t="e">
        <f>IF(ISNUMBER(Regressions!N31),ROUND(Regressions!N31, 1), NA())</f>
        <v>#N/A</v>
      </c>
      <c r="O21" s="387">
        <f>IF(ISNUMBER(Regressions!O31),ROUND(Regressions!O31, 1), NA())</f>
        <v>99.7</v>
      </c>
      <c r="P21" s="300" t="e">
        <f>IF(ISNUMBER(Regressions!P31),ROUND(Regressions!P31, 1), NA())</f>
        <v>#N/A</v>
      </c>
      <c r="Q21" s="394" t="e">
        <f>IF(ISNUMBER(Regressions!Q31),ROUND(Regressions!Q31, 1), NA())</f>
        <v>#N/A</v>
      </c>
      <c r="R21" s="389" t="e">
        <f>IF(ISNUMBER(Regressions!R31),ROUND(Regressions!R31, 1), NA())</f>
        <v>#N/A</v>
      </c>
      <c r="S21" s="390" t="e">
        <f>IF(ISNUMBER(Regressions!S31),ROUND(Regressions!S31, 1), NA())</f>
        <v>#N/A</v>
      </c>
    </row>
    <row r="22" x14ac:dyDescent="0.2">
      <c r="A22" s="234" t="str">
        <f>IF(ISBLANK(Regressions!A32), " ", Regressions!A32)</f>
        <v>Republic of Moldova</v>
      </c>
      <c r="B22" s="229">
        <f>IF(ISBLANK(Regressions!B32), " ", Regressions!B32)</f>
        <v>2001</v>
      </c>
      <c r="C22" s="232" t="str">
        <f>IF(ISBLANK(Regressions!C32), " ", Regressions!C32)</f>
        <v>Urban</v>
      </c>
      <c r="D22" s="236">
        <f>IF(ISBLANK(Regressions!D32), " ", Regressions!D32)</f>
        <v>426392.00621589663</v>
      </c>
      <c r="E22" s="387">
        <f>IF(ISNUMBER(Regressions!E32),ROUND(Regressions!E32, 1), NA())</f>
        <v>100</v>
      </c>
      <c r="F22" s="300" t="e">
        <f>IF(ISNUMBER(Regressions!F32),ROUND(Regressions!F32, 1), NA())</f>
        <v>#N/A</v>
      </c>
      <c r="G22" s="388" t="e">
        <f>IF(ISNUMBER(Regressions!G32),ROUND(Regressions!G32, 1), NA())</f>
        <v>#N/A</v>
      </c>
      <c r="H22" s="389" t="e">
        <f>IF(ISNUMBER(Regressions!H32),ROUND(Regressions!H32, 1), NA())</f>
        <v>#N/A</v>
      </c>
      <c r="I22" s="390" t="e">
        <f>IF(ISNUMBER(Regressions!I32),ROUND(Regressions!I32, 1), NA())</f>
        <v>#N/A</v>
      </c>
      <c r="J22" s="391" t="e">
        <f>IF(ISNUMBER(Regressions!J32),ROUND(Regressions!J32, 1), NA())</f>
        <v>#N/A</v>
      </c>
      <c r="K22" s="300" t="e">
        <f>IF(ISNUMBER(Regressions!K32),ROUND(Regressions!K32, 1), NA())</f>
        <v>#N/A</v>
      </c>
      <c r="L22" s="392" t="e">
        <f>IF(ISNUMBER(Regressions!L32),ROUND(Regressions!L32, 1), NA())</f>
        <v>#N/A</v>
      </c>
      <c r="M22" s="389" t="e">
        <f>IF(ISNUMBER(Regressions!M32),ROUND(Regressions!M32, 1), NA())</f>
        <v>#N/A</v>
      </c>
      <c r="N22" s="393" t="e">
        <f>IF(ISNUMBER(Regressions!N32),ROUND(Regressions!N32, 1), NA())</f>
        <v>#N/A</v>
      </c>
      <c r="O22" s="387">
        <f>IF(ISNUMBER(Regressions!O32),ROUND(Regressions!O32, 1), NA())</f>
        <v>99.7</v>
      </c>
      <c r="P22" s="300" t="e">
        <f>IF(ISNUMBER(Regressions!P32),ROUND(Regressions!P32, 1), NA())</f>
        <v>#N/A</v>
      </c>
      <c r="Q22" s="394" t="e">
        <f>IF(ISNUMBER(Regressions!Q32),ROUND(Regressions!Q32, 1), NA())</f>
        <v>#N/A</v>
      </c>
      <c r="R22" s="389" t="e">
        <f>IF(ISNUMBER(Regressions!R32),ROUND(Regressions!R32, 1), NA())</f>
        <v>#N/A</v>
      </c>
      <c r="S22" s="390" t="e">
        <f>IF(ISNUMBER(Regressions!S32),ROUND(Regressions!S32, 1), NA())</f>
        <v>#N/A</v>
      </c>
    </row>
    <row r="23" x14ac:dyDescent="0.2">
      <c r="A23" s="234" t="str">
        <f>IF(ISBLANK(Regressions!A33), " ", Regressions!A33)</f>
        <v>Republic of Moldova</v>
      </c>
      <c r="B23" s="229">
        <f>IF(ISBLANK(Regressions!B33), " ", Regressions!B33)</f>
        <v>2002</v>
      </c>
      <c r="C23" s="232" t="str">
        <f>IF(ISBLANK(Regressions!C33), " ", Regressions!C33)</f>
        <v>Urban</v>
      </c>
      <c r="D23" s="236">
        <f>IF(ISBLANK(Regressions!D33), " ", Regressions!D33)</f>
        <v>409994.98763801577</v>
      </c>
      <c r="E23" s="387">
        <f>IF(ISNUMBER(Regressions!E33),ROUND(Regressions!E33, 1), NA())</f>
        <v>100</v>
      </c>
      <c r="F23" s="300" t="e">
        <f>IF(ISNUMBER(Regressions!F33),ROUND(Regressions!F33, 1), NA())</f>
        <v>#N/A</v>
      </c>
      <c r="G23" s="388" t="e">
        <f>IF(ISNUMBER(Regressions!G33),ROUND(Regressions!G33, 1), NA())</f>
        <v>#N/A</v>
      </c>
      <c r="H23" s="389" t="e">
        <f>IF(ISNUMBER(Regressions!H33),ROUND(Regressions!H33, 1), NA())</f>
        <v>#N/A</v>
      </c>
      <c r="I23" s="390" t="e">
        <f>IF(ISNUMBER(Regressions!I33),ROUND(Regressions!I33, 1), NA())</f>
        <v>#N/A</v>
      </c>
      <c r="J23" s="391" t="e">
        <f>IF(ISNUMBER(Regressions!J33),ROUND(Regressions!J33, 1), NA())</f>
        <v>#N/A</v>
      </c>
      <c r="K23" s="300" t="e">
        <f>IF(ISNUMBER(Regressions!K33),ROUND(Regressions!K33, 1), NA())</f>
        <v>#N/A</v>
      </c>
      <c r="L23" s="392" t="e">
        <f>IF(ISNUMBER(Regressions!L33),ROUND(Regressions!L33, 1), NA())</f>
        <v>#N/A</v>
      </c>
      <c r="M23" s="389" t="e">
        <f>IF(ISNUMBER(Regressions!M33),ROUND(Regressions!M33, 1), NA())</f>
        <v>#N/A</v>
      </c>
      <c r="N23" s="393" t="e">
        <f>IF(ISNUMBER(Regressions!N33),ROUND(Regressions!N33, 1), NA())</f>
        <v>#N/A</v>
      </c>
      <c r="O23" s="387">
        <f>IF(ISNUMBER(Regressions!O33),ROUND(Regressions!O33, 1), NA())</f>
        <v>99.7</v>
      </c>
      <c r="P23" s="300" t="e">
        <f>IF(ISNUMBER(Regressions!P33),ROUND(Regressions!P33, 1), NA())</f>
        <v>#N/A</v>
      </c>
      <c r="Q23" s="394" t="e">
        <f>IF(ISNUMBER(Regressions!Q33),ROUND(Regressions!Q33, 1), NA())</f>
        <v>#N/A</v>
      </c>
      <c r="R23" s="389" t="e">
        <f>IF(ISNUMBER(Regressions!R33),ROUND(Regressions!R33, 1), NA())</f>
        <v>#N/A</v>
      </c>
      <c r="S23" s="390" t="e">
        <f>IF(ISNUMBER(Regressions!S33),ROUND(Regressions!S33, 1), NA())</f>
        <v>#N/A</v>
      </c>
    </row>
    <row r="24" x14ac:dyDescent="0.2">
      <c r="A24" s="234" t="str">
        <f>IF(ISBLANK(Regressions!A34), " ", Regressions!A34)</f>
        <v>Republic of Moldova</v>
      </c>
      <c r="B24" s="229">
        <f>IF(ISBLANK(Regressions!B34), " ", Regressions!B34)</f>
        <v>2003</v>
      </c>
      <c r="C24" s="232" t="str">
        <f>IF(ISBLANK(Regressions!C34), " ", Regressions!C34)</f>
        <v>Urban</v>
      </c>
      <c r="D24" s="236">
        <f>IF(ISBLANK(Regressions!D34), " ", Regressions!D34)</f>
        <v>392997.00876770017</v>
      </c>
      <c r="E24" s="387">
        <f>IF(ISNUMBER(Regressions!E34),ROUND(Regressions!E34, 1), NA())</f>
        <v>100</v>
      </c>
      <c r="F24" s="300" t="e">
        <f>IF(ISNUMBER(Regressions!F34),ROUND(Regressions!F34, 1), NA())</f>
        <v>#N/A</v>
      </c>
      <c r="G24" s="388" t="e">
        <f>IF(ISNUMBER(Regressions!G34),ROUND(Regressions!G34, 1), NA())</f>
        <v>#N/A</v>
      </c>
      <c r="H24" s="389" t="e">
        <f>IF(ISNUMBER(Regressions!H34),ROUND(Regressions!H34, 1), NA())</f>
        <v>#N/A</v>
      </c>
      <c r="I24" s="390" t="e">
        <f>IF(ISNUMBER(Regressions!I34),ROUND(Regressions!I34, 1), NA())</f>
        <v>#N/A</v>
      </c>
      <c r="J24" s="391" t="e">
        <f>IF(ISNUMBER(Regressions!J34),ROUND(Regressions!J34, 1), NA())</f>
        <v>#N/A</v>
      </c>
      <c r="K24" s="300" t="e">
        <f>IF(ISNUMBER(Regressions!K34),ROUND(Regressions!K34, 1), NA())</f>
        <v>#N/A</v>
      </c>
      <c r="L24" s="392" t="e">
        <f>IF(ISNUMBER(Regressions!L34),ROUND(Regressions!L34, 1), NA())</f>
        <v>#N/A</v>
      </c>
      <c r="M24" s="389" t="e">
        <f>IF(ISNUMBER(Regressions!M34),ROUND(Regressions!M34, 1), NA())</f>
        <v>#N/A</v>
      </c>
      <c r="N24" s="393" t="e">
        <f>IF(ISNUMBER(Regressions!N34),ROUND(Regressions!N34, 1), NA())</f>
        <v>#N/A</v>
      </c>
      <c r="O24" s="387">
        <f>IF(ISNUMBER(Regressions!O34),ROUND(Regressions!O34, 1), NA())</f>
        <v>99.7</v>
      </c>
      <c r="P24" s="300" t="e">
        <f>IF(ISNUMBER(Regressions!P34),ROUND(Regressions!P34, 1), NA())</f>
        <v>#N/A</v>
      </c>
      <c r="Q24" s="394" t="e">
        <f>IF(ISNUMBER(Regressions!Q34),ROUND(Regressions!Q34, 1), NA())</f>
        <v>#N/A</v>
      </c>
      <c r="R24" s="389" t="e">
        <f>IF(ISNUMBER(Regressions!R34),ROUND(Regressions!R34, 1), NA())</f>
        <v>#N/A</v>
      </c>
      <c r="S24" s="390" t="e">
        <f>IF(ISNUMBER(Regressions!S34),ROUND(Regressions!S34, 1), NA())</f>
        <v>#N/A</v>
      </c>
    </row>
    <row r="25" x14ac:dyDescent="0.2">
      <c r="A25" s="234" t="str">
        <f>IF(ISBLANK(Regressions!A35), " ", Regressions!A35)</f>
        <v>Republic of Moldova</v>
      </c>
      <c r="B25" s="229">
        <f>IF(ISBLANK(Regressions!B35), " ", Regressions!B35)</f>
        <v>2004</v>
      </c>
      <c r="C25" s="232" t="str">
        <f>IF(ISBLANK(Regressions!C35), " ", Regressions!C35)</f>
        <v>Urban</v>
      </c>
      <c r="D25" s="236">
        <f>IF(ISBLANK(Regressions!D35), " ", Regressions!D35)</f>
        <v>375297.9929489136</v>
      </c>
      <c r="E25" s="387">
        <f>IF(ISNUMBER(Regressions!E35),ROUND(Regressions!E35, 1), NA())</f>
        <v>100</v>
      </c>
      <c r="F25" s="300" t="e">
        <f>IF(ISNUMBER(Regressions!F35),ROUND(Regressions!F35, 1), NA())</f>
        <v>#N/A</v>
      </c>
      <c r="G25" s="388" t="e">
        <f>IF(ISNUMBER(Regressions!G35),ROUND(Regressions!G35, 1), NA())</f>
        <v>#N/A</v>
      </c>
      <c r="H25" s="389" t="e">
        <f>IF(ISNUMBER(Regressions!H35),ROUND(Regressions!H35, 1), NA())</f>
        <v>#N/A</v>
      </c>
      <c r="I25" s="390" t="e">
        <f>IF(ISNUMBER(Regressions!I35),ROUND(Regressions!I35, 1), NA())</f>
        <v>#N/A</v>
      </c>
      <c r="J25" s="391" t="e">
        <f>IF(ISNUMBER(Regressions!J35),ROUND(Regressions!J35, 1), NA())</f>
        <v>#N/A</v>
      </c>
      <c r="K25" s="300" t="e">
        <f>IF(ISNUMBER(Regressions!K35),ROUND(Regressions!K35, 1), NA())</f>
        <v>#N/A</v>
      </c>
      <c r="L25" s="392" t="e">
        <f>IF(ISNUMBER(Regressions!L35),ROUND(Regressions!L35, 1), NA())</f>
        <v>#N/A</v>
      </c>
      <c r="M25" s="389" t="e">
        <f>IF(ISNUMBER(Regressions!M35),ROUND(Regressions!M35, 1), NA())</f>
        <v>#N/A</v>
      </c>
      <c r="N25" s="393" t="e">
        <f>IF(ISNUMBER(Regressions!N35),ROUND(Regressions!N35, 1), NA())</f>
        <v>#N/A</v>
      </c>
      <c r="O25" s="387">
        <f>IF(ISNUMBER(Regressions!O35),ROUND(Regressions!O35, 1), NA())</f>
        <v>99.7</v>
      </c>
      <c r="P25" s="300" t="e">
        <f>IF(ISNUMBER(Regressions!P35),ROUND(Regressions!P35, 1), NA())</f>
        <v>#N/A</v>
      </c>
      <c r="Q25" s="394" t="e">
        <f>IF(ISNUMBER(Regressions!Q35),ROUND(Regressions!Q35, 1), NA())</f>
        <v>#N/A</v>
      </c>
      <c r="R25" s="389" t="e">
        <f>IF(ISNUMBER(Regressions!R35),ROUND(Regressions!R35, 1), NA())</f>
        <v>#N/A</v>
      </c>
      <c r="S25" s="390" t="e">
        <f>IF(ISNUMBER(Regressions!S35),ROUND(Regressions!S35, 1), NA())</f>
        <v>#N/A</v>
      </c>
    </row>
    <row r="26" x14ac:dyDescent="0.2">
      <c r="A26" s="234" t="str">
        <f>IF(ISBLANK(Regressions!A36), " ", Regressions!A36)</f>
        <v>Republic of Moldova</v>
      </c>
      <c r="B26" s="229">
        <f>IF(ISBLANK(Regressions!B36), " ", Regressions!B36)</f>
        <v>2005</v>
      </c>
      <c r="C26" s="232" t="str">
        <f>IF(ISBLANK(Regressions!C36), " ", Regressions!C36)</f>
        <v>Urban</v>
      </c>
      <c r="D26" s="236">
        <f>IF(ISBLANK(Regressions!D36), " ", Regressions!D36)</f>
        <v>356249.99407730106</v>
      </c>
      <c r="E26" s="387">
        <f>IF(ISNUMBER(Regressions!E36),ROUND(Regressions!E36, 1), NA())</f>
        <v>100</v>
      </c>
      <c r="F26" s="300" t="e">
        <f>IF(ISNUMBER(Regressions!F36),ROUND(Regressions!F36, 1), NA())</f>
        <v>#N/A</v>
      </c>
      <c r="G26" s="388" t="e">
        <f>IF(ISNUMBER(Regressions!G36),ROUND(Regressions!G36, 1), NA())</f>
        <v>#N/A</v>
      </c>
      <c r="H26" s="389" t="e">
        <f>IF(ISNUMBER(Regressions!H36),ROUND(Regressions!H36, 1), NA())</f>
        <v>#N/A</v>
      </c>
      <c r="I26" s="390" t="e">
        <f>IF(ISNUMBER(Regressions!I36),ROUND(Regressions!I36, 1), NA())</f>
        <v>#N/A</v>
      </c>
      <c r="J26" s="391" t="e">
        <f>IF(ISNUMBER(Regressions!J36),ROUND(Regressions!J36, 1), NA())</f>
        <v>#N/A</v>
      </c>
      <c r="K26" s="300" t="e">
        <f>IF(ISNUMBER(Regressions!K36),ROUND(Regressions!K36, 1), NA())</f>
        <v>#N/A</v>
      </c>
      <c r="L26" s="392" t="e">
        <f>IF(ISNUMBER(Regressions!L36),ROUND(Regressions!L36, 1), NA())</f>
        <v>#N/A</v>
      </c>
      <c r="M26" s="389" t="e">
        <f>IF(ISNUMBER(Regressions!M36),ROUND(Regressions!M36, 1), NA())</f>
        <v>#N/A</v>
      </c>
      <c r="N26" s="393" t="e">
        <f>IF(ISNUMBER(Regressions!N36),ROUND(Regressions!N36, 1), NA())</f>
        <v>#N/A</v>
      </c>
      <c r="O26" s="387">
        <f>IF(ISNUMBER(Regressions!O36),ROUND(Regressions!O36, 1), NA())</f>
        <v>99.7</v>
      </c>
      <c r="P26" s="300" t="e">
        <f>IF(ISNUMBER(Regressions!P36),ROUND(Regressions!P36, 1), NA())</f>
        <v>#N/A</v>
      </c>
      <c r="Q26" s="394" t="e">
        <f>IF(ISNUMBER(Regressions!Q36),ROUND(Regressions!Q36, 1), NA())</f>
        <v>#N/A</v>
      </c>
      <c r="R26" s="389" t="e">
        <f>IF(ISNUMBER(Regressions!R36),ROUND(Regressions!R36, 1), NA())</f>
        <v>#N/A</v>
      </c>
      <c r="S26" s="390" t="e">
        <f>IF(ISNUMBER(Regressions!S36),ROUND(Regressions!S36, 1), NA())</f>
        <v>#N/A</v>
      </c>
    </row>
    <row r="27" x14ac:dyDescent="0.2">
      <c r="A27" s="234" t="str">
        <f>IF(ISBLANK(Regressions!A37), " ", Regressions!A37)</f>
        <v>Republic of Moldova</v>
      </c>
      <c r="B27" s="229">
        <f>IF(ISBLANK(Regressions!B37), " ", Regressions!B37)</f>
        <v>2006</v>
      </c>
      <c r="C27" s="232" t="str">
        <f>IF(ISBLANK(Regressions!C37), " ", Regressions!C37)</f>
        <v>Urban</v>
      </c>
      <c r="D27" s="236">
        <f>IF(ISBLANK(Regressions!D37), " ", Regressions!D37)</f>
        <v>338559.01027679443</v>
      </c>
      <c r="E27" s="387">
        <f>IF(ISNUMBER(Regressions!E37),ROUND(Regressions!E37, 1), NA())</f>
        <v>100</v>
      </c>
      <c r="F27" s="300">
        <f>IF(ISNUMBER(Regressions!F37),ROUND(Regressions!F37, 1), NA())</f>
        <v>98.3</v>
      </c>
      <c r="G27" s="388" t="e">
        <f>IF(ISNUMBER(Regressions!G37),ROUND(Regressions!G37, 1), NA())</f>
        <v>#N/A</v>
      </c>
      <c r="H27" s="389">
        <f>IF(ISNUMBER(Regressions!H37),ROUND(Regressions!H37, 1), NA())</f>
        <v>98.3</v>
      </c>
      <c r="I27" s="390">
        <f>IF(ISNUMBER(Regressions!I37),ROUND(Regressions!I37, 1), NA())</f>
        <v>1.7</v>
      </c>
      <c r="J27" s="391" t="e">
        <f>IF(ISNUMBER(Regressions!J37),ROUND(Regressions!J37, 1), NA())</f>
        <v>#N/A</v>
      </c>
      <c r="K27" s="300" t="e">
        <f>IF(ISNUMBER(Regressions!K37),ROUND(Regressions!K37, 1), NA())</f>
        <v>#N/A</v>
      </c>
      <c r="L27" s="392" t="e">
        <f>IF(ISNUMBER(Regressions!L37),ROUND(Regressions!L37, 1), NA())</f>
        <v>#N/A</v>
      </c>
      <c r="M27" s="389" t="e">
        <f>IF(ISNUMBER(Regressions!M37),ROUND(Regressions!M37, 1), NA())</f>
        <v>#N/A</v>
      </c>
      <c r="N27" s="393" t="e">
        <f>IF(ISNUMBER(Regressions!N37),ROUND(Regressions!N37, 1), NA())</f>
        <v>#N/A</v>
      </c>
      <c r="O27" s="387">
        <f>IF(ISNUMBER(Regressions!O37),ROUND(Regressions!O37, 1), NA())</f>
        <v>99.7</v>
      </c>
      <c r="P27" s="300">
        <f>IF(ISNUMBER(Regressions!P37),ROUND(Regressions!P37, 1), NA())</f>
        <v>96.3</v>
      </c>
      <c r="Q27" s="394">
        <f>IF(ISNUMBER(Regressions!Q37),ROUND(Regressions!Q37, 1), NA())</f>
        <v>88.2</v>
      </c>
      <c r="R27" s="389">
        <f>IF(ISNUMBER(Regressions!R37),ROUND(Regressions!R37, 1), NA())</f>
        <v>8.1</v>
      </c>
      <c r="S27" s="390">
        <f>IF(ISNUMBER(Regressions!S37),ROUND(Regressions!S37, 1), NA())</f>
        <v>3.7</v>
      </c>
    </row>
    <row r="28" x14ac:dyDescent="0.2">
      <c r="A28" s="234" t="str">
        <f>IF(ISBLANK(Regressions!A38), " ", Regressions!A38)</f>
        <v>Republic of Moldova</v>
      </c>
      <c r="B28" s="229">
        <f>IF(ISBLANK(Regressions!B38), " ", Regressions!B38)</f>
        <v>2007</v>
      </c>
      <c r="C28" s="232" t="str">
        <f>IF(ISBLANK(Regressions!C38), " ", Regressions!C38)</f>
        <v>Urban</v>
      </c>
      <c r="D28" s="236">
        <f>IF(ISBLANK(Regressions!D38), " ", Regressions!D38)</f>
        <v>330736.00572784425</v>
      </c>
      <c r="E28" s="387">
        <f>IF(ISNUMBER(Regressions!E38),ROUND(Regressions!E38, 1), NA())</f>
        <v>100</v>
      </c>
      <c r="F28" s="300">
        <f>IF(ISNUMBER(Regressions!F38),ROUND(Regressions!F38, 1), NA())</f>
        <v>98.3</v>
      </c>
      <c r="G28" s="388" t="e">
        <f>IF(ISNUMBER(Regressions!G38),ROUND(Regressions!G38, 1), NA())</f>
        <v>#N/A</v>
      </c>
      <c r="H28" s="389">
        <f>IF(ISNUMBER(Regressions!H38),ROUND(Regressions!H38, 1), NA())</f>
        <v>98.3</v>
      </c>
      <c r="I28" s="390">
        <f>IF(ISNUMBER(Regressions!I38),ROUND(Regressions!I38, 1), NA())</f>
        <v>1.7</v>
      </c>
      <c r="J28" s="391" t="e">
        <f>IF(ISNUMBER(Regressions!J38),ROUND(Regressions!J38, 1), NA())</f>
        <v>#N/A</v>
      </c>
      <c r="K28" s="300" t="e">
        <f>IF(ISNUMBER(Regressions!K38),ROUND(Regressions!K38, 1), NA())</f>
        <v>#N/A</v>
      </c>
      <c r="L28" s="392" t="e">
        <f>IF(ISNUMBER(Regressions!L38),ROUND(Regressions!L38, 1), NA())</f>
        <v>#N/A</v>
      </c>
      <c r="M28" s="389" t="e">
        <f>IF(ISNUMBER(Regressions!M38),ROUND(Regressions!M38, 1), NA())</f>
        <v>#N/A</v>
      </c>
      <c r="N28" s="393" t="e">
        <f>IF(ISNUMBER(Regressions!N38),ROUND(Regressions!N38, 1), NA())</f>
        <v>#N/A</v>
      </c>
      <c r="O28" s="387">
        <f>IF(ISNUMBER(Regressions!O38),ROUND(Regressions!O38, 1), NA())</f>
        <v>99.7</v>
      </c>
      <c r="P28" s="300">
        <f>IF(ISNUMBER(Regressions!P38),ROUND(Regressions!P38, 1), NA())</f>
        <v>96.3</v>
      </c>
      <c r="Q28" s="394">
        <f>IF(ISNUMBER(Regressions!Q38),ROUND(Regressions!Q38, 1), NA())</f>
        <v>88.2</v>
      </c>
      <c r="R28" s="389">
        <f>IF(ISNUMBER(Regressions!R38),ROUND(Regressions!R38, 1), NA())</f>
        <v>8.1</v>
      </c>
      <c r="S28" s="390">
        <f>IF(ISNUMBER(Regressions!S38),ROUND(Regressions!S38, 1), NA())</f>
        <v>3.7</v>
      </c>
    </row>
    <row r="29" x14ac:dyDescent="0.2">
      <c r="A29" s="234" t="str">
        <f>IF(ISBLANK(Regressions!A39), " ", Regressions!A39)</f>
        <v>Republic of Moldova</v>
      </c>
      <c r="B29" s="229">
        <f>IF(ISBLANK(Regressions!B39), " ", Regressions!B39)</f>
        <v>2008</v>
      </c>
      <c r="C29" s="232" t="str">
        <f>IF(ISBLANK(Regressions!C39), " ", Regressions!C39)</f>
        <v>Urban</v>
      </c>
      <c r="D29" s="236">
        <f>IF(ISBLANK(Regressions!D39), " ", Regressions!D39)</f>
        <v>316060.99991847994</v>
      </c>
      <c r="E29" s="387">
        <f>IF(ISNUMBER(Regressions!E39),ROUND(Regressions!E39, 1), NA())</f>
        <v>100</v>
      </c>
      <c r="F29" s="300">
        <f>IF(ISNUMBER(Regressions!F39),ROUND(Regressions!F39, 1), NA())</f>
        <v>98.3</v>
      </c>
      <c r="G29" s="388" t="e">
        <f>IF(ISNUMBER(Regressions!G39),ROUND(Regressions!G39, 1), NA())</f>
        <v>#N/A</v>
      </c>
      <c r="H29" s="389">
        <f>IF(ISNUMBER(Regressions!H39),ROUND(Regressions!H39, 1), NA())</f>
        <v>98.3</v>
      </c>
      <c r="I29" s="390">
        <f>IF(ISNUMBER(Regressions!I39),ROUND(Regressions!I39, 1), NA())</f>
        <v>1.7</v>
      </c>
      <c r="J29" s="391" t="e">
        <f>IF(ISNUMBER(Regressions!J39),ROUND(Regressions!J39, 1), NA())</f>
        <v>#N/A</v>
      </c>
      <c r="K29" s="300" t="e">
        <f>IF(ISNUMBER(Regressions!K39),ROUND(Regressions!K39, 1), NA())</f>
        <v>#N/A</v>
      </c>
      <c r="L29" s="392" t="e">
        <f>IF(ISNUMBER(Regressions!L39),ROUND(Regressions!L39, 1), NA())</f>
        <v>#N/A</v>
      </c>
      <c r="M29" s="389" t="e">
        <f>IF(ISNUMBER(Regressions!M39),ROUND(Regressions!M39, 1), NA())</f>
        <v>#N/A</v>
      </c>
      <c r="N29" s="393" t="e">
        <f>IF(ISNUMBER(Regressions!N39),ROUND(Regressions!N39, 1), NA())</f>
        <v>#N/A</v>
      </c>
      <c r="O29" s="387">
        <f>IF(ISNUMBER(Regressions!O39),ROUND(Regressions!O39, 1), NA())</f>
        <v>99.7</v>
      </c>
      <c r="P29" s="300">
        <f>IF(ISNUMBER(Regressions!P39),ROUND(Regressions!P39, 1), NA())</f>
        <v>96.3</v>
      </c>
      <c r="Q29" s="394">
        <f>IF(ISNUMBER(Regressions!Q39),ROUND(Regressions!Q39, 1), NA())</f>
        <v>88.2</v>
      </c>
      <c r="R29" s="389">
        <f>IF(ISNUMBER(Regressions!R39),ROUND(Regressions!R39, 1), NA())</f>
        <v>8.1</v>
      </c>
      <c r="S29" s="390">
        <f>IF(ISNUMBER(Regressions!S39),ROUND(Regressions!S39, 1), NA())</f>
        <v>3.7</v>
      </c>
    </row>
    <row r="30" x14ac:dyDescent="0.2">
      <c r="A30" s="234" t="str">
        <f>IF(ISBLANK(Regressions!A40), " ", Regressions!A40)</f>
        <v>Republic of Moldova</v>
      </c>
      <c r="B30" s="229">
        <f>IF(ISBLANK(Regressions!B40), " ", Regressions!B40)</f>
        <v>2009</v>
      </c>
      <c r="C30" s="232" t="str">
        <f>IF(ISBLANK(Regressions!C40), " ", Regressions!C40)</f>
        <v>Urban</v>
      </c>
      <c r="D30" s="236">
        <f>IF(ISBLANK(Regressions!D40), " ", Regressions!D40)</f>
        <v>302673.99558639526</v>
      </c>
      <c r="E30" s="387">
        <f>IF(ISNUMBER(Regressions!E40),ROUND(Regressions!E40, 1), NA())</f>
        <v>100</v>
      </c>
      <c r="F30" s="300">
        <f>IF(ISNUMBER(Regressions!F40),ROUND(Regressions!F40, 1), NA())</f>
        <v>98.3</v>
      </c>
      <c r="G30" s="388" t="e">
        <f>IF(ISNUMBER(Regressions!G40),ROUND(Regressions!G40, 1), NA())</f>
        <v>#N/A</v>
      </c>
      <c r="H30" s="389">
        <f>IF(ISNUMBER(Regressions!H40),ROUND(Regressions!H40, 1), NA())</f>
        <v>98.3</v>
      </c>
      <c r="I30" s="390">
        <f>IF(ISNUMBER(Regressions!I40),ROUND(Regressions!I40, 1), NA())</f>
        <v>1.7</v>
      </c>
      <c r="J30" s="391" t="e">
        <f>IF(ISNUMBER(Regressions!J40),ROUND(Regressions!J40, 1), NA())</f>
        <v>#N/A</v>
      </c>
      <c r="K30" s="300" t="e">
        <f>IF(ISNUMBER(Regressions!K40),ROUND(Regressions!K40, 1), NA())</f>
        <v>#N/A</v>
      </c>
      <c r="L30" s="392" t="e">
        <f>IF(ISNUMBER(Regressions!L40),ROUND(Regressions!L40, 1), NA())</f>
        <v>#N/A</v>
      </c>
      <c r="M30" s="389" t="e">
        <f>IF(ISNUMBER(Regressions!M40),ROUND(Regressions!M40, 1), NA())</f>
        <v>#N/A</v>
      </c>
      <c r="N30" s="393" t="e">
        <f>IF(ISNUMBER(Regressions!N40),ROUND(Regressions!N40, 1), NA())</f>
        <v>#N/A</v>
      </c>
      <c r="O30" s="387">
        <f>IF(ISNUMBER(Regressions!O40),ROUND(Regressions!O40, 1), NA())</f>
        <v>99.7</v>
      </c>
      <c r="P30" s="300">
        <f>IF(ISNUMBER(Regressions!P40),ROUND(Regressions!P40, 1), NA())</f>
        <v>96.3</v>
      </c>
      <c r="Q30" s="394">
        <f>IF(ISNUMBER(Regressions!Q40),ROUND(Regressions!Q40, 1), NA())</f>
        <v>88.2</v>
      </c>
      <c r="R30" s="389">
        <f>IF(ISNUMBER(Regressions!R40),ROUND(Regressions!R40, 1), NA())</f>
        <v>8.1</v>
      </c>
      <c r="S30" s="390">
        <f>IF(ISNUMBER(Regressions!S40),ROUND(Regressions!S40, 1), NA())</f>
        <v>3.7</v>
      </c>
    </row>
    <row r="31" x14ac:dyDescent="0.2">
      <c r="A31" s="234" t="str">
        <f>IF(ISBLANK(Regressions!A41), " ", Regressions!A41)</f>
        <v>Republic of Moldova</v>
      </c>
      <c r="B31" s="229">
        <f>IF(ISBLANK(Regressions!B41), " ", Regressions!B41)</f>
        <v>2010</v>
      </c>
      <c r="C31" s="232" t="str">
        <f>IF(ISBLANK(Regressions!C41), " ", Regressions!C41)</f>
        <v>Urban</v>
      </c>
      <c r="D31" s="236">
        <f>IF(ISBLANK(Regressions!D41), " ", Regressions!D41)</f>
        <v>291510.99184143066</v>
      </c>
      <c r="E31" s="387">
        <f>IF(ISNUMBER(Regressions!E41),ROUND(Regressions!E41, 1), NA())</f>
        <v>100</v>
      </c>
      <c r="F31" s="300">
        <f>IF(ISNUMBER(Regressions!F41),ROUND(Regressions!F41, 1), NA())</f>
        <v>98.3</v>
      </c>
      <c r="G31" s="388" t="e">
        <f>IF(ISNUMBER(Regressions!G41),ROUND(Regressions!G41, 1), NA())</f>
        <v>#N/A</v>
      </c>
      <c r="H31" s="389">
        <f>IF(ISNUMBER(Regressions!H41),ROUND(Regressions!H41, 1), NA())</f>
        <v>98.3</v>
      </c>
      <c r="I31" s="390">
        <f>IF(ISNUMBER(Regressions!I41),ROUND(Regressions!I41, 1), NA())</f>
        <v>1.7</v>
      </c>
      <c r="J31" s="391" t="e">
        <f>IF(ISNUMBER(Regressions!J41),ROUND(Regressions!J41, 1), NA())</f>
        <v>#N/A</v>
      </c>
      <c r="K31" s="300" t="e">
        <f>IF(ISNUMBER(Regressions!K41),ROUND(Regressions!K41, 1), NA())</f>
        <v>#N/A</v>
      </c>
      <c r="L31" s="392" t="e">
        <f>IF(ISNUMBER(Regressions!L41),ROUND(Regressions!L41, 1), NA())</f>
        <v>#N/A</v>
      </c>
      <c r="M31" s="389" t="e">
        <f>IF(ISNUMBER(Regressions!M41),ROUND(Regressions!M41, 1), NA())</f>
        <v>#N/A</v>
      </c>
      <c r="N31" s="393" t="e">
        <f>IF(ISNUMBER(Regressions!N41),ROUND(Regressions!N41, 1), NA())</f>
        <v>#N/A</v>
      </c>
      <c r="O31" s="387">
        <f>IF(ISNUMBER(Regressions!O41),ROUND(Regressions!O41, 1), NA())</f>
        <v>99.7</v>
      </c>
      <c r="P31" s="300">
        <f>IF(ISNUMBER(Regressions!P41),ROUND(Regressions!P41, 1), NA())</f>
        <v>96.3</v>
      </c>
      <c r="Q31" s="394">
        <f>IF(ISNUMBER(Regressions!Q41),ROUND(Regressions!Q41, 1), NA())</f>
        <v>88.2</v>
      </c>
      <c r="R31" s="389">
        <f>IF(ISNUMBER(Regressions!R41),ROUND(Regressions!R41, 1), NA())</f>
        <v>8.1</v>
      </c>
      <c r="S31" s="390">
        <f>IF(ISNUMBER(Regressions!S41),ROUND(Regressions!S41, 1), NA())</f>
        <v>3.7</v>
      </c>
    </row>
    <row r="32" x14ac:dyDescent="0.2">
      <c r="A32" s="234" t="str">
        <f>IF(ISBLANK(Regressions!A42), " ", Regressions!A42)</f>
        <v>Republic of Moldova</v>
      </c>
      <c r="B32" s="229">
        <f>IF(ISBLANK(Regressions!B42), " ", Regressions!B42)</f>
        <v>2011</v>
      </c>
      <c r="C32" s="232" t="str">
        <f>IF(ISBLANK(Regressions!C42), " ", Regressions!C42)</f>
        <v>Urban</v>
      </c>
      <c r="D32" s="236">
        <f>IF(ISBLANK(Regressions!D42), " ", Regressions!D42)</f>
        <v>281641.00642089843</v>
      </c>
      <c r="E32" s="387">
        <f>IF(ISNUMBER(Regressions!E42),ROUND(Regressions!E42, 1), NA())</f>
        <v>100</v>
      </c>
      <c r="F32" s="300">
        <f>IF(ISNUMBER(Regressions!F42),ROUND(Regressions!F42, 1), NA())</f>
        <v>98.3</v>
      </c>
      <c r="G32" s="388" t="e">
        <f>IF(ISNUMBER(Regressions!G42),ROUND(Regressions!G42, 1), NA())</f>
        <v>#N/A</v>
      </c>
      <c r="H32" s="389">
        <f>IF(ISNUMBER(Regressions!H42),ROUND(Regressions!H42, 1), NA())</f>
        <v>98.3</v>
      </c>
      <c r="I32" s="390">
        <f>IF(ISNUMBER(Regressions!I42),ROUND(Regressions!I42, 1), NA())</f>
        <v>1.7</v>
      </c>
      <c r="J32" s="391" t="e">
        <f>IF(ISNUMBER(Regressions!J42),ROUND(Regressions!J42, 1), NA())</f>
        <v>#N/A</v>
      </c>
      <c r="K32" s="300" t="e">
        <f>IF(ISNUMBER(Regressions!K42),ROUND(Regressions!K42, 1), NA())</f>
        <v>#N/A</v>
      </c>
      <c r="L32" s="392" t="e">
        <f>IF(ISNUMBER(Regressions!L42),ROUND(Regressions!L42, 1), NA())</f>
        <v>#N/A</v>
      </c>
      <c r="M32" s="389" t="e">
        <f>IF(ISNUMBER(Regressions!M42),ROUND(Regressions!M42, 1), NA())</f>
        <v>#N/A</v>
      </c>
      <c r="N32" s="393" t="e">
        <f>IF(ISNUMBER(Regressions!N42),ROUND(Regressions!N42, 1), NA())</f>
        <v>#N/A</v>
      </c>
      <c r="O32" s="387">
        <f>IF(ISNUMBER(Regressions!O42),ROUND(Regressions!O42, 1), NA())</f>
        <v>99.7</v>
      </c>
      <c r="P32" s="300">
        <f>IF(ISNUMBER(Regressions!P42),ROUND(Regressions!P42, 1), NA())</f>
        <v>96.3</v>
      </c>
      <c r="Q32" s="394">
        <f>IF(ISNUMBER(Regressions!Q42),ROUND(Regressions!Q42, 1), NA())</f>
        <v>88.2</v>
      </c>
      <c r="R32" s="389">
        <f>IF(ISNUMBER(Regressions!R42),ROUND(Regressions!R42, 1), NA())</f>
        <v>8.1</v>
      </c>
      <c r="S32" s="390">
        <f>IF(ISNUMBER(Regressions!S42),ROUND(Regressions!S42, 1), NA())</f>
        <v>3.7</v>
      </c>
    </row>
    <row r="33" x14ac:dyDescent="0.2">
      <c r="A33" s="234" t="str">
        <f>IF(ISBLANK(Regressions!A43), " ", Regressions!A43)</f>
        <v>Republic of Moldova</v>
      </c>
      <c r="B33" s="229">
        <f>IF(ISBLANK(Regressions!B43), " ", Regressions!B43)</f>
        <v>2012</v>
      </c>
      <c r="C33" s="232" t="str">
        <f>IF(ISBLANK(Regressions!C43), " ", Regressions!C43)</f>
        <v>Urban</v>
      </c>
      <c r="D33" s="236">
        <f>IF(ISBLANK(Regressions!D43), " ", Regressions!D43)</f>
        <v>273023.99238338473</v>
      </c>
      <c r="E33" s="387">
        <f>IF(ISNUMBER(Regressions!E43),ROUND(Regressions!E43, 1), NA())</f>
        <v>100</v>
      </c>
      <c r="F33" s="300">
        <f>IF(ISNUMBER(Regressions!F43),ROUND(Regressions!F43, 1), NA())</f>
        <v>98.3</v>
      </c>
      <c r="G33" s="388" t="e">
        <f>IF(ISNUMBER(Regressions!G43),ROUND(Regressions!G43, 1), NA())</f>
        <v>#N/A</v>
      </c>
      <c r="H33" s="389">
        <f>IF(ISNUMBER(Regressions!H43),ROUND(Regressions!H43, 1), NA())</f>
        <v>98.3</v>
      </c>
      <c r="I33" s="390">
        <f>IF(ISNUMBER(Regressions!I43),ROUND(Regressions!I43, 1), NA())</f>
        <v>1.7</v>
      </c>
      <c r="J33" s="391" t="e">
        <f>IF(ISNUMBER(Regressions!J43),ROUND(Regressions!J43, 1), NA())</f>
        <v>#N/A</v>
      </c>
      <c r="K33" s="300" t="e">
        <f>IF(ISNUMBER(Regressions!K43),ROUND(Regressions!K43, 1), NA())</f>
        <v>#N/A</v>
      </c>
      <c r="L33" s="392" t="e">
        <f>IF(ISNUMBER(Regressions!L43),ROUND(Regressions!L43, 1), NA())</f>
        <v>#N/A</v>
      </c>
      <c r="M33" s="389" t="e">
        <f>IF(ISNUMBER(Regressions!M43),ROUND(Regressions!M43, 1), NA())</f>
        <v>#N/A</v>
      </c>
      <c r="N33" s="393" t="e">
        <f>IF(ISNUMBER(Regressions!N43),ROUND(Regressions!N43, 1), NA())</f>
        <v>#N/A</v>
      </c>
      <c r="O33" s="387">
        <f>IF(ISNUMBER(Regressions!O43),ROUND(Regressions!O43, 1), NA())</f>
        <v>99.7</v>
      </c>
      <c r="P33" s="300">
        <f>IF(ISNUMBER(Regressions!P43),ROUND(Regressions!P43, 1), NA())</f>
        <v>96.3</v>
      </c>
      <c r="Q33" s="394">
        <f>IF(ISNUMBER(Regressions!Q43),ROUND(Regressions!Q43, 1), NA())</f>
        <v>88.2</v>
      </c>
      <c r="R33" s="389">
        <f>IF(ISNUMBER(Regressions!R43),ROUND(Regressions!R43, 1), NA())</f>
        <v>8.1</v>
      </c>
      <c r="S33" s="390">
        <f>IF(ISNUMBER(Regressions!S43),ROUND(Regressions!S43, 1), NA())</f>
        <v>3.7</v>
      </c>
    </row>
    <row r="34" x14ac:dyDescent="0.2">
      <c r="A34" s="234" t="str">
        <f>IF(ISBLANK(Regressions!A44), " ", Regressions!A44)</f>
        <v>Republic of Moldova</v>
      </c>
      <c r="B34" s="229">
        <f>IF(ISBLANK(Regressions!B44), " ", Regressions!B44)</f>
        <v>2013</v>
      </c>
      <c r="C34" s="232" t="str">
        <f>IF(ISBLANK(Regressions!C44), " ", Regressions!C44)</f>
        <v>Urban</v>
      </c>
      <c r="D34" s="236">
        <f>IF(ISBLANK(Regressions!D44), " ", Regressions!D44)</f>
        <v>266958.00361633301</v>
      </c>
      <c r="E34" s="387">
        <f>IF(ISNUMBER(Regressions!E44),ROUND(Regressions!E44, 1), NA())</f>
        <v>100</v>
      </c>
      <c r="F34" s="300">
        <f>IF(ISNUMBER(Regressions!F44),ROUND(Regressions!F44, 1), NA())</f>
        <v>98.3</v>
      </c>
      <c r="G34" s="388" t="e">
        <f>IF(ISNUMBER(Regressions!G44),ROUND(Regressions!G44, 1), NA())</f>
        <v>#N/A</v>
      </c>
      <c r="H34" s="389">
        <f>IF(ISNUMBER(Regressions!H44),ROUND(Regressions!H44, 1), NA())</f>
        <v>98.3</v>
      </c>
      <c r="I34" s="390">
        <f>IF(ISNUMBER(Regressions!I44),ROUND(Regressions!I44, 1), NA())</f>
        <v>1.7</v>
      </c>
      <c r="J34" s="391" t="e">
        <f>IF(ISNUMBER(Regressions!J44),ROUND(Regressions!J44, 1), NA())</f>
        <v>#N/A</v>
      </c>
      <c r="K34" s="300" t="e">
        <f>IF(ISNUMBER(Regressions!K44),ROUND(Regressions!K44, 1), NA())</f>
        <v>#N/A</v>
      </c>
      <c r="L34" s="392" t="e">
        <f>IF(ISNUMBER(Regressions!L44),ROUND(Regressions!L44, 1), NA())</f>
        <v>#N/A</v>
      </c>
      <c r="M34" s="389" t="e">
        <f>IF(ISNUMBER(Regressions!M44),ROUND(Regressions!M44, 1), NA())</f>
        <v>#N/A</v>
      </c>
      <c r="N34" s="393" t="e">
        <f>IF(ISNUMBER(Regressions!N44),ROUND(Regressions!N44, 1), NA())</f>
        <v>#N/A</v>
      </c>
      <c r="O34" s="387">
        <f>IF(ISNUMBER(Regressions!O44),ROUND(Regressions!O44, 1), NA())</f>
        <v>99.7</v>
      </c>
      <c r="P34" s="300">
        <f>IF(ISNUMBER(Regressions!P44),ROUND(Regressions!P44, 1), NA())</f>
        <v>96.3</v>
      </c>
      <c r="Q34" s="394">
        <f>IF(ISNUMBER(Regressions!Q44),ROUND(Regressions!Q44, 1), NA())</f>
        <v>88.2</v>
      </c>
      <c r="R34" s="389">
        <f>IF(ISNUMBER(Regressions!R44),ROUND(Regressions!R44, 1), NA())</f>
        <v>8.1</v>
      </c>
      <c r="S34" s="390">
        <f>IF(ISNUMBER(Regressions!S44),ROUND(Regressions!S44, 1), NA())</f>
        <v>3.7</v>
      </c>
    </row>
    <row r="35" x14ac:dyDescent="0.2">
      <c r="A35" s="234" t="str">
        <f>IF(ISBLANK(Regressions!A45), " ", Regressions!A45)</f>
        <v>Republic of Moldova</v>
      </c>
      <c r="B35" s="229">
        <f>IF(ISBLANK(Regressions!B45), " ", Regressions!B45)</f>
        <v>2014</v>
      </c>
      <c r="C35" s="232" t="str">
        <f>IF(ISBLANK(Regressions!C45), " ", Regressions!C45)</f>
        <v>Urban</v>
      </c>
      <c r="D35" s="236">
        <f>IF(ISBLANK(Regressions!D45), " ", Regressions!D45)</f>
        <v>262764.99208984373</v>
      </c>
      <c r="E35" s="387">
        <f>IF(ISNUMBER(Regressions!E45),ROUND(Regressions!E45, 1), NA())</f>
        <v>100</v>
      </c>
      <c r="F35" s="300">
        <f>IF(ISNUMBER(Regressions!F45),ROUND(Regressions!F45, 1), NA())</f>
        <v>98.3</v>
      </c>
      <c r="G35" s="388" t="e">
        <f>IF(ISNUMBER(Regressions!G45),ROUND(Regressions!G45, 1), NA())</f>
        <v>#N/A</v>
      </c>
      <c r="H35" s="389">
        <f>IF(ISNUMBER(Regressions!H45),ROUND(Regressions!H45, 1), NA())</f>
        <v>98.3</v>
      </c>
      <c r="I35" s="390">
        <f>IF(ISNUMBER(Regressions!I45),ROUND(Regressions!I45, 1), NA())</f>
        <v>1.7</v>
      </c>
      <c r="J35" s="391" t="e">
        <f>IF(ISNUMBER(Regressions!J45),ROUND(Regressions!J45, 1), NA())</f>
        <v>#N/A</v>
      </c>
      <c r="K35" s="300" t="e">
        <f>IF(ISNUMBER(Regressions!K45),ROUND(Regressions!K45, 1), NA())</f>
        <v>#N/A</v>
      </c>
      <c r="L35" s="392" t="e">
        <f>IF(ISNUMBER(Regressions!L45),ROUND(Regressions!L45, 1), NA())</f>
        <v>#N/A</v>
      </c>
      <c r="M35" s="389" t="e">
        <f>IF(ISNUMBER(Regressions!M45),ROUND(Regressions!M45, 1), NA())</f>
        <v>#N/A</v>
      </c>
      <c r="N35" s="393" t="e">
        <f>IF(ISNUMBER(Regressions!N45),ROUND(Regressions!N45, 1), NA())</f>
        <v>#N/A</v>
      </c>
      <c r="O35" s="387">
        <f>IF(ISNUMBER(Regressions!O45),ROUND(Regressions!O45, 1), NA())</f>
        <v>99.7</v>
      </c>
      <c r="P35" s="300">
        <f>IF(ISNUMBER(Regressions!P45),ROUND(Regressions!P45, 1), NA())</f>
        <v>96.3</v>
      </c>
      <c r="Q35" s="394">
        <f>IF(ISNUMBER(Regressions!Q45),ROUND(Regressions!Q45, 1), NA())</f>
        <v>88.2</v>
      </c>
      <c r="R35" s="389">
        <f>IF(ISNUMBER(Regressions!R45),ROUND(Regressions!R45, 1), NA())</f>
        <v>8.1</v>
      </c>
      <c r="S35" s="390">
        <f>IF(ISNUMBER(Regressions!S45),ROUND(Regressions!S45, 1), NA())</f>
        <v>3.7</v>
      </c>
    </row>
    <row r="36" x14ac:dyDescent="0.2">
      <c r="A36" s="234" t="str">
        <f>IF(ISBLANK(Regressions!A46), " ", Regressions!A46)</f>
        <v>Republic of Moldova</v>
      </c>
      <c r="B36" s="229">
        <f>IF(ISBLANK(Regressions!B46), " ", Regressions!B46)</f>
        <v>2015</v>
      </c>
      <c r="C36" s="232" t="str">
        <f>IF(ISBLANK(Regressions!C46), " ", Regressions!C46)</f>
        <v>Urban</v>
      </c>
      <c r="D36" s="236">
        <f>IF(ISBLANK(Regressions!D46), " ", Regressions!D46)</f>
        <v>259561.99250183106</v>
      </c>
      <c r="E36" s="387">
        <f>IF(ISNUMBER(Regressions!E46),ROUND(Regressions!E46, 1), NA())</f>
        <v>100</v>
      </c>
      <c r="F36" s="300" t="e">
        <f>IF(ISNUMBER(Regressions!F46),ROUND(Regressions!F46, 1), NA())</f>
        <v>#N/A</v>
      </c>
      <c r="G36" s="388" t="e">
        <f>IF(ISNUMBER(Regressions!G46),ROUND(Regressions!G46, 1), NA())</f>
        <v>#N/A</v>
      </c>
      <c r="H36" s="389" t="e">
        <f>IF(ISNUMBER(Regressions!H46),ROUND(Regressions!H46, 1), NA())</f>
        <v>#N/A</v>
      </c>
      <c r="I36" s="390" t="e">
        <f>IF(ISNUMBER(Regressions!I46),ROUND(Regressions!I46, 1), NA())</f>
        <v>#N/A</v>
      </c>
      <c r="J36" s="391" t="e">
        <f>IF(ISNUMBER(Regressions!J46),ROUND(Regressions!J46, 1), NA())</f>
        <v>#N/A</v>
      </c>
      <c r="K36" s="300" t="e">
        <f>IF(ISNUMBER(Regressions!K46),ROUND(Regressions!K46, 1), NA())</f>
        <v>#N/A</v>
      </c>
      <c r="L36" s="392" t="e">
        <f>IF(ISNUMBER(Regressions!L46),ROUND(Regressions!L46, 1), NA())</f>
        <v>#N/A</v>
      </c>
      <c r="M36" s="389" t="e">
        <f>IF(ISNUMBER(Regressions!M46),ROUND(Regressions!M46, 1), NA())</f>
        <v>#N/A</v>
      </c>
      <c r="N36" s="393" t="e">
        <f>IF(ISNUMBER(Regressions!N46),ROUND(Regressions!N46, 1), NA())</f>
        <v>#N/A</v>
      </c>
      <c r="O36" s="387">
        <f>IF(ISNUMBER(Regressions!O46),ROUND(Regressions!O46, 1), NA())</f>
        <v>99.7</v>
      </c>
      <c r="P36" s="300" t="e">
        <f>IF(ISNUMBER(Regressions!P46),ROUND(Regressions!P46, 1), NA())</f>
        <v>#N/A</v>
      </c>
      <c r="Q36" s="394" t="e">
        <f>IF(ISNUMBER(Regressions!Q46),ROUND(Regressions!Q46, 1), NA())</f>
        <v>#N/A</v>
      </c>
      <c r="R36" s="389" t="e">
        <f>IF(ISNUMBER(Regressions!R46),ROUND(Regressions!R46, 1), NA())</f>
        <v>#N/A</v>
      </c>
      <c r="S36" s="390" t="e">
        <f>IF(ISNUMBER(Regressions!S46),ROUND(Regressions!S46, 1), NA())</f>
        <v>#N/A</v>
      </c>
    </row>
    <row r="37" x14ac:dyDescent="0.2">
      <c r="A37" s="364" t="str">
        <f>IF(ISBLANK(Regressions!A47), " ", Regressions!A47)</f>
        <v>Republic of Moldova</v>
      </c>
      <c r="B37" s="365">
        <f>IF(ISBLANK(Regressions!B47), " ", Regressions!B47)</f>
        <v>2016</v>
      </c>
      <c r="C37" s="366" t="str">
        <f>IF(ISBLANK(Regressions!C47), " ", Regressions!C47)</f>
        <v>Urban</v>
      </c>
      <c r="D37" s="367">
        <f>IF(ISBLANK(Regressions!D47), " ", Regressions!D47)</f>
        <v>229069.00544448852</v>
      </c>
      <c r="E37" s="395">
        <f>IF(ISNUMBER(Regressions!E47),ROUND(Regressions!E47, 1), NA())</f>
        <v>100</v>
      </c>
      <c r="F37" s="301" t="e">
        <f>IF(ISNUMBER(Regressions!F47),ROUND(Regressions!F47, 1), NA())</f>
        <v>#N/A</v>
      </c>
      <c r="G37" s="396" t="e">
        <f>IF(ISNUMBER(Regressions!G47),ROUND(Regressions!G47, 1), NA())</f>
        <v>#N/A</v>
      </c>
      <c r="H37" s="397" t="e">
        <f>IF(ISNUMBER(Regressions!H47),ROUND(Regressions!H47, 1), NA())</f>
        <v>#N/A</v>
      </c>
      <c r="I37" s="398" t="e">
        <f>IF(ISNUMBER(Regressions!I47),ROUND(Regressions!I47, 1), NA())</f>
        <v>#N/A</v>
      </c>
      <c r="J37" s="399" t="e">
        <f>IF(ISNUMBER(Regressions!J47),ROUND(Regressions!J47, 1), NA())</f>
        <v>#N/A</v>
      </c>
      <c r="K37" s="301" t="e">
        <f>IF(ISNUMBER(Regressions!K47),ROUND(Regressions!K47, 1), NA())</f>
        <v>#N/A</v>
      </c>
      <c r="L37" s="400" t="e">
        <f>IF(ISNUMBER(Regressions!L47),ROUND(Regressions!L47, 1), NA())</f>
        <v>#N/A</v>
      </c>
      <c r="M37" s="397" t="e">
        <f>IF(ISNUMBER(Regressions!M47),ROUND(Regressions!M47, 1), NA())</f>
        <v>#N/A</v>
      </c>
      <c r="N37" s="401" t="e">
        <f>IF(ISNUMBER(Regressions!N47),ROUND(Regressions!N47, 1), NA())</f>
        <v>#N/A</v>
      </c>
      <c r="O37" s="395">
        <f>IF(ISNUMBER(Regressions!O47),ROUND(Regressions!O47, 1), NA())</f>
        <v>99.7</v>
      </c>
      <c r="P37" s="301" t="e">
        <f>IF(ISNUMBER(Regressions!P47),ROUND(Regressions!P47, 1), NA())</f>
        <v>#N/A</v>
      </c>
      <c r="Q37" s="402" t="e">
        <f>IF(ISNUMBER(Regressions!Q47),ROUND(Regressions!Q47, 1), NA())</f>
        <v>#N/A</v>
      </c>
      <c r="R37" s="397" t="e">
        <f>IF(ISNUMBER(Regressions!R47),ROUND(Regressions!R47, 1), NA())</f>
        <v>#N/A</v>
      </c>
      <c r="S37" s="398" t="e">
        <f>IF(ISNUMBER(Regressions!S47),ROUND(Regressions!S47, 1), NA())</f>
        <v>#N/A</v>
      </c>
    </row>
    <row r="38" x14ac:dyDescent="0.2">
      <c r="A38" s="234" t="str">
        <f>IF(ISBLANK(Regressions!A48), " ", Regressions!A48)</f>
        <v>Republic of Moldova</v>
      </c>
      <c r="B38" s="229">
        <f>IF(ISBLANK(Regressions!B48), " ", Regressions!B48)</f>
        <v>2000</v>
      </c>
      <c r="C38" s="232" t="str">
        <f>IF(ISBLANK(Regressions!C48), " ", Regressions!C48)</f>
        <v>Rural</v>
      </c>
      <c r="D38" s="236">
        <f>IF(ISBLANK(Regressions!D48), " ", Regressions!D48)</f>
        <v>517934.99266632082</v>
      </c>
      <c r="E38" s="387">
        <f>IF(ISNUMBER(Regressions!E48),ROUND(Regressions!E48, 1), NA())</f>
        <v>100</v>
      </c>
      <c r="F38" s="300" t="e">
        <f>IF(ISNUMBER(Regressions!F48),ROUND(Regressions!F48, 1), NA())</f>
        <v>#N/A</v>
      </c>
      <c r="G38" s="388" t="e">
        <f>IF(ISNUMBER(Regressions!G48),ROUND(Regressions!G48, 1), NA())</f>
        <v>#N/A</v>
      </c>
      <c r="H38" s="389" t="e">
        <f>IF(ISNUMBER(Regressions!H48),ROUND(Regressions!H48, 1), NA())</f>
        <v>#N/A</v>
      </c>
      <c r="I38" s="390" t="e">
        <f>IF(ISNUMBER(Regressions!I48),ROUND(Regressions!I48, 1), NA())</f>
        <v>#N/A</v>
      </c>
      <c r="J38" s="391" t="e">
        <f>IF(ISNUMBER(Regressions!J48),ROUND(Regressions!J48, 1), NA())</f>
        <v>#N/A</v>
      </c>
      <c r="K38" s="300" t="e">
        <f>IF(ISNUMBER(Regressions!K48),ROUND(Regressions!K48, 1), NA())</f>
        <v>#N/A</v>
      </c>
      <c r="L38" s="392" t="e">
        <f>IF(ISNUMBER(Regressions!L48),ROUND(Regressions!L48, 1), NA())</f>
        <v>#N/A</v>
      </c>
      <c r="M38" s="389" t="e">
        <f>IF(ISNUMBER(Regressions!M48),ROUND(Regressions!M48, 1), NA())</f>
        <v>#N/A</v>
      </c>
      <c r="N38" s="393" t="e">
        <f>IF(ISNUMBER(Regressions!N48),ROUND(Regressions!N48, 1), NA())</f>
        <v>#N/A</v>
      </c>
      <c r="O38" s="387" t="e">
        <f>IF(ISNUMBER(Regressions!O48),ROUND(Regressions!O48, 1), NA())</f>
        <v>#N/A</v>
      </c>
      <c r="P38" s="300" t="e">
        <f>IF(ISNUMBER(Regressions!P48),ROUND(Regressions!P48, 1), NA())</f>
        <v>#N/A</v>
      </c>
      <c r="Q38" s="394" t="e">
        <f>IF(ISNUMBER(Regressions!Q48),ROUND(Regressions!Q48, 1), NA())</f>
        <v>#N/A</v>
      </c>
      <c r="R38" s="389" t="e">
        <f>IF(ISNUMBER(Regressions!R48),ROUND(Regressions!R48, 1), NA())</f>
        <v>#N/A</v>
      </c>
      <c r="S38" s="390" t="e">
        <f>IF(ISNUMBER(Regressions!S48),ROUND(Regressions!S48, 1), NA())</f>
        <v>#N/A</v>
      </c>
    </row>
    <row r="39" x14ac:dyDescent="0.2">
      <c r="A39" s="234" t="str">
        <f>IF(ISBLANK(Regressions!A49), " ", Regressions!A49)</f>
        <v>Republic of Moldova</v>
      </c>
      <c r="B39" s="229">
        <f>IF(ISBLANK(Regressions!B49), " ", Regressions!B49)</f>
        <v>2001</v>
      </c>
      <c r="C39" s="232" t="str">
        <f>IF(ISBLANK(Regressions!C49), " ", Regressions!C49)</f>
        <v>Rural</v>
      </c>
      <c r="D39" s="236">
        <f>IF(ISBLANK(Regressions!D49), " ", Regressions!D49)</f>
        <v>506550.99378410337</v>
      </c>
      <c r="E39" s="387">
        <f>IF(ISNUMBER(Regressions!E49),ROUND(Regressions!E49, 1), NA())</f>
        <v>100</v>
      </c>
      <c r="F39" s="300" t="e">
        <f>IF(ISNUMBER(Regressions!F49),ROUND(Regressions!F49, 1), NA())</f>
        <v>#N/A</v>
      </c>
      <c r="G39" s="388" t="e">
        <f>IF(ISNUMBER(Regressions!G49),ROUND(Regressions!G49, 1), NA())</f>
        <v>#N/A</v>
      </c>
      <c r="H39" s="389" t="e">
        <f>IF(ISNUMBER(Regressions!H49),ROUND(Regressions!H49, 1), NA())</f>
        <v>#N/A</v>
      </c>
      <c r="I39" s="390" t="e">
        <f>IF(ISNUMBER(Regressions!I49),ROUND(Regressions!I49, 1), NA())</f>
        <v>#N/A</v>
      </c>
      <c r="J39" s="391" t="e">
        <f>IF(ISNUMBER(Regressions!J49),ROUND(Regressions!J49, 1), NA())</f>
        <v>#N/A</v>
      </c>
      <c r="K39" s="300" t="e">
        <f>IF(ISNUMBER(Regressions!K49),ROUND(Regressions!K49, 1), NA())</f>
        <v>#N/A</v>
      </c>
      <c r="L39" s="392" t="e">
        <f>IF(ISNUMBER(Regressions!L49),ROUND(Regressions!L49, 1), NA())</f>
        <v>#N/A</v>
      </c>
      <c r="M39" s="389" t="e">
        <f>IF(ISNUMBER(Regressions!M49),ROUND(Regressions!M49, 1), NA())</f>
        <v>#N/A</v>
      </c>
      <c r="N39" s="393" t="e">
        <f>IF(ISNUMBER(Regressions!N49),ROUND(Regressions!N49, 1), NA())</f>
        <v>#N/A</v>
      </c>
      <c r="O39" s="387" t="e">
        <f>IF(ISNUMBER(Regressions!O49),ROUND(Regressions!O49, 1), NA())</f>
        <v>#N/A</v>
      </c>
      <c r="P39" s="300" t="e">
        <f>IF(ISNUMBER(Regressions!P49),ROUND(Regressions!P49, 1), NA())</f>
        <v>#N/A</v>
      </c>
      <c r="Q39" s="394" t="e">
        <f>IF(ISNUMBER(Regressions!Q49),ROUND(Regressions!Q49, 1), NA())</f>
        <v>#N/A</v>
      </c>
      <c r="R39" s="389" t="e">
        <f>IF(ISNUMBER(Regressions!R49),ROUND(Regressions!R49, 1), NA())</f>
        <v>#N/A</v>
      </c>
      <c r="S39" s="390" t="e">
        <f>IF(ISNUMBER(Regressions!S49),ROUND(Regressions!S49, 1), NA())</f>
        <v>#N/A</v>
      </c>
    </row>
    <row r="40" x14ac:dyDescent="0.2">
      <c r="A40" s="234" t="str">
        <f>IF(ISBLANK(Regressions!A50), " ", Regressions!A50)</f>
        <v>Republic of Moldova</v>
      </c>
      <c r="B40" s="229">
        <f>IF(ISBLANK(Regressions!B50), " ", Regressions!B50)</f>
        <v>2002</v>
      </c>
      <c r="C40" s="232" t="str">
        <f>IF(ISBLANK(Regressions!C50), " ", Regressions!C50)</f>
        <v>Rural</v>
      </c>
      <c r="D40" s="236">
        <f>IF(ISBLANK(Regressions!D50), " ", Regressions!D50)</f>
        <v>489019.01236198423</v>
      </c>
      <c r="E40" s="387">
        <f>IF(ISNUMBER(Regressions!E50),ROUND(Regressions!E50, 1), NA())</f>
        <v>100</v>
      </c>
      <c r="F40" s="300" t="e">
        <f>IF(ISNUMBER(Regressions!F50),ROUND(Regressions!F50, 1), NA())</f>
        <v>#N/A</v>
      </c>
      <c r="G40" s="388" t="e">
        <f>IF(ISNUMBER(Regressions!G50),ROUND(Regressions!G50, 1), NA())</f>
        <v>#N/A</v>
      </c>
      <c r="H40" s="389" t="e">
        <f>IF(ISNUMBER(Regressions!H50),ROUND(Regressions!H50, 1), NA())</f>
        <v>#N/A</v>
      </c>
      <c r="I40" s="390" t="e">
        <f>IF(ISNUMBER(Regressions!I50),ROUND(Regressions!I50, 1), NA())</f>
        <v>#N/A</v>
      </c>
      <c r="J40" s="391" t="e">
        <f>IF(ISNUMBER(Regressions!J50),ROUND(Regressions!J50, 1), NA())</f>
        <v>#N/A</v>
      </c>
      <c r="K40" s="300" t="e">
        <f>IF(ISNUMBER(Regressions!K50),ROUND(Regressions!K50, 1), NA())</f>
        <v>#N/A</v>
      </c>
      <c r="L40" s="392" t="e">
        <f>IF(ISNUMBER(Regressions!L50),ROUND(Regressions!L50, 1), NA())</f>
        <v>#N/A</v>
      </c>
      <c r="M40" s="389" t="e">
        <f>IF(ISNUMBER(Regressions!M50),ROUND(Regressions!M50, 1), NA())</f>
        <v>#N/A</v>
      </c>
      <c r="N40" s="393" t="e">
        <f>IF(ISNUMBER(Regressions!N50),ROUND(Regressions!N50, 1), NA())</f>
        <v>#N/A</v>
      </c>
      <c r="O40" s="387" t="e">
        <f>IF(ISNUMBER(Regressions!O50),ROUND(Regressions!O50, 1), NA())</f>
        <v>#N/A</v>
      </c>
      <c r="P40" s="300" t="e">
        <f>IF(ISNUMBER(Regressions!P50),ROUND(Regressions!P50, 1), NA())</f>
        <v>#N/A</v>
      </c>
      <c r="Q40" s="394" t="e">
        <f>IF(ISNUMBER(Regressions!Q50),ROUND(Regressions!Q50, 1), NA())</f>
        <v>#N/A</v>
      </c>
      <c r="R40" s="389" t="e">
        <f>IF(ISNUMBER(Regressions!R50),ROUND(Regressions!R50, 1), NA())</f>
        <v>#N/A</v>
      </c>
      <c r="S40" s="390" t="e">
        <f>IF(ISNUMBER(Regressions!S50),ROUND(Regressions!S50, 1), NA())</f>
        <v>#N/A</v>
      </c>
    </row>
    <row r="41" x14ac:dyDescent="0.2">
      <c r="A41" s="234" t="str">
        <f>IF(ISBLANK(Regressions!A51), " ", Regressions!A51)</f>
        <v>Republic of Moldova</v>
      </c>
      <c r="B41" s="229">
        <f>IF(ISBLANK(Regressions!B51), " ", Regressions!B51)</f>
        <v>2003</v>
      </c>
      <c r="C41" s="232" t="str">
        <f>IF(ISBLANK(Regressions!C51), " ", Regressions!C51)</f>
        <v>Rural</v>
      </c>
      <c r="D41" s="236">
        <f>IF(ISBLANK(Regressions!D51), " ", Regressions!D51)</f>
        <v>470617.99123229983</v>
      </c>
      <c r="E41" s="387">
        <f>IF(ISNUMBER(Regressions!E51),ROUND(Regressions!E51, 1), NA())</f>
        <v>100</v>
      </c>
      <c r="F41" s="300" t="e">
        <f>IF(ISNUMBER(Regressions!F51),ROUND(Regressions!F51, 1), NA())</f>
        <v>#N/A</v>
      </c>
      <c r="G41" s="388" t="e">
        <f>IF(ISNUMBER(Regressions!G51),ROUND(Regressions!G51, 1), NA())</f>
        <v>#N/A</v>
      </c>
      <c r="H41" s="389" t="e">
        <f>IF(ISNUMBER(Regressions!H51),ROUND(Regressions!H51, 1), NA())</f>
        <v>#N/A</v>
      </c>
      <c r="I41" s="390" t="e">
        <f>IF(ISNUMBER(Regressions!I51),ROUND(Regressions!I51, 1), NA())</f>
        <v>#N/A</v>
      </c>
      <c r="J41" s="391" t="e">
        <f>IF(ISNUMBER(Regressions!J51),ROUND(Regressions!J51, 1), NA())</f>
        <v>#N/A</v>
      </c>
      <c r="K41" s="300" t="e">
        <f>IF(ISNUMBER(Regressions!K51),ROUND(Regressions!K51, 1), NA())</f>
        <v>#N/A</v>
      </c>
      <c r="L41" s="392" t="e">
        <f>IF(ISNUMBER(Regressions!L51),ROUND(Regressions!L51, 1), NA())</f>
        <v>#N/A</v>
      </c>
      <c r="M41" s="389" t="e">
        <f>IF(ISNUMBER(Regressions!M51),ROUND(Regressions!M51, 1), NA())</f>
        <v>#N/A</v>
      </c>
      <c r="N41" s="393" t="e">
        <f>IF(ISNUMBER(Regressions!N51),ROUND(Regressions!N51, 1), NA())</f>
        <v>#N/A</v>
      </c>
      <c r="O41" s="387" t="e">
        <f>IF(ISNUMBER(Regressions!O51),ROUND(Regressions!O51, 1), NA())</f>
        <v>#N/A</v>
      </c>
      <c r="P41" s="300" t="e">
        <f>IF(ISNUMBER(Regressions!P51),ROUND(Regressions!P51, 1), NA())</f>
        <v>#N/A</v>
      </c>
      <c r="Q41" s="394" t="e">
        <f>IF(ISNUMBER(Regressions!Q51),ROUND(Regressions!Q51, 1), NA())</f>
        <v>#N/A</v>
      </c>
      <c r="R41" s="389" t="e">
        <f>IF(ISNUMBER(Regressions!R51),ROUND(Regressions!R51, 1), NA())</f>
        <v>#N/A</v>
      </c>
      <c r="S41" s="390" t="e">
        <f>IF(ISNUMBER(Regressions!S51),ROUND(Regressions!S51, 1), NA())</f>
        <v>#N/A</v>
      </c>
    </row>
    <row r="42" x14ac:dyDescent="0.2">
      <c r="A42" s="234" t="str">
        <f>IF(ISBLANK(Regressions!A52), " ", Regressions!A52)</f>
        <v>Republic of Moldova</v>
      </c>
      <c r="B42" s="229">
        <f>IF(ISBLANK(Regressions!B52), " ", Regressions!B52)</f>
        <v>2004</v>
      </c>
      <c r="C42" s="232" t="str">
        <f>IF(ISBLANK(Regressions!C52), " ", Regressions!C52)</f>
        <v>Rural</v>
      </c>
      <c r="D42" s="236">
        <f>IF(ISBLANK(Regressions!D52), " ", Regressions!D52)</f>
        <v>451223.0070510864</v>
      </c>
      <c r="E42" s="387">
        <f>IF(ISNUMBER(Regressions!E52),ROUND(Regressions!E52, 1), NA())</f>
        <v>100</v>
      </c>
      <c r="F42" s="300" t="e">
        <f>IF(ISNUMBER(Regressions!F52),ROUND(Regressions!F52, 1), NA())</f>
        <v>#N/A</v>
      </c>
      <c r="G42" s="388" t="e">
        <f>IF(ISNUMBER(Regressions!G52),ROUND(Regressions!G52, 1), NA())</f>
        <v>#N/A</v>
      </c>
      <c r="H42" s="389" t="e">
        <f>IF(ISNUMBER(Regressions!H52),ROUND(Regressions!H52, 1), NA())</f>
        <v>#N/A</v>
      </c>
      <c r="I42" s="390" t="e">
        <f>IF(ISNUMBER(Regressions!I52),ROUND(Regressions!I52, 1), NA())</f>
        <v>#N/A</v>
      </c>
      <c r="J42" s="391" t="e">
        <f>IF(ISNUMBER(Regressions!J52),ROUND(Regressions!J52, 1), NA())</f>
        <v>#N/A</v>
      </c>
      <c r="K42" s="300" t="e">
        <f>IF(ISNUMBER(Regressions!K52),ROUND(Regressions!K52, 1), NA())</f>
        <v>#N/A</v>
      </c>
      <c r="L42" s="392" t="e">
        <f>IF(ISNUMBER(Regressions!L52),ROUND(Regressions!L52, 1), NA())</f>
        <v>#N/A</v>
      </c>
      <c r="M42" s="389" t="e">
        <f>IF(ISNUMBER(Regressions!M52),ROUND(Regressions!M52, 1), NA())</f>
        <v>#N/A</v>
      </c>
      <c r="N42" s="393" t="e">
        <f>IF(ISNUMBER(Regressions!N52),ROUND(Regressions!N52, 1), NA())</f>
        <v>#N/A</v>
      </c>
      <c r="O42" s="387" t="e">
        <f>IF(ISNUMBER(Regressions!O52),ROUND(Regressions!O52, 1), NA())</f>
        <v>#N/A</v>
      </c>
      <c r="P42" s="300" t="e">
        <f>IF(ISNUMBER(Regressions!P52),ROUND(Regressions!P52, 1), NA())</f>
        <v>#N/A</v>
      </c>
      <c r="Q42" s="394" t="e">
        <f>IF(ISNUMBER(Regressions!Q52),ROUND(Regressions!Q52, 1), NA())</f>
        <v>#N/A</v>
      </c>
      <c r="R42" s="389" t="e">
        <f>IF(ISNUMBER(Regressions!R52),ROUND(Regressions!R52, 1), NA())</f>
        <v>#N/A</v>
      </c>
      <c r="S42" s="390" t="e">
        <f>IF(ISNUMBER(Regressions!S52),ROUND(Regressions!S52, 1), NA())</f>
        <v>#N/A</v>
      </c>
    </row>
    <row r="43" x14ac:dyDescent="0.2">
      <c r="A43" s="234" t="str">
        <f>IF(ISBLANK(Regressions!A53), " ", Regressions!A53)</f>
        <v>Republic of Moldova</v>
      </c>
      <c r="B43" s="229">
        <f>IF(ISBLANK(Regressions!B53), " ", Regressions!B53)</f>
        <v>2005</v>
      </c>
      <c r="C43" s="232" t="str">
        <f>IF(ISBLANK(Regressions!C53), " ", Regressions!C53)</f>
        <v>Rural</v>
      </c>
      <c r="D43" s="236">
        <f>IF(ISBLANK(Regressions!D53), " ", Regressions!D53)</f>
        <v>430034.00592269894</v>
      </c>
      <c r="E43" s="387">
        <f>IF(ISNUMBER(Regressions!E53),ROUND(Regressions!E53, 1), NA())</f>
        <v>100</v>
      </c>
      <c r="F43" s="300" t="e">
        <f>IF(ISNUMBER(Regressions!F53),ROUND(Regressions!F53, 1), NA())</f>
        <v>#N/A</v>
      </c>
      <c r="G43" s="388" t="e">
        <f>IF(ISNUMBER(Regressions!G53),ROUND(Regressions!G53, 1), NA())</f>
        <v>#N/A</v>
      </c>
      <c r="H43" s="389" t="e">
        <f>IF(ISNUMBER(Regressions!H53),ROUND(Regressions!H53, 1), NA())</f>
        <v>#N/A</v>
      </c>
      <c r="I43" s="390" t="e">
        <f>IF(ISNUMBER(Regressions!I53),ROUND(Regressions!I53, 1), NA())</f>
        <v>#N/A</v>
      </c>
      <c r="J43" s="391" t="e">
        <f>IF(ISNUMBER(Regressions!J53),ROUND(Regressions!J53, 1), NA())</f>
        <v>#N/A</v>
      </c>
      <c r="K43" s="300" t="e">
        <f>IF(ISNUMBER(Regressions!K53),ROUND(Regressions!K53, 1), NA())</f>
        <v>#N/A</v>
      </c>
      <c r="L43" s="392" t="e">
        <f>IF(ISNUMBER(Regressions!L53),ROUND(Regressions!L53, 1), NA())</f>
        <v>#N/A</v>
      </c>
      <c r="M43" s="389" t="e">
        <f>IF(ISNUMBER(Regressions!M53),ROUND(Regressions!M53, 1), NA())</f>
        <v>#N/A</v>
      </c>
      <c r="N43" s="393" t="e">
        <f>IF(ISNUMBER(Regressions!N53),ROUND(Regressions!N53, 1), NA())</f>
        <v>#N/A</v>
      </c>
      <c r="O43" s="387" t="e">
        <f>IF(ISNUMBER(Regressions!O53),ROUND(Regressions!O53, 1), NA())</f>
        <v>#N/A</v>
      </c>
      <c r="P43" s="300" t="e">
        <f>IF(ISNUMBER(Regressions!P53),ROUND(Regressions!P53, 1), NA())</f>
        <v>#N/A</v>
      </c>
      <c r="Q43" s="394" t="e">
        <f>IF(ISNUMBER(Regressions!Q53),ROUND(Regressions!Q53, 1), NA())</f>
        <v>#N/A</v>
      </c>
      <c r="R43" s="389" t="e">
        <f>IF(ISNUMBER(Regressions!R53),ROUND(Regressions!R53, 1), NA())</f>
        <v>#N/A</v>
      </c>
      <c r="S43" s="390" t="e">
        <f>IF(ISNUMBER(Regressions!S53),ROUND(Regressions!S53, 1), NA())</f>
        <v>#N/A</v>
      </c>
    </row>
    <row r="44" x14ac:dyDescent="0.2">
      <c r="A44" s="234" t="str">
        <f>IF(ISBLANK(Regressions!A54), " ", Regressions!A54)</f>
        <v>Republic of Moldova</v>
      </c>
      <c r="B44" s="229">
        <f>IF(ISBLANK(Regressions!B54), " ", Regressions!B54)</f>
        <v>2006</v>
      </c>
      <c r="C44" s="232" t="str">
        <f>IF(ISBLANK(Regressions!C54), " ", Regressions!C54)</f>
        <v>Rural</v>
      </c>
      <c r="D44" s="236">
        <f>IF(ISBLANK(Regressions!D54), " ", Regressions!D54)</f>
        <v>410315.98972320557</v>
      </c>
      <c r="E44" s="387">
        <f>IF(ISNUMBER(Regressions!E54),ROUND(Regressions!E54, 1), NA())</f>
        <v>100</v>
      </c>
      <c r="F44" s="300">
        <f>IF(ISNUMBER(Regressions!F54),ROUND(Regressions!F54, 1), NA())</f>
        <v>82.8</v>
      </c>
      <c r="G44" s="388" t="e">
        <f>IF(ISNUMBER(Regressions!G54),ROUND(Regressions!G54, 1), NA())</f>
        <v>#N/A</v>
      </c>
      <c r="H44" s="389">
        <f>IF(ISNUMBER(Regressions!H54),ROUND(Regressions!H54, 1), NA())</f>
        <v>82.8</v>
      </c>
      <c r="I44" s="390">
        <f>IF(ISNUMBER(Regressions!I54),ROUND(Regressions!I54, 1), NA())</f>
        <v>17.2</v>
      </c>
      <c r="J44" s="391" t="e">
        <f>IF(ISNUMBER(Regressions!J54),ROUND(Regressions!J54, 1), NA())</f>
        <v>#N/A</v>
      </c>
      <c r="K44" s="300" t="e">
        <f>IF(ISNUMBER(Regressions!K54),ROUND(Regressions!K54, 1), NA())</f>
        <v>#N/A</v>
      </c>
      <c r="L44" s="392" t="e">
        <f>IF(ISNUMBER(Regressions!L54),ROUND(Regressions!L54, 1), NA())</f>
        <v>#N/A</v>
      </c>
      <c r="M44" s="389" t="e">
        <f>IF(ISNUMBER(Regressions!M54),ROUND(Regressions!M54, 1), NA())</f>
        <v>#N/A</v>
      </c>
      <c r="N44" s="393" t="e">
        <f>IF(ISNUMBER(Regressions!N54),ROUND(Regressions!N54, 1), NA())</f>
        <v>#N/A</v>
      </c>
      <c r="O44" s="387">
        <f>IF(ISNUMBER(Regressions!O54),ROUND(Regressions!O54, 1), NA())</f>
        <v>98</v>
      </c>
      <c r="P44" s="300">
        <f>IF(ISNUMBER(Regressions!P54),ROUND(Regressions!P54, 1), NA())</f>
        <v>80.8</v>
      </c>
      <c r="Q44" s="394">
        <f>IF(ISNUMBER(Regressions!Q54),ROUND(Regressions!Q54, 1), NA())</f>
        <v>70.8</v>
      </c>
      <c r="R44" s="389">
        <f>IF(ISNUMBER(Regressions!R54),ROUND(Regressions!R54, 1), NA())</f>
        <v>10</v>
      </c>
      <c r="S44" s="390">
        <f>IF(ISNUMBER(Regressions!S54),ROUND(Regressions!S54, 1), NA())</f>
        <v>19.2</v>
      </c>
    </row>
    <row r="45" x14ac:dyDescent="0.2">
      <c r="A45" s="234" t="str">
        <f>IF(ISBLANK(Regressions!A55), " ", Regressions!A55)</f>
        <v>Republic of Moldova</v>
      </c>
      <c r="B45" s="229">
        <f>IF(ISBLANK(Regressions!B55), " ", Regressions!B55)</f>
        <v>2007</v>
      </c>
      <c r="C45" s="232" t="str">
        <f>IF(ISBLANK(Regressions!C55), " ", Regressions!C55)</f>
        <v>Rural</v>
      </c>
      <c r="D45" s="236">
        <f>IF(ISBLANK(Regressions!D55), " ", Regressions!D55)</f>
        <v>402439.9942721558</v>
      </c>
      <c r="E45" s="387">
        <f>IF(ISNUMBER(Regressions!E55),ROUND(Regressions!E55, 1), NA())</f>
        <v>100</v>
      </c>
      <c r="F45" s="300">
        <f>IF(ISNUMBER(Regressions!F55),ROUND(Regressions!F55, 1), NA())</f>
        <v>82.8</v>
      </c>
      <c r="G45" s="388" t="e">
        <f>IF(ISNUMBER(Regressions!G55),ROUND(Regressions!G55, 1), NA())</f>
        <v>#N/A</v>
      </c>
      <c r="H45" s="389">
        <f>IF(ISNUMBER(Regressions!H55),ROUND(Regressions!H55, 1), NA())</f>
        <v>82.8</v>
      </c>
      <c r="I45" s="390">
        <f>IF(ISNUMBER(Regressions!I55),ROUND(Regressions!I55, 1), NA())</f>
        <v>17.2</v>
      </c>
      <c r="J45" s="391" t="e">
        <f>IF(ISNUMBER(Regressions!J55),ROUND(Regressions!J55, 1), NA())</f>
        <v>#N/A</v>
      </c>
      <c r="K45" s="300" t="e">
        <f>IF(ISNUMBER(Regressions!K55),ROUND(Regressions!K55, 1), NA())</f>
        <v>#N/A</v>
      </c>
      <c r="L45" s="392" t="e">
        <f>IF(ISNUMBER(Regressions!L55),ROUND(Regressions!L55, 1), NA())</f>
        <v>#N/A</v>
      </c>
      <c r="M45" s="389" t="e">
        <f>IF(ISNUMBER(Regressions!M55),ROUND(Regressions!M55, 1), NA())</f>
        <v>#N/A</v>
      </c>
      <c r="N45" s="393" t="e">
        <f>IF(ISNUMBER(Regressions!N55),ROUND(Regressions!N55, 1), NA())</f>
        <v>#N/A</v>
      </c>
      <c r="O45" s="387">
        <f>IF(ISNUMBER(Regressions!O55),ROUND(Regressions!O55, 1), NA())</f>
        <v>98</v>
      </c>
      <c r="P45" s="300">
        <f>IF(ISNUMBER(Regressions!P55),ROUND(Regressions!P55, 1), NA())</f>
        <v>80.8</v>
      </c>
      <c r="Q45" s="394">
        <f>IF(ISNUMBER(Regressions!Q55),ROUND(Regressions!Q55, 1), NA())</f>
        <v>70.8</v>
      </c>
      <c r="R45" s="389">
        <f>IF(ISNUMBER(Regressions!R55),ROUND(Regressions!R55, 1), NA())</f>
        <v>10</v>
      </c>
      <c r="S45" s="390">
        <f>IF(ISNUMBER(Regressions!S55),ROUND(Regressions!S55, 1), NA())</f>
        <v>19.2</v>
      </c>
    </row>
    <row r="46" x14ac:dyDescent="0.2">
      <c r="A46" s="234" t="str">
        <f>IF(ISBLANK(Regressions!A56), " ", Regressions!A56)</f>
        <v>Republic of Moldova</v>
      </c>
      <c r="B46" s="229">
        <f>IF(ISBLANK(Regressions!B56), " ", Regressions!B56)</f>
        <v>2008</v>
      </c>
      <c r="C46" s="232" t="str">
        <f>IF(ISBLANK(Regressions!C56), " ", Regressions!C56)</f>
        <v>Rural</v>
      </c>
      <c r="D46" s="236">
        <f>IF(ISBLANK(Regressions!D56), " ", Regressions!D56)</f>
        <v>386126.00008152012</v>
      </c>
      <c r="E46" s="387">
        <f>IF(ISNUMBER(Regressions!E56),ROUND(Regressions!E56, 1), NA())</f>
        <v>100</v>
      </c>
      <c r="F46" s="300">
        <f>IF(ISNUMBER(Regressions!F56),ROUND(Regressions!F56, 1), NA())</f>
        <v>82.8</v>
      </c>
      <c r="G46" s="388" t="e">
        <f>IF(ISNUMBER(Regressions!G56),ROUND(Regressions!G56, 1), NA())</f>
        <v>#N/A</v>
      </c>
      <c r="H46" s="389">
        <f>IF(ISNUMBER(Regressions!H56),ROUND(Regressions!H56, 1), NA())</f>
        <v>82.8</v>
      </c>
      <c r="I46" s="390">
        <f>IF(ISNUMBER(Regressions!I56),ROUND(Regressions!I56, 1), NA())</f>
        <v>17.2</v>
      </c>
      <c r="J46" s="391" t="e">
        <f>IF(ISNUMBER(Regressions!J56),ROUND(Regressions!J56, 1), NA())</f>
        <v>#N/A</v>
      </c>
      <c r="K46" s="300" t="e">
        <f>IF(ISNUMBER(Regressions!K56),ROUND(Regressions!K56, 1), NA())</f>
        <v>#N/A</v>
      </c>
      <c r="L46" s="392" t="e">
        <f>IF(ISNUMBER(Regressions!L56),ROUND(Regressions!L56, 1), NA())</f>
        <v>#N/A</v>
      </c>
      <c r="M46" s="389" t="e">
        <f>IF(ISNUMBER(Regressions!M56),ROUND(Regressions!M56, 1), NA())</f>
        <v>#N/A</v>
      </c>
      <c r="N46" s="393" t="e">
        <f>IF(ISNUMBER(Regressions!N56),ROUND(Regressions!N56, 1), NA())</f>
        <v>#N/A</v>
      </c>
      <c r="O46" s="387">
        <f>IF(ISNUMBER(Regressions!O56),ROUND(Regressions!O56, 1), NA())</f>
        <v>98</v>
      </c>
      <c r="P46" s="300">
        <f>IF(ISNUMBER(Regressions!P56),ROUND(Regressions!P56, 1), NA())</f>
        <v>80.8</v>
      </c>
      <c r="Q46" s="394">
        <f>IF(ISNUMBER(Regressions!Q56),ROUND(Regressions!Q56, 1), NA())</f>
        <v>70.8</v>
      </c>
      <c r="R46" s="389">
        <f>IF(ISNUMBER(Regressions!R56),ROUND(Regressions!R56, 1), NA())</f>
        <v>10</v>
      </c>
      <c r="S46" s="390">
        <f>IF(ISNUMBER(Regressions!S56),ROUND(Regressions!S56, 1), NA())</f>
        <v>19.2</v>
      </c>
    </row>
    <row r="47" x14ac:dyDescent="0.2">
      <c r="A47" s="234" t="str">
        <f>IF(ISBLANK(Regressions!A57), " ", Regressions!A57)</f>
        <v>Republic of Moldova</v>
      </c>
      <c r="B47" s="229">
        <f>IF(ISBLANK(Regressions!B57), " ", Regressions!B57)</f>
        <v>2009</v>
      </c>
      <c r="C47" s="232" t="str">
        <f>IF(ISBLANK(Regressions!C57), " ", Regressions!C57)</f>
        <v>Rural</v>
      </c>
      <c r="D47" s="236">
        <f>IF(ISBLANK(Regressions!D57), " ", Regressions!D57)</f>
        <v>370893.00441360474</v>
      </c>
      <c r="E47" s="387">
        <f>IF(ISNUMBER(Regressions!E57),ROUND(Regressions!E57, 1), NA())</f>
        <v>100</v>
      </c>
      <c r="F47" s="300">
        <f>IF(ISNUMBER(Regressions!F57),ROUND(Regressions!F57, 1), NA())</f>
        <v>82.8</v>
      </c>
      <c r="G47" s="388" t="e">
        <f>IF(ISNUMBER(Regressions!G57),ROUND(Regressions!G57, 1), NA())</f>
        <v>#N/A</v>
      </c>
      <c r="H47" s="389">
        <f>IF(ISNUMBER(Regressions!H57),ROUND(Regressions!H57, 1), NA())</f>
        <v>82.8</v>
      </c>
      <c r="I47" s="390">
        <f>IF(ISNUMBER(Regressions!I57),ROUND(Regressions!I57, 1), NA())</f>
        <v>17.2</v>
      </c>
      <c r="J47" s="391" t="e">
        <f>IF(ISNUMBER(Regressions!J57),ROUND(Regressions!J57, 1), NA())</f>
        <v>#N/A</v>
      </c>
      <c r="K47" s="300" t="e">
        <f>IF(ISNUMBER(Regressions!K57),ROUND(Regressions!K57, 1), NA())</f>
        <v>#N/A</v>
      </c>
      <c r="L47" s="392" t="e">
        <f>IF(ISNUMBER(Regressions!L57),ROUND(Regressions!L57, 1), NA())</f>
        <v>#N/A</v>
      </c>
      <c r="M47" s="389" t="e">
        <f>IF(ISNUMBER(Regressions!M57),ROUND(Regressions!M57, 1), NA())</f>
        <v>#N/A</v>
      </c>
      <c r="N47" s="393" t="e">
        <f>IF(ISNUMBER(Regressions!N57),ROUND(Regressions!N57, 1), NA())</f>
        <v>#N/A</v>
      </c>
      <c r="O47" s="387">
        <f>IF(ISNUMBER(Regressions!O57),ROUND(Regressions!O57, 1), NA())</f>
        <v>98</v>
      </c>
      <c r="P47" s="300">
        <f>IF(ISNUMBER(Regressions!P57),ROUND(Regressions!P57, 1), NA())</f>
        <v>80.8</v>
      </c>
      <c r="Q47" s="394">
        <f>IF(ISNUMBER(Regressions!Q57),ROUND(Regressions!Q57, 1), NA())</f>
        <v>70.8</v>
      </c>
      <c r="R47" s="389">
        <f>IF(ISNUMBER(Regressions!R57),ROUND(Regressions!R57, 1), NA())</f>
        <v>10</v>
      </c>
      <c r="S47" s="390">
        <f>IF(ISNUMBER(Regressions!S57),ROUND(Regressions!S57, 1), NA())</f>
        <v>19.2</v>
      </c>
    </row>
    <row r="48" x14ac:dyDescent="0.2">
      <c r="A48" s="234" t="str">
        <f>IF(ISBLANK(Regressions!A58), " ", Regressions!A58)</f>
        <v>Republic of Moldova</v>
      </c>
      <c r="B48" s="229">
        <f>IF(ISBLANK(Regressions!B58), " ", Regressions!B58)</f>
        <v>2010</v>
      </c>
      <c r="C48" s="232" t="str">
        <f>IF(ISBLANK(Regressions!C58), " ", Regressions!C58)</f>
        <v>Rural</v>
      </c>
      <c r="D48" s="236">
        <f>IF(ISBLANK(Regressions!D58), " ", Regressions!D58)</f>
        <v>357937.0081585694</v>
      </c>
      <c r="E48" s="387">
        <f>IF(ISNUMBER(Regressions!E58),ROUND(Regressions!E58, 1), NA())</f>
        <v>100</v>
      </c>
      <c r="F48" s="300">
        <f>IF(ISNUMBER(Regressions!F58),ROUND(Regressions!F58, 1), NA())</f>
        <v>82.8</v>
      </c>
      <c r="G48" s="388" t="e">
        <f>IF(ISNUMBER(Regressions!G58),ROUND(Regressions!G58, 1), NA())</f>
        <v>#N/A</v>
      </c>
      <c r="H48" s="389">
        <f>IF(ISNUMBER(Regressions!H58),ROUND(Regressions!H58, 1), NA())</f>
        <v>82.8</v>
      </c>
      <c r="I48" s="390">
        <f>IF(ISNUMBER(Regressions!I58),ROUND(Regressions!I58, 1), NA())</f>
        <v>17.2</v>
      </c>
      <c r="J48" s="391" t="e">
        <f>IF(ISNUMBER(Regressions!J58),ROUND(Regressions!J58, 1), NA())</f>
        <v>#N/A</v>
      </c>
      <c r="K48" s="300" t="e">
        <f>IF(ISNUMBER(Regressions!K58),ROUND(Regressions!K58, 1), NA())</f>
        <v>#N/A</v>
      </c>
      <c r="L48" s="392" t="e">
        <f>IF(ISNUMBER(Regressions!L58),ROUND(Regressions!L58, 1), NA())</f>
        <v>#N/A</v>
      </c>
      <c r="M48" s="389" t="e">
        <f>IF(ISNUMBER(Regressions!M58),ROUND(Regressions!M58, 1), NA())</f>
        <v>#N/A</v>
      </c>
      <c r="N48" s="393" t="e">
        <f>IF(ISNUMBER(Regressions!N58),ROUND(Regressions!N58, 1), NA())</f>
        <v>#N/A</v>
      </c>
      <c r="O48" s="387">
        <f>IF(ISNUMBER(Regressions!O58),ROUND(Regressions!O58, 1), NA())</f>
        <v>98</v>
      </c>
      <c r="P48" s="300">
        <f>IF(ISNUMBER(Regressions!P58),ROUND(Regressions!P58, 1), NA())</f>
        <v>80.8</v>
      </c>
      <c r="Q48" s="394">
        <f>IF(ISNUMBER(Regressions!Q58),ROUND(Regressions!Q58, 1), NA())</f>
        <v>70.8</v>
      </c>
      <c r="R48" s="389">
        <f>IF(ISNUMBER(Regressions!R58),ROUND(Regressions!R58, 1), NA())</f>
        <v>10</v>
      </c>
      <c r="S48" s="390">
        <f>IF(ISNUMBER(Regressions!S58),ROUND(Regressions!S58, 1), NA())</f>
        <v>19.2</v>
      </c>
    </row>
    <row r="49" x14ac:dyDescent="0.2">
      <c r="A49" s="234" t="str">
        <f>IF(ISBLANK(Regressions!A59), " ", Regressions!A59)</f>
        <v>Republic of Moldova</v>
      </c>
      <c r="B49" s="229">
        <f>IF(ISBLANK(Regressions!B59), " ", Regressions!B59)</f>
        <v>2011</v>
      </c>
      <c r="C49" s="232" t="str">
        <f>IF(ISBLANK(Regressions!C59), " ", Regressions!C59)</f>
        <v>Rural</v>
      </c>
      <c r="D49" s="236">
        <f>IF(ISBLANK(Regressions!D59), " ", Regressions!D59)</f>
        <v>346194.99357910152</v>
      </c>
      <c r="E49" s="387">
        <f>IF(ISNUMBER(Regressions!E59),ROUND(Regressions!E59, 1), NA())</f>
        <v>100</v>
      </c>
      <c r="F49" s="300">
        <f>IF(ISNUMBER(Regressions!F59),ROUND(Regressions!F59, 1), NA())</f>
        <v>82.8</v>
      </c>
      <c r="G49" s="388" t="e">
        <f>IF(ISNUMBER(Regressions!G59),ROUND(Regressions!G59, 1), NA())</f>
        <v>#N/A</v>
      </c>
      <c r="H49" s="389">
        <f>IF(ISNUMBER(Regressions!H59),ROUND(Regressions!H59, 1), NA())</f>
        <v>82.8</v>
      </c>
      <c r="I49" s="390">
        <f>IF(ISNUMBER(Regressions!I59),ROUND(Regressions!I59, 1), NA())</f>
        <v>17.2</v>
      </c>
      <c r="J49" s="391" t="e">
        <f>IF(ISNUMBER(Regressions!J59),ROUND(Regressions!J59, 1), NA())</f>
        <v>#N/A</v>
      </c>
      <c r="K49" s="300" t="e">
        <f>IF(ISNUMBER(Regressions!K59),ROUND(Regressions!K59, 1), NA())</f>
        <v>#N/A</v>
      </c>
      <c r="L49" s="392" t="e">
        <f>IF(ISNUMBER(Regressions!L59),ROUND(Regressions!L59, 1), NA())</f>
        <v>#N/A</v>
      </c>
      <c r="M49" s="389" t="e">
        <f>IF(ISNUMBER(Regressions!M59),ROUND(Regressions!M59, 1), NA())</f>
        <v>#N/A</v>
      </c>
      <c r="N49" s="393" t="e">
        <f>IF(ISNUMBER(Regressions!N59),ROUND(Regressions!N59, 1), NA())</f>
        <v>#N/A</v>
      </c>
      <c r="O49" s="387">
        <f>IF(ISNUMBER(Regressions!O59),ROUND(Regressions!O59, 1), NA())</f>
        <v>98</v>
      </c>
      <c r="P49" s="300">
        <f>IF(ISNUMBER(Regressions!P59),ROUND(Regressions!P59, 1), NA())</f>
        <v>80.8</v>
      </c>
      <c r="Q49" s="394">
        <f>IF(ISNUMBER(Regressions!Q59),ROUND(Regressions!Q59, 1), NA())</f>
        <v>70.8</v>
      </c>
      <c r="R49" s="389">
        <f>IF(ISNUMBER(Regressions!R59),ROUND(Regressions!R59, 1), NA())</f>
        <v>10</v>
      </c>
      <c r="S49" s="390">
        <f>IF(ISNUMBER(Regressions!S59),ROUND(Regressions!S59, 1), NA())</f>
        <v>19.2</v>
      </c>
    </row>
    <row r="50" x14ac:dyDescent="0.2">
      <c r="A50" s="234" t="str">
        <f>IF(ISBLANK(Regressions!A60), " ", Regressions!A60)</f>
        <v>Republic of Moldova</v>
      </c>
      <c r="B50" s="229">
        <f>IF(ISBLANK(Regressions!B60), " ", Regressions!B60)</f>
        <v>2012</v>
      </c>
      <c r="C50" s="232" t="str">
        <f>IF(ISBLANK(Regressions!C60), " ", Regressions!C60)</f>
        <v>Rural</v>
      </c>
      <c r="D50" s="236">
        <f>IF(ISBLANK(Regressions!D60), " ", Regressions!D60)</f>
        <v>335631.00761661533</v>
      </c>
      <c r="E50" s="387">
        <f>IF(ISNUMBER(Regressions!E60),ROUND(Regressions!E60, 1), NA())</f>
        <v>100</v>
      </c>
      <c r="F50" s="300">
        <f>IF(ISNUMBER(Regressions!F60),ROUND(Regressions!F60, 1), NA())</f>
        <v>82.8</v>
      </c>
      <c r="G50" s="388" t="e">
        <f>IF(ISNUMBER(Regressions!G60),ROUND(Regressions!G60, 1), NA())</f>
        <v>#N/A</v>
      </c>
      <c r="H50" s="389">
        <f>IF(ISNUMBER(Regressions!H60),ROUND(Regressions!H60, 1), NA())</f>
        <v>82.8</v>
      </c>
      <c r="I50" s="390">
        <f>IF(ISNUMBER(Regressions!I60),ROUND(Regressions!I60, 1), NA())</f>
        <v>17.2</v>
      </c>
      <c r="J50" s="391" t="e">
        <f>IF(ISNUMBER(Regressions!J60),ROUND(Regressions!J60, 1), NA())</f>
        <v>#N/A</v>
      </c>
      <c r="K50" s="300" t="e">
        <f>IF(ISNUMBER(Regressions!K60),ROUND(Regressions!K60, 1), NA())</f>
        <v>#N/A</v>
      </c>
      <c r="L50" s="392" t="e">
        <f>IF(ISNUMBER(Regressions!L60),ROUND(Regressions!L60, 1), NA())</f>
        <v>#N/A</v>
      </c>
      <c r="M50" s="389" t="e">
        <f>IF(ISNUMBER(Regressions!M60),ROUND(Regressions!M60, 1), NA())</f>
        <v>#N/A</v>
      </c>
      <c r="N50" s="393" t="e">
        <f>IF(ISNUMBER(Regressions!N60),ROUND(Regressions!N60, 1), NA())</f>
        <v>#N/A</v>
      </c>
      <c r="O50" s="387">
        <f>IF(ISNUMBER(Regressions!O60),ROUND(Regressions!O60, 1), NA())</f>
        <v>98</v>
      </c>
      <c r="P50" s="300">
        <f>IF(ISNUMBER(Regressions!P60),ROUND(Regressions!P60, 1), NA())</f>
        <v>80.8</v>
      </c>
      <c r="Q50" s="394">
        <f>IF(ISNUMBER(Regressions!Q60),ROUND(Regressions!Q60, 1), NA())</f>
        <v>70.8</v>
      </c>
      <c r="R50" s="389">
        <f>IF(ISNUMBER(Regressions!R60),ROUND(Regressions!R60, 1), NA())</f>
        <v>10</v>
      </c>
      <c r="S50" s="390">
        <f>IF(ISNUMBER(Regressions!S60),ROUND(Regressions!S60, 1), NA())</f>
        <v>19.2</v>
      </c>
    </row>
    <row r="51" x14ac:dyDescent="0.2">
      <c r="A51" s="234" t="str">
        <f>IF(ISBLANK(Regressions!A61), " ", Regressions!A61)</f>
        <v>Republic of Moldova</v>
      </c>
      <c r="B51" s="229">
        <f>IF(ISBLANK(Regressions!B61), " ", Regressions!B61)</f>
        <v>2013</v>
      </c>
      <c r="C51" s="232" t="str">
        <f>IF(ISBLANK(Regressions!C61), " ", Regressions!C61)</f>
        <v>Rural</v>
      </c>
      <c r="D51" s="236">
        <f>IF(ISBLANK(Regressions!D61), " ", Regressions!D61)</f>
        <v>327881.99638366699</v>
      </c>
      <c r="E51" s="387">
        <f>IF(ISNUMBER(Regressions!E61),ROUND(Regressions!E61, 1), NA())</f>
        <v>100</v>
      </c>
      <c r="F51" s="300">
        <f>IF(ISNUMBER(Regressions!F61),ROUND(Regressions!F61, 1), NA())</f>
        <v>82.8</v>
      </c>
      <c r="G51" s="388" t="e">
        <f>IF(ISNUMBER(Regressions!G61),ROUND(Regressions!G61, 1), NA())</f>
        <v>#N/A</v>
      </c>
      <c r="H51" s="389">
        <f>IF(ISNUMBER(Regressions!H61),ROUND(Regressions!H61, 1), NA())</f>
        <v>82.8</v>
      </c>
      <c r="I51" s="390">
        <f>IF(ISNUMBER(Regressions!I61),ROUND(Regressions!I61, 1), NA())</f>
        <v>17.2</v>
      </c>
      <c r="J51" s="391" t="e">
        <f>IF(ISNUMBER(Regressions!J61),ROUND(Regressions!J61, 1), NA())</f>
        <v>#N/A</v>
      </c>
      <c r="K51" s="300" t="e">
        <f>IF(ISNUMBER(Regressions!K61),ROUND(Regressions!K61, 1), NA())</f>
        <v>#N/A</v>
      </c>
      <c r="L51" s="392" t="e">
        <f>IF(ISNUMBER(Regressions!L61),ROUND(Regressions!L61, 1), NA())</f>
        <v>#N/A</v>
      </c>
      <c r="M51" s="389" t="e">
        <f>IF(ISNUMBER(Regressions!M61),ROUND(Regressions!M61, 1), NA())</f>
        <v>#N/A</v>
      </c>
      <c r="N51" s="393" t="e">
        <f>IF(ISNUMBER(Regressions!N61),ROUND(Regressions!N61, 1), NA())</f>
        <v>#N/A</v>
      </c>
      <c r="O51" s="387">
        <f>IF(ISNUMBER(Regressions!O61),ROUND(Regressions!O61, 1), NA())</f>
        <v>98</v>
      </c>
      <c r="P51" s="300">
        <f>IF(ISNUMBER(Regressions!P61),ROUND(Regressions!P61, 1), NA())</f>
        <v>80.8</v>
      </c>
      <c r="Q51" s="394">
        <f>IF(ISNUMBER(Regressions!Q61),ROUND(Regressions!Q61, 1), NA())</f>
        <v>70.8</v>
      </c>
      <c r="R51" s="389">
        <f>IF(ISNUMBER(Regressions!R61),ROUND(Regressions!R61, 1), NA())</f>
        <v>10</v>
      </c>
      <c r="S51" s="390">
        <f>IF(ISNUMBER(Regressions!S61),ROUND(Regressions!S61, 1), NA())</f>
        <v>19.2</v>
      </c>
    </row>
    <row r="52" x14ac:dyDescent="0.2">
      <c r="A52" s="234" t="str">
        <f>IF(ISBLANK(Regressions!A62), " ", Regressions!A62)</f>
        <v>Republic of Moldova</v>
      </c>
      <c r="B52" s="229">
        <f>IF(ISBLANK(Regressions!B62), " ", Regressions!B62)</f>
        <v>2014</v>
      </c>
      <c r="C52" s="232" t="str">
        <f>IF(ISBLANK(Regressions!C62), " ", Regressions!C62)</f>
        <v>Rural</v>
      </c>
      <c r="D52" s="236">
        <f>IF(ISBLANK(Regressions!D62), " ", Regressions!D62)</f>
        <v>322131.00791015627</v>
      </c>
      <c r="E52" s="387">
        <f>IF(ISNUMBER(Regressions!E62),ROUND(Regressions!E62, 1), NA())</f>
        <v>100</v>
      </c>
      <c r="F52" s="300">
        <f>IF(ISNUMBER(Regressions!F62),ROUND(Regressions!F62, 1), NA())</f>
        <v>82.8</v>
      </c>
      <c r="G52" s="388" t="e">
        <f>IF(ISNUMBER(Regressions!G62),ROUND(Regressions!G62, 1), NA())</f>
        <v>#N/A</v>
      </c>
      <c r="H52" s="389">
        <f>IF(ISNUMBER(Regressions!H62),ROUND(Regressions!H62, 1), NA())</f>
        <v>82.8</v>
      </c>
      <c r="I52" s="390">
        <f>IF(ISNUMBER(Regressions!I62),ROUND(Regressions!I62, 1), NA())</f>
        <v>17.2</v>
      </c>
      <c r="J52" s="391" t="e">
        <f>IF(ISNUMBER(Regressions!J62),ROUND(Regressions!J62, 1), NA())</f>
        <v>#N/A</v>
      </c>
      <c r="K52" s="300" t="e">
        <f>IF(ISNUMBER(Regressions!K62),ROUND(Regressions!K62, 1), NA())</f>
        <v>#N/A</v>
      </c>
      <c r="L52" s="392" t="e">
        <f>IF(ISNUMBER(Regressions!L62),ROUND(Regressions!L62, 1), NA())</f>
        <v>#N/A</v>
      </c>
      <c r="M52" s="389" t="e">
        <f>IF(ISNUMBER(Regressions!M62),ROUND(Regressions!M62, 1), NA())</f>
        <v>#N/A</v>
      </c>
      <c r="N52" s="393" t="e">
        <f>IF(ISNUMBER(Regressions!N62),ROUND(Regressions!N62, 1), NA())</f>
        <v>#N/A</v>
      </c>
      <c r="O52" s="387">
        <f>IF(ISNUMBER(Regressions!O62),ROUND(Regressions!O62, 1), NA())</f>
        <v>98</v>
      </c>
      <c r="P52" s="300">
        <f>IF(ISNUMBER(Regressions!P62),ROUND(Regressions!P62, 1), NA())</f>
        <v>80.8</v>
      </c>
      <c r="Q52" s="394">
        <f>IF(ISNUMBER(Regressions!Q62),ROUND(Regressions!Q62, 1), NA())</f>
        <v>70.8</v>
      </c>
      <c r="R52" s="389">
        <f>IF(ISNUMBER(Regressions!R62),ROUND(Regressions!R62, 1), NA())</f>
        <v>10</v>
      </c>
      <c r="S52" s="390">
        <f>IF(ISNUMBER(Regressions!S62),ROUND(Regressions!S62, 1), NA())</f>
        <v>19.2</v>
      </c>
    </row>
    <row r="53" x14ac:dyDescent="0.2">
      <c r="A53" s="234" t="str">
        <f>IF(ISBLANK(Regressions!A63), " ", Regressions!A63)</f>
        <v>Republic of Moldova</v>
      </c>
      <c r="B53" s="229">
        <f>IF(ISBLANK(Regressions!B63), " ", Regressions!B63)</f>
        <v>2015</v>
      </c>
      <c r="C53" s="232" t="str">
        <f>IF(ISBLANK(Regressions!C63), " ", Regressions!C63)</f>
        <v>Rural</v>
      </c>
      <c r="D53" s="236">
        <f>IF(ISBLANK(Regressions!D63), " ", Regressions!D63)</f>
        <v>317306.00749816897</v>
      </c>
      <c r="E53" s="387">
        <f>IF(ISNUMBER(Regressions!E63),ROUND(Regressions!E63, 1), NA())</f>
        <v>100</v>
      </c>
      <c r="F53" s="300" t="e">
        <f>IF(ISNUMBER(Regressions!F63),ROUND(Regressions!F63, 1), NA())</f>
        <v>#N/A</v>
      </c>
      <c r="G53" s="388" t="e">
        <f>IF(ISNUMBER(Regressions!G63),ROUND(Regressions!G63, 1), NA())</f>
        <v>#N/A</v>
      </c>
      <c r="H53" s="389" t="e">
        <f>IF(ISNUMBER(Regressions!H63),ROUND(Regressions!H63, 1), NA())</f>
        <v>#N/A</v>
      </c>
      <c r="I53" s="390" t="e">
        <f>IF(ISNUMBER(Regressions!I63),ROUND(Regressions!I63, 1), NA())</f>
        <v>#N/A</v>
      </c>
      <c r="J53" s="391" t="e">
        <f>IF(ISNUMBER(Regressions!J63),ROUND(Regressions!J63, 1), NA())</f>
        <v>#N/A</v>
      </c>
      <c r="K53" s="300" t="e">
        <f>IF(ISNUMBER(Regressions!K63),ROUND(Regressions!K63, 1), NA())</f>
        <v>#N/A</v>
      </c>
      <c r="L53" s="392" t="e">
        <f>IF(ISNUMBER(Regressions!L63),ROUND(Regressions!L63, 1), NA())</f>
        <v>#N/A</v>
      </c>
      <c r="M53" s="389" t="e">
        <f>IF(ISNUMBER(Regressions!M63),ROUND(Regressions!M63, 1), NA())</f>
        <v>#N/A</v>
      </c>
      <c r="N53" s="393" t="e">
        <f>IF(ISNUMBER(Regressions!N63),ROUND(Regressions!N63, 1), NA())</f>
        <v>#N/A</v>
      </c>
      <c r="O53" s="387" t="e">
        <f>IF(ISNUMBER(Regressions!O63),ROUND(Regressions!O63, 1), NA())</f>
        <v>#N/A</v>
      </c>
      <c r="P53" s="300" t="e">
        <f>IF(ISNUMBER(Regressions!P63),ROUND(Regressions!P63, 1), NA())</f>
        <v>#N/A</v>
      </c>
      <c r="Q53" s="394" t="e">
        <f>IF(ISNUMBER(Regressions!Q63),ROUND(Regressions!Q63, 1), NA())</f>
        <v>#N/A</v>
      </c>
      <c r="R53" s="389" t="e">
        <f>IF(ISNUMBER(Regressions!R63),ROUND(Regressions!R63, 1), NA())</f>
        <v>#N/A</v>
      </c>
      <c r="S53" s="390" t="e">
        <f>IF(ISNUMBER(Regressions!S63),ROUND(Regressions!S63, 1), NA())</f>
        <v>#N/A</v>
      </c>
    </row>
    <row r="54" x14ac:dyDescent="0.2">
      <c r="A54" s="364" t="str">
        <f>IF(ISBLANK(Regressions!A64), " ", Regressions!A64)</f>
        <v>Republic of Moldova</v>
      </c>
      <c r="B54" s="365">
        <f>IF(ISBLANK(Regressions!B64), " ", Regressions!B64)</f>
        <v>2016</v>
      </c>
      <c r="C54" s="366" t="str">
        <f>IF(ISBLANK(Regressions!C64), " ", Regressions!C64)</f>
        <v>Rural</v>
      </c>
      <c r="D54" s="367">
        <f>IF(ISBLANK(Regressions!D64), " ", Regressions!D64)</f>
        <v>278968.99455551145</v>
      </c>
      <c r="E54" s="395">
        <f>IF(ISNUMBER(Regressions!E64),ROUND(Regressions!E64, 1), NA())</f>
        <v>100</v>
      </c>
      <c r="F54" s="301" t="e">
        <f>IF(ISNUMBER(Regressions!F64),ROUND(Regressions!F64, 1), NA())</f>
        <v>#N/A</v>
      </c>
      <c r="G54" s="396" t="e">
        <f>IF(ISNUMBER(Regressions!G64),ROUND(Regressions!G64, 1), NA())</f>
        <v>#N/A</v>
      </c>
      <c r="H54" s="397" t="e">
        <f>IF(ISNUMBER(Regressions!H64),ROUND(Regressions!H64, 1), NA())</f>
        <v>#N/A</v>
      </c>
      <c r="I54" s="398" t="e">
        <f>IF(ISNUMBER(Regressions!I64),ROUND(Regressions!I64, 1), NA())</f>
        <v>#N/A</v>
      </c>
      <c r="J54" s="399" t="e">
        <f>IF(ISNUMBER(Regressions!J64),ROUND(Regressions!J64, 1), NA())</f>
        <v>#N/A</v>
      </c>
      <c r="K54" s="301" t="e">
        <f>IF(ISNUMBER(Regressions!K64),ROUND(Regressions!K64, 1), NA())</f>
        <v>#N/A</v>
      </c>
      <c r="L54" s="400" t="e">
        <f>IF(ISNUMBER(Regressions!L64),ROUND(Regressions!L64, 1), NA())</f>
        <v>#N/A</v>
      </c>
      <c r="M54" s="397" t="e">
        <f>IF(ISNUMBER(Regressions!M64),ROUND(Regressions!M64, 1), NA())</f>
        <v>#N/A</v>
      </c>
      <c r="N54" s="401" t="e">
        <f>IF(ISNUMBER(Regressions!N64),ROUND(Regressions!N64, 1), NA())</f>
        <v>#N/A</v>
      </c>
      <c r="O54" s="395" t="e">
        <f>IF(ISNUMBER(Regressions!O64),ROUND(Regressions!O64, 1), NA())</f>
        <v>#N/A</v>
      </c>
      <c r="P54" s="301" t="e">
        <f>IF(ISNUMBER(Regressions!P64),ROUND(Regressions!P64, 1), NA())</f>
        <v>#N/A</v>
      </c>
      <c r="Q54" s="402" t="e">
        <f>IF(ISNUMBER(Regressions!Q64),ROUND(Regressions!Q64, 1), NA())</f>
        <v>#N/A</v>
      </c>
      <c r="R54" s="397" t="e">
        <f>IF(ISNUMBER(Regressions!R64),ROUND(Regressions!R64, 1), NA())</f>
        <v>#N/A</v>
      </c>
      <c r="S54" s="398" t="e">
        <f>IF(ISNUMBER(Regressions!S64),ROUND(Regressions!S64, 1), NA())</f>
        <v>#N/A</v>
      </c>
    </row>
    <row r="55" x14ac:dyDescent="0.2">
      <c r="A55" s="234" t="str">
        <f>IF(ISBLANK(Regressions!A65), " ", Regressions!A65)</f>
        <v>Republic of Moldova</v>
      </c>
      <c r="B55" s="229">
        <f>IF(ISBLANK(Regressions!B65), " ", Regressions!B65)</f>
        <v>2000</v>
      </c>
      <c r="C55" s="232" t="str">
        <f>IF(ISBLANK(Regressions!C65), " ", Regressions!C65)</f>
        <v>Pre-primary</v>
      </c>
      <c r="D55" s="236">
        <f>IF(ISBLANK(Regressions!D65), " ", Regressions!D65)</f>
        <v>199587</v>
      </c>
      <c r="E55" s="387" t="e">
        <f>IF(ISNUMBER(Regressions!E65),ROUND(Regressions!E65, 1), NA())</f>
        <v>#N/A</v>
      </c>
      <c r="F55" s="300" t="e">
        <f>IF(ISNUMBER(Regressions!F65),ROUND(Regressions!F65, 1), NA())</f>
        <v>#N/A</v>
      </c>
      <c r="G55" s="388" t="e">
        <f>IF(ISNUMBER(Regressions!G65),ROUND(Regressions!G65, 1), NA())</f>
        <v>#N/A</v>
      </c>
      <c r="H55" s="389" t="e">
        <f>IF(ISNUMBER(Regressions!H65),ROUND(Regressions!H65, 1), NA())</f>
        <v>#N/A</v>
      </c>
      <c r="I55" s="390" t="e">
        <f>IF(ISNUMBER(Regressions!I65),ROUND(Regressions!I65, 1), NA())</f>
        <v>#N/A</v>
      </c>
      <c r="J55" s="391" t="e">
        <f>IF(ISNUMBER(Regressions!J65),ROUND(Regressions!J65, 1), NA())</f>
        <v>#N/A</v>
      </c>
      <c r="K55" s="300" t="e">
        <f>IF(ISNUMBER(Regressions!K65),ROUND(Regressions!K65, 1), NA())</f>
        <v>#N/A</v>
      </c>
      <c r="L55" s="392" t="e">
        <f>IF(ISNUMBER(Regressions!L65),ROUND(Regressions!L65, 1), NA())</f>
        <v>#N/A</v>
      </c>
      <c r="M55" s="389" t="e">
        <f>IF(ISNUMBER(Regressions!M65),ROUND(Regressions!M65, 1), NA())</f>
        <v>#N/A</v>
      </c>
      <c r="N55" s="393" t="e">
        <f>IF(ISNUMBER(Regressions!N65),ROUND(Regressions!N65, 1), NA())</f>
        <v>#N/A</v>
      </c>
      <c r="O55" s="387" t="e">
        <f>IF(ISNUMBER(Regressions!O65),ROUND(Regressions!O65, 1), NA())</f>
        <v>#N/A</v>
      </c>
      <c r="P55" s="300" t="e">
        <f>IF(ISNUMBER(Regressions!P65),ROUND(Regressions!P65, 1), NA())</f>
        <v>#N/A</v>
      </c>
      <c r="Q55" s="394" t="e">
        <f>IF(ISNUMBER(Regressions!Q65),ROUND(Regressions!Q65, 1), NA())</f>
        <v>#N/A</v>
      </c>
      <c r="R55" s="389" t="e">
        <f>IF(ISNUMBER(Regressions!R65),ROUND(Regressions!R65, 1), NA())</f>
        <v>#N/A</v>
      </c>
      <c r="S55" s="390" t="e">
        <f>IF(ISNUMBER(Regressions!S65),ROUND(Regressions!S65, 1), NA())</f>
        <v>#N/A</v>
      </c>
    </row>
    <row r="56" x14ac:dyDescent="0.2">
      <c r="A56" s="234" t="str">
        <f>IF(ISBLANK(Regressions!A66), " ", Regressions!A66)</f>
        <v>Republic of Moldova</v>
      </c>
      <c r="B56" s="229">
        <f>IF(ISBLANK(Regressions!B66), " ", Regressions!B66)</f>
        <v>2001</v>
      </c>
      <c r="C56" s="232" t="str">
        <f>IF(ISBLANK(Regressions!C66), " ", Regressions!C66)</f>
        <v>Pre-primary</v>
      </c>
      <c r="D56" s="236">
        <f>IF(ISBLANK(Regressions!D66), " ", Regressions!D66)</f>
        <v>188509</v>
      </c>
      <c r="E56" s="387" t="e">
        <f>IF(ISNUMBER(Regressions!E66),ROUND(Regressions!E66, 1), NA())</f>
        <v>#N/A</v>
      </c>
      <c r="F56" s="300" t="e">
        <f>IF(ISNUMBER(Regressions!F66),ROUND(Regressions!F66, 1), NA())</f>
        <v>#N/A</v>
      </c>
      <c r="G56" s="388" t="e">
        <f>IF(ISNUMBER(Regressions!G66),ROUND(Regressions!G66, 1), NA())</f>
        <v>#N/A</v>
      </c>
      <c r="H56" s="389" t="e">
        <f>IF(ISNUMBER(Regressions!H66),ROUND(Regressions!H66, 1), NA())</f>
        <v>#N/A</v>
      </c>
      <c r="I56" s="390" t="e">
        <f>IF(ISNUMBER(Regressions!I66),ROUND(Regressions!I66, 1), NA())</f>
        <v>#N/A</v>
      </c>
      <c r="J56" s="391" t="e">
        <f>IF(ISNUMBER(Regressions!J66),ROUND(Regressions!J66, 1), NA())</f>
        <v>#N/A</v>
      </c>
      <c r="K56" s="300" t="e">
        <f>IF(ISNUMBER(Regressions!K66),ROUND(Regressions!K66, 1), NA())</f>
        <v>#N/A</v>
      </c>
      <c r="L56" s="392" t="e">
        <f>IF(ISNUMBER(Regressions!L66),ROUND(Regressions!L66, 1), NA())</f>
        <v>#N/A</v>
      </c>
      <c r="M56" s="389" t="e">
        <f>IF(ISNUMBER(Regressions!M66),ROUND(Regressions!M66, 1), NA())</f>
        <v>#N/A</v>
      </c>
      <c r="N56" s="393" t="e">
        <f>IF(ISNUMBER(Regressions!N66),ROUND(Regressions!N66, 1), NA())</f>
        <v>#N/A</v>
      </c>
      <c r="O56" s="387" t="e">
        <f>IF(ISNUMBER(Regressions!O66),ROUND(Regressions!O66, 1), NA())</f>
        <v>#N/A</v>
      </c>
      <c r="P56" s="300" t="e">
        <f>IF(ISNUMBER(Regressions!P66),ROUND(Regressions!P66, 1), NA())</f>
        <v>#N/A</v>
      </c>
      <c r="Q56" s="394" t="e">
        <f>IF(ISNUMBER(Regressions!Q66),ROUND(Regressions!Q66, 1), NA())</f>
        <v>#N/A</v>
      </c>
      <c r="R56" s="389" t="e">
        <f>IF(ISNUMBER(Regressions!R66),ROUND(Regressions!R66, 1), NA())</f>
        <v>#N/A</v>
      </c>
      <c r="S56" s="390" t="e">
        <f>IF(ISNUMBER(Regressions!S66),ROUND(Regressions!S66, 1), NA())</f>
        <v>#N/A</v>
      </c>
    </row>
    <row r="57" x14ac:dyDescent="0.2">
      <c r="A57" s="234" t="str">
        <f>IF(ISBLANK(Regressions!A67), " ", Regressions!A67)</f>
        <v>Republic of Moldova</v>
      </c>
      <c r="B57" s="229">
        <f>IF(ISBLANK(Regressions!B67), " ", Regressions!B67)</f>
        <v>2002</v>
      </c>
      <c r="C57" s="232" t="str">
        <f>IF(ISBLANK(Regressions!C67), " ", Regressions!C67)</f>
        <v>Pre-primary</v>
      </c>
      <c r="D57" s="236">
        <f>IF(ISBLANK(Regressions!D67), " ", Regressions!D67)</f>
        <v>177305</v>
      </c>
      <c r="E57" s="387" t="e">
        <f>IF(ISNUMBER(Regressions!E67),ROUND(Regressions!E67, 1), NA())</f>
        <v>#N/A</v>
      </c>
      <c r="F57" s="300" t="e">
        <f>IF(ISNUMBER(Regressions!F67),ROUND(Regressions!F67, 1), NA())</f>
        <v>#N/A</v>
      </c>
      <c r="G57" s="388" t="e">
        <f>IF(ISNUMBER(Regressions!G67),ROUND(Regressions!G67, 1), NA())</f>
        <v>#N/A</v>
      </c>
      <c r="H57" s="389" t="e">
        <f>IF(ISNUMBER(Regressions!H67),ROUND(Regressions!H67, 1), NA())</f>
        <v>#N/A</v>
      </c>
      <c r="I57" s="390" t="e">
        <f>IF(ISNUMBER(Regressions!I67),ROUND(Regressions!I67, 1), NA())</f>
        <v>#N/A</v>
      </c>
      <c r="J57" s="391" t="e">
        <f>IF(ISNUMBER(Regressions!J67),ROUND(Regressions!J67, 1), NA())</f>
        <v>#N/A</v>
      </c>
      <c r="K57" s="300" t="e">
        <f>IF(ISNUMBER(Regressions!K67),ROUND(Regressions!K67, 1), NA())</f>
        <v>#N/A</v>
      </c>
      <c r="L57" s="392" t="e">
        <f>IF(ISNUMBER(Regressions!L67),ROUND(Regressions!L67, 1), NA())</f>
        <v>#N/A</v>
      </c>
      <c r="M57" s="389" t="e">
        <f>IF(ISNUMBER(Regressions!M67),ROUND(Regressions!M67, 1), NA())</f>
        <v>#N/A</v>
      </c>
      <c r="N57" s="393" t="e">
        <f>IF(ISNUMBER(Regressions!N67),ROUND(Regressions!N67, 1), NA())</f>
        <v>#N/A</v>
      </c>
      <c r="O57" s="387" t="e">
        <f>IF(ISNUMBER(Regressions!O67),ROUND(Regressions!O67, 1), NA())</f>
        <v>#N/A</v>
      </c>
      <c r="P57" s="300" t="e">
        <f>IF(ISNUMBER(Regressions!P67),ROUND(Regressions!P67, 1), NA())</f>
        <v>#N/A</v>
      </c>
      <c r="Q57" s="394" t="e">
        <f>IF(ISNUMBER(Regressions!Q67),ROUND(Regressions!Q67, 1), NA())</f>
        <v>#N/A</v>
      </c>
      <c r="R57" s="389" t="e">
        <f>IF(ISNUMBER(Regressions!R67),ROUND(Regressions!R67, 1), NA())</f>
        <v>#N/A</v>
      </c>
      <c r="S57" s="390" t="e">
        <f>IF(ISNUMBER(Regressions!S67),ROUND(Regressions!S67, 1), NA())</f>
        <v>#N/A</v>
      </c>
    </row>
    <row r="58" x14ac:dyDescent="0.2">
      <c r="A58" s="234" t="str">
        <f>IF(ISBLANK(Regressions!A68), " ", Regressions!A68)</f>
        <v>Republic of Moldova</v>
      </c>
      <c r="B58" s="229">
        <f>IF(ISBLANK(Regressions!B68), " ", Regressions!B68)</f>
        <v>2003</v>
      </c>
      <c r="C58" s="232" t="str">
        <f>IF(ISBLANK(Regressions!C68), " ", Regressions!C68)</f>
        <v>Pre-primary</v>
      </c>
      <c r="D58" s="236">
        <f>IF(ISBLANK(Regressions!D68), " ", Regressions!D68)</f>
        <v>167332</v>
      </c>
      <c r="E58" s="387" t="e">
        <f>IF(ISNUMBER(Regressions!E68),ROUND(Regressions!E68, 1), NA())</f>
        <v>#N/A</v>
      </c>
      <c r="F58" s="300" t="e">
        <f>IF(ISNUMBER(Regressions!F68),ROUND(Regressions!F68, 1), NA())</f>
        <v>#N/A</v>
      </c>
      <c r="G58" s="388" t="e">
        <f>IF(ISNUMBER(Regressions!G68),ROUND(Regressions!G68, 1), NA())</f>
        <v>#N/A</v>
      </c>
      <c r="H58" s="389" t="e">
        <f>IF(ISNUMBER(Regressions!H68),ROUND(Regressions!H68, 1), NA())</f>
        <v>#N/A</v>
      </c>
      <c r="I58" s="390" t="e">
        <f>IF(ISNUMBER(Regressions!I68),ROUND(Regressions!I68, 1), NA())</f>
        <v>#N/A</v>
      </c>
      <c r="J58" s="391" t="e">
        <f>IF(ISNUMBER(Regressions!J68),ROUND(Regressions!J68, 1), NA())</f>
        <v>#N/A</v>
      </c>
      <c r="K58" s="300" t="e">
        <f>IF(ISNUMBER(Regressions!K68),ROUND(Regressions!K68, 1), NA())</f>
        <v>#N/A</v>
      </c>
      <c r="L58" s="392" t="e">
        <f>IF(ISNUMBER(Regressions!L68),ROUND(Regressions!L68, 1), NA())</f>
        <v>#N/A</v>
      </c>
      <c r="M58" s="389" t="e">
        <f>IF(ISNUMBER(Regressions!M68),ROUND(Regressions!M68, 1), NA())</f>
        <v>#N/A</v>
      </c>
      <c r="N58" s="393" t="e">
        <f>IF(ISNUMBER(Regressions!N68),ROUND(Regressions!N68, 1), NA())</f>
        <v>#N/A</v>
      </c>
      <c r="O58" s="387" t="e">
        <f>IF(ISNUMBER(Regressions!O68),ROUND(Regressions!O68, 1), NA())</f>
        <v>#N/A</v>
      </c>
      <c r="P58" s="300" t="e">
        <f>IF(ISNUMBER(Regressions!P68),ROUND(Regressions!P68, 1), NA())</f>
        <v>#N/A</v>
      </c>
      <c r="Q58" s="394" t="e">
        <f>IF(ISNUMBER(Regressions!Q68),ROUND(Regressions!Q68, 1), NA())</f>
        <v>#N/A</v>
      </c>
      <c r="R58" s="389" t="e">
        <f>IF(ISNUMBER(Regressions!R68),ROUND(Regressions!R68, 1), NA())</f>
        <v>#N/A</v>
      </c>
      <c r="S58" s="390" t="e">
        <f>IF(ISNUMBER(Regressions!S68),ROUND(Regressions!S68, 1), NA())</f>
        <v>#N/A</v>
      </c>
    </row>
    <row r="59" x14ac:dyDescent="0.2">
      <c r="A59" s="234" t="str">
        <f>IF(ISBLANK(Regressions!A69), " ", Regressions!A69)</f>
        <v>Republic of Moldova</v>
      </c>
      <c r="B59" s="229">
        <f>IF(ISBLANK(Regressions!B69), " ", Regressions!B69)</f>
        <v>2004</v>
      </c>
      <c r="C59" s="232" t="str">
        <f>IF(ISBLANK(Regressions!C69), " ", Regressions!C69)</f>
        <v>Pre-primary</v>
      </c>
      <c r="D59" s="236">
        <f>IF(ISBLANK(Regressions!D69), " ", Regressions!D69)</f>
        <v>159145</v>
      </c>
      <c r="E59" s="387" t="e">
        <f>IF(ISNUMBER(Regressions!E69),ROUND(Regressions!E69, 1), NA())</f>
        <v>#N/A</v>
      </c>
      <c r="F59" s="300" t="e">
        <f>IF(ISNUMBER(Regressions!F69),ROUND(Regressions!F69, 1), NA())</f>
        <v>#N/A</v>
      </c>
      <c r="G59" s="388" t="e">
        <f>IF(ISNUMBER(Regressions!G69),ROUND(Regressions!G69, 1), NA())</f>
        <v>#N/A</v>
      </c>
      <c r="H59" s="389" t="e">
        <f>IF(ISNUMBER(Regressions!H69),ROUND(Regressions!H69, 1), NA())</f>
        <v>#N/A</v>
      </c>
      <c r="I59" s="390" t="e">
        <f>IF(ISNUMBER(Regressions!I69),ROUND(Regressions!I69, 1), NA())</f>
        <v>#N/A</v>
      </c>
      <c r="J59" s="391" t="e">
        <f>IF(ISNUMBER(Regressions!J69),ROUND(Regressions!J69, 1), NA())</f>
        <v>#N/A</v>
      </c>
      <c r="K59" s="300" t="e">
        <f>IF(ISNUMBER(Regressions!K69),ROUND(Regressions!K69, 1), NA())</f>
        <v>#N/A</v>
      </c>
      <c r="L59" s="392" t="e">
        <f>IF(ISNUMBER(Regressions!L69),ROUND(Regressions!L69, 1), NA())</f>
        <v>#N/A</v>
      </c>
      <c r="M59" s="389" t="e">
        <f>IF(ISNUMBER(Regressions!M69),ROUND(Regressions!M69, 1), NA())</f>
        <v>#N/A</v>
      </c>
      <c r="N59" s="393" t="e">
        <f>IF(ISNUMBER(Regressions!N69),ROUND(Regressions!N69, 1), NA())</f>
        <v>#N/A</v>
      </c>
      <c r="O59" s="387" t="e">
        <f>IF(ISNUMBER(Regressions!O69),ROUND(Regressions!O69, 1), NA())</f>
        <v>#N/A</v>
      </c>
      <c r="P59" s="300" t="e">
        <f>IF(ISNUMBER(Regressions!P69),ROUND(Regressions!P69, 1), NA())</f>
        <v>#N/A</v>
      </c>
      <c r="Q59" s="394" t="e">
        <f>IF(ISNUMBER(Regressions!Q69),ROUND(Regressions!Q69, 1), NA())</f>
        <v>#N/A</v>
      </c>
      <c r="R59" s="389" t="e">
        <f>IF(ISNUMBER(Regressions!R69),ROUND(Regressions!R69, 1), NA())</f>
        <v>#N/A</v>
      </c>
      <c r="S59" s="390" t="e">
        <f>IF(ISNUMBER(Regressions!S69),ROUND(Regressions!S69, 1), NA())</f>
        <v>#N/A</v>
      </c>
    </row>
    <row r="60" x14ac:dyDescent="0.2">
      <c r="A60" s="234" t="str">
        <f>IF(ISBLANK(Regressions!A70), " ", Regressions!A70)</f>
        <v>Republic of Moldova</v>
      </c>
      <c r="B60" s="229">
        <f>IF(ISBLANK(Regressions!B70), " ", Regressions!B70)</f>
        <v>2005</v>
      </c>
      <c r="C60" s="232" t="str">
        <f>IF(ISBLANK(Regressions!C70), " ", Regressions!C70)</f>
        <v>Pre-primary</v>
      </c>
      <c r="D60" s="236">
        <f>IF(ISBLANK(Regressions!D70), " ", Regressions!D70)</f>
        <v>150216</v>
      </c>
      <c r="E60" s="387" t="e">
        <f>IF(ISNUMBER(Regressions!E70),ROUND(Regressions!E70, 1), NA())</f>
        <v>#N/A</v>
      </c>
      <c r="F60" s="300" t="e">
        <f>IF(ISNUMBER(Regressions!F70),ROUND(Regressions!F70, 1), NA())</f>
        <v>#N/A</v>
      </c>
      <c r="G60" s="388" t="e">
        <f>IF(ISNUMBER(Regressions!G70),ROUND(Regressions!G70, 1), NA())</f>
        <v>#N/A</v>
      </c>
      <c r="H60" s="389" t="e">
        <f>IF(ISNUMBER(Regressions!H70),ROUND(Regressions!H70, 1), NA())</f>
        <v>#N/A</v>
      </c>
      <c r="I60" s="390" t="e">
        <f>IF(ISNUMBER(Regressions!I70),ROUND(Regressions!I70, 1), NA())</f>
        <v>#N/A</v>
      </c>
      <c r="J60" s="391" t="e">
        <f>IF(ISNUMBER(Regressions!J70),ROUND(Regressions!J70, 1), NA())</f>
        <v>#N/A</v>
      </c>
      <c r="K60" s="300" t="e">
        <f>IF(ISNUMBER(Regressions!K70),ROUND(Regressions!K70, 1), NA())</f>
        <v>#N/A</v>
      </c>
      <c r="L60" s="392" t="e">
        <f>IF(ISNUMBER(Regressions!L70),ROUND(Regressions!L70, 1), NA())</f>
        <v>#N/A</v>
      </c>
      <c r="M60" s="389" t="e">
        <f>IF(ISNUMBER(Regressions!M70),ROUND(Regressions!M70, 1), NA())</f>
        <v>#N/A</v>
      </c>
      <c r="N60" s="393" t="e">
        <f>IF(ISNUMBER(Regressions!N70),ROUND(Regressions!N70, 1), NA())</f>
        <v>#N/A</v>
      </c>
      <c r="O60" s="387" t="e">
        <f>IF(ISNUMBER(Regressions!O70),ROUND(Regressions!O70, 1), NA())</f>
        <v>#N/A</v>
      </c>
      <c r="P60" s="300" t="e">
        <f>IF(ISNUMBER(Regressions!P70),ROUND(Regressions!P70, 1), NA())</f>
        <v>#N/A</v>
      </c>
      <c r="Q60" s="394" t="e">
        <f>IF(ISNUMBER(Regressions!Q70),ROUND(Regressions!Q70, 1), NA())</f>
        <v>#N/A</v>
      </c>
      <c r="R60" s="389" t="e">
        <f>IF(ISNUMBER(Regressions!R70),ROUND(Regressions!R70, 1), NA())</f>
        <v>#N/A</v>
      </c>
      <c r="S60" s="390" t="e">
        <f>IF(ISNUMBER(Regressions!S70),ROUND(Regressions!S70, 1), NA())</f>
        <v>#N/A</v>
      </c>
    </row>
    <row r="61" x14ac:dyDescent="0.2">
      <c r="A61" s="234" t="str">
        <f>IF(ISBLANK(Regressions!A71), " ", Regressions!A71)</f>
        <v>Republic of Moldova</v>
      </c>
      <c r="B61" s="229">
        <f>IF(ISBLANK(Regressions!B71), " ", Regressions!B71)</f>
        <v>2006</v>
      </c>
      <c r="C61" s="232" t="str">
        <f>IF(ISBLANK(Regressions!C71), " ", Regressions!C71)</f>
        <v>Pre-primary</v>
      </c>
      <c r="D61" s="236">
        <f>IF(ISBLANK(Regressions!D71), " ", Regressions!D71)</f>
        <v>144774</v>
      </c>
      <c r="E61" s="387" t="e">
        <f>IF(ISNUMBER(Regressions!E71),ROUND(Regressions!E71, 1), NA())</f>
        <v>#N/A</v>
      </c>
      <c r="F61" s="300" t="e">
        <f>IF(ISNUMBER(Regressions!F71),ROUND(Regressions!F71, 1), NA())</f>
        <v>#N/A</v>
      </c>
      <c r="G61" s="388" t="e">
        <f>IF(ISNUMBER(Regressions!G71),ROUND(Regressions!G71, 1), NA())</f>
        <v>#N/A</v>
      </c>
      <c r="H61" s="389" t="e">
        <f>IF(ISNUMBER(Regressions!H71),ROUND(Regressions!H71, 1), NA())</f>
        <v>#N/A</v>
      </c>
      <c r="I61" s="390" t="e">
        <f>IF(ISNUMBER(Regressions!I71),ROUND(Regressions!I71, 1), NA())</f>
        <v>#N/A</v>
      </c>
      <c r="J61" s="391" t="e">
        <f>IF(ISNUMBER(Regressions!J71),ROUND(Regressions!J71, 1), NA())</f>
        <v>#N/A</v>
      </c>
      <c r="K61" s="300" t="e">
        <f>IF(ISNUMBER(Regressions!K71),ROUND(Regressions!K71, 1), NA())</f>
        <v>#N/A</v>
      </c>
      <c r="L61" s="392" t="e">
        <f>IF(ISNUMBER(Regressions!L71),ROUND(Regressions!L71, 1), NA())</f>
        <v>#N/A</v>
      </c>
      <c r="M61" s="389" t="e">
        <f>IF(ISNUMBER(Regressions!M71),ROUND(Regressions!M71, 1), NA())</f>
        <v>#N/A</v>
      </c>
      <c r="N61" s="393" t="e">
        <f>IF(ISNUMBER(Regressions!N71),ROUND(Regressions!N71, 1), NA())</f>
        <v>#N/A</v>
      </c>
      <c r="O61" s="387" t="e">
        <f>IF(ISNUMBER(Regressions!O71),ROUND(Regressions!O71, 1), NA())</f>
        <v>#N/A</v>
      </c>
      <c r="P61" s="300" t="e">
        <f>IF(ISNUMBER(Regressions!P71),ROUND(Regressions!P71, 1), NA())</f>
        <v>#N/A</v>
      </c>
      <c r="Q61" s="394" t="e">
        <f>IF(ISNUMBER(Regressions!Q71),ROUND(Regressions!Q71, 1), NA())</f>
        <v>#N/A</v>
      </c>
      <c r="R61" s="389" t="e">
        <f>IF(ISNUMBER(Regressions!R71),ROUND(Regressions!R71, 1), NA())</f>
        <v>#N/A</v>
      </c>
      <c r="S61" s="390" t="e">
        <f>IF(ISNUMBER(Regressions!S71),ROUND(Regressions!S71, 1), NA())</f>
        <v>#N/A</v>
      </c>
    </row>
    <row r="62" x14ac:dyDescent="0.2">
      <c r="A62" s="234" t="str">
        <f>IF(ISBLANK(Regressions!A72), " ", Regressions!A72)</f>
        <v>Republic of Moldova</v>
      </c>
      <c r="B62" s="229">
        <f>IF(ISBLANK(Regressions!B72), " ", Regressions!B72)</f>
        <v>2007</v>
      </c>
      <c r="C62" s="232" t="str">
        <f>IF(ISBLANK(Regressions!C72), " ", Regressions!C72)</f>
        <v>Pre-primary</v>
      </c>
      <c r="D62" s="236">
        <f>IF(ISBLANK(Regressions!D72), " ", Regressions!D72)</f>
        <v>148002</v>
      </c>
      <c r="E62" s="387" t="e">
        <f>IF(ISNUMBER(Regressions!E72),ROUND(Regressions!E72, 1), NA())</f>
        <v>#N/A</v>
      </c>
      <c r="F62" s="300" t="e">
        <f>IF(ISNUMBER(Regressions!F72),ROUND(Regressions!F72, 1), NA())</f>
        <v>#N/A</v>
      </c>
      <c r="G62" s="388" t="e">
        <f>IF(ISNUMBER(Regressions!G72),ROUND(Regressions!G72, 1), NA())</f>
        <v>#N/A</v>
      </c>
      <c r="H62" s="389" t="e">
        <f>IF(ISNUMBER(Regressions!H72),ROUND(Regressions!H72, 1), NA())</f>
        <v>#N/A</v>
      </c>
      <c r="I62" s="390" t="e">
        <f>IF(ISNUMBER(Regressions!I72),ROUND(Regressions!I72, 1), NA())</f>
        <v>#N/A</v>
      </c>
      <c r="J62" s="391" t="e">
        <f>IF(ISNUMBER(Regressions!J72),ROUND(Regressions!J72, 1), NA())</f>
        <v>#N/A</v>
      </c>
      <c r="K62" s="300" t="e">
        <f>IF(ISNUMBER(Regressions!K72),ROUND(Regressions!K72, 1), NA())</f>
        <v>#N/A</v>
      </c>
      <c r="L62" s="392" t="e">
        <f>IF(ISNUMBER(Regressions!L72),ROUND(Regressions!L72, 1), NA())</f>
        <v>#N/A</v>
      </c>
      <c r="M62" s="389" t="e">
        <f>IF(ISNUMBER(Regressions!M72),ROUND(Regressions!M72, 1), NA())</f>
        <v>#N/A</v>
      </c>
      <c r="N62" s="393" t="e">
        <f>IF(ISNUMBER(Regressions!N72),ROUND(Regressions!N72, 1), NA())</f>
        <v>#N/A</v>
      </c>
      <c r="O62" s="387" t="e">
        <f>IF(ISNUMBER(Regressions!O72),ROUND(Regressions!O72, 1), NA())</f>
        <v>#N/A</v>
      </c>
      <c r="P62" s="300" t="e">
        <f>IF(ISNUMBER(Regressions!P72),ROUND(Regressions!P72, 1), NA())</f>
        <v>#N/A</v>
      </c>
      <c r="Q62" s="394" t="e">
        <f>IF(ISNUMBER(Regressions!Q72),ROUND(Regressions!Q72, 1), NA())</f>
        <v>#N/A</v>
      </c>
      <c r="R62" s="389" t="e">
        <f>IF(ISNUMBER(Regressions!R72),ROUND(Regressions!R72, 1), NA())</f>
        <v>#N/A</v>
      </c>
      <c r="S62" s="390" t="e">
        <f>IF(ISNUMBER(Regressions!S72),ROUND(Regressions!S72, 1), NA())</f>
        <v>#N/A</v>
      </c>
    </row>
    <row r="63" x14ac:dyDescent="0.2">
      <c r="A63" s="234" t="str">
        <f>IF(ISBLANK(Regressions!A73), " ", Regressions!A73)</f>
        <v>Republic of Moldova</v>
      </c>
      <c r="B63" s="229">
        <f>IF(ISBLANK(Regressions!B73), " ", Regressions!B73)</f>
        <v>2008</v>
      </c>
      <c r="C63" s="232" t="str">
        <f>IF(ISBLANK(Regressions!C73), " ", Regressions!C73)</f>
        <v>Pre-primary</v>
      </c>
      <c r="D63" s="236">
        <f>IF(ISBLANK(Regressions!D73), " ", Regressions!D73)</f>
        <v>147319</v>
      </c>
      <c r="E63" s="387" t="e">
        <f>IF(ISNUMBER(Regressions!E73),ROUND(Regressions!E73, 1), NA())</f>
        <v>#N/A</v>
      </c>
      <c r="F63" s="300" t="e">
        <f>IF(ISNUMBER(Regressions!F73),ROUND(Regressions!F73, 1), NA())</f>
        <v>#N/A</v>
      </c>
      <c r="G63" s="388" t="e">
        <f>IF(ISNUMBER(Regressions!G73),ROUND(Regressions!G73, 1), NA())</f>
        <v>#N/A</v>
      </c>
      <c r="H63" s="389" t="e">
        <f>IF(ISNUMBER(Regressions!H73),ROUND(Regressions!H73, 1), NA())</f>
        <v>#N/A</v>
      </c>
      <c r="I63" s="390" t="e">
        <f>IF(ISNUMBER(Regressions!I73),ROUND(Regressions!I73, 1), NA())</f>
        <v>#N/A</v>
      </c>
      <c r="J63" s="391" t="e">
        <f>IF(ISNUMBER(Regressions!J73),ROUND(Regressions!J73, 1), NA())</f>
        <v>#N/A</v>
      </c>
      <c r="K63" s="300" t="e">
        <f>IF(ISNUMBER(Regressions!K73),ROUND(Regressions!K73, 1), NA())</f>
        <v>#N/A</v>
      </c>
      <c r="L63" s="392" t="e">
        <f>IF(ISNUMBER(Regressions!L73),ROUND(Regressions!L73, 1), NA())</f>
        <v>#N/A</v>
      </c>
      <c r="M63" s="389" t="e">
        <f>IF(ISNUMBER(Regressions!M73),ROUND(Regressions!M73, 1), NA())</f>
        <v>#N/A</v>
      </c>
      <c r="N63" s="393" t="e">
        <f>IF(ISNUMBER(Regressions!N73),ROUND(Regressions!N73, 1), NA())</f>
        <v>#N/A</v>
      </c>
      <c r="O63" s="387" t="e">
        <f>IF(ISNUMBER(Regressions!O73),ROUND(Regressions!O73, 1), NA())</f>
        <v>#N/A</v>
      </c>
      <c r="P63" s="300" t="e">
        <f>IF(ISNUMBER(Regressions!P73),ROUND(Regressions!P73, 1), NA())</f>
        <v>#N/A</v>
      </c>
      <c r="Q63" s="394" t="e">
        <f>IF(ISNUMBER(Regressions!Q73),ROUND(Regressions!Q73, 1), NA())</f>
        <v>#N/A</v>
      </c>
      <c r="R63" s="389" t="e">
        <f>IF(ISNUMBER(Regressions!R73),ROUND(Regressions!R73, 1), NA())</f>
        <v>#N/A</v>
      </c>
      <c r="S63" s="390" t="e">
        <f>IF(ISNUMBER(Regressions!S73),ROUND(Regressions!S73, 1), NA())</f>
        <v>#N/A</v>
      </c>
    </row>
    <row r="64" x14ac:dyDescent="0.2">
      <c r="A64" s="234" t="str">
        <f>IF(ISBLANK(Regressions!A74), " ", Regressions!A74)</f>
        <v>Republic of Moldova</v>
      </c>
      <c r="B64" s="229">
        <f>IF(ISBLANK(Regressions!B74), " ", Regressions!B74)</f>
        <v>2009</v>
      </c>
      <c r="C64" s="232" t="str">
        <f>IF(ISBLANK(Regressions!C74), " ", Regressions!C74)</f>
        <v>Pre-primary</v>
      </c>
      <c r="D64" s="236">
        <f>IF(ISBLANK(Regressions!D74), " ", Regressions!D74)</f>
        <v>147532</v>
      </c>
      <c r="E64" s="387" t="e">
        <f>IF(ISNUMBER(Regressions!E74),ROUND(Regressions!E74, 1), NA())</f>
        <v>#N/A</v>
      </c>
      <c r="F64" s="300" t="e">
        <f>IF(ISNUMBER(Regressions!F74),ROUND(Regressions!F74, 1), NA())</f>
        <v>#N/A</v>
      </c>
      <c r="G64" s="388" t="e">
        <f>IF(ISNUMBER(Regressions!G74),ROUND(Regressions!G74, 1), NA())</f>
        <v>#N/A</v>
      </c>
      <c r="H64" s="389" t="e">
        <f>IF(ISNUMBER(Regressions!H74),ROUND(Regressions!H74, 1), NA())</f>
        <v>#N/A</v>
      </c>
      <c r="I64" s="390" t="e">
        <f>IF(ISNUMBER(Regressions!I74),ROUND(Regressions!I74, 1), NA())</f>
        <v>#N/A</v>
      </c>
      <c r="J64" s="391" t="e">
        <f>IF(ISNUMBER(Regressions!J74),ROUND(Regressions!J74, 1), NA())</f>
        <v>#N/A</v>
      </c>
      <c r="K64" s="300" t="e">
        <f>IF(ISNUMBER(Regressions!K74),ROUND(Regressions!K74, 1), NA())</f>
        <v>#N/A</v>
      </c>
      <c r="L64" s="392" t="e">
        <f>IF(ISNUMBER(Regressions!L74),ROUND(Regressions!L74, 1), NA())</f>
        <v>#N/A</v>
      </c>
      <c r="M64" s="389" t="e">
        <f>IF(ISNUMBER(Regressions!M74),ROUND(Regressions!M74, 1), NA())</f>
        <v>#N/A</v>
      </c>
      <c r="N64" s="393" t="e">
        <f>IF(ISNUMBER(Regressions!N74),ROUND(Regressions!N74, 1), NA())</f>
        <v>#N/A</v>
      </c>
      <c r="O64" s="387" t="e">
        <f>IF(ISNUMBER(Regressions!O74),ROUND(Regressions!O74, 1), NA())</f>
        <v>#N/A</v>
      </c>
      <c r="P64" s="300" t="e">
        <f>IF(ISNUMBER(Regressions!P74),ROUND(Regressions!P74, 1), NA())</f>
        <v>#N/A</v>
      </c>
      <c r="Q64" s="394" t="e">
        <f>IF(ISNUMBER(Regressions!Q74),ROUND(Regressions!Q74, 1), NA())</f>
        <v>#N/A</v>
      </c>
      <c r="R64" s="389" t="e">
        <f>IF(ISNUMBER(Regressions!R74),ROUND(Regressions!R74, 1), NA())</f>
        <v>#N/A</v>
      </c>
      <c r="S64" s="390" t="e">
        <f>IF(ISNUMBER(Regressions!S74),ROUND(Regressions!S74, 1), NA())</f>
        <v>#N/A</v>
      </c>
    </row>
    <row r="65" x14ac:dyDescent="0.2">
      <c r="A65" s="234" t="str">
        <f>IF(ISBLANK(Regressions!A75), " ", Regressions!A75)</f>
        <v>Republic of Moldova</v>
      </c>
      <c r="B65" s="229">
        <f>IF(ISBLANK(Regressions!B75), " ", Regressions!B75)</f>
        <v>2010</v>
      </c>
      <c r="C65" s="232" t="str">
        <f>IF(ISBLANK(Regressions!C75), " ", Regressions!C75)</f>
        <v>Pre-primary</v>
      </c>
      <c r="D65" s="236">
        <f>IF(ISBLANK(Regressions!D75), " ", Regressions!D75)</f>
        <v>148859</v>
      </c>
      <c r="E65" s="387" t="e">
        <f>IF(ISNUMBER(Regressions!E75),ROUND(Regressions!E75, 1), NA())</f>
        <v>#N/A</v>
      </c>
      <c r="F65" s="300" t="e">
        <f>IF(ISNUMBER(Regressions!F75),ROUND(Regressions!F75, 1), NA())</f>
        <v>#N/A</v>
      </c>
      <c r="G65" s="388" t="e">
        <f>IF(ISNUMBER(Regressions!G75),ROUND(Regressions!G75, 1), NA())</f>
        <v>#N/A</v>
      </c>
      <c r="H65" s="389" t="e">
        <f>IF(ISNUMBER(Regressions!H75),ROUND(Regressions!H75, 1), NA())</f>
        <v>#N/A</v>
      </c>
      <c r="I65" s="390" t="e">
        <f>IF(ISNUMBER(Regressions!I75),ROUND(Regressions!I75, 1), NA())</f>
        <v>#N/A</v>
      </c>
      <c r="J65" s="391" t="e">
        <f>IF(ISNUMBER(Regressions!J75),ROUND(Regressions!J75, 1), NA())</f>
        <v>#N/A</v>
      </c>
      <c r="K65" s="300" t="e">
        <f>IF(ISNUMBER(Regressions!K75),ROUND(Regressions!K75, 1), NA())</f>
        <v>#N/A</v>
      </c>
      <c r="L65" s="392" t="e">
        <f>IF(ISNUMBER(Regressions!L75),ROUND(Regressions!L75, 1), NA())</f>
        <v>#N/A</v>
      </c>
      <c r="M65" s="389" t="e">
        <f>IF(ISNUMBER(Regressions!M75),ROUND(Regressions!M75, 1), NA())</f>
        <v>#N/A</v>
      </c>
      <c r="N65" s="393" t="e">
        <f>IF(ISNUMBER(Regressions!N75),ROUND(Regressions!N75, 1), NA())</f>
        <v>#N/A</v>
      </c>
      <c r="O65" s="387" t="e">
        <f>IF(ISNUMBER(Regressions!O75),ROUND(Regressions!O75, 1), NA())</f>
        <v>#N/A</v>
      </c>
      <c r="P65" s="300" t="e">
        <f>IF(ISNUMBER(Regressions!P75),ROUND(Regressions!P75, 1), NA())</f>
        <v>#N/A</v>
      </c>
      <c r="Q65" s="394" t="e">
        <f>IF(ISNUMBER(Regressions!Q75),ROUND(Regressions!Q75, 1), NA())</f>
        <v>#N/A</v>
      </c>
      <c r="R65" s="389" t="e">
        <f>IF(ISNUMBER(Regressions!R75),ROUND(Regressions!R75, 1), NA())</f>
        <v>#N/A</v>
      </c>
      <c r="S65" s="390" t="e">
        <f>IF(ISNUMBER(Regressions!S75),ROUND(Regressions!S75, 1), NA())</f>
        <v>#N/A</v>
      </c>
    </row>
    <row r="66" x14ac:dyDescent="0.2">
      <c r="A66" s="234" t="str">
        <f>IF(ISBLANK(Regressions!A76), " ", Regressions!A76)</f>
        <v>Republic of Moldova</v>
      </c>
      <c r="B66" s="229">
        <f>IF(ISBLANK(Regressions!B76), " ", Regressions!B76)</f>
        <v>2011</v>
      </c>
      <c r="C66" s="232" t="str">
        <f>IF(ISBLANK(Regressions!C76), " ", Regressions!C76)</f>
        <v>Pre-primary</v>
      </c>
      <c r="D66" s="236">
        <f>IF(ISBLANK(Regressions!D76), " ", Regressions!D76)</f>
        <v>150021</v>
      </c>
      <c r="E66" s="387" t="e">
        <f>IF(ISNUMBER(Regressions!E76),ROUND(Regressions!E76, 1), NA())</f>
        <v>#N/A</v>
      </c>
      <c r="F66" s="300" t="e">
        <f>IF(ISNUMBER(Regressions!F76),ROUND(Regressions!F76, 1), NA())</f>
        <v>#N/A</v>
      </c>
      <c r="G66" s="388" t="e">
        <f>IF(ISNUMBER(Regressions!G76),ROUND(Regressions!G76, 1), NA())</f>
        <v>#N/A</v>
      </c>
      <c r="H66" s="389" t="e">
        <f>IF(ISNUMBER(Regressions!H76),ROUND(Regressions!H76, 1), NA())</f>
        <v>#N/A</v>
      </c>
      <c r="I66" s="390" t="e">
        <f>IF(ISNUMBER(Regressions!I76),ROUND(Regressions!I76, 1), NA())</f>
        <v>#N/A</v>
      </c>
      <c r="J66" s="391" t="e">
        <f>IF(ISNUMBER(Regressions!J76),ROUND(Regressions!J76, 1), NA())</f>
        <v>#N/A</v>
      </c>
      <c r="K66" s="300" t="e">
        <f>IF(ISNUMBER(Regressions!K76),ROUND(Regressions!K76, 1), NA())</f>
        <v>#N/A</v>
      </c>
      <c r="L66" s="392" t="e">
        <f>IF(ISNUMBER(Regressions!L76),ROUND(Regressions!L76, 1), NA())</f>
        <v>#N/A</v>
      </c>
      <c r="M66" s="389" t="e">
        <f>IF(ISNUMBER(Regressions!M76),ROUND(Regressions!M76, 1), NA())</f>
        <v>#N/A</v>
      </c>
      <c r="N66" s="393" t="e">
        <f>IF(ISNUMBER(Regressions!N76),ROUND(Regressions!N76, 1), NA())</f>
        <v>#N/A</v>
      </c>
      <c r="O66" s="387" t="e">
        <f>IF(ISNUMBER(Regressions!O76),ROUND(Regressions!O76, 1), NA())</f>
        <v>#N/A</v>
      </c>
      <c r="P66" s="300" t="e">
        <f>IF(ISNUMBER(Regressions!P76),ROUND(Regressions!P76, 1), NA())</f>
        <v>#N/A</v>
      </c>
      <c r="Q66" s="394" t="e">
        <f>IF(ISNUMBER(Regressions!Q76),ROUND(Regressions!Q76, 1), NA())</f>
        <v>#N/A</v>
      </c>
      <c r="R66" s="389" t="e">
        <f>IF(ISNUMBER(Regressions!R76),ROUND(Regressions!R76, 1), NA())</f>
        <v>#N/A</v>
      </c>
      <c r="S66" s="390" t="e">
        <f>IF(ISNUMBER(Regressions!S76),ROUND(Regressions!S76, 1), NA())</f>
        <v>#N/A</v>
      </c>
    </row>
    <row r="67" x14ac:dyDescent="0.2">
      <c r="A67" s="234" t="str">
        <f>IF(ISBLANK(Regressions!A77), " ", Regressions!A77)</f>
        <v>Republic of Moldova</v>
      </c>
      <c r="B67" s="229">
        <f>IF(ISBLANK(Regressions!B77), " ", Regressions!B77)</f>
        <v>2012</v>
      </c>
      <c r="C67" s="232" t="str">
        <f>IF(ISBLANK(Regressions!C77), " ", Regressions!C77)</f>
        <v>Pre-primary</v>
      </c>
      <c r="D67" s="236">
        <f>IF(ISBLANK(Regressions!D77), " ", Regressions!D77)</f>
        <v>150343</v>
      </c>
      <c r="E67" s="387" t="e">
        <f>IF(ISNUMBER(Regressions!E77),ROUND(Regressions!E77, 1), NA())</f>
        <v>#N/A</v>
      </c>
      <c r="F67" s="300" t="e">
        <f>IF(ISNUMBER(Regressions!F77),ROUND(Regressions!F77, 1), NA())</f>
        <v>#N/A</v>
      </c>
      <c r="G67" s="388" t="e">
        <f>IF(ISNUMBER(Regressions!G77),ROUND(Regressions!G77, 1), NA())</f>
        <v>#N/A</v>
      </c>
      <c r="H67" s="389" t="e">
        <f>IF(ISNUMBER(Regressions!H77),ROUND(Regressions!H77, 1), NA())</f>
        <v>#N/A</v>
      </c>
      <c r="I67" s="390" t="e">
        <f>IF(ISNUMBER(Regressions!I77),ROUND(Regressions!I77, 1), NA())</f>
        <v>#N/A</v>
      </c>
      <c r="J67" s="391" t="e">
        <f>IF(ISNUMBER(Regressions!J77),ROUND(Regressions!J77, 1), NA())</f>
        <v>#N/A</v>
      </c>
      <c r="K67" s="300" t="e">
        <f>IF(ISNUMBER(Regressions!K77),ROUND(Regressions!K77, 1), NA())</f>
        <v>#N/A</v>
      </c>
      <c r="L67" s="392" t="e">
        <f>IF(ISNUMBER(Regressions!L77),ROUND(Regressions!L77, 1), NA())</f>
        <v>#N/A</v>
      </c>
      <c r="M67" s="389" t="e">
        <f>IF(ISNUMBER(Regressions!M77),ROUND(Regressions!M77, 1), NA())</f>
        <v>#N/A</v>
      </c>
      <c r="N67" s="393" t="e">
        <f>IF(ISNUMBER(Regressions!N77),ROUND(Regressions!N77, 1), NA())</f>
        <v>#N/A</v>
      </c>
      <c r="O67" s="387" t="e">
        <f>IF(ISNUMBER(Regressions!O77),ROUND(Regressions!O77, 1), NA())</f>
        <v>#N/A</v>
      </c>
      <c r="P67" s="300" t="e">
        <f>IF(ISNUMBER(Regressions!P77),ROUND(Regressions!P77, 1), NA())</f>
        <v>#N/A</v>
      </c>
      <c r="Q67" s="394" t="e">
        <f>IF(ISNUMBER(Regressions!Q77),ROUND(Regressions!Q77, 1), NA())</f>
        <v>#N/A</v>
      </c>
      <c r="R67" s="389" t="e">
        <f>IF(ISNUMBER(Regressions!R77),ROUND(Regressions!R77, 1), NA())</f>
        <v>#N/A</v>
      </c>
      <c r="S67" s="390" t="e">
        <f>IF(ISNUMBER(Regressions!S77),ROUND(Regressions!S77, 1), NA())</f>
        <v>#N/A</v>
      </c>
    </row>
    <row r="68" x14ac:dyDescent="0.2">
      <c r="A68" s="234" t="str">
        <f>IF(ISBLANK(Regressions!A78), " ", Regressions!A78)</f>
        <v>Republic of Moldova</v>
      </c>
      <c r="B68" s="229">
        <f>IF(ISBLANK(Regressions!B78), " ", Regressions!B78)</f>
        <v>2013</v>
      </c>
      <c r="C68" s="232" t="str">
        <f>IF(ISBLANK(Regressions!C78), " ", Regressions!C78)</f>
        <v>Pre-primary</v>
      </c>
      <c r="D68" s="236">
        <f>IF(ISBLANK(Regressions!D78), " ", Regressions!D78)</f>
        <v>152828</v>
      </c>
      <c r="E68" s="387" t="e">
        <f>IF(ISNUMBER(Regressions!E78),ROUND(Regressions!E78, 1), NA())</f>
        <v>#N/A</v>
      </c>
      <c r="F68" s="300" t="e">
        <f>IF(ISNUMBER(Regressions!F78),ROUND(Regressions!F78, 1), NA())</f>
        <v>#N/A</v>
      </c>
      <c r="G68" s="388" t="e">
        <f>IF(ISNUMBER(Regressions!G78),ROUND(Regressions!G78, 1), NA())</f>
        <v>#N/A</v>
      </c>
      <c r="H68" s="389" t="e">
        <f>IF(ISNUMBER(Regressions!H78),ROUND(Regressions!H78, 1), NA())</f>
        <v>#N/A</v>
      </c>
      <c r="I68" s="390" t="e">
        <f>IF(ISNUMBER(Regressions!I78),ROUND(Regressions!I78, 1), NA())</f>
        <v>#N/A</v>
      </c>
      <c r="J68" s="391" t="e">
        <f>IF(ISNUMBER(Regressions!J78),ROUND(Regressions!J78, 1), NA())</f>
        <v>#N/A</v>
      </c>
      <c r="K68" s="300" t="e">
        <f>IF(ISNUMBER(Regressions!K78),ROUND(Regressions!K78, 1), NA())</f>
        <v>#N/A</v>
      </c>
      <c r="L68" s="392" t="e">
        <f>IF(ISNUMBER(Regressions!L78),ROUND(Regressions!L78, 1), NA())</f>
        <v>#N/A</v>
      </c>
      <c r="M68" s="389" t="e">
        <f>IF(ISNUMBER(Regressions!M78),ROUND(Regressions!M78, 1), NA())</f>
        <v>#N/A</v>
      </c>
      <c r="N68" s="393" t="e">
        <f>IF(ISNUMBER(Regressions!N78),ROUND(Regressions!N78, 1), NA())</f>
        <v>#N/A</v>
      </c>
      <c r="O68" s="387" t="e">
        <f>IF(ISNUMBER(Regressions!O78),ROUND(Regressions!O78, 1), NA())</f>
        <v>#N/A</v>
      </c>
      <c r="P68" s="300" t="e">
        <f>IF(ISNUMBER(Regressions!P78),ROUND(Regressions!P78, 1), NA())</f>
        <v>#N/A</v>
      </c>
      <c r="Q68" s="394" t="e">
        <f>IF(ISNUMBER(Regressions!Q78),ROUND(Regressions!Q78, 1), NA())</f>
        <v>#N/A</v>
      </c>
      <c r="R68" s="389" t="e">
        <f>IF(ISNUMBER(Regressions!R78),ROUND(Regressions!R78, 1), NA())</f>
        <v>#N/A</v>
      </c>
      <c r="S68" s="390" t="e">
        <f>IF(ISNUMBER(Regressions!S78),ROUND(Regressions!S78, 1), NA())</f>
        <v>#N/A</v>
      </c>
    </row>
    <row r="69" x14ac:dyDescent="0.2">
      <c r="A69" s="234" t="str">
        <f>IF(ISBLANK(Regressions!A79), " ", Regressions!A79)</f>
        <v>Republic of Moldova</v>
      </c>
      <c r="B69" s="229">
        <f>IF(ISBLANK(Regressions!B79), " ", Regressions!B79)</f>
        <v>2014</v>
      </c>
      <c r="C69" s="232" t="str">
        <f>IF(ISBLANK(Regressions!C79), " ", Regressions!C79)</f>
        <v>Pre-primary</v>
      </c>
      <c r="D69" s="236">
        <f>IF(ISBLANK(Regressions!D79), " ", Regressions!D79)</f>
        <v>154700</v>
      </c>
      <c r="E69" s="387" t="e">
        <f>IF(ISNUMBER(Regressions!E79),ROUND(Regressions!E79, 1), NA())</f>
        <v>#N/A</v>
      </c>
      <c r="F69" s="300" t="e">
        <f>IF(ISNUMBER(Regressions!F79),ROUND(Regressions!F79, 1), NA())</f>
        <v>#N/A</v>
      </c>
      <c r="G69" s="388" t="e">
        <f>IF(ISNUMBER(Regressions!G79),ROUND(Regressions!G79, 1), NA())</f>
        <v>#N/A</v>
      </c>
      <c r="H69" s="389" t="e">
        <f>IF(ISNUMBER(Regressions!H79),ROUND(Regressions!H79, 1), NA())</f>
        <v>#N/A</v>
      </c>
      <c r="I69" s="390" t="e">
        <f>IF(ISNUMBER(Regressions!I79),ROUND(Regressions!I79, 1), NA())</f>
        <v>#N/A</v>
      </c>
      <c r="J69" s="391" t="e">
        <f>IF(ISNUMBER(Regressions!J79),ROUND(Regressions!J79, 1), NA())</f>
        <v>#N/A</v>
      </c>
      <c r="K69" s="300" t="e">
        <f>IF(ISNUMBER(Regressions!K79),ROUND(Regressions!K79, 1), NA())</f>
        <v>#N/A</v>
      </c>
      <c r="L69" s="392" t="e">
        <f>IF(ISNUMBER(Regressions!L79),ROUND(Regressions!L79, 1), NA())</f>
        <v>#N/A</v>
      </c>
      <c r="M69" s="389" t="e">
        <f>IF(ISNUMBER(Regressions!M79),ROUND(Regressions!M79, 1), NA())</f>
        <v>#N/A</v>
      </c>
      <c r="N69" s="393" t="e">
        <f>IF(ISNUMBER(Regressions!N79),ROUND(Regressions!N79, 1), NA())</f>
        <v>#N/A</v>
      </c>
      <c r="O69" s="387" t="e">
        <f>IF(ISNUMBER(Regressions!O79),ROUND(Regressions!O79, 1), NA())</f>
        <v>#N/A</v>
      </c>
      <c r="P69" s="300" t="e">
        <f>IF(ISNUMBER(Regressions!P79),ROUND(Regressions!P79, 1), NA())</f>
        <v>#N/A</v>
      </c>
      <c r="Q69" s="394" t="e">
        <f>IF(ISNUMBER(Regressions!Q79),ROUND(Regressions!Q79, 1), NA())</f>
        <v>#N/A</v>
      </c>
      <c r="R69" s="389" t="e">
        <f>IF(ISNUMBER(Regressions!R79),ROUND(Regressions!R79, 1), NA())</f>
        <v>#N/A</v>
      </c>
      <c r="S69" s="390" t="e">
        <f>IF(ISNUMBER(Regressions!S79),ROUND(Regressions!S79, 1), NA())</f>
        <v>#N/A</v>
      </c>
    </row>
    <row r="70" x14ac:dyDescent="0.2">
      <c r="A70" s="234" t="str">
        <f>IF(ISBLANK(Regressions!A80), " ", Regressions!A80)</f>
        <v>Republic of Moldova</v>
      </c>
      <c r="B70" s="229">
        <f>IF(ISBLANK(Regressions!B80), " ", Regressions!B80)</f>
        <v>2015</v>
      </c>
      <c r="C70" s="232" t="str">
        <f>IF(ISBLANK(Regressions!C80), " ", Regressions!C80)</f>
        <v>Pre-primary</v>
      </c>
      <c r="D70" s="236">
        <f>IF(ISBLANK(Regressions!D80), " ", Regressions!D80)</f>
        <v>156066</v>
      </c>
      <c r="E70" s="387" t="e">
        <f>IF(ISNUMBER(Regressions!E80),ROUND(Regressions!E80, 1), NA())</f>
        <v>#N/A</v>
      </c>
      <c r="F70" s="300" t="e">
        <f>IF(ISNUMBER(Regressions!F80),ROUND(Regressions!F80, 1), NA())</f>
        <v>#N/A</v>
      </c>
      <c r="G70" s="388" t="e">
        <f>IF(ISNUMBER(Regressions!G80),ROUND(Regressions!G80, 1), NA())</f>
        <v>#N/A</v>
      </c>
      <c r="H70" s="389" t="e">
        <f>IF(ISNUMBER(Regressions!H80),ROUND(Regressions!H80, 1), NA())</f>
        <v>#N/A</v>
      </c>
      <c r="I70" s="390" t="e">
        <f>IF(ISNUMBER(Regressions!I80),ROUND(Regressions!I80, 1), NA())</f>
        <v>#N/A</v>
      </c>
      <c r="J70" s="391" t="e">
        <f>IF(ISNUMBER(Regressions!J80),ROUND(Regressions!J80, 1), NA())</f>
        <v>#N/A</v>
      </c>
      <c r="K70" s="300" t="e">
        <f>IF(ISNUMBER(Regressions!K80),ROUND(Regressions!K80, 1), NA())</f>
        <v>#N/A</v>
      </c>
      <c r="L70" s="392" t="e">
        <f>IF(ISNUMBER(Regressions!L80),ROUND(Regressions!L80, 1), NA())</f>
        <v>#N/A</v>
      </c>
      <c r="M70" s="389" t="e">
        <f>IF(ISNUMBER(Regressions!M80),ROUND(Regressions!M80, 1), NA())</f>
        <v>#N/A</v>
      </c>
      <c r="N70" s="393" t="e">
        <f>IF(ISNUMBER(Regressions!N80),ROUND(Regressions!N80, 1), NA())</f>
        <v>#N/A</v>
      </c>
      <c r="O70" s="387" t="e">
        <f>IF(ISNUMBER(Regressions!O80),ROUND(Regressions!O80, 1), NA())</f>
        <v>#N/A</v>
      </c>
      <c r="P70" s="300" t="e">
        <f>IF(ISNUMBER(Regressions!P80),ROUND(Regressions!P80, 1), NA())</f>
        <v>#N/A</v>
      </c>
      <c r="Q70" s="394" t="e">
        <f>IF(ISNUMBER(Regressions!Q80),ROUND(Regressions!Q80, 1), NA())</f>
        <v>#N/A</v>
      </c>
      <c r="R70" s="389" t="e">
        <f>IF(ISNUMBER(Regressions!R80),ROUND(Regressions!R80, 1), NA())</f>
        <v>#N/A</v>
      </c>
      <c r="S70" s="390" t="e">
        <f>IF(ISNUMBER(Regressions!S80),ROUND(Regressions!S80, 1), NA())</f>
        <v>#N/A</v>
      </c>
    </row>
    <row r="71" x14ac:dyDescent="0.2">
      <c r="A71" s="364" t="str">
        <f>IF(ISBLANK(Regressions!A81), " ", Regressions!A81)</f>
        <v>Republic of Moldova</v>
      </c>
      <c r="B71" s="365">
        <f>IF(ISBLANK(Regressions!B81), " ", Regressions!B81)</f>
        <v>2016</v>
      </c>
      <c r="C71" s="366" t="str">
        <f>IF(ISBLANK(Regressions!C81), " ", Regressions!C81)</f>
        <v>Pre-primary</v>
      </c>
      <c r="D71" s="367">
        <f>IF(ISBLANK(Regressions!D81), " ", Regressions!D81)</f>
        <v>139189</v>
      </c>
      <c r="E71" s="395" t="e">
        <f>IF(ISNUMBER(Regressions!E81),ROUND(Regressions!E81, 1), NA())</f>
        <v>#N/A</v>
      </c>
      <c r="F71" s="301" t="e">
        <f>IF(ISNUMBER(Regressions!F81),ROUND(Regressions!F81, 1), NA())</f>
        <v>#N/A</v>
      </c>
      <c r="G71" s="396" t="e">
        <f>IF(ISNUMBER(Regressions!G81),ROUND(Regressions!G81, 1), NA())</f>
        <v>#N/A</v>
      </c>
      <c r="H71" s="397" t="e">
        <f>IF(ISNUMBER(Regressions!H81),ROUND(Regressions!H81, 1), NA())</f>
        <v>#N/A</v>
      </c>
      <c r="I71" s="398" t="e">
        <f>IF(ISNUMBER(Regressions!I81),ROUND(Regressions!I81, 1), NA())</f>
        <v>#N/A</v>
      </c>
      <c r="J71" s="399" t="e">
        <f>IF(ISNUMBER(Regressions!J81),ROUND(Regressions!J81, 1), NA())</f>
        <v>#N/A</v>
      </c>
      <c r="K71" s="301" t="e">
        <f>IF(ISNUMBER(Regressions!K81),ROUND(Regressions!K81, 1), NA())</f>
        <v>#N/A</v>
      </c>
      <c r="L71" s="400" t="e">
        <f>IF(ISNUMBER(Regressions!L81),ROUND(Regressions!L81, 1), NA())</f>
        <v>#N/A</v>
      </c>
      <c r="M71" s="397" t="e">
        <f>IF(ISNUMBER(Regressions!M81),ROUND(Regressions!M81, 1), NA())</f>
        <v>#N/A</v>
      </c>
      <c r="N71" s="401" t="e">
        <f>IF(ISNUMBER(Regressions!N81),ROUND(Regressions!N81, 1), NA())</f>
        <v>#N/A</v>
      </c>
      <c r="O71" s="395" t="e">
        <f>IF(ISNUMBER(Regressions!O81),ROUND(Regressions!O81, 1), NA())</f>
        <v>#N/A</v>
      </c>
      <c r="P71" s="301" t="e">
        <f>IF(ISNUMBER(Regressions!P81),ROUND(Regressions!P81, 1), NA())</f>
        <v>#N/A</v>
      </c>
      <c r="Q71" s="402" t="e">
        <f>IF(ISNUMBER(Regressions!Q81),ROUND(Regressions!Q81, 1), NA())</f>
        <v>#N/A</v>
      </c>
      <c r="R71" s="397" t="e">
        <f>IF(ISNUMBER(Regressions!R81),ROUND(Regressions!R81, 1), NA())</f>
        <v>#N/A</v>
      </c>
      <c r="S71" s="398" t="e">
        <f>IF(ISNUMBER(Regressions!S81),ROUND(Regressions!S81, 1), NA())</f>
        <v>#N/A</v>
      </c>
    </row>
    <row r="72" x14ac:dyDescent="0.2">
      <c r="A72" s="234" t="str">
        <f>IF(ISBLANK(Regressions!A82), " ", Regressions!A82)</f>
        <v>Republic of Moldova</v>
      </c>
      <c r="B72" s="229">
        <f>IF(ISBLANK(Regressions!B82), " ", Regressions!B82)</f>
        <v>2000</v>
      </c>
      <c r="C72" s="232" t="str">
        <f>IF(ISBLANK(Regressions!C82), " ", Regressions!C82)</f>
        <v>Primary</v>
      </c>
      <c r="D72" s="236">
        <f>IF(ISBLANK(Regressions!D82), " ", Regressions!D82)</f>
        <v>248769</v>
      </c>
      <c r="E72" s="387">
        <f>IF(ISNUMBER(Regressions!E82),ROUND(Regressions!E82, 1), NA())</f>
        <v>100</v>
      </c>
      <c r="F72" s="300">
        <f>IF(ISNUMBER(Regressions!F82),ROUND(Regressions!F82, 1), NA())</f>
        <v>100</v>
      </c>
      <c r="G72" s="388">
        <f>IF(ISNUMBER(Regressions!G82),ROUND(Regressions!G82, 1), NA())</f>
        <v>100</v>
      </c>
      <c r="H72" s="389">
        <f>IF(ISNUMBER(Regressions!H82),ROUND(Regressions!H82, 1), NA())</f>
        <v>0</v>
      </c>
      <c r="I72" s="390">
        <f>IF(ISNUMBER(Regressions!I82),ROUND(Regressions!I82, 1), NA())</f>
        <v>0</v>
      </c>
      <c r="J72" s="391">
        <f>IF(ISNUMBER(Regressions!J82),ROUND(Regressions!J82, 1), NA())</f>
        <v>100</v>
      </c>
      <c r="K72" s="300">
        <f>IF(ISNUMBER(Regressions!K82),ROUND(Regressions!K82, 1), NA())</f>
        <v>100</v>
      </c>
      <c r="L72" s="392">
        <f>IF(ISNUMBER(Regressions!L82),ROUND(Regressions!L82, 1), NA())</f>
        <v>100</v>
      </c>
      <c r="M72" s="389">
        <f>IF(ISNUMBER(Regressions!M82),ROUND(Regressions!M82, 1), NA())</f>
        <v>0</v>
      </c>
      <c r="N72" s="393">
        <f>IF(ISNUMBER(Regressions!N82),ROUND(Regressions!N82, 1), NA())</f>
        <v>0</v>
      </c>
      <c r="O72" s="387">
        <f>IF(ISNUMBER(Regressions!O82),ROUND(Regressions!O82, 1), NA())</f>
        <v>100</v>
      </c>
      <c r="P72" s="300">
        <f>IF(ISNUMBER(Regressions!P82),ROUND(Regressions!P82, 1), NA())</f>
        <v>100</v>
      </c>
      <c r="Q72" s="394">
        <f>IF(ISNUMBER(Regressions!Q82),ROUND(Regressions!Q82, 1), NA())</f>
        <v>100</v>
      </c>
      <c r="R72" s="389">
        <f>IF(ISNUMBER(Regressions!R82),ROUND(Regressions!R82, 1), NA())</f>
        <v>0</v>
      </c>
      <c r="S72" s="390">
        <f>IF(ISNUMBER(Regressions!S82),ROUND(Regressions!S82, 1), NA())</f>
        <v>0</v>
      </c>
    </row>
    <row r="73" x14ac:dyDescent="0.2">
      <c r="A73" s="234" t="str">
        <f>IF(ISBLANK(Regressions!A83), " ", Regressions!A83)</f>
        <v>Republic of Moldova</v>
      </c>
      <c r="B73" s="229">
        <f>IF(ISBLANK(Regressions!B83), " ", Regressions!B83)</f>
        <v>2001</v>
      </c>
      <c r="C73" s="232" t="str">
        <f>IF(ISBLANK(Regressions!C83), " ", Regressions!C83)</f>
        <v>Primary</v>
      </c>
      <c r="D73" s="236">
        <f>IF(ISBLANK(Regressions!D83), " ", Regressions!D83)</f>
        <v>236975</v>
      </c>
      <c r="E73" s="387">
        <f>IF(ISNUMBER(Regressions!E83),ROUND(Regressions!E83, 1), NA())</f>
        <v>100</v>
      </c>
      <c r="F73" s="300">
        <f>IF(ISNUMBER(Regressions!F83),ROUND(Regressions!F83, 1), NA())</f>
        <v>100</v>
      </c>
      <c r="G73" s="388">
        <f>IF(ISNUMBER(Regressions!G83),ROUND(Regressions!G83, 1), NA())</f>
        <v>100</v>
      </c>
      <c r="H73" s="389">
        <f>IF(ISNUMBER(Regressions!H83),ROUND(Regressions!H83, 1), NA())</f>
        <v>0</v>
      </c>
      <c r="I73" s="390">
        <f>IF(ISNUMBER(Regressions!I83),ROUND(Regressions!I83, 1), NA())</f>
        <v>0</v>
      </c>
      <c r="J73" s="391">
        <f>IF(ISNUMBER(Regressions!J83),ROUND(Regressions!J83, 1), NA())</f>
        <v>100</v>
      </c>
      <c r="K73" s="300">
        <f>IF(ISNUMBER(Regressions!K83),ROUND(Regressions!K83, 1), NA())</f>
        <v>100</v>
      </c>
      <c r="L73" s="392">
        <f>IF(ISNUMBER(Regressions!L83),ROUND(Regressions!L83, 1), NA())</f>
        <v>100</v>
      </c>
      <c r="M73" s="389">
        <f>IF(ISNUMBER(Regressions!M83),ROUND(Regressions!M83, 1), NA())</f>
        <v>0</v>
      </c>
      <c r="N73" s="393">
        <f>IF(ISNUMBER(Regressions!N83),ROUND(Regressions!N83, 1), NA())</f>
        <v>0</v>
      </c>
      <c r="O73" s="387">
        <f>IF(ISNUMBER(Regressions!O83),ROUND(Regressions!O83, 1), NA())</f>
        <v>100</v>
      </c>
      <c r="P73" s="300">
        <f>IF(ISNUMBER(Regressions!P83),ROUND(Regressions!P83, 1), NA())</f>
        <v>100</v>
      </c>
      <c r="Q73" s="394">
        <f>IF(ISNUMBER(Regressions!Q83),ROUND(Regressions!Q83, 1), NA())</f>
        <v>100</v>
      </c>
      <c r="R73" s="389">
        <f>IF(ISNUMBER(Regressions!R83),ROUND(Regressions!R83, 1), NA())</f>
        <v>0</v>
      </c>
      <c r="S73" s="390">
        <f>IF(ISNUMBER(Regressions!S83),ROUND(Regressions!S83, 1), NA())</f>
        <v>0</v>
      </c>
    </row>
    <row r="74" x14ac:dyDescent="0.2">
      <c r="A74" s="234" t="str">
        <f>IF(ISBLANK(Regressions!A84), " ", Regressions!A84)</f>
        <v>Republic of Moldova</v>
      </c>
      <c r="B74" s="229">
        <f>IF(ISBLANK(Regressions!B84), " ", Regressions!B84)</f>
        <v>2002</v>
      </c>
      <c r="C74" s="232" t="str">
        <f>IF(ISBLANK(Regressions!C84), " ", Regressions!C84)</f>
        <v>Primary</v>
      </c>
      <c r="D74" s="236">
        <f>IF(ISBLANK(Regressions!D84), " ", Regressions!D84)</f>
        <v>225671</v>
      </c>
      <c r="E74" s="387">
        <f>IF(ISNUMBER(Regressions!E84),ROUND(Regressions!E84, 1), NA())</f>
        <v>100</v>
      </c>
      <c r="F74" s="300">
        <f>IF(ISNUMBER(Regressions!F84),ROUND(Regressions!F84, 1), NA())</f>
        <v>100</v>
      </c>
      <c r="G74" s="388">
        <f>IF(ISNUMBER(Regressions!G84),ROUND(Regressions!G84, 1), NA())</f>
        <v>100</v>
      </c>
      <c r="H74" s="389">
        <f>IF(ISNUMBER(Regressions!H84),ROUND(Regressions!H84, 1), NA())</f>
        <v>0</v>
      </c>
      <c r="I74" s="390">
        <f>IF(ISNUMBER(Regressions!I84),ROUND(Regressions!I84, 1), NA())</f>
        <v>0</v>
      </c>
      <c r="J74" s="391">
        <f>IF(ISNUMBER(Regressions!J84),ROUND(Regressions!J84, 1), NA())</f>
        <v>100</v>
      </c>
      <c r="K74" s="300">
        <f>IF(ISNUMBER(Regressions!K84),ROUND(Regressions!K84, 1), NA())</f>
        <v>100</v>
      </c>
      <c r="L74" s="392">
        <f>IF(ISNUMBER(Regressions!L84),ROUND(Regressions!L84, 1), NA())</f>
        <v>100</v>
      </c>
      <c r="M74" s="389">
        <f>IF(ISNUMBER(Regressions!M84),ROUND(Regressions!M84, 1), NA())</f>
        <v>0</v>
      </c>
      <c r="N74" s="393">
        <f>IF(ISNUMBER(Regressions!N84),ROUND(Regressions!N84, 1), NA())</f>
        <v>0</v>
      </c>
      <c r="O74" s="387">
        <f>IF(ISNUMBER(Regressions!O84),ROUND(Regressions!O84, 1), NA())</f>
        <v>100</v>
      </c>
      <c r="P74" s="300">
        <f>IF(ISNUMBER(Regressions!P84),ROUND(Regressions!P84, 1), NA())</f>
        <v>100</v>
      </c>
      <c r="Q74" s="394">
        <f>IF(ISNUMBER(Regressions!Q84),ROUND(Regressions!Q84, 1), NA())</f>
        <v>100</v>
      </c>
      <c r="R74" s="389">
        <f>IF(ISNUMBER(Regressions!R84),ROUND(Regressions!R84, 1), NA())</f>
        <v>0</v>
      </c>
      <c r="S74" s="390">
        <f>IF(ISNUMBER(Regressions!S84),ROUND(Regressions!S84, 1), NA())</f>
        <v>0</v>
      </c>
    </row>
    <row r="75" x14ac:dyDescent="0.2">
      <c r="A75" s="234" t="str">
        <f>IF(ISBLANK(Regressions!A85), " ", Regressions!A85)</f>
        <v>Republic of Moldova</v>
      </c>
      <c r="B75" s="229">
        <f>IF(ISBLANK(Regressions!B85), " ", Regressions!B85)</f>
        <v>2003</v>
      </c>
      <c r="C75" s="232" t="str">
        <f>IF(ISBLANK(Regressions!C85), " ", Regressions!C85)</f>
        <v>Primary</v>
      </c>
      <c r="D75" s="236">
        <f>IF(ISBLANK(Regressions!D85), " ", Regressions!D85)</f>
        <v>213649</v>
      </c>
      <c r="E75" s="387">
        <f>IF(ISNUMBER(Regressions!E85),ROUND(Regressions!E85, 1), NA())</f>
        <v>100</v>
      </c>
      <c r="F75" s="300">
        <f>IF(ISNUMBER(Regressions!F85),ROUND(Regressions!F85, 1), NA())</f>
        <v>100</v>
      </c>
      <c r="G75" s="388">
        <f>IF(ISNUMBER(Regressions!G85),ROUND(Regressions!G85, 1), NA())</f>
        <v>100</v>
      </c>
      <c r="H75" s="389">
        <f>IF(ISNUMBER(Regressions!H85),ROUND(Regressions!H85, 1), NA())</f>
        <v>0</v>
      </c>
      <c r="I75" s="390">
        <f>IF(ISNUMBER(Regressions!I85),ROUND(Regressions!I85, 1), NA())</f>
        <v>0</v>
      </c>
      <c r="J75" s="391">
        <f>IF(ISNUMBER(Regressions!J85),ROUND(Regressions!J85, 1), NA())</f>
        <v>100</v>
      </c>
      <c r="K75" s="300">
        <f>IF(ISNUMBER(Regressions!K85),ROUND(Regressions!K85, 1), NA())</f>
        <v>100</v>
      </c>
      <c r="L75" s="392">
        <f>IF(ISNUMBER(Regressions!L85),ROUND(Regressions!L85, 1), NA())</f>
        <v>100</v>
      </c>
      <c r="M75" s="389">
        <f>IF(ISNUMBER(Regressions!M85),ROUND(Regressions!M85, 1), NA())</f>
        <v>0</v>
      </c>
      <c r="N75" s="393">
        <f>IF(ISNUMBER(Regressions!N85),ROUND(Regressions!N85, 1), NA())</f>
        <v>0</v>
      </c>
      <c r="O75" s="387">
        <f>IF(ISNUMBER(Regressions!O85),ROUND(Regressions!O85, 1), NA())</f>
        <v>100</v>
      </c>
      <c r="P75" s="300">
        <f>IF(ISNUMBER(Regressions!P85),ROUND(Regressions!P85, 1), NA())</f>
        <v>100</v>
      </c>
      <c r="Q75" s="394">
        <f>IF(ISNUMBER(Regressions!Q85),ROUND(Regressions!Q85, 1), NA())</f>
        <v>100</v>
      </c>
      <c r="R75" s="389">
        <f>IF(ISNUMBER(Regressions!R85),ROUND(Regressions!R85, 1), NA())</f>
        <v>0</v>
      </c>
      <c r="S75" s="390">
        <f>IF(ISNUMBER(Regressions!S85),ROUND(Regressions!S85, 1), NA())</f>
        <v>0</v>
      </c>
    </row>
    <row r="76" x14ac:dyDescent="0.2">
      <c r="A76" s="234" t="str">
        <f>IF(ISBLANK(Regressions!A86), " ", Regressions!A86)</f>
        <v>Republic of Moldova</v>
      </c>
      <c r="B76" s="229">
        <f>IF(ISBLANK(Regressions!B86), " ", Regressions!B86)</f>
        <v>2004</v>
      </c>
      <c r="C76" s="232" t="str">
        <f>IF(ISBLANK(Regressions!C86), " ", Regressions!C86)</f>
        <v>Primary</v>
      </c>
      <c r="D76" s="236">
        <f>IF(ISBLANK(Regressions!D86), " ", Regressions!D86)</f>
        <v>199264</v>
      </c>
      <c r="E76" s="387">
        <f>IF(ISNUMBER(Regressions!E86),ROUND(Regressions!E86, 1), NA())</f>
        <v>100</v>
      </c>
      <c r="F76" s="300">
        <f>IF(ISNUMBER(Regressions!F86),ROUND(Regressions!F86, 1), NA())</f>
        <v>100</v>
      </c>
      <c r="G76" s="388">
        <f>IF(ISNUMBER(Regressions!G86),ROUND(Regressions!G86, 1), NA())</f>
        <v>100</v>
      </c>
      <c r="H76" s="389">
        <f>IF(ISNUMBER(Regressions!H86),ROUND(Regressions!H86, 1), NA())</f>
        <v>0</v>
      </c>
      <c r="I76" s="390">
        <f>IF(ISNUMBER(Regressions!I86),ROUND(Regressions!I86, 1), NA())</f>
        <v>0</v>
      </c>
      <c r="J76" s="391">
        <f>IF(ISNUMBER(Regressions!J86),ROUND(Regressions!J86, 1), NA())</f>
        <v>100</v>
      </c>
      <c r="K76" s="300">
        <f>IF(ISNUMBER(Regressions!K86),ROUND(Regressions!K86, 1), NA())</f>
        <v>100</v>
      </c>
      <c r="L76" s="392">
        <f>IF(ISNUMBER(Regressions!L86),ROUND(Regressions!L86, 1), NA())</f>
        <v>100</v>
      </c>
      <c r="M76" s="389">
        <f>IF(ISNUMBER(Regressions!M86),ROUND(Regressions!M86, 1), NA())</f>
        <v>0</v>
      </c>
      <c r="N76" s="393">
        <f>IF(ISNUMBER(Regressions!N86),ROUND(Regressions!N86, 1), NA())</f>
        <v>0</v>
      </c>
      <c r="O76" s="387">
        <f>IF(ISNUMBER(Regressions!O86),ROUND(Regressions!O86, 1), NA())</f>
        <v>100</v>
      </c>
      <c r="P76" s="300">
        <f>IF(ISNUMBER(Regressions!P86),ROUND(Regressions!P86, 1), NA())</f>
        <v>100</v>
      </c>
      <c r="Q76" s="394">
        <f>IF(ISNUMBER(Regressions!Q86),ROUND(Regressions!Q86, 1), NA())</f>
        <v>100</v>
      </c>
      <c r="R76" s="389">
        <f>IF(ISNUMBER(Regressions!R86),ROUND(Regressions!R86, 1), NA())</f>
        <v>0</v>
      </c>
      <c r="S76" s="390">
        <f>IF(ISNUMBER(Regressions!S86),ROUND(Regressions!S86, 1), NA())</f>
        <v>0</v>
      </c>
    </row>
    <row r="77" x14ac:dyDescent="0.2">
      <c r="A77" s="234" t="str">
        <f>IF(ISBLANK(Regressions!A87), " ", Regressions!A87)</f>
        <v>Republic of Moldova</v>
      </c>
      <c r="B77" s="229">
        <f>IF(ISBLANK(Regressions!B87), " ", Regressions!B87)</f>
        <v>2005</v>
      </c>
      <c r="C77" s="232" t="str">
        <f>IF(ISBLANK(Regressions!C87), " ", Regressions!C87)</f>
        <v>Primary</v>
      </c>
      <c r="D77" s="236">
        <f>IF(ISBLANK(Regressions!D87), " ", Regressions!D87)</f>
        <v>188126</v>
      </c>
      <c r="E77" s="387">
        <f>IF(ISNUMBER(Regressions!E87),ROUND(Regressions!E87, 1), NA())</f>
        <v>100</v>
      </c>
      <c r="F77" s="300">
        <f>IF(ISNUMBER(Regressions!F87),ROUND(Regressions!F87, 1), NA())</f>
        <v>100</v>
      </c>
      <c r="G77" s="388">
        <f>IF(ISNUMBER(Regressions!G87),ROUND(Regressions!G87, 1), NA())</f>
        <v>100</v>
      </c>
      <c r="H77" s="389">
        <f>IF(ISNUMBER(Regressions!H87),ROUND(Regressions!H87, 1), NA())</f>
        <v>0</v>
      </c>
      <c r="I77" s="390">
        <f>IF(ISNUMBER(Regressions!I87),ROUND(Regressions!I87, 1), NA())</f>
        <v>0</v>
      </c>
      <c r="J77" s="391">
        <f>IF(ISNUMBER(Regressions!J87),ROUND(Regressions!J87, 1), NA())</f>
        <v>100</v>
      </c>
      <c r="K77" s="300">
        <f>IF(ISNUMBER(Regressions!K87),ROUND(Regressions!K87, 1), NA())</f>
        <v>100</v>
      </c>
      <c r="L77" s="392">
        <f>IF(ISNUMBER(Regressions!L87),ROUND(Regressions!L87, 1), NA())</f>
        <v>100</v>
      </c>
      <c r="M77" s="389">
        <f>IF(ISNUMBER(Regressions!M87),ROUND(Regressions!M87, 1), NA())</f>
        <v>0</v>
      </c>
      <c r="N77" s="393">
        <f>IF(ISNUMBER(Regressions!N87),ROUND(Regressions!N87, 1), NA())</f>
        <v>0</v>
      </c>
      <c r="O77" s="387">
        <f>IF(ISNUMBER(Regressions!O87),ROUND(Regressions!O87, 1), NA())</f>
        <v>100</v>
      </c>
      <c r="P77" s="300">
        <f>IF(ISNUMBER(Regressions!P87),ROUND(Regressions!P87, 1), NA())</f>
        <v>100</v>
      </c>
      <c r="Q77" s="394">
        <f>IF(ISNUMBER(Regressions!Q87),ROUND(Regressions!Q87, 1), NA())</f>
        <v>100</v>
      </c>
      <c r="R77" s="389">
        <f>IF(ISNUMBER(Regressions!R87),ROUND(Regressions!R87, 1), NA())</f>
        <v>0</v>
      </c>
      <c r="S77" s="390">
        <f>IF(ISNUMBER(Regressions!S87),ROUND(Regressions!S87, 1), NA())</f>
        <v>0</v>
      </c>
    </row>
    <row r="78" x14ac:dyDescent="0.2">
      <c r="A78" s="234" t="str">
        <f>IF(ISBLANK(Regressions!A88), " ", Regressions!A88)</f>
        <v>Republic of Moldova</v>
      </c>
      <c r="B78" s="229">
        <f>IF(ISBLANK(Regressions!B88), " ", Regressions!B88)</f>
        <v>2006</v>
      </c>
      <c r="C78" s="232" t="str">
        <f>IF(ISBLANK(Regressions!C88), " ", Regressions!C88)</f>
        <v>Primary</v>
      </c>
      <c r="D78" s="236">
        <f>IF(ISBLANK(Regressions!D88), " ", Regressions!D88)</f>
        <v>176947</v>
      </c>
      <c r="E78" s="387">
        <f>IF(ISNUMBER(Regressions!E88),ROUND(Regressions!E88, 1), NA())</f>
        <v>100</v>
      </c>
      <c r="F78" s="300">
        <f>IF(ISNUMBER(Regressions!F88),ROUND(Regressions!F88, 1), NA())</f>
        <v>100</v>
      </c>
      <c r="G78" s="388">
        <f>IF(ISNUMBER(Regressions!G88),ROUND(Regressions!G88, 1), NA())</f>
        <v>100</v>
      </c>
      <c r="H78" s="389">
        <f>IF(ISNUMBER(Regressions!H88),ROUND(Regressions!H88, 1), NA())</f>
        <v>0</v>
      </c>
      <c r="I78" s="390">
        <f>IF(ISNUMBER(Regressions!I88),ROUND(Regressions!I88, 1), NA())</f>
        <v>0</v>
      </c>
      <c r="J78" s="391">
        <f>IF(ISNUMBER(Regressions!J88),ROUND(Regressions!J88, 1), NA())</f>
        <v>100</v>
      </c>
      <c r="K78" s="300">
        <f>IF(ISNUMBER(Regressions!K88),ROUND(Regressions!K88, 1), NA())</f>
        <v>100</v>
      </c>
      <c r="L78" s="392">
        <f>IF(ISNUMBER(Regressions!L88),ROUND(Regressions!L88, 1), NA())</f>
        <v>100</v>
      </c>
      <c r="M78" s="389">
        <f>IF(ISNUMBER(Regressions!M88),ROUND(Regressions!M88, 1), NA())</f>
        <v>0</v>
      </c>
      <c r="N78" s="393">
        <f>IF(ISNUMBER(Regressions!N88),ROUND(Regressions!N88, 1), NA())</f>
        <v>0</v>
      </c>
      <c r="O78" s="387">
        <f>IF(ISNUMBER(Regressions!O88),ROUND(Regressions!O88, 1), NA())</f>
        <v>100</v>
      </c>
      <c r="P78" s="300">
        <f>IF(ISNUMBER(Regressions!P88),ROUND(Regressions!P88, 1), NA())</f>
        <v>100</v>
      </c>
      <c r="Q78" s="394">
        <f>IF(ISNUMBER(Regressions!Q88),ROUND(Regressions!Q88, 1), NA())</f>
        <v>100</v>
      </c>
      <c r="R78" s="389">
        <f>IF(ISNUMBER(Regressions!R88),ROUND(Regressions!R88, 1), NA())</f>
        <v>0</v>
      </c>
      <c r="S78" s="390">
        <f>IF(ISNUMBER(Regressions!S88),ROUND(Regressions!S88, 1), NA())</f>
        <v>0</v>
      </c>
    </row>
    <row r="79" x14ac:dyDescent="0.2">
      <c r="A79" s="234" t="str">
        <f>IF(ISBLANK(Regressions!A89), " ", Regressions!A89)</f>
        <v>Republic of Moldova</v>
      </c>
      <c r="B79" s="229">
        <f>IF(ISBLANK(Regressions!B89), " ", Regressions!B89)</f>
        <v>2007</v>
      </c>
      <c r="C79" s="232" t="str">
        <f>IF(ISBLANK(Regressions!C89), " ", Regressions!C89)</f>
        <v>Primary</v>
      </c>
      <c r="D79" s="236">
        <f>IF(ISBLANK(Regressions!D89), " ", Regressions!D89)</f>
        <v>170019</v>
      </c>
      <c r="E79" s="387">
        <f>IF(ISNUMBER(Regressions!E89),ROUND(Regressions!E89, 1), NA())</f>
        <v>100</v>
      </c>
      <c r="F79" s="300">
        <f>IF(ISNUMBER(Regressions!F89),ROUND(Regressions!F89, 1), NA())</f>
        <v>100</v>
      </c>
      <c r="G79" s="388">
        <f>IF(ISNUMBER(Regressions!G89),ROUND(Regressions!G89, 1), NA())</f>
        <v>100</v>
      </c>
      <c r="H79" s="389">
        <f>IF(ISNUMBER(Regressions!H89),ROUND(Regressions!H89, 1), NA())</f>
        <v>0</v>
      </c>
      <c r="I79" s="390">
        <f>IF(ISNUMBER(Regressions!I89),ROUND(Regressions!I89, 1), NA())</f>
        <v>0</v>
      </c>
      <c r="J79" s="391">
        <f>IF(ISNUMBER(Regressions!J89),ROUND(Regressions!J89, 1), NA())</f>
        <v>100</v>
      </c>
      <c r="K79" s="300">
        <f>IF(ISNUMBER(Regressions!K89),ROUND(Regressions!K89, 1), NA())</f>
        <v>100</v>
      </c>
      <c r="L79" s="392">
        <f>IF(ISNUMBER(Regressions!L89),ROUND(Regressions!L89, 1), NA())</f>
        <v>100</v>
      </c>
      <c r="M79" s="389">
        <f>IF(ISNUMBER(Regressions!M89),ROUND(Regressions!M89, 1), NA())</f>
        <v>0</v>
      </c>
      <c r="N79" s="393">
        <f>IF(ISNUMBER(Regressions!N89),ROUND(Regressions!N89, 1), NA())</f>
        <v>0</v>
      </c>
      <c r="O79" s="387">
        <f>IF(ISNUMBER(Regressions!O89),ROUND(Regressions!O89, 1), NA())</f>
        <v>100</v>
      </c>
      <c r="P79" s="300">
        <f>IF(ISNUMBER(Regressions!P89),ROUND(Regressions!P89, 1), NA())</f>
        <v>100</v>
      </c>
      <c r="Q79" s="394">
        <f>IF(ISNUMBER(Regressions!Q89),ROUND(Regressions!Q89, 1), NA())</f>
        <v>100</v>
      </c>
      <c r="R79" s="389">
        <f>IF(ISNUMBER(Regressions!R89),ROUND(Regressions!R89, 1), NA())</f>
        <v>0</v>
      </c>
      <c r="S79" s="390">
        <f>IF(ISNUMBER(Regressions!S89),ROUND(Regressions!S89, 1), NA())</f>
        <v>0</v>
      </c>
    </row>
    <row r="80" x14ac:dyDescent="0.2">
      <c r="A80" s="234" t="str">
        <f>IF(ISBLANK(Regressions!A90), " ", Regressions!A90)</f>
        <v>Republic of Moldova</v>
      </c>
      <c r="B80" s="229">
        <f>IF(ISBLANK(Regressions!B90), " ", Regressions!B90)</f>
        <v>2008</v>
      </c>
      <c r="C80" s="232" t="str">
        <f>IF(ISBLANK(Regressions!C90), " ", Regressions!C90)</f>
        <v>Primary</v>
      </c>
      <c r="D80" s="236">
        <f>IF(ISBLANK(Regressions!D90), " ", Regressions!D90)</f>
        <v>161370</v>
      </c>
      <c r="E80" s="387">
        <f>IF(ISNUMBER(Regressions!E90),ROUND(Regressions!E90, 1), NA())</f>
        <v>100</v>
      </c>
      <c r="F80" s="300">
        <f>IF(ISNUMBER(Regressions!F90),ROUND(Regressions!F90, 1), NA())</f>
        <v>100</v>
      </c>
      <c r="G80" s="388">
        <f>IF(ISNUMBER(Regressions!G90),ROUND(Regressions!G90, 1), NA())</f>
        <v>100</v>
      </c>
      <c r="H80" s="389">
        <f>IF(ISNUMBER(Regressions!H90),ROUND(Regressions!H90, 1), NA())</f>
        <v>0</v>
      </c>
      <c r="I80" s="390">
        <f>IF(ISNUMBER(Regressions!I90),ROUND(Regressions!I90, 1), NA())</f>
        <v>0</v>
      </c>
      <c r="J80" s="391">
        <f>IF(ISNUMBER(Regressions!J90),ROUND(Regressions!J90, 1), NA())</f>
        <v>100</v>
      </c>
      <c r="K80" s="300">
        <f>IF(ISNUMBER(Regressions!K90),ROUND(Regressions!K90, 1), NA())</f>
        <v>100</v>
      </c>
      <c r="L80" s="392">
        <f>IF(ISNUMBER(Regressions!L90),ROUND(Regressions!L90, 1), NA())</f>
        <v>100</v>
      </c>
      <c r="M80" s="389">
        <f>IF(ISNUMBER(Regressions!M90),ROUND(Regressions!M90, 1), NA())</f>
        <v>0</v>
      </c>
      <c r="N80" s="393">
        <f>IF(ISNUMBER(Regressions!N90),ROUND(Regressions!N90, 1), NA())</f>
        <v>0</v>
      </c>
      <c r="O80" s="387">
        <f>IF(ISNUMBER(Regressions!O90),ROUND(Regressions!O90, 1), NA())</f>
        <v>100</v>
      </c>
      <c r="P80" s="300">
        <f>IF(ISNUMBER(Regressions!P90),ROUND(Regressions!P90, 1), NA())</f>
        <v>100</v>
      </c>
      <c r="Q80" s="394">
        <f>IF(ISNUMBER(Regressions!Q90),ROUND(Regressions!Q90, 1), NA())</f>
        <v>100</v>
      </c>
      <c r="R80" s="389">
        <f>IF(ISNUMBER(Regressions!R90),ROUND(Regressions!R90, 1), NA())</f>
        <v>0</v>
      </c>
      <c r="S80" s="390">
        <f>IF(ISNUMBER(Regressions!S90),ROUND(Regressions!S90, 1), NA())</f>
        <v>0</v>
      </c>
    </row>
    <row r="81" x14ac:dyDescent="0.2">
      <c r="A81" s="234" t="str">
        <f>IF(ISBLANK(Regressions!A91), " ", Regressions!A91)</f>
        <v>Republic of Moldova</v>
      </c>
      <c r="B81" s="229">
        <f>IF(ISBLANK(Regressions!B91), " ", Regressions!B91)</f>
        <v>2009</v>
      </c>
      <c r="C81" s="232" t="str">
        <f>IF(ISBLANK(Regressions!C91), " ", Regressions!C91)</f>
        <v>Primary</v>
      </c>
      <c r="D81" s="236">
        <f>IF(ISBLANK(Regressions!D91), " ", Regressions!D91)</f>
        <v>155346</v>
      </c>
      <c r="E81" s="387">
        <f>IF(ISNUMBER(Regressions!E91),ROUND(Regressions!E91, 1), NA())</f>
        <v>100</v>
      </c>
      <c r="F81" s="300">
        <f>IF(ISNUMBER(Regressions!F91),ROUND(Regressions!F91, 1), NA())</f>
        <v>100</v>
      </c>
      <c r="G81" s="388">
        <f>IF(ISNUMBER(Regressions!G91),ROUND(Regressions!G91, 1), NA())</f>
        <v>100</v>
      </c>
      <c r="H81" s="389">
        <f>IF(ISNUMBER(Regressions!H91),ROUND(Regressions!H91, 1), NA())</f>
        <v>0</v>
      </c>
      <c r="I81" s="390">
        <f>IF(ISNUMBER(Regressions!I91),ROUND(Regressions!I91, 1), NA())</f>
        <v>0</v>
      </c>
      <c r="J81" s="391">
        <f>IF(ISNUMBER(Regressions!J91),ROUND(Regressions!J91, 1), NA())</f>
        <v>100</v>
      </c>
      <c r="K81" s="300">
        <f>IF(ISNUMBER(Regressions!K91),ROUND(Regressions!K91, 1), NA())</f>
        <v>100</v>
      </c>
      <c r="L81" s="392">
        <f>IF(ISNUMBER(Regressions!L91),ROUND(Regressions!L91, 1), NA())</f>
        <v>100</v>
      </c>
      <c r="M81" s="389">
        <f>IF(ISNUMBER(Regressions!M91),ROUND(Regressions!M91, 1), NA())</f>
        <v>0</v>
      </c>
      <c r="N81" s="393">
        <f>IF(ISNUMBER(Regressions!N91),ROUND(Regressions!N91, 1), NA())</f>
        <v>0</v>
      </c>
      <c r="O81" s="387">
        <f>IF(ISNUMBER(Regressions!O91),ROUND(Regressions!O91, 1), NA())</f>
        <v>100</v>
      </c>
      <c r="P81" s="300">
        <f>IF(ISNUMBER(Regressions!P91),ROUND(Regressions!P91, 1), NA())</f>
        <v>100</v>
      </c>
      <c r="Q81" s="394">
        <f>IF(ISNUMBER(Regressions!Q91),ROUND(Regressions!Q91, 1), NA())</f>
        <v>100</v>
      </c>
      <c r="R81" s="389">
        <f>IF(ISNUMBER(Regressions!R91),ROUND(Regressions!R91, 1), NA())</f>
        <v>0</v>
      </c>
      <c r="S81" s="390">
        <f>IF(ISNUMBER(Regressions!S91),ROUND(Regressions!S91, 1), NA())</f>
        <v>0</v>
      </c>
    </row>
    <row r="82" x14ac:dyDescent="0.2">
      <c r="A82" s="234" t="str">
        <f>IF(ISBLANK(Regressions!A92), " ", Regressions!A92)</f>
        <v>Republic of Moldova</v>
      </c>
      <c r="B82" s="229">
        <f>IF(ISBLANK(Regressions!B92), " ", Regressions!B92)</f>
        <v>2010</v>
      </c>
      <c r="C82" s="232" t="str">
        <f>IF(ISBLANK(Regressions!C92), " ", Regressions!C92)</f>
        <v>Primary</v>
      </c>
      <c r="D82" s="236">
        <f>IF(ISBLANK(Regressions!D92), " ", Regressions!D92)</f>
        <v>150947</v>
      </c>
      <c r="E82" s="387">
        <f>IF(ISNUMBER(Regressions!E92),ROUND(Regressions!E92, 1), NA())</f>
        <v>100</v>
      </c>
      <c r="F82" s="300">
        <f>IF(ISNUMBER(Regressions!F92),ROUND(Regressions!F92, 1), NA())</f>
        <v>100</v>
      </c>
      <c r="G82" s="388">
        <f>IF(ISNUMBER(Regressions!G92),ROUND(Regressions!G92, 1), NA())</f>
        <v>100</v>
      </c>
      <c r="H82" s="389">
        <f>IF(ISNUMBER(Regressions!H92),ROUND(Regressions!H92, 1), NA())</f>
        <v>0</v>
      </c>
      <c r="I82" s="390">
        <f>IF(ISNUMBER(Regressions!I92),ROUND(Regressions!I92, 1), NA())</f>
        <v>0</v>
      </c>
      <c r="J82" s="391">
        <f>IF(ISNUMBER(Regressions!J92),ROUND(Regressions!J92, 1), NA())</f>
        <v>100</v>
      </c>
      <c r="K82" s="300">
        <f>IF(ISNUMBER(Regressions!K92),ROUND(Regressions!K92, 1), NA())</f>
        <v>100</v>
      </c>
      <c r="L82" s="392">
        <f>IF(ISNUMBER(Regressions!L92),ROUND(Regressions!L92, 1), NA())</f>
        <v>100</v>
      </c>
      <c r="M82" s="389">
        <f>IF(ISNUMBER(Regressions!M92),ROUND(Regressions!M92, 1), NA())</f>
        <v>0</v>
      </c>
      <c r="N82" s="393">
        <f>IF(ISNUMBER(Regressions!N92),ROUND(Regressions!N92, 1), NA())</f>
        <v>0</v>
      </c>
      <c r="O82" s="387">
        <f>IF(ISNUMBER(Regressions!O92),ROUND(Regressions!O92, 1), NA())</f>
        <v>100</v>
      </c>
      <c r="P82" s="300">
        <f>IF(ISNUMBER(Regressions!P92),ROUND(Regressions!P92, 1), NA())</f>
        <v>100</v>
      </c>
      <c r="Q82" s="394">
        <f>IF(ISNUMBER(Regressions!Q92),ROUND(Regressions!Q92, 1), NA())</f>
        <v>100</v>
      </c>
      <c r="R82" s="389">
        <f>IF(ISNUMBER(Regressions!R92),ROUND(Regressions!R92, 1), NA())</f>
        <v>0</v>
      </c>
      <c r="S82" s="390">
        <f>IF(ISNUMBER(Regressions!S92),ROUND(Regressions!S92, 1), NA())</f>
        <v>0</v>
      </c>
    </row>
    <row r="83" x14ac:dyDescent="0.2">
      <c r="A83" s="234" t="str">
        <f>IF(ISBLANK(Regressions!A93), " ", Regressions!A93)</f>
        <v>Republic of Moldova</v>
      </c>
      <c r="B83" s="229">
        <f>IF(ISBLANK(Regressions!B93), " ", Regressions!B93)</f>
        <v>2011</v>
      </c>
      <c r="C83" s="232" t="str">
        <f>IF(ISBLANK(Regressions!C93), " ", Regressions!C93)</f>
        <v>Primary</v>
      </c>
      <c r="D83" s="236">
        <f>IF(ISBLANK(Regressions!D93), " ", Regressions!D93)</f>
        <v>147897</v>
      </c>
      <c r="E83" s="387">
        <f>IF(ISNUMBER(Regressions!E93),ROUND(Regressions!E93, 1), NA())</f>
        <v>100</v>
      </c>
      <c r="F83" s="300">
        <f>IF(ISNUMBER(Regressions!F93),ROUND(Regressions!F93, 1), NA())</f>
        <v>100</v>
      </c>
      <c r="G83" s="388">
        <f>IF(ISNUMBER(Regressions!G93),ROUND(Regressions!G93, 1), NA())</f>
        <v>100</v>
      </c>
      <c r="H83" s="389">
        <f>IF(ISNUMBER(Regressions!H93),ROUND(Regressions!H93, 1), NA())</f>
        <v>0</v>
      </c>
      <c r="I83" s="390">
        <f>IF(ISNUMBER(Regressions!I93),ROUND(Regressions!I93, 1), NA())</f>
        <v>0</v>
      </c>
      <c r="J83" s="391">
        <f>IF(ISNUMBER(Regressions!J93),ROUND(Regressions!J93, 1), NA())</f>
        <v>100</v>
      </c>
      <c r="K83" s="300">
        <f>IF(ISNUMBER(Regressions!K93),ROUND(Regressions!K93, 1), NA())</f>
        <v>100</v>
      </c>
      <c r="L83" s="392">
        <f>IF(ISNUMBER(Regressions!L93),ROUND(Regressions!L93, 1), NA())</f>
        <v>100</v>
      </c>
      <c r="M83" s="389">
        <f>IF(ISNUMBER(Regressions!M93),ROUND(Regressions!M93, 1), NA())</f>
        <v>0</v>
      </c>
      <c r="N83" s="393">
        <f>IF(ISNUMBER(Regressions!N93),ROUND(Regressions!N93, 1), NA())</f>
        <v>0</v>
      </c>
      <c r="O83" s="387">
        <f>IF(ISNUMBER(Regressions!O93),ROUND(Regressions!O93, 1), NA())</f>
        <v>100</v>
      </c>
      <c r="P83" s="300">
        <f>IF(ISNUMBER(Regressions!P93),ROUND(Regressions!P93, 1), NA())</f>
        <v>100</v>
      </c>
      <c r="Q83" s="394">
        <f>IF(ISNUMBER(Regressions!Q93),ROUND(Regressions!Q93, 1), NA())</f>
        <v>100</v>
      </c>
      <c r="R83" s="389">
        <f>IF(ISNUMBER(Regressions!R93),ROUND(Regressions!R93, 1), NA())</f>
        <v>0</v>
      </c>
      <c r="S83" s="390">
        <f>IF(ISNUMBER(Regressions!S93),ROUND(Regressions!S93, 1), NA())</f>
        <v>0</v>
      </c>
    </row>
    <row r="84" x14ac:dyDescent="0.2">
      <c r="A84" s="234" t="str">
        <f>IF(ISBLANK(Regressions!A94), " ", Regressions!A94)</f>
        <v>Republic of Moldova</v>
      </c>
      <c r="B84" s="229">
        <f>IF(ISBLANK(Regressions!B94), " ", Regressions!B94)</f>
        <v>2012</v>
      </c>
      <c r="C84" s="232" t="str">
        <f>IF(ISBLANK(Regressions!C94), " ", Regressions!C94)</f>
        <v>Primary</v>
      </c>
      <c r="D84" s="236">
        <f>IF(ISBLANK(Regressions!D94), " ", Regressions!D94)</f>
        <v>147226</v>
      </c>
      <c r="E84" s="387">
        <f>IF(ISNUMBER(Regressions!E94),ROUND(Regressions!E94, 1), NA())</f>
        <v>100</v>
      </c>
      <c r="F84" s="300">
        <f>IF(ISNUMBER(Regressions!F94),ROUND(Regressions!F94, 1), NA())</f>
        <v>100</v>
      </c>
      <c r="G84" s="388">
        <f>IF(ISNUMBER(Regressions!G94),ROUND(Regressions!G94, 1), NA())</f>
        <v>100</v>
      </c>
      <c r="H84" s="389">
        <f>IF(ISNUMBER(Regressions!H94),ROUND(Regressions!H94, 1), NA())</f>
        <v>0</v>
      </c>
      <c r="I84" s="390">
        <f>IF(ISNUMBER(Regressions!I94),ROUND(Regressions!I94, 1), NA())</f>
        <v>0</v>
      </c>
      <c r="J84" s="391">
        <f>IF(ISNUMBER(Regressions!J94),ROUND(Regressions!J94, 1), NA())</f>
        <v>100</v>
      </c>
      <c r="K84" s="300">
        <f>IF(ISNUMBER(Regressions!K94),ROUND(Regressions!K94, 1), NA())</f>
        <v>100</v>
      </c>
      <c r="L84" s="392">
        <f>IF(ISNUMBER(Regressions!L94),ROUND(Regressions!L94, 1), NA())</f>
        <v>100</v>
      </c>
      <c r="M84" s="389">
        <f>IF(ISNUMBER(Regressions!M94),ROUND(Regressions!M94, 1), NA())</f>
        <v>0</v>
      </c>
      <c r="N84" s="393">
        <f>IF(ISNUMBER(Regressions!N94),ROUND(Regressions!N94, 1), NA())</f>
        <v>0</v>
      </c>
      <c r="O84" s="387">
        <f>IF(ISNUMBER(Regressions!O94),ROUND(Regressions!O94, 1), NA())</f>
        <v>100</v>
      </c>
      <c r="P84" s="300">
        <f>IF(ISNUMBER(Regressions!P94),ROUND(Regressions!P94, 1), NA())</f>
        <v>100</v>
      </c>
      <c r="Q84" s="394">
        <f>IF(ISNUMBER(Regressions!Q94),ROUND(Regressions!Q94, 1), NA())</f>
        <v>100</v>
      </c>
      <c r="R84" s="389">
        <f>IF(ISNUMBER(Regressions!R94),ROUND(Regressions!R94, 1), NA())</f>
        <v>0</v>
      </c>
      <c r="S84" s="390">
        <f>IF(ISNUMBER(Regressions!S94),ROUND(Regressions!S94, 1), NA())</f>
        <v>0</v>
      </c>
    </row>
    <row r="85" x14ac:dyDescent="0.2">
      <c r="A85" s="234" t="str">
        <f>IF(ISBLANK(Regressions!A95), " ", Regressions!A95)</f>
        <v>Republic of Moldova</v>
      </c>
      <c r="B85" s="229">
        <f>IF(ISBLANK(Regressions!B95), " ", Regressions!B95)</f>
        <v>2013</v>
      </c>
      <c r="C85" s="232" t="str">
        <f>IF(ISBLANK(Regressions!C95), " ", Regressions!C95)</f>
        <v>Primary</v>
      </c>
      <c r="D85" s="236">
        <f>IF(ISBLANK(Regressions!D95), " ", Regressions!D95)</f>
        <v>147472</v>
      </c>
      <c r="E85" s="387">
        <f>IF(ISNUMBER(Regressions!E95),ROUND(Regressions!E95, 1), NA())</f>
        <v>100</v>
      </c>
      <c r="F85" s="300">
        <f>IF(ISNUMBER(Regressions!F95),ROUND(Regressions!F95, 1), NA())</f>
        <v>100</v>
      </c>
      <c r="G85" s="388">
        <f>IF(ISNUMBER(Regressions!G95),ROUND(Regressions!G95, 1), NA())</f>
        <v>100</v>
      </c>
      <c r="H85" s="389">
        <f>IF(ISNUMBER(Regressions!H95),ROUND(Regressions!H95, 1), NA())</f>
        <v>0</v>
      </c>
      <c r="I85" s="390">
        <f>IF(ISNUMBER(Regressions!I95),ROUND(Regressions!I95, 1), NA())</f>
        <v>0</v>
      </c>
      <c r="J85" s="391">
        <f>IF(ISNUMBER(Regressions!J95),ROUND(Regressions!J95, 1), NA())</f>
        <v>100</v>
      </c>
      <c r="K85" s="300">
        <f>IF(ISNUMBER(Regressions!K95),ROUND(Regressions!K95, 1), NA())</f>
        <v>100</v>
      </c>
      <c r="L85" s="392">
        <f>IF(ISNUMBER(Regressions!L95),ROUND(Regressions!L95, 1), NA())</f>
        <v>100</v>
      </c>
      <c r="M85" s="389">
        <f>IF(ISNUMBER(Regressions!M95),ROUND(Regressions!M95, 1), NA())</f>
        <v>0</v>
      </c>
      <c r="N85" s="393">
        <f>IF(ISNUMBER(Regressions!N95),ROUND(Regressions!N95, 1), NA())</f>
        <v>0</v>
      </c>
      <c r="O85" s="387">
        <f>IF(ISNUMBER(Regressions!O95),ROUND(Regressions!O95, 1), NA())</f>
        <v>100</v>
      </c>
      <c r="P85" s="300">
        <f>IF(ISNUMBER(Regressions!P95),ROUND(Regressions!P95, 1), NA())</f>
        <v>100</v>
      </c>
      <c r="Q85" s="394">
        <f>IF(ISNUMBER(Regressions!Q95),ROUND(Regressions!Q95, 1), NA())</f>
        <v>100</v>
      </c>
      <c r="R85" s="389">
        <f>IF(ISNUMBER(Regressions!R95),ROUND(Regressions!R95, 1), NA())</f>
        <v>0</v>
      </c>
      <c r="S85" s="390">
        <f>IF(ISNUMBER(Regressions!S95),ROUND(Regressions!S95, 1), NA())</f>
        <v>0</v>
      </c>
    </row>
    <row r="86" x14ac:dyDescent="0.2">
      <c r="A86" s="234" t="str">
        <f>IF(ISBLANK(Regressions!A96), " ", Regressions!A96)</f>
        <v>Republic of Moldova</v>
      </c>
      <c r="B86" s="229">
        <f>IF(ISBLANK(Regressions!B96), " ", Regressions!B96)</f>
        <v>2014</v>
      </c>
      <c r="C86" s="232" t="str">
        <f>IF(ISBLANK(Regressions!C96), " ", Regressions!C96)</f>
        <v>Primary</v>
      </c>
      <c r="D86" s="236">
        <f>IF(ISBLANK(Regressions!D96), " ", Regressions!D96)</f>
        <v>148736</v>
      </c>
      <c r="E86" s="387">
        <f>IF(ISNUMBER(Regressions!E96),ROUND(Regressions!E96, 1), NA())</f>
        <v>100</v>
      </c>
      <c r="F86" s="300">
        <f>IF(ISNUMBER(Regressions!F96),ROUND(Regressions!F96, 1), NA())</f>
        <v>100</v>
      </c>
      <c r="G86" s="388">
        <f>IF(ISNUMBER(Regressions!G96),ROUND(Regressions!G96, 1), NA())</f>
        <v>100</v>
      </c>
      <c r="H86" s="389">
        <f>IF(ISNUMBER(Regressions!H96),ROUND(Regressions!H96, 1), NA())</f>
        <v>0</v>
      </c>
      <c r="I86" s="390">
        <f>IF(ISNUMBER(Regressions!I96),ROUND(Regressions!I96, 1), NA())</f>
        <v>0</v>
      </c>
      <c r="J86" s="391">
        <f>IF(ISNUMBER(Regressions!J96),ROUND(Regressions!J96, 1), NA())</f>
        <v>100</v>
      </c>
      <c r="K86" s="300">
        <f>IF(ISNUMBER(Regressions!K96),ROUND(Regressions!K96, 1), NA())</f>
        <v>100</v>
      </c>
      <c r="L86" s="392">
        <f>IF(ISNUMBER(Regressions!L96),ROUND(Regressions!L96, 1), NA())</f>
        <v>100</v>
      </c>
      <c r="M86" s="389">
        <f>IF(ISNUMBER(Regressions!M96),ROUND(Regressions!M96, 1), NA())</f>
        <v>0</v>
      </c>
      <c r="N86" s="393">
        <f>IF(ISNUMBER(Regressions!N96),ROUND(Regressions!N96, 1), NA())</f>
        <v>0</v>
      </c>
      <c r="O86" s="387">
        <f>IF(ISNUMBER(Regressions!O96),ROUND(Regressions!O96, 1), NA())</f>
        <v>100</v>
      </c>
      <c r="P86" s="300">
        <f>IF(ISNUMBER(Regressions!P96),ROUND(Regressions!P96, 1), NA())</f>
        <v>100</v>
      </c>
      <c r="Q86" s="394">
        <f>IF(ISNUMBER(Regressions!Q96),ROUND(Regressions!Q96, 1), NA())</f>
        <v>100</v>
      </c>
      <c r="R86" s="389">
        <f>IF(ISNUMBER(Regressions!R96),ROUND(Regressions!R96, 1), NA())</f>
        <v>0</v>
      </c>
      <c r="S86" s="390">
        <f>IF(ISNUMBER(Regressions!S96),ROUND(Regressions!S96, 1), NA())</f>
        <v>0</v>
      </c>
    </row>
    <row r="87" x14ac:dyDescent="0.2">
      <c r="A87" s="234" t="str">
        <f>IF(ISBLANK(Regressions!A97), " ", Regressions!A97)</f>
        <v>Republic of Moldova</v>
      </c>
      <c r="B87" s="229">
        <f>IF(ISBLANK(Regressions!B97), " ", Regressions!B97)</f>
        <v>2015</v>
      </c>
      <c r="C87" s="232" t="str">
        <f>IF(ISBLANK(Regressions!C97), " ", Regressions!C97)</f>
        <v>Primary</v>
      </c>
      <c r="D87" s="236">
        <f>IF(ISBLANK(Regressions!D97), " ", Regressions!D97)</f>
        <v>149910</v>
      </c>
      <c r="E87" s="387">
        <f>IF(ISNUMBER(Regressions!E97),ROUND(Regressions!E97, 1), NA())</f>
        <v>100</v>
      </c>
      <c r="F87" s="300">
        <f>IF(ISNUMBER(Regressions!F97),ROUND(Regressions!F97, 1), NA())</f>
        <v>100</v>
      </c>
      <c r="G87" s="388">
        <f>IF(ISNUMBER(Regressions!G97),ROUND(Regressions!G97, 1), NA())</f>
        <v>100</v>
      </c>
      <c r="H87" s="389">
        <f>IF(ISNUMBER(Regressions!H97),ROUND(Regressions!H97, 1), NA())</f>
        <v>0</v>
      </c>
      <c r="I87" s="390">
        <f>IF(ISNUMBER(Regressions!I97),ROUND(Regressions!I97, 1), NA())</f>
        <v>0</v>
      </c>
      <c r="J87" s="391">
        <f>IF(ISNUMBER(Regressions!J97),ROUND(Regressions!J97, 1), NA())</f>
        <v>100</v>
      </c>
      <c r="K87" s="300">
        <f>IF(ISNUMBER(Regressions!K97),ROUND(Regressions!K97, 1), NA())</f>
        <v>100</v>
      </c>
      <c r="L87" s="392">
        <f>IF(ISNUMBER(Regressions!L97),ROUND(Regressions!L97, 1), NA())</f>
        <v>100</v>
      </c>
      <c r="M87" s="389">
        <f>IF(ISNUMBER(Regressions!M97),ROUND(Regressions!M97, 1), NA())</f>
        <v>0</v>
      </c>
      <c r="N87" s="393">
        <f>IF(ISNUMBER(Regressions!N97),ROUND(Regressions!N97, 1), NA())</f>
        <v>0</v>
      </c>
      <c r="O87" s="387">
        <f>IF(ISNUMBER(Regressions!O97),ROUND(Regressions!O97, 1), NA())</f>
        <v>100</v>
      </c>
      <c r="P87" s="300">
        <f>IF(ISNUMBER(Regressions!P97),ROUND(Regressions!P97, 1), NA())</f>
        <v>100</v>
      </c>
      <c r="Q87" s="394">
        <f>IF(ISNUMBER(Regressions!Q97),ROUND(Regressions!Q97, 1), NA())</f>
        <v>100</v>
      </c>
      <c r="R87" s="389">
        <f>IF(ISNUMBER(Regressions!R97),ROUND(Regressions!R97, 1), NA())</f>
        <v>0</v>
      </c>
      <c r="S87" s="390">
        <f>IF(ISNUMBER(Regressions!S97),ROUND(Regressions!S97, 1), NA())</f>
        <v>0</v>
      </c>
    </row>
    <row r="88" x14ac:dyDescent="0.2">
      <c r="A88" s="364" t="str">
        <f>IF(ISBLANK(Regressions!A98), " ", Regressions!A98)</f>
        <v>Republic of Moldova</v>
      </c>
      <c r="B88" s="365">
        <f>IF(ISBLANK(Regressions!B98), " ", Regressions!B98)</f>
        <v>2016</v>
      </c>
      <c r="C88" s="366" t="str">
        <f>IF(ISBLANK(Regressions!C98), " ", Regressions!C98)</f>
        <v>Primary</v>
      </c>
      <c r="D88" s="367">
        <f>IF(ISBLANK(Regressions!D98), " ", Regressions!D98)</f>
        <v>120434</v>
      </c>
      <c r="E88" s="395">
        <f>IF(ISNUMBER(Regressions!E98),ROUND(Regressions!E98, 1), NA())</f>
        <v>100</v>
      </c>
      <c r="F88" s="301">
        <f>IF(ISNUMBER(Regressions!F98),ROUND(Regressions!F98, 1), NA())</f>
        <v>100</v>
      </c>
      <c r="G88" s="396">
        <f>IF(ISNUMBER(Regressions!G98),ROUND(Regressions!G98, 1), NA())</f>
        <v>100</v>
      </c>
      <c r="H88" s="397">
        <f>IF(ISNUMBER(Regressions!H98),ROUND(Regressions!H98, 1), NA())</f>
        <v>0</v>
      </c>
      <c r="I88" s="398">
        <f>IF(ISNUMBER(Regressions!I98),ROUND(Regressions!I98, 1), NA())</f>
        <v>0</v>
      </c>
      <c r="J88" s="399">
        <f>IF(ISNUMBER(Regressions!J98),ROUND(Regressions!J98, 1), NA())</f>
        <v>100</v>
      </c>
      <c r="K88" s="301">
        <f>IF(ISNUMBER(Regressions!K98),ROUND(Regressions!K98, 1), NA())</f>
        <v>100</v>
      </c>
      <c r="L88" s="400">
        <f>IF(ISNUMBER(Regressions!L98),ROUND(Regressions!L98, 1), NA())</f>
        <v>100</v>
      </c>
      <c r="M88" s="397">
        <f>IF(ISNUMBER(Regressions!M98),ROUND(Regressions!M98, 1), NA())</f>
        <v>0</v>
      </c>
      <c r="N88" s="401">
        <f>IF(ISNUMBER(Regressions!N98),ROUND(Regressions!N98, 1), NA())</f>
        <v>0</v>
      </c>
      <c r="O88" s="395">
        <f>IF(ISNUMBER(Regressions!O98),ROUND(Regressions!O98, 1), NA())</f>
        <v>100</v>
      </c>
      <c r="P88" s="301">
        <f>IF(ISNUMBER(Regressions!P98),ROUND(Regressions!P98, 1), NA())</f>
        <v>100</v>
      </c>
      <c r="Q88" s="402">
        <f>IF(ISNUMBER(Regressions!Q98),ROUND(Regressions!Q98, 1), NA())</f>
        <v>100</v>
      </c>
      <c r="R88" s="397">
        <f>IF(ISNUMBER(Regressions!R98),ROUND(Regressions!R98, 1), NA())</f>
        <v>0</v>
      </c>
      <c r="S88" s="398">
        <f>IF(ISNUMBER(Regressions!S98),ROUND(Regressions!S98, 1), NA())</f>
        <v>0</v>
      </c>
    </row>
    <row r="89" x14ac:dyDescent="0.2">
      <c r="A89" s="234" t="str">
        <f>IF(ISBLANK(Regressions!A99), " ", Regressions!A99)</f>
        <v>Republic of Moldova</v>
      </c>
      <c r="B89" s="229">
        <f>IF(ISBLANK(Regressions!B99), " ", Regressions!B99)</f>
        <v>2000</v>
      </c>
      <c r="C89" s="232" t="str">
        <f>IF(ISBLANK(Regressions!C99), " ", Regressions!C99)</f>
        <v>Secondary</v>
      </c>
      <c r="D89" s="236">
        <f>IF(ISBLANK(Regressions!D99), " ", Regressions!D99)</f>
        <v>507296</v>
      </c>
      <c r="E89" s="387">
        <f>IF(ISNUMBER(Regressions!E99),ROUND(Regressions!E99, 1), NA())</f>
        <v>100</v>
      </c>
      <c r="F89" s="300">
        <f>IF(ISNUMBER(Regressions!F99),ROUND(Regressions!F99, 1), NA())</f>
        <v>100</v>
      </c>
      <c r="G89" s="388">
        <f>IF(ISNUMBER(Regressions!G99),ROUND(Regressions!G99, 1), NA())</f>
        <v>100</v>
      </c>
      <c r="H89" s="389">
        <f>IF(ISNUMBER(Regressions!H99),ROUND(Regressions!H99, 1), NA())</f>
        <v>0</v>
      </c>
      <c r="I89" s="390">
        <f>IF(ISNUMBER(Regressions!I99),ROUND(Regressions!I99, 1), NA())</f>
        <v>0</v>
      </c>
      <c r="J89" s="391">
        <f>IF(ISNUMBER(Regressions!J99),ROUND(Regressions!J99, 1), NA())</f>
        <v>100</v>
      </c>
      <c r="K89" s="300">
        <f>IF(ISNUMBER(Regressions!K99),ROUND(Regressions!K99, 1), NA())</f>
        <v>100</v>
      </c>
      <c r="L89" s="392">
        <f>IF(ISNUMBER(Regressions!L99),ROUND(Regressions!L99, 1), NA())</f>
        <v>100</v>
      </c>
      <c r="M89" s="389">
        <f>IF(ISNUMBER(Regressions!M99),ROUND(Regressions!M99, 1), NA())</f>
        <v>0</v>
      </c>
      <c r="N89" s="393">
        <f>IF(ISNUMBER(Regressions!N99),ROUND(Regressions!N99, 1), NA())</f>
        <v>0</v>
      </c>
      <c r="O89" s="387">
        <f>IF(ISNUMBER(Regressions!O99),ROUND(Regressions!O99, 1), NA())</f>
        <v>100</v>
      </c>
      <c r="P89" s="300">
        <f>IF(ISNUMBER(Regressions!P99),ROUND(Regressions!P99, 1), NA())</f>
        <v>100</v>
      </c>
      <c r="Q89" s="394">
        <f>IF(ISNUMBER(Regressions!Q99),ROUND(Regressions!Q99, 1), NA())</f>
        <v>100</v>
      </c>
      <c r="R89" s="389">
        <f>IF(ISNUMBER(Regressions!R99),ROUND(Regressions!R99, 1), NA())</f>
        <v>0</v>
      </c>
      <c r="S89" s="390">
        <f>IF(ISNUMBER(Regressions!S99),ROUND(Regressions!S99, 1), NA())</f>
        <v>0</v>
      </c>
    </row>
    <row r="90" x14ac:dyDescent="0.2">
      <c r="A90" s="234" t="str">
        <f>IF(ISBLANK(Regressions!A100), " ", Regressions!A100)</f>
        <v>Republic of Moldova</v>
      </c>
      <c r="B90" s="229">
        <f>IF(ISBLANK(Regressions!B100), " ", Regressions!B100)</f>
        <v>2001</v>
      </c>
      <c r="C90" s="232" t="str">
        <f>IF(ISBLANK(Regressions!C100), " ", Regressions!C100)</f>
        <v>Secondary</v>
      </c>
      <c r="D90" s="236">
        <f>IF(ISBLANK(Regressions!D100), " ", Regressions!D100)</f>
        <v>507459</v>
      </c>
      <c r="E90" s="387">
        <f>IF(ISNUMBER(Regressions!E100),ROUND(Regressions!E100, 1), NA())</f>
        <v>100</v>
      </c>
      <c r="F90" s="300">
        <f>IF(ISNUMBER(Regressions!F100),ROUND(Regressions!F100, 1), NA())</f>
        <v>100</v>
      </c>
      <c r="G90" s="388">
        <f>IF(ISNUMBER(Regressions!G100),ROUND(Regressions!G100, 1), NA())</f>
        <v>100</v>
      </c>
      <c r="H90" s="389">
        <f>IF(ISNUMBER(Regressions!H100),ROUND(Regressions!H100, 1), NA())</f>
        <v>0</v>
      </c>
      <c r="I90" s="390">
        <f>IF(ISNUMBER(Regressions!I100),ROUND(Regressions!I100, 1), NA())</f>
        <v>0</v>
      </c>
      <c r="J90" s="391">
        <f>IF(ISNUMBER(Regressions!J100),ROUND(Regressions!J100, 1), NA())</f>
        <v>100</v>
      </c>
      <c r="K90" s="300">
        <f>IF(ISNUMBER(Regressions!K100),ROUND(Regressions!K100, 1), NA())</f>
        <v>100</v>
      </c>
      <c r="L90" s="392">
        <f>IF(ISNUMBER(Regressions!L100),ROUND(Regressions!L100, 1), NA())</f>
        <v>100</v>
      </c>
      <c r="M90" s="389">
        <f>IF(ISNUMBER(Regressions!M100),ROUND(Regressions!M100, 1), NA())</f>
        <v>0</v>
      </c>
      <c r="N90" s="393">
        <f>IF(ISNUMBER(Regressions!N100),ROUND(Regressions!N100, 1), NA())</f>
        <v>0</v>
      </c>
      <c r="O90" s="387">
        <f>IF(ISNUMBER(Regressions!O100),ROUND(Regressions!O100, 1), NA())</f>
        <v>100</v>
      </c>
      <c r="P90" s="300">
        <f>IF(ISNUMBER(Regressions!P100),ROUND(Regressions!P100, 1), NA())</f>
        <v>100</v>
      </c>
      <c r="Q90" s="394">
        <f>IF(ISNUMBER(Regressions!Q100),ROUND(Regressions!Q100, 1), NA())</f>
        <v>100</v>
      </c>
      <c r="R90" s="389">
        <f>IF(ISNUMBER(Regressions!R100),ROUND(Regressions!R100, 1), NA())</f>
        <v>0</v>
      </c>
      <c r="S90" s="390">
        <f>IF(ISNUMBER(Regressions!S100),ROUND(Regressions!S100, 1), NA())</f>
        <v>0</v>
      </c>
    </row>
    <row r="91" x14ac:dyDescent="0.2">
      <c r="A91" s="234" t="str">
        <f>IF(ISBLANK(Regressions!A101), " ", Regressions!A101)</f>
        <v>Republic of Moldova</v>
      </c>
      <c r="B91" s="229">
        <f>IF(ISBLANK(Regressions!B101), " ", Regressions!B101)</f>
        <v>2002</v>
      </c>
      <c r="C91" s="232" t="str">
        <f>IF(ISBLANK(Regressions!C101), " ", Regressions!C101)</f>
        <v>Secondary</v>
      </c>
      <c r="D91" s="236">
        <f>IF(ISBLANK(Regressions!D101), " ", Regressions!D101)</f>
        <v>496038</v>
      </c>
      <c r="E91" s="387">
        <f>IF(ISNUMBER(Regressions!E101),ROUND(Regressions!E101, 1), NA())</f>
        <v>100</v>
      </c>
      <c r="F91" s="300">
        <f>IF(ISNUMBER(Regressions!F101),ROUND(Regressions!F101, 1), NA())</f>
        <v>100</v>
      </c>
      <c r="G91" s="388">
        <f>IF(ISNUMBER(Regressions!G101),ROUND(Regressions!G101, 1), NA())</f>
        <v>100</v>
      </c>
      <c r="H91" s="389">
        <f>IF(ISNUMBER(Regressions!H101),ROUND(Regressions!H101, 1), NA())</f>
        <v>0</v>
      </c>
      <c r="I91" s="390">
        <f>IF(ISNUMBER(Regressions!I101),ROUND(Regressions!I101, 1), NA())</f>
        <v>0</v>
      </c>
      <c r="J91" s="391">
        <f>IF(ISNUMBER(Regressions!J101),ROUND(Regressions!J101, 1), NA())</f>
        <v>100</v>
      </c>
      <c r="K91" s="300">
        <f>IF(ISNUMBER(Regressions!K101),ROUND(Regressions!K101, 1), NA())</f>
        <v>100</v>
      </c>
      <c r="L91" s="392">
        <f>IF(ISNUMBER(Regressions!L101),ROUND(Regressions!L101, 1), NA())</f>
        <v>100</v>
      </c>
      <c r="M91" s="389">
        <f>IF(ISNUMBER(Regressions!M101),ROUND(Regressions!M101, 1), NA())</f>
        <v>0</v>
      </c>
      <c r="N91" s="393">
        <f>IF(ISNUMBER(Regressions!N101),ROUND(Regressions!N101, 1), NA())</f>
        <v>0</v>
      </c>
      <c r="O91" s="387">
        <f>IF(ISNUMBER(Regressions!O101),ROUND(Regressions!O101, 1), NA())</f>
        <v>100</v>
      </c>
      <c r="P91" s="300">
        <f>IF(ISNUMBER(Regressions!P101),ROUND(Regressions!P101, 1), NA())</f>
        <v>100</v>
      </c>
      <c r="Q91" s="394">
        <f>IF(ISNUMBER(Regressions!Q101),ROUND(Regressions!Q101, 1), NA())</f>
        <v>100</v>
      </c>
      <c r="R91" s="389">
        <f>IF(ISNUMBER(Regressions!R101),ROUND(Regressions!R101, 1), NA())</f>
        <v>0</v>
      </c>
      <c r="S91" s="390">
        <f>IF(ISNUMBER(Regressions!S101),ROUND(Regressions!S101, 1), NA())</f>
        <v>0</v>
      </c>
    </row>
    <row r="92" x14ac:dyDescent="0.2">
      <c r="A92" s="234" t="str">
        <f>IF(ISBLANK(Regressions!A102), " ", Regressions!A102)</f>
        <v>Republic of Moldova</v>
      </c>
      <c r="B92" s="229">
        <f>IF(ISBLANK(Regressions!B102), " ", Regressions!B102)</f>
        <v>2003</v>
      </c>
      <c r="C92" s="232" t="str">
        <f>IF(ISBLANK(Regressions!C102), " ", Regressions!C102)</f>
        <v>Secondary</v>
      </c>
      <c r="D92" s="236">
        <f>IF(ISBLANK(Regressions!D102), " ", Regressions!D102)</f>
        <v>482634</v>
      </c>
      <c r="E92" s="387">
        <f>IF(ISNUMBER(Regressions!E102),ROUND(Regressions!E102, 1), NA())</f>
        <v>100</v>
      </c>
      <c r="F92" s="300">
        <f>IF(ISNUMBER(Regressions!F102),ROUND(Regressions!F102, 1), NA())</f>
        <v>100</v>
      </c>
      <c r="G92" s="388">
        <f>IF(ISNUMBER(Regressions!G102),ROUND(Regressions!G102, 1), NA())</f>
        <v>100</v>
      </c>
      <c r="H92" s="389">
        <f>IF(ISNUMBER(Regressions!H102),ROUND(Regressions!H102, 1), NA())</f>
        <v>0</v>
      </c>
      <c r="I92" s="390">
        <f>IF(ISNUMBER(Regressions!I102),ROUND(Regressions!I102, 1), NA())</f>
        <v>0</v>
      </c>
      <c r="J92" s="391">
        <f>IF(ISNUMBER(Regressions!J102),ROUND(Regressions!J102, 1), NA())</f>
        <v>100</v>
      </c>
      <c r="K92" s="300">
        <f>IF(ISNUMBER(Regressions!K102),ROUND(Regressions!K102, 1), NA())</f>
        <v>100</v>
      </c>
      <c r="L92" s="392">
        <f>IF(ISNUMBER(Regressions!L102),ROUND(Regressions!L102, 1), NA())</f>
        <v>100</v>
      </c>
      <c r="M92" s="389">
        <f>IF(ISNUMBER(Regressions!M102),ROUND(Regressions!M102, 1), NA())</f>
        <v>0</v>
      </c>
      <c r="N92" s="393">
        <f>IF(ISNUMBER(Regressions!N102),ROUND(Regressions!N102, 1), NA())</f>
        <v>0</v>
      </c>
      <c r="O92" s="387">
        <f>IF(ISNUMBER(Regressions!O102),ROUND(Regressions!O102, 1), NA())</f>
        <v>100</v>
      </c>
      <c r="P92" s="300">
        <f>IF(ISNUMBER(Regressions!P102),ROUND(Regressions!P102, 1), NA())</f>
        <v>100</v>
      </c>
      <c r="Q92" s="394">
        <f>IF(ISNUMBER(Regressions!Q102),ROUND(Regressions!Q102, 1), NA())</f>
        <v>100</v>
      </c>
      <c r="R92" s="389">
        <f>IF(ISNUMBER(Regressions!R102),ROUND(Regressions!R102, 1), NA())</f>
        <v>0</v>
      </c>
      <c r="S92" s="390">
        <f>IF(ISNUMBER(Regressions!S102),ROUND(Regressions!S102, 1), NA())</f>
        <v>0</v>
      </c>
    </row>
    <row r="93" x14ac:dyDescent="0.2">
      <c r="A93" s="234" t="str">
        <f>IF(ISBLANK(Regressions!A103), " ", Regressions!A103)</f>
        <v>Republic of Moldova</v>
      </c>
      <c r="B93" s="229">
        <f>IF(ISBLANK(Regressions!B103), " ", Regressions!B103)</f>
        <v>2004</v>
      </c>
      <c r="C93" s="232" t="str">
        <f>IF(ISBLANK(Regressions!C103), " ", Regressions!C103)</f>
        <v>Secondary</v>
      </c>
      <c r="D93" s="236">
        <f>IF(ISBLANK(Regressions!D103), " ", Regressions!D103)</f>
        <v>468112</v>
      </c>
      <c r="E93" s="387">
        <f>IF(ISNUMBER(Regressions!E103),ROUND(Regressions!E103, 1), NA())</f>
        <v>100</v>
      </c>
      <c r="F93" s="300">
        <f>IF(ISNUMBER(Regressions!F103),ROUND(Regressions!F103, 1), NA())</f>
        <v>100</v>
      </c>
      <c r="G93" s="388">
        <f>IF(ISNUMBER(Regressions!G103),ROUND(Regressions!G103, 1), NA())</f>
        <v>100</v>
      </c>
      <c r="H93" s="389">
        <f>IF(ISNUMBER(Regressions!H103),ROUND(Regressions!H103, 1), NA())</f>
        <v>0</v>
      </c>
      <c r="I93" s="390">
        <f>IF(ISNUMBER(Regressions!I103),ROUND(Regressions!I103, 1), NA())</f>
        <v>0</v>
      </c>
      <c r="J93" s="391">
        <f>IF(ISNUMBER(Regressions!J103),ROUND(Regressions!J103, 1), NA())</f>
        <v>100</v>
      </c>
      <c r="K93" s="300">
        <f>IF(ISNUMBER(Regressions!K103),ROUND(Regressions!K103, 1), NA())</f>
        <v>100</v>
      </c>
      <c r="L93" s="392">
        <f>IF(ISNUMBER(Regressions!L103),ROUND(Regressions!L103, 1), NA())</f>
        <v>100</v>
      </c>
      <c r="M93" s="389">
        <f>IF(ISNUMBER(Regressions!M103),ROUND(Regressions!M103, 1), NA())</f>
        <v>0</v>
      </c>
      <c r="N93" s="393">
        <f>IF(ISNUMBER(Regressions!N103),ROUND(Regressions!N103, 1), NA())</f>
        <v>0</v>
      </c>
      <c r="O93" s="387">
        <f>IF(ISNUMBER(Regressions!O103),ROUND(Regressions!O103, 1), NA())</f>
        <v>100</v>
      </c>
      <c r="P93" s="300">
        <f>IF(ISNUMBER(Regressions!P103),ROUND(Regressions!P103, 1), NA())</f>
        <v>100</v>
      </c>
      <c r="Q93" s="394">
        <f>IF(ISNUMBER(Regressions!Q103),ROUND(Regressions!Q103, 1), NA())</f>
        <v>100</v>
      </c>
      <c r="R93" s="389">
        <f>IF(ISNUMBER(Regressions!R103),ROUND(Regressions!R103, 1), NA())</f>
        <v>0</v>
      </c>
      <c r="S93" s="390">
        <f>IF(ISNUMBER(Regressions!S103),ROUND(Regressions!S103, 1), NA())</f>
        <v>0</v>
      </c>
    </row>
    <row r="94" x14ac:dyDescent="0.2">
      <c r="A94" s="234" t="str">
        <f>IF(ISBLANK(Regressions!A104), " ", Regressions!A104)</f>
        <v>Republic of Moldova</v>
      </c>
      <c r="B94" s="229">
        <f>IF(ISBLANK(Regressions!B104), " ", Regressions!B104)</f>
        <v>2005</v>
      </c>
      <c r="C94" s="232" t="str">
        <f>IF(ISBLANK(Regressions!C104), " ", Regressions!C104)</f>
        <v>Secondary</v>
      </c>
      <c r="D94" s="236">
        <f>IF(ISBLANK(Regressions!D104), " ", Regressions!D104)</f>
        <v>447942</v>
      </c>
      <c r="E94" s="387">
        <f>IF(ISNUMBER(Regressions!E104),ROUND(Regressions!E104, 1), NA())</f>
        <v>100</v>
      </c>
      <c r="F94" s="300">
        <f>IF(ISNUMBER(Regressions!F104),ROUND(Regressions!F104, 1), NA())</f>
        <v>100</v>
      </c>
      <c r="G94" s="388">
        <f>IF(ISNUMBER(Regressions!G104),ROUND(Regressions!G104, 1), NA())</f>
        <v>100</v>
      </c>
      <c r="H94" s="389">
        <f>IF(ISNUMBER(Regressions!H104),ROUND(Regressions!H104, 1), NA())</f>
        <v>0</v>
      </c>
      <c r="I94" s="390">
        <f>IF(ISNUMBER(Regressions!I104),ROUND(Regressions!I104, 1), NA())</f>
        <v>0</v>
      </c>
      <c r="J94" s="391">
        <f>IF(ISNUMBER(Regressions!J104),ROUND(Regressions!J104, 1), NA())</f>
        <v>100</v>
      </c>
      <c r="K94" s="300">
        <f>IF(ISNUMBER(Regressions!K104),ROUND(Regressions!K104, 1), NA())</f>
        <v>100</v>
      </c>
      <c r="L94" s="392">
        <f>IF(ISNUMBER(Regressions!L104),ROUND(Regressions!L104, 1), NA())</f>
        <v>100</v>
      </c>
      <c r="M94" s="389">
        <f>IF(ISNUMBER(Regressions!M104),ROUND(Regressions!M104, 1), NA())</f>
        <v>0</v>
      </c>
      <c r="N94" s="393">
        <f>IF(ISNUMBER(Regressions!N104),ROUND(Regressions!N104, 1), NA())</f>
        <v>0</v>
      </c>
      <c r="O94" s="387">
        <f>IF(ISNUMBER(Regressions!O104),ROUND(Regressions!O104, 1), NA())</f>
        <v>100</v>
      </c>
      <c r="P94" s="300">
        <f>IF(ISNUMBER(Regressions!P104),ROUND(Regressions!P104, 1), NA())</f>
        <v>100</v>
      </c>
      <c r="Q94" s="394">
        <f>IF(ISNUMBER(Regressions!Q104),ROUND(Regressions!Q104, 1), NA())</f>
        <v>100</v>
      </c>
      <c r="R94" s="389">
        <f>IF(ISNUMBER(Regressions!R104),ROUND(Regressions!R104, 1), NA())</f>
        <v>0</v>
      </c>
      <c r="S94" s="390">
        <f>IF(ISNUMBER(Regressions!S104),ROUND(Regressions!S104, 1), NA())</f>
        <v>0</v>
      </c>
    </row>
    <row r="95" x14ac:dyDescent="0.2">
      <c r="A95" s="234" t="str">
        <f>IF(ISBLANK(Regressions!A105), " ", Regressions!A105)</f>
        <v>Republic of Moldova</v>
      </c>
      <c r="B95" s="229">
        <f>IF(ISBLANK(Regressions!B105), " ", Regressions!B105)</f>
        <v>2006</v>
      </c>
      <c r="C95" s="232" t="str">
        <f>IF(ISBLANK(Regressions!C105), " ", Regressions!C105)</f>
        <v>Secondary</v>
      </c>
      <c r="D95" s="236">
        <f>IF(ISBLANK(Regressions!D105), " ", Regressions!D105)</f>
        <v>427154</v>
      </c>
      <c r="E95" s="387">
        <f>IF(ISNUMBER(Regressions!E105),ROUND(Regressions!E105, 1), NA())</f>
        <v>100</v>
      </c>
      <c r="F95" s="300">
        <f>IF(ISNUMBER(Regressions!F105),ROUND(Regressions!F105, 1), NA())</f>
        <v>100</v>
      </c>
      <c r="G95" s="388">
        <f>IF(ISNUMBER(Regressions!G105),ROUND(Regressions!G105, 1), NA())</f>
        <v>100</v>
      </c>
      <c r="H95" s="389">
        <f>IF(ISNUMBER(Regressions!H105),ROUND(Regressions!H105, 1), NA())</f>
        <v>0</v>
      </c>
      <c r="I95" s="390">
        <f>IF(ISNUMBER(Regressions!I105),ROUND(Regressions!I105, 1), NA())</f>
        <v>0</v>
      </c>
      <c r="J95" s="391">
        <f>IF(ISNUMBER(Regressions!J105),ROUND(Regressions!J105, 1), NA())</f>
        <v>100</v>
      </c>
      <c r="K95" s="300">
        <f>IF(ISNUMBER(Regressions!K105),ROUND(Regressions!K105, 1), NA())</f>
        <v>100</v>
      </c>
      <c r="L95" s="392">
        <f>IF(ISNUMBER(Regressions!L105),ROUND(Regressions!L105, 1), NA())</f>
        <v>100</v>
      </c>
      <c r="M95" s="389">
        <f>IF(ISNUMBER(Regressions!M105),ROUND(Regressions!M105, 1), NA())</f>
        <v>0</v>
      </c>
      <c r="N95" s="393">
        <f>IF(ISNUMBER(Regressions!N105),ROUND(Regressions!N105, 1), NA())</f>
        <v>0</v>
      </c>
      <c r="O95" s="387">
        <f>IF(ISNUMBER(Regressions!O105),ROUND(Regressions!O105, 1), NA())</f>
        <v>100</v>
      </c>
      <c r="P95" s="300">
        <f>IF(ISNUMBER(Regressions!P105),ROUND(Regressions!P105, 1), NA())</f>
        <v>100</v>
      </c>
      <c r="Q95" s="394">
        <f>IF(ISNUMBER(Regressions!Q105),ROUND(Regressions!Q105, 1), NA())</f>
        <v>100</v>
      </c>
      <c r="R95" s="389">
        <f>IF(ISNUMBER(Regressions!R105),ROUND(Regressions!R105, 1), NA())</f>
        <v>0</v>
      </c>
      <c r="S95" s="390">
        <f>IF(ISNUMBER(Regressions!S105),ROUND(Regressions!S105, 1), NA())</f>
        <v>0</v>
      </c>
    </row>
    <row r="96" x14ac:dyDescent="0.2">
      <c r="A96" s="234" t="str">
        <f>IF(ISBLANK(Regressions!A106), " ", Regressions!A106)</f>
        <v>Republic of Moldova</v>
      </c>
      <c r="B96" s="229">
        <f>IF(ISBLANK(Regressions!B106), " ", Regressions!B106)</f>
        <v>2007</v>
      </c>
      <c r="C96" s="232" t="str">
        <f>IF(ISBLANK(Regressions!C106), " ", Regressions!C106)</f>
        <v>Secondary</v>
      </c>
      <c r="D96" s="236">
        <f>IF(ISBLANK(Regressions!D106), " ", Regressions!D106)</f>
        <v>415155</v>
      </c>
      <c r="E96" s="387">
        <f>IF(ISNUMBER(Regressions!E106),ROUND(Regressions!E106, 1), NA())</f>
        <v>100</v>
      </c>
      <c r="F96" s="300">
        <f>IF(ISNUMBER(Regressions!F106),ROUND(Regressions!F106, 1), NA())</f>
        <v>100</v>
      </c>
      <c r="G96" s="388">
        <f>IF(ISNUMBER(Regressions!G106),ROUND(Regressions!G106, 1), NA())</f>
        <v>100</v>
      </c>
      <c r="H96" s="389">
        <f>IF(ISNUMBER(Regressions!H106),ROUND(Regressions!H106, 1), NA())</f>
        <v>0</v>
      </c>
      <c r="I96" s="390">
        <f>IF(ISNUMBER(Regressions!I106),ROUND(Regressions!I106, 1), NA())</f>
        <v>0</v>
      </c>
      <c r="J96" s="391">
        <f>IF(ISNUMBER(Regressions!J106),ROUND(Regressions!J106, 1), NA())</f>
        <v>100</v>
      </c>
      <c r="K96" s="300">
        <f>IF(ISNUMBER(Regressions!K106),ROUND(Regressions!K106, 1), NA())</f>
        <v>100</v>
      </c>
      <c r="L96" s="392">
        <f>IF(ISNUMBER(Regressions!L106),ROUND(Regressions!L106, 1), NA())</f>
        <v>100</v>
      </c>
      <c r="M96" s="389">
        <f>IF(ISNUMBER(Regressions!M106),ROUND(Regressions!M106, 1), NA())</f>
        <v>0</v>
      </c>
      <c r="N96" s="393">
        <f>IF(ISNUMBER(Regressions!N106),ROUND(Regressions!N106, 1), NA())</f>
        <v>0</v>
      </c>
      <c r="O96" s="387">
        <f>IF(ISNUMBER(Regressions!O106),ROUND(Regressions!O106, 1), NA())</f>
        <v>100</v>
      </c>
      <c r="P96" s="300">
        <f>IF(ISNUMBER(Regressions!P106),ROUND(Regressions!P106, 1), NA())</f>
        <v>100</v>
      </c>
      <c r="Q96" s="394">
        <f>IF(ISNUMBER(Regressions!Q106),ROUND(Regressions!Q106, 1), NA())</f>
        <v>100</v>
      </c>
      <c r="R96" s="389">
        <f>IF(ISNUMBER(Regressions!R106),ROUND(Regressions!R106, 1), NA())</f>
        <v>0</v>
      </c>
      <c r="S96" s="390">
        <f>IF(ISNUMBER(Regressions!S106),ROUND(Regressions!S106, 1), NA())</f>
        <v>0</v>
      </c>
    </row>
    <row r="97" x14ac:dyDescent="0.2">
      <c r="A97" s="234" t="str">
        <f>IF(ISBLANK(Regressions!A107), " ", Regressions!A107)</f>
        <v>Republic of Moldova</v>
      </c>
      <c r="B97" s="229">
        <f>IF(ISBLANK(Regressions!B107), " ", Regressions!B107)</f>
        <v>2008</v>
      </c>
      <c r="C97" s="232" t="str">
        <f>IF(ISBLANK(Regressions!C107), " ", Regressions!C107)</f>
        <v>Secondary</v>
      </c>
      <c r="D97" s="236">
        <f>IF(ISBLANK(Regressions!D107), " ", Regressions!D107)</f>
        <v>393498</v>
      </c>
      <c r="E97" s="387">
        <f>IF(ISNUMBER(Regressions!E107),ROUND(Regressions!E107, 1), NA())</f>
        <v>100</v>
      </c>
      <c r="F97" s="300">
        <f>IF(ISNUMBER(Regressions!F107),ROUND(Regressions!F107, 1), NA())</f>
        <v>100</v>
      </c>
      <c r="G97" s="388">
        <f>IF(ISNUMBER(Regressions!G107),ROUND(Regressions!G107, 1), NA())</f>
        <v>100</v>
      </c>
      <c r="H97" s="389">
        <f>IF(ISNUMBER(Regressions!H107),ROUND(Regressions!H107, 1), NA())</f>
        <v>0</v>
      </c>
      <c r="I97" s="390">
        <f>IF(ISNUMBER(Regressions!I107),ROUND(Regressions!I107, 1), NA())</f>
        <v>0</v>
      </c>
      <c r="J97" s="391">
        <f>IF(ISNUMBER(Regressions!J107),ROUND(Regressions!J107, 1), NA())</f>
        <v>100</v>
      </c>
      <c r="K97" s="300">
        <f>IF(ISNUMBER(Regressions!K107),ROUND(Regressions!K107, 1), NA())</f>
        <v>100</v>
      </c>
      <c r="L97" s="392">
        <f>IF(ISNUMBER(Regressions!L107),ROUND(Regressions!L107, 1), NA())</f>
        <v>100</v>
      </c>
      <c r="M97" s="389">
        <f>IF(ISNUMBER(Regressions!M107),ROUND(Regressions!M107, 1), NA())</f>
        <v>0</v>
      </c>
      <c r="N97" s="393">
        <f>IF(ISNUMBER(Regressions!N107),ROUND(Regressions!N107, 1), NA())</f>
        <v>0</v>
      </c>
      <c r="O97" s="387">
        <f>IF(ISNUMBER(Regressions!O107),ROUND(Regressions!O107, 1), NA())</f>
        <v>100</v>
      </c>
      <c r="P97" s="300">
        <f>IF(ISNUMBER(Regressions!P107),ROUND(Regressions!P107, 1), NA())</f>
        <v>100</v>
      </c>
      <c r="Q97" s="394">
        <f>IF(ISNUMBER(Regressions!Q107),ROUND(Regressions!Q107, 1), NA())</f>
        <v>100</v>
      </c>
      <c r="R97" s="389">
        <f>IF(ISNUMBER(Regressions!R107),ROUND(Regressions!R107, 1), NA())</f>
        <v>0</v>
      </c>
      <c r="S97" s="390">
        <f>IF(ISNUMBER(Regressions!S107),ROUND(Regressions!S107, 1), NA())</f>
        <v>0</v>
      </c>
    </row>
    <row r="98" x14ac:dyDescent="0.2">
      <c r="A98" s="234" t="str">
        <f>IF(ISBLANK(Regressions!A108), " ", Regressions!A108)</f>
        <v>Republic of Moldova</v>
      </c>
      <c r="B98" s="229">
        <f>IF(ISBLANK(Regressions!B108), " ", Regressions!B108)</f>
        <v>2009</v>
      </c>
      <c r="C98" s="232" t="str">
        <f>IF(ISBLANK(Regressions!C108), " ", Regressions!C108)</f>
        <v>Secondary</v>
      </c>
      <c r="D98" s="236">
        <f>IF(ISBLANK(Regressions!D108), " ", Regressions!D108)</f>
        <v>370689</v>
      </c>
      <c r="E98" s="387">
        <f>IF(ISNUMBER(Regressions!E108),ROUND(Regressions!E108, 1), NA())</f>
        <v>100</v>
      </c>
      <c r="F98" s="300">
        <f>IF(ISNUMBER(Regressions!F108),ROUND(Regressions!F108, 1), NA())</f>
        <v>100</v>
      </c>
      <c r="G98" s="388">
        <f>IF(ISNUMBER(Regressions!G108),ROUND(Regressions!G108, 1), NA())</f>
        <v>100</v>
      </c>
      <c r="H98" s="389">
        <f>IF(ISNUMBER(Regressions!H108),ROUND(Regressions!H108, 1), NA())</f>
        <v>0</v>
      </c>
      <c r="I98" s="390">
        <f>IF(ISNUMBER(Regressions!I108),ROUND(Regressions!I108, 1), NA())</f>
        <v>0</v>
      </c>
      <c r="J98" s="391">
        <f>IF(ISNUMBER(Regressions!J108),ROUND(Regressions!J108, 1), NA())</f>
        <v>100</v>
      </c>
      <c r="K98" s="300">
        <f>IF(ISNUMBER(Regressions!K108),ROUND(Regressions!K108, 1), NA())</f>
        <v>100</v>
      </c>
      <c r="L98" s="392">
        <f>IF(ISNUMBER(Regressions!L108),ROUND(Regressions!L108, 1), NA())</f>
        <v>100</v>
      </c>
      <c r="M98" s="389">
        <f>IF(ISNUMBER(Regressions!M108),ROUND(Regressions!M108, 1), NA())</f>
        <v>0</v>
      </c>
      <c r="N98" s="393">
        <f>IF(ISNUMBER(Regressions!N108),ROUND(Regressions!N108, 1), NA())</f>
        <v>0</v>
      </c>
      <c r="O98" s="387">
        <f>IF(ISNUMBER(Regressions!O108),ROUND(Regressions!O108, 1), NA())</f>
        <v>100</v>
      </c>
      <c r="P98" s="300">
        <f>IF(ISNUMBER(Regressions!P108),ROUND(Regressions!P108, 1), NA())</f>
        <v>100</v>
      </c>
      <c r="Q98" s="394">
        <f>IF(ISNUMBER(Regressions!Q108),ROUND(Regressions!Q108, 1), NA())</f>
        <v>100</v>
      </c>
      <c r="R98" s="389">
        <f>IF(ISNUMBER(Regressions!R108),ROUND(Regressions!R108, 1), NA())</f>
        <v>0</v>
      </c>
      <c r="S98" s="390">
        <f>IF(ISNUMBER(Regressions!S108),ROUND(Regressions!S108, 1), NA())</f>
        <v>0</v>
      </c>
    </row>
    <row r="99" x14ac:dyDescent="0.2">
      <c r="A99" s="234" t="str">
        <f>IF(ISBLANK(Regressions!A109), " ", Regressions!A109)</f>
        <v>Republic of Moldova</v>
      </c>
      <c r="B99" s="229">
        <f>IF(ISBLANK(Regressions!B109), " ", Regressions!B109)</f>
        <v>2010</v>
      </c>
      <c r="C99" s="232" t="str">
        <f>IF(ISBLANK(Regressions!C109), " ", Regressions!C109)</f>
        <v>Secondary</v>
      </c>
      <c r="D99" s="236">
        <f>IF(ISBLANK(Regressions!D109), " ", Regressions!D109)</f>
        <v>349642</v>
      </c>
      <c r="E99" s="387">
        <f>IF(ISNUMBER(Regressions!E109),ROUND(Regressions!E109, 1), NA())</f>
        <v>100</v>
      </c>
      <c r="F99" s="300">
        <f>IF(ISNUMBER(Regressions!F109),ROUND(Regressions!F109, 1), NA())</f>
        <v>100</v>
      </c>
      <c r="G99" s="388">
        <f>IF(ISNUMBER(Regressions!G109),ROUND(Regressions!G109, 1), NA())</f>
        <v>100</v>
      </c>
      <c r="H99" s="389">
        <f>IF(ISNUMBER(Regressions!H109),ROUND(Regressions!H109, 1), NA())</f>
        <v>0</v>
      </c>
      <c r="I99" s="390">
        <f>IF(ISNUMBER(Regressions!I109),ROUND(Regressions!I109, 1), NA())</f>
        <v>0</v>
      </c>
      <c r="J99" s="391">
        <f>IF(ISNUMBER(Regressions!J109),ROUND(Regressions!J109, 1), NA())</f>
        <v>100</v>
      </c>
      <c r="K99" s="300">
        <f>IF(ISNUMBER(Regressions!K109),ROUND(Regressions!K109, 1), NA())</f>
        <v>100</v>
      </c>
      <c r="L99" s="392">
        <f>IF(ISNUMBER(Regressions!L109),ROUND(Regressions!L109, 1), NA())</f>
        <v>100</v>
      </c>
      <c r="M99" s="389">
        <f>IF(ISNUMBER(Regressions!M109),ROUND(Regressions!M109, 1), NA())</f>
        <v>0</v>
      </c>
      <c r="N99" s="393">
        <f>IF(ISNUMBER(Regressions!N109),ROUND(Regressions!N109, 1), NA())</f>
        <v>0</v>
      </c>
      <c r="O99" s="387">
        <f>IF(ISNUMBER(Regressions!O109),ROUND(Regressions!O109, 1), NA())</f>
        <v>100</v>
      </c>
      <c r="P99" s="300">
        <f>IF(ISNUMBER(Regressions!P109),ROUND(Regressions!P109, 1), NA())</f>
        <v>100</v>
      </c>
      <c r="Q99" s="394">
        <f>IF(ISNUMBER(Regressions!Q109),ROUND(Regressions!Q109, 1), NA())</f>
        <v>100</v>
      </c>
      <c r="R99" s="389">
        <f>IF(ISNUMBER(Regressions!R109),ROUND(Regressions!R109, 1), NA())</f>
        <v>0</v>
      </c>
      <c r="S99" s="390">
        <f>IF(ISNUMBER(Regressions!S109),ROUND(Regressions!S109, 1), NA())</f>
        <v>0</v>
      </c>
    </row>
    <row r="100" x14ac:dyDescent="0.2">
      <c r="A100" s="234" t="str">
        <f>IF(ISBLANK(Regressions!A110), " ", Regressions!A110)</f>
        <v>Republic of Moldova</v>
      </c>
      <c r="B100" s="229">
        <f>IF(ISBLANK(Regressions!B110), " ", Regressions!B110)</f>
        <v>2011</v>
      </c>
      <c r="C100" s="232" t="str">
        <f>IF(ISBLANK(Regressions!C110), " ", Regressions!C110)</f>
        <v>Secondary</v>
      </c>
      <c r="D100" s="236">
        <f>IF(ISBLANK(Regressions!D110), " ", Regressions!D110)</f>
        <v>329918</v>
      </c>
      <c r="E100" s="387">
        <f>IF(ISNUMBER(Regressions!E110),ROUND(Regressions!E110, 1), NA())</f>
        <v>100</v>
      </c>
      <c r="F100" s="300">
        <f>IF(ISNUMBER(Regressions!F110),ROUND(Regressions!F110, 1), NA())</f>
        <v>100</v>
      </c>
      <c r="G100" s="388">
        <f>IF(ISNUMBER(Regressions!G110),ROUND(Regressions!G110, 1), NA())</f>
        <v>100</v>
      </c>
      <c r="H100" s="389">
        <f>IF(ISNUMBER(Regressions!H110),ROUND(Regressions!H110, 1), NA())</f>
        <v>0</v>
      </c>
      <c r="I100" s="390">
        <f>IF(ISNUMBER(Regressions!I110),ROUND(Regressions!I110, 1), NA())</f>
        <v>0</v>
      </c>
      <c r="J100" s="391">
        <f>IF(ISNUMBER(Regressions!J110),ROUND(Regressions!J110, 1), NA())</f>
        <v>100</v>
      </c>
      <c r="K100" s="300">
        <f>IF(ISNUMBER(Regressions!K110),ROUND(Regressions!K110, 1), NA())</f>
        <v>100</v>
      </c>
      <c r="L100" s="392">
        <f>IF(ISNUMBER(Regressions!L110),ROUND(Regressions!L110, 1), NA())</f>
        <v>100</v>
      </c>
      <c r="M100" s="389">
        <f>IF(ISNUMBER(Regressions!M110),ROUND(Regressions!M110, 1), NA())</f>
        <v>0</v>
      </c>
      <c r="N100" s="393">
        <f>IF(ISNUMBER(Regressions!N110),ROUND(Regressions!N110, 1), NA())</f>
        <v>0</v>
      </c>
      <c r="O100" s="387">
        <f>IF(ISNUMBER(Regressions!O110),ROUND(Regressions!O110, 1), NA())</f>
        <v>100</v>
      </c>
      <c r="P100" s="300">
        <f>IF(ISNUMBER(Regressions!P110),ROUND(Regressions!P110, 1), NA())</f>
        <v>100</v>
      </c>
      <c r="Q100" s="394">
        <f>IF(ISNUMBER(Regressions!Q110),ROUND(Regressions!Q110, 1), NA())</f>
        <v>100</v>
      </c>
      <c r="R100" s="389">
        <f>IF(ISNUMBER(Regressions!R110),ROUND(Regressions!R110, 1), NA())</f>
        <v>0</v>
      </c>
      <c r="S100" s="390">
        <f>IF(ISNUMBER(Regressions!S110),ROUND(Regressions!S110, 1), NA())</f>
        <v>0</v>
      </c>
    </row>
    <row r="101" x14ac:dyDescent="0.2">
      <c r="A101" s="234" t="str">
        <f>IF(ISBLANK(Regressions!A111), " ", Regressions!A111)</f>
        <v>Republic of Moldova</v>
      </c>
      <c r="B101" s="229">
        <f>IF(ISBLANK(Regressions!B111), " ", Regressions!B111)</f>
        <v>2012</v>
      </c>
      <c r="C101" s="232" t="str">
        <f>IF(ISBLANK(Regressions!C111), " ", Regressions!C111)</f>
        <v>Secondary</v>
      </c>
      <c r="D101" s="236">
        <f>IF(ISBLANK(Regressions!D111), " ", Regressions!D111)</f>
        <v>311086</v>
      </c>
      <c r="E101" s="387">
        <f>IF(ISNUMBER(Regressions!E111),ROUND(Regressions!E111, 1), NA())</f>
        <v>100</v>
      </c>
      <c r="F101" s="300">
        <f>IF(ISNUMBER(Regressions!F111),ROUND(Regressions!F111, 1), NA())</f>
        <v>100</v>
      </c>
      <c r="G101" s="388">
        <f>IF(ISNUMBER(Regressions!G111),ROUND(Regressions!G111, 1), NA())</f>
        <v>100</v>
      </c>
      <c r="H101" s="389">
        <f>IF(ISNUMBER(Regressions!H111),ROUND(Regressions!H111, 1), NA())</f>
        <v>0</v>
      </c>
      <c r="I101" s="390">
        <f>IF(ISNUMBER(Regressions!I111),ROUND(Regressions!I111, 1), NA())</f>
        <v>0</v>
      </c>
      <c r="J101" s="391">
        <f>IF(ISNUMBER(Regressions!J111),ROUND(Regressions!J111, 1), NA())</f>
        <v>100</v>
      </c>
      <c r="K101" s="300">
        <f>IF(ISNUMBER(Regressions!K111),ROUND(Regressions!K111, 1), NA())</f>
        <v>100</v>
      </c>
      <c r="L101" s="392">
        <f>IF(ISNUMBER(Regressions!L111),ROUND(Regressions!L111, 1), NA())</f>
        <v>100</v>
      </c>
      <c r="M101" s="389">
        <f>IF(ISNUMBER(Regressions!M111),ROUND(Regressions!M111, 1), NA())</f>
        <v>0</v>
      </c>
      <c r="N101" s="393">
        <f>IF(ISNUMBER(Regressions!N111),ROUND(Regressions!N111, 1), NA())</f>
        <v>0</v>
      </c>
      <c r="O101" s="387">
        <f>IF(ISNUMBER(Regressions!O111),ROUND(Regressions!O111, 1), NA())</f>
        <v>100</v>
      </c>
      <c r="P101" s="300">
        <f>IF(ISNUMBER(Regressions!P111),ROUND(Regressions!P111, 1), NA())</f>
        <v>100</v>
      </c>
      <c r="Q101" s="394">
        <f>IF(ISNUMBER(Regressions!Q111),ROUND(Regressions!Q111, 1), NA())</f>
        <v>100</v>
      </c>
      <c r="R101" s="389">
        <f>IF(ISNUMBER(Regressions!R111),ROUND(Regressions!R111, 1), NA())</f>
        <v>0</v>
      </c>
      <c r="S101" s="390">
        <f>IF(ISNUMBER(Regressions!S111),ROUND(Regressions!S111, 1), NA())</f>
        <v>0</v>
      </c>
    </row>
    <row r="102" x14ac:dyDescent="0.2">
      <c r="A102" s="234" t="str">
        <f>IF(ISBLANK(Regressions!A112), " ", Regressions!A112)</f>
        <v>Republic of Moldova</v>
      </c>
      <c r="B102" s="229">
        <f>IF(ISBLANK(Regressions!B112), " ", Regressions!B112)</f>
        <v>2013</v>
      </c>
      <c r="C102" s="232" t="str">
        <f>IF(ISBLANK(Regressions!C112), " ", Regressions!C112)</f>
        <v>Secondary</v>
      </c>
      <c r="D102" s="236">
        <f>IF(ISBLANK(Regressions!D112), " ", Regressions!D112)</f>
        <v>294540</v>
      </c>
      <c r="E102" s="387">
        <f>IF(ISNUMBER(Regressions!E112),ROUND(Regressions!E112, 1), NA())</f>
        <v>100</v>
      </c>
      <c r="F102" s="300">
        <f>IF(ISNUMBER(Regressions!F112),ROUND(Regressions!F112, 1), NA())</f>
        <v>100</v>
      </c>
      <c r="G102" s="388">
        <f>IF(ISNUMBER(Regressions!G112),ROUND(Regressions!G112, 1), NA())</f>
        <v>100</v>
      </c>
      <c r="H102" s="389">
        <f>IF(ISNUMBER(Regressions!H112),ROUND(Regressions!H112, 1), NA())</f>
        <v>0</v>
      </c>
      <c r="I102" s="390">
        <f>IF(ISNUMBER(Regressions!I112),ROUND(Regressions!I112, 1), NA())</f>
        <v>0</v>
      </c>
      <c r="J102" s="391">
        <f>IF(ISNUMBER(Regressions!J112),ROUND(Regressions!J112, 1), NA())</f>
        <v>100</v>
      </c>
      <c r="K102" s="300">
        <f>IF(ISNUMBER(Regressions!K112),ROUND(Regressions!K112, 1), NA())</f>
        <v>100</v>
      </c>
      <c r="L102" s="392">
        <f>IF(ISNUMBER(Regressions!L112),ROUND(Regressions!L112, 1), NA())</f>
        <v>100</v>
      </c>
      <c r="M102" s="389">
        <f>IF(ISNUMBER(Regressions!M112),ROUND(Regressions!M112, 1), NA())</f>
        <v>0</v>
      </c>
      <c r="N102" s="393">
        <f>IF(ISNUMBER(Regressions!N112),ROUND(Regressions!N112, 1), NA())</f>
        <v>0</v>
      </c>
      <c r="O102" s="387">
        <f>IF(ISNUMBER(Regressions!O112),ROUND(Regressions!O112, 1), NA())</f>
        <v>100</v>
      </c>
      <c r="P102" s="300">
        <f>IF(ISNUMBER(Regressions!P112),ROUND(Regressions!P112, 1), NA())</f>
        <v>100</v>
      </c>
      <c r="Q102" s="394">
        <f>IF(ISNUMBER(Regressions!Q112),ROUND(Regressions!Q112, 1), NA())</f>
        <v>100</v>
      </c>
      <c r="R102" s="389">
        <f>IF(ISNUMBER(Regressions!R112),ROUND(Regressions!R112, 1), NA())</f>
        <v>0</v>
      </c>
      <c r="S102" s="390">
        <f>IF(ISNUMBER(Regressions!S112),ROUND(Regressions!S112, 1), NA())</f>
        <v>0</v>
      </c>
    </row>
    <row r="103" x14ac:dyDescent="0.2">
      <c r="A103" s="234" t="str">
        <f>IF(ISBLANK(Regressions!A113), " ", Regressions!A113)</f>
        <v>Republic of Moldova</v>
      </c>
      <c r="B103" s="229">
        <f>IF(ISBLANK(Regressions!B113), " ", Regressions!B113)</f>
        <v>2014</v>
      </c>
      <c r="C103" s="232" t="str">
        <f>IF(ISBLANK(Regressions!C113), " ", Regressions!C113)</f>
        <v>Secondary</v>
      </c>
      <c r="D103" s="236">
        <f>IF(ISBLANK(Regressions!D113), " ", Regressions!D113)</f>
        <v>281460</v>
      </c>
      <c r="E103" s="387">
        <f>IF(ISNUMBER(Regressions!E113),ROUND(Regressions!E113, 1), NA())</f>
        <v>100</v>
      </c>
      <c r="F103" s="300">
        <f>IF(ISNUMBER(Regressions!F113),ROUND(Regressions!F113, 1), NA())</f>
        <v>100</v>
      </c>
      <c r="G103" s="388">
        <f>IF(ISNUMBER(Regressions!G113),ROUND(Regressions!G113, 1), NA())</f>
        <v>100</v>
      </c>
      <c r="H103" s="389">
        <f>IF(ISNUMBER(Regressions!H113),ROUND(Regressions!H113, 1), NA())</f>
        <v>0</v>
      </c>
      <c r="I103" s="390">
        <f>IF(ISNUMBER(Regressions!I113),ROUND(Regressions!I113, 1), NA())</f>
        <v>0</v>
      </c>
      <c r="J103" s="391">
        <f>IF(ISNUMBER(Regressions!J113),ROUND(Regressions!J113, 1), NA())</f>
        <v>100</v>
      </c>
      <c r="K103" s="300">
        <f>IF(ISNUMBER(Regressions!K113),ROUND(Regressions!K113, 1), NA())</f>
        <v>100</v>
      </c>
      <c r="L103" s="392">
        <f>IF(ISNUMBER(Regressions!L113),ROUND(Regressions!L113, 1), NA())</f>
        <v>100</v>
      </c>
      <c r="M103" s="389">
        <f>IF(ISNUMBER(Regressions!M113),ROUND(Regressions!M113, 1), NA())</f>
        <v>0</v>
      </c>
      <c r="N103" s="393">
        <f>IF(ISNUMBER(Regressions!N113),ROUND(Regressions!N113, 1), NA())</f>
        <v>0</v>
      </c>
      <c r="O103" s="387">
        <f>IF(ISNUMBER(Regressions!O113),ROUND(Regressions!O113, 1), NA())</f>
        <v>100</v>
      </c>
      <c r="P103" s="300">
        <f>IF(ISNUMBER(Regressions!P113),ROUND(Regressions!P113, 1), NA())</f>
        <v>100</v>
      </c>
      <c r="Q103" s="394">
        <f>IF(ISNUMBER(Regressions!Q113),ROUND(Regressions!Q113, 1), NA())</f>
        <v>100</v>
      </c>
      <c r="R103" s="389">
        <f>IF(ISNUMBER(Regressions!R113),ROUND(Regressions!R113, 1), NA())</f>
        <v>0</v>
      </c>
      <c r="S103" s="390">
        <f>IF(ISNUMBER(Regressions!S113),ROUND(Regressions!S113, 1), NA())</f>
        <v>0</v>
      </c>
    </row>
    <row r="104" x14ac:dyDescent="0.2">
      <c r="A104" s="234" t="str">
        <f>IF(ISBLANK(Regressions!A114), " ", Regressions!A114)</f>
        <v>Republic of Moldova</v>
      </c>
      <c r="B104" s="229">
        <f>IF(ISBLANK(Regressions!B114), " ", Regressions!B114)</f>
        <v>2015</v>
      </c>
      <c r="C104" s="232" t="str">
        <f>IF(ISBLANK(Regressions!C114), " ", Regressions!C114)</f>
        <v>Secondary</v>
      </c>
      <c r="D104" s="236">
        <f>IF(ISBLANK(Regressions!D114), " ", Regressions!D114)</f>
        <v>270892</v>
      </c>
      <c r="E104" s="387">
        <f>IF(ISNUMBER(Regressions!E114),ROUND(Regressions!E114, 1), NA())</f>
        <v>100</v>
      </c>
      <c r="F104" s="300">
        <f>IF(ISNUMBER(Regressions!F114),ROUND(Regressions!F114, 1), NA())</f>
        <v>100</v>
      </c>
      <c r="G104" s="388">
        <f>IF(ISNUMBER(Regressions!G114),ROUND(Regressions!G114, 1), NA())</f>
        <v>100</v>
      </c>
      <c r="H104" s="389">
        <f>IF(ISNUMBER(Regressions!H114),ROUND(Regressions!H114, 1), NA())</f>
        <v>0</v>
      </c>
      <c r="I104" s="390">
        <f>IF(ISNUMBER(Regressions!I114),ROUND(Regressions!I114, 1), NA())</f>
        <v>0</v>
      </c>
      <c r="J104" s="391">
        <f>IF(ISNUMBER(Regressions!J114),ROUND(Regressions!J114, 1), NA())</f>
        <v>100</v>
      </c>
      <c r="K104" s="300">
        <f>IF(ISNUMBER(Regressions!K114),ROUND(Regressions!K114, 1), NA())</f>
        <v>100</v>
      </c>
      <c r="L104" s="392">
        <f>IF(ISNUMBER(Regressions!L114),ROUND(Regressions!L114, 1), NA())</f>
        <v>100</v>
      </c>
      <c r="M104" s="389">
        <f>IF(ISNUMBER(Regressions!M114),ROUND(Regressions!M114, 1), NA())</f>
        <v>0</v>
      </c>
      <c r="N104" s="393">
        <f>IF(ISNUMBER(Regressions!N114),ROUND(Regressions!N114, 1), NA())</f>
        <v>0</v>
      </c>
      <c r="O104" s="387">
        <f>IF(ISNUMBER(Regressions!O114),ROUND(Regressions!O114, 1), NA())</f>
        <v>100</v>
      </c>
      <c r="P104" s="300">
        <f>IF(ISNUMBER(Regressions!P114),ROUND(Regressions!P114, 1), NA())</f>
        <v>100</v>
      </c>
      <c r="Q104" s="394">
        <f>IF(ISNUMBER(Regressions!Q114),ROUND(Regressions!Q114, 1), NA())</f>
        <v>100</v>
      </c>
      <c r="R104" s="389">
        <f>IF(ISNUMBER(Regressions!R114),ROUND(Regressions!R114, 1), NA())</f>
        <v>0</v>
      </c>
      <c r="S104" s="390">
        <f>IF(ISNUMBER(Regressions!S114),ROUND(Regressions!S114, 1), NA())</f>
        <v>0</v>
      </c>
    </row>
    <row r="105" x14ac:dyDescent="0.2">
      <c r="A105" s="364" t="str">
        <f>IF(ISBLANK(Regressions!A115), " ", Regressions!A115)</f>
        <v>Republic of Moldova</v>
      </c>
      <c r="B105" s="365">
        <f>IF(ISBLANK(Regressions!B115), " ", Regressions!B115)</f>
        <v>2016</v>
      </c>
      <c r="C105" s="366" t="str">
        <f>IF(ISBLANK(Regressions!C115), " ", Regressions!C115)</f>
        <v>Secondary</v>
      </c>
      <c r="D105" s="367">
        <f>IF(ISBLANK(Regressions!D115), " ", Regressions!D115)</f>
        <v>248415</v>
      </c>
      <c r="E105" s="395">
        <f>IF(ISNUMBER(Regressions!E115),ROUND(Regressions!E115, 1), NA())</f>
        <v>100</v>
      </c>
      <c r="F105" s="301">
        <f>IF(ISNUMBER(Regressions!F115),ROUND(Regressions!F115, 1), NA())</f>
        <v>100</v>
      </c>
      <c r="G105" s="396">
        <f>IF(ISNUMBER(Regressions!G115),ROUND(Regressions!G115, 1), NA())</f>
        <v>100</v>
      </c>
      <c r="H105" s="397">
        <f>IF(ISNUMBER(Regressions!H115),ROUND(Regressions!H115, 1), NA())</f>
        <v>0</v>
      </c>
      <c r="I105" s="398">
        <f>IF(ISNUMBER(Regressions!I115),ROUND(Regressions!I115, 1), NA())</f>
        <v>0</v>
      </c>
      <c r="J105" s="399">
        <f>IF(ISNUMBER(Regressions!J115),ROUND(Regressions!J115, 1), NA())</f>
        <v>100</v>
      </c>
      <c r="K105" s="301">
        <f>IF(ISNUMBER(Regressions!K115),ROUND(Regressions!K115, 1), NA())</f>
        <v>100</v>
      </c>
      <c r="L105" s="400">
        <f>IF(ISNUMBER(Regressions!L115),ROUND(Regressions!L115, 1), NA())</f>
        <v>100</v>
      </c>
      <c r="M105" s="397">
        <f>IF(ISNUMBER(Regressions!M115),ROUND(Regressions!M115, 1), NA())</f>
        <v>0</v>
      </c>
      <c r="N105" s="401">
        <f>IF(ISNUMBER(Regressions!N115),ROUND(Regressions!N115, 1), NA())</f>
        <v>0</v>
      </c>
      <c r="O105" s="395">
        <f>IF(ISNUMBER(Regressions!O115),ROUND(Regressions!O115, 1), NA())</f>
        <v>100</v>
      </c>
      <c r="P105" s="301">
        <f>IF(ISNUMBER(Regressions!P115),ROUND(Regressions!P115, 1), NA())</f>
        <v>100</v>
      </c>
      <c r="Q105" s="402">
        <f>IF(ISNUMBER(Regressions!Q115),ROUND(Regressions!Q115, 1), NA())</f>
        <v>100</v>
      </c>
      <c r="R105" s="397">
        <f>IF(ISNUMBER(Regressions!R115),ROUND(Regressions!R115, 1), NA())</f>
        <v>0</v>
      </c>
      <c r="S105" s="398">
        <f>IF(ISNUMBER(Regressions!S115),ROUND(Regressions!S115, 1), NA())</f>
        <v>0</v>
      </c>
    </row>
  </sheetData>
  <mergeCells count="4">
    <mergeCell ref="O1:S1"/>
    <mergeCell ref="A1:D2"/>
    <mergeCell ref="E1:I1"/>
    <mergeCell ref="J1:N1"/>
  </mergeCells>
  <conditionalFormatting sqref="F4:F105">
    <cfRule type="containsErrors" dxfId="26" priority="5">
      <formula>ISERROR(F4)</formula>
    </cfRule>
  </conditionalFormatting>
  <conditionalFormatting sqref="J4:J105">
    <cfRule type="containsErrors" dxfId="25" priority="6">
      <formula>ISERROR(J4)</formula>
    </cfRule>
  </conditionalFormatting>
  <conditionalFormatting sqref="G4:G105">
    <cfRule type="containsErrors" dxfId="24" priority="1">
      <formula>ISERROR(G4)</formula>
    </cfRule>
  </conditionalFormatting>
  <conditionalFormatting sqref="L4:L105">
    <cfRule type="containsErrors" dxfId="23" priority="2">
      <formula>ISERROR(L4)</formula>
    </cfRule>
  </conditionalFormatting>
  <conditionalFormatting sqref="O4:O105">
    <cfRule type="containsErrors" dxfId="22" priority="7">
      <formula>ISERROR(O4)</formula>
    </cfRule>
  </conditionalFormatting>
  <conditionalFormatting sqref="Q4:Q105">
    <cfRule type="containsErrors" dxfId="21" priority="3">
      <formula>ISERROR(Q4)</formula>
    </cfRule>
  </conditionalFormatting>
  <conditionalFormatting sqref="E4:E105">
    <cfRule type="containsErrors" dxfId="20" priority="4">
      <formula>ISERROR(E4)</formula>
    </cfRule>
  </conditionalFormatting>
  <conditionalFormatting sqref="K4:K105">
    <cfRule type="containsErrors" dxfId="19" priority="8">
      <formula>ISERROR(K4)</formula>
    </cfRule>
  </conditionalFormatting>
  <conditionalFormatting sqref="P4:P105">
    <cfRule type="containsErrors" dxfId="18" priority="9">
      <formula>ISERROR(P4)</formula>
    </cfRule>
  </conditionalFormatting>
  <conditionalFormatting sqref="H4:H105">
    <cfRule type="containsErrors" dxfId="17" priority="10">
      <formula>ISERROR(H4)</formula>
    </cfRule>
  </conditionalFormatting>
  <conditionalFormatting sqref="I4:I105">
    <cfRule type="containsErrors" dxfId="16" priority="11">
      <formula>ISERROR(I4)</formula>
    </cfRule>
  </conditionalFormatting>
  <conditionalFormatting sqref="I4:I105">
    <cfRule type="containsErrors" dxfId="15" priority="12">
      <formula>ISERROR(I4)</formula>
    </cfRule>
  </conditionalFormatting>
  <conditionalFormatting sqref="S4:S105">
    <cfRule type="containsErrors" dxfId="14" priority="15">
      <formula>ISERROR(S4)</formula>
    </cfRule>
  </conditionalFormatting>
  <conditionalFormatting sqref="S4:S105">
    <cfRule type="containsErrors" dxfId="13" priority="16">
      <formula>ISERROR(S4)</formula>
    </cfRule>
  </conditionalFormatting>
  <conditionalFormatting sqref="M4:M105">
    <cfRule type="containsErrors" dxfId="12" priority="17">
      <formula>ISERROR(M4)</formula>
    </cfRule>
  </conditionalFormatting>
  <conditionalFormatting sqref="N4:N105">
    <cfRule type="containsErrors" dxfId="11" priority="13">
      <formula>ISERROR(N4)</formula>
    </cfRule>
  </conditionalFormatting>
  <conditionalFormatting sqref="N4:N105">
    <cfRule type="containsErrors" dxfId="10" priority="18">
      <formula>ISERROR(N4)</formula>
    </cfRule>
  </conditionalFormatting>
  <conditionalFormatting sqref="R4:R105">
    <cfRule type="containsErrors" dxfId="9"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G191" zoomScaleNormal="100" workbookViewId="0">
      <selection activeCell="P14" sqref="P14"/>
    </sheetView>
  </sheetViews>
  <sheetFormatPr defaultColWidth="9" defaultRowHeight="12.75" x14ac:dyDescent="0.2"/>
  <cols>
    <col min="1" max="1" width="13.625" style="33" customWidth="true"/>
    <col min="2" max="2" width="7.5" style="128" customWidth="true"/>
    <col min="3" max="8" width="8.75" style="33" customWidth="true"/>
    <col min="9" max="9" width="9.375" style="33" customWidth="true"/>
    <col min="10" max="10" width="13.375" style="33" customWidth="true"/>
    <col min="11" max="11" width="7.5" style="33" customWidth="true"/>
    <col min="12" max="17" width="8.625" style="33" customWidth="true"/>
    <col min="18" max="18" width="6.5" style="33" customWidth="true"/>
    <col min="19" max="19" width="13.375" style="33" customWidth="true"/>
    <col min="20" max="20" width="7.5" style="33" customWidth="true"/>
    <col min="21" max="26" width="9.125" style="33" customWidth="true"/>
    <col min="27" max="16384" width="9" style="33"/>
  </cols>
  <sheetData>
    <row r="1" ht="15.75" x14ac:dyDescent="0.25">
      <c r="A1" s="58" t="s">
        <v>49</v>
      </c>
      <c r="B1" s="97"/>
      <c r="C1" s="59"/>
      <c r="D1" s="59"/>
      <c r="E1" s="59"/>
      <c r="F1" s="59"/>
      <c r="G1" s="59"/>
      <c r="H1" s="569"/>
      <c r="I1" s="569"/>
      <c r="J1" s="569"/>
      <c r="K1" s="569"/>
      <c r="L1" s="569"/>
      <c r="M1" s="569"/>
      <c r="N1" s="569"/>
      <c r="O1" s="569"/>
      <c r="P1" s="569"/>
      <c r="Q1" s="59"/>
      <c r="R1" s="59"/>
      <c r="S1" s="59"/>
      <c r="T1" s="60"/>
      <c r="U1" s="60"/>
      <c r="V1" s="60"/>
      <c r="W1" s="60"/>
      <c r="X1" s="60"/>
      <c r="Y1" s="60"/>
      <c r="Z1" s="60"/>
      <c r="AA1" s="60"/>
    </row>
    <row r="2" s="45" customFormat="true" ht="26.25" customHeight="true" x14ac:dyDescent="0.25">
      <c r="A2" s="61" t="s">
        <v>13</v>
      </c>
      <c r="B2" s="127"/>
      <c r="J2" s="61" t="s">
        <v>14</v>
      </c>
      <c r="R2" s="62"/>
      <c r="S2" s="63" t="s">
        <v>15</v>
      </c>
      <c r="W2" s="62"/>
      <c r="X2" s="62"/>
      <c r="Y2" s="64"/>
      <c r="Z2" s="64"/>
      <c r="AD2" s="65"/>
      <c r="AE2" s="65"/>
      <c r="AF2" s="65"/>
      <c r="AG2" s="65"/>
      <c r="AH2" s="65"/>
      <c r="AI2" s="65"/>
    </row>
    <row r="3" ht="15.75" x14ac:dyDescent="0.25">
      <c r="A3" s="66"/>
      <c r="B3" s="67" t="s">
        <v>4</v>
      </c>
      <c r="C3" s="62" t="s">
        <v>7</v>
      </c>
      <c r="D3" s="62" t="s">
        <v>2</v>
      </c>
      <c r="E3" s="62" t="s">
        <v>1</v>
      </c>
      <c r="F3" s="62" t="s">
        <v>55</v>
      </c>
      <c r="G3" s="62" t="s">
        <v>17</v>
      </c>
      <c r="H3" s="62" t="s">
        <v>18</v>
      </c>
      <c r="I3" s="68"/>
      <c r="J3" s="66"/>
      <c r="K3" s="67" t="s">
        <v>4</v>
      </c>
      <c r="L3" s="62" t="s">
        <v>7</v>
      </c>
      <c r="M3" s="62" t="s">
        <v>2</v>
      </c>
      <c r="N3" s="62" t="s">
        <v>1</v>
      </c>
      <c r="O3" s="62" t="s">
        <v>55</v>
      </c>
      <c r="P3" s="62" t="s">
        <v>17</v>
      </c>
      <c r="Q3" s="62" t="s">
        <v>18</v>
      </c>
      <c r="R3" s="64"/>
      <c r="S3" s="69"/>
      <c r="T3" s="67" t="s">
        <v>4</v>
      </c>
      <c r="U3" s="62" t="s">
        <v>7</v>
      </c>
      <c r="V3" s="62" t="s">
        <v>2</v>
      </c>
      <c r="W3" s="62" t="s">
        <v>1</v>
      </c>
      <c r="X3" s="62" t="s">
        <v>55</v>
      </c>
      <c r="Y3" s="62" t="s">
        <v>17</v>
      </c>
      <c r="Z3" s="62" t="s">
        <v>18</v>
      </c>
      <c r="AB3" s="65"/>
      <c r="AC3" s="65"/>
      <c r="AD3" s="65"/>
      <c r="AE3" s="65"/>
      <c r="AF3" s="65"/>
      <c r="AG3" s="65"/>
    </row>
    <row r="4" ht="15.75" x14ac:dyDescent="0.25">
      <c r="A4" s="66" t="s">
        <v>35</v>
      </c>
      <c r="B4">
        <v>2016</v>
      </c>
      <c r="C4">
        <v>100</v>
      </c>
      <c r="D4"/>
      <c r="E4"/>
      <c r="F4"/>
      <c r="G4">
        <v>100</v>
      </c>
      <c r="H4">
        <v>100</v>
      </c>
      <c r="I4" s="68"/>
      <c r="J4" s="66" t="s">
        <v>35</v>
      </c>
      <c r="K4">
        <v>2016</v>
      </c>
      <c r="L4">
        <v>94.47142857</v>
      </c>
      <c r="M4"/>
      <c r="N4"/>
      <c r="O4"/>
      <c r="P4">
        <v>100</v>
      </c>
      <c r="Q4">
        <v>100</v>
      </c>
      <c r="R4" s="65"/>
      <c r="S4" s="66" t="s">
        <v>35</v>
      </c>
      <c r="T4">
        <v>2016</v>
      </c>
      <c r="U4">
        <v>100</v>
      </c>
      <c r="V4"/>
      <c r="W4"/>
      <c r="X4"/>
      <c r="Y4">
        <v>100</v>
      </c>
      <c r="Z4">
        <v>100</v>
      </c>
      <c r="AA4" s="65"/>
      <c r="AB4" s="65"/>
      <c r="AC4" s="65"/>
      <c r="AD4" s="65"/>
      <c r="AE4" s="65"/>
      <c r="AF4" s="65"/>
      <c r="AG4" s="65"/>
    </row>
    <row r="5" ht="15.75" x14ac:dyDescent="0.25">
      <c r="A5" s="66" t="s">
        <v>36</v>
      </c>
      <c r="B5">
        <v>2016</v>
      </c>
      <c r="C5">
        <v>0</v>
      </c>
      <c r="D5"/>
      <c r="E5"/>
      <c r="F5"/>
      <c r="G5">
        <v>0</v>
      </c>
      <c r="H5">
        <v>0</v>
      </c>
      <c r="I5" s="68"/>
      <c r="J5" s="66" t="s">
        <v>36</v>
      </c>
      <c r="K5">
        <v>2016</v>
      </c>
      <c r="L5">
        <v>5.5285714290000003</v>
      </c>
      <c r="M5"/>
      <c r="N5"/>
      <c r="O5"/>
      <c r="P5">
        <v>0</v>
      </c>
      <c r="Q5">
        <v>0</v>
      </c>
      <c r="R5" s="65"/>
      <c r="S5" s="66" t="s">
        <v>36</v>
      </c>
      <c r="T5">
        <v>2016</v>
      </c>
      <c r="U5">
        <v>0</v>
      </c>
      <c r="V5"/>
      <c r="W5"/>
      <c r="X5"/>
      <c r="Y5">
        <v>0</v>
      </c>
      <c r="Z5">
        <v>0</v>
      </c>
      <c r="AA5" s="65"/>
      <c r="AB5" s="65"/>
      <c r="AC5" s="65"/>
      <c r="AD5" s="65"/>
      <c r="AE5" s="65"/>
      <c r="AF5" s="65"/>
      <c r="AG5" s="65"/>
    </row>
    <row r="6" s="45" customFormat="true" ht="15.75" x14ac:dyDescent="0.25">
      <c r="A6" s="66" t="s">
        <v>37</v>
      </c>
      <c r="B6">
        <v>2016</v>
      </c>
      <c r="C6">
        <v>0</v>
      </c>
      <c r="D6"/>
      <c r="E6"/>
      <c r="F6"/>
      <c r="G6">
        <v>0</v>
      </c>
      <c r="H6">
        <v>0</v>
      </c>
      <c r="I6" s="68"/>
      <c r="J6" s="66" t="s">
        <v>37</v>
      </c>
      <c r="K6">
        <v>2016</v>
      </c>
      <c r="L6">
        <v>0</v>
      </c>
      <c r="M6"/>
      <c r="N6"/>
      <c r="O6"/>
      <c r="P6">
        <v>0</v>
      </c>
      <c r="Q6">
        <v>0</v>
      </c>
      <c r="R6" s="64"/>
      <c r="S6" s="66" t="s">
        <v>37</v>
      </c>
      <c r="T6">
        <v>2016</v>
      </c>
      <c r="U6">
        <v>0</v>
      </c>
      <c r="V6">
        <v>0.3</v>
      </c>
      <c r="W6"/>
      <c r="X6"/>
      <c r="Y6">
        <v>0</v>
      </c>
      <c r="Z6">
        <v>0</v>
      </c>
      <c r="AA6" s="65"/>
      <c r="AB6" s="65"/>
      <c r="AC6" s="65"/>
      <c r="AD6" s="65"/>
      <c r="AE6" s="65"/>
      <c r="AF6" s="65"/>
      <c r="AG6" s="65"/>
    </row>
    <row r="7" s="45" customFormat="true" ht="15.75" x14ac:dyDescent="0.25">
      <c r="A7" s="134"/>
      <c r="B7" s="135"/>
      <c r="C7" s="135"/>
      <c r="D7" s="135"/>
      <c r="E7" s="135"/>
      <c r="F7" s="68"/>
      <c r="G7" s="68"/>
      <c r="H7" s="65"/>
      <c r="I7" s="65"/>
      <c r="J7" s="65"/>
      <c r="K7" s="65"/>
      <c r="L7" s="65"/>
      <c r="M7" s="65"/>
      <c r="N7" s="65"/>
      <c r="O7" s="65"/>
      <c r="P7" s="65"/>
      <c r="Q7" s="65"/>
      <c r="R7" s="65"/>
      <c r="S7" s="70"/>
      <c r="T7">
        <v>2016</v>
      </c>
      <c r="U7">
        <v>1</v>
      </c>
      <c r="V7">
        <v>5</v>
      </c>
      <c r="W7">
        <v>4</v>
      </c>
      <c r="X7">
        <v>3</v>
      </c>
      <c r="Y7">
        <v>6</v>
      </c>
      <c r="Z7">
        <v>2</v>
      </c>
      <c r="AA7" s="70"/>
    </row>
    <row r="8" s="45" customFormat="true" ht="15.75" x14ac:dyDescent="0.25">
      <c r="A8" s="94"/>
      <c r="B8" s="71"/>
      <c r="H8" s="70"/>
      <c r="I8" s="70"/>
      <c r="J8" s="70"/>
      <c r="K8" s="70"/>
      <c r="L8" s="70"/>
      <c r="M8" s="70"/>
      <c r="N8" s="70"/>
      <c r="O8" s="70"/>
      <c r="P8" s="70"/>
      <c r="Q8" s="70"/>
      <c r="R8" s="70"/>
      <c r="S8" s="70"/>
      <c r="T8" s="70"/>
      <c r="U8" s="70"/>
      <c r="V8" s="70"/>
      <c r="W8" s="70"/>
      <c r="X8" s="70"/>
      <c r="Y8" s="70"/>
      <c r="Z8" s="70"/>
      <c r="AA8" s="70"/>
    </row>
    <row r="9" s="45" customFormat="true" ht="15.75" x14ac:dyDescent="0.25">
      <c r="A9" s="94"/>
      <c r="B9" s="71"/>
      <c r="H9" s="70"/>
      <c r="I9" s="70"/>
      <c r="J9" s="70"/>
      <c r="K9" s="70"/>
      <c r="L9" s="70"/>
      <c r="M9" s="70"/>
      <c r="N9" s="70"/>
      <c r="O9" s="70"/>
      <c r="P9" s="70"/>
      <c r="Q9" s="70"/>
      <c r="R9" s="70"/>
      <c r="S9" s="70"/>
      <c r="T9" s="70"/>
      <c r="U9" s="70"/>
      <c r="V9" s="70"/>
      <c r="W9" s="70"/>
      <c r="X9" s="70"/>
      <c r="Y9" s="70"/>
      <c r="Z9" s="70"/>
      <c r="AA9" s="70"/>
    </row>
    <row r="10" s="45" customFormat="true" ht="15.75" x14ac:dyDescent="0.25">
      <c r="A10" s="95"/>
      <c r="B10" s="71"/>
      <c r="C10" s="70"/>
      <c r="D10" s="70"/>
      <c r="E10" s="70"/>
      <c r="F10" s="70"/>
      <c r="G10" s="70"/>
      <c r="H10" s="70"/>
      <c r="I10" s="70"/>
      <c r="J10" s="70"/>
      <c r="K10" s="70"/>
      <c r="L10" s="70"/>
      <c r="M10" s="70"/>
      <c r="N10" s="70"/>
      <c r="O10" s="70"/>
      <c r="P10" s="70"/>
      <c r="Q10" s="70"/>
      <c r="R10" s="70"/>
      <c r="S10" s="70"/>
      <c r="T10" s="70"/>
      <c r="U10" s="70"/>
      <c r="V10" s="70"/>
      <c r="W10" s="70"/>
      <c r="X10" s="70"/>
      <c r="Y10" s="70"/>
      <c r="Z10" s="70"/>
      <c r="AA10" s="70"/>
    </row>
    <row r="11" ht="15.75" x14ac:dyDescent="0.25">
      <c r="A11" s="96"/>
      <c r="B11" s="129"/>
      <c r="C11" s="70"/>
      <c r="D11" s="70"/>
      <c r="E11" s="70"/>
      <c r="F11" s="70"/>
      <c r="G11" s="70"/>
      <c r="H11" s="70"/>
      <c r="I11" s="70"/>
      <c r="J11" s="70"/>
      <c r="K11" s="70"/>
      <c r="L11" s="70"/>
      <c r="M11" s="70"/>
      <c r="N11" s="70"/>
      <c r="O11" s="70"/>
      <c r="P11" s="70"/>
      <c r="Q11" s="70"/>
    </row>
    <row r="12" ht="15.75" x14ac:dyDescent="0.25">
      <c r="A12" s="72" t="s">
        <v>50</v>
      </c>
      <c r="B12" s="130"/>
      <c r="C12" s="73"/>
      <c r="D12" s="73"/>
      <c r="E12" s="73"/>
      <c r="F12" s="73"/>
      <c r="G12" s="73"/>
      <c r="H12" s="73"/>
      <c r="I12" s="73"/>
      <c r="J12" s="73"/>
      <c r="K12" s="73"/>
      <c r="L12" s="73"/>
      <c r="M12" s="73"/>
      <c r="N12" s="73"/>
      <c r="O12" s="73"/>
      <c r="P12" s="154"/>
      <c r="Q12" s="153"/>
      <c r="R12" s="116"/>
    </row>
    <row r="13" s="80" customFormat="true" ht="12" x14ac:dyDescent="0.2">
      <c r="A13" s="79" t="s">
        <v>51</v>
      </c>
      <c r="B13" s="133" t="s">
        <v>42</v>
      </c>
      <c r="C13" s="79" t="s">
        <v>102</v>
      </c>
      <c r="D13" s="79" t="s">
        <v>52</v>
      </c>
      <c r="E13" s="79" t="s">
        <v>216</v>
      </c>
      <c r="F13" s="79" t="s">
        <v>103</v>
      </c>
      <c r="G13" s="79" t="s">
        <v>104</v>
      </c>
      <c r="H13" s="79" t="s">
        <v>105</v>
      </c>
      <c r="I13" s="79" t="s">
        <v>106</v>
      </c>
      <c r="J13" s="79" t="s">
        <v>217</v>
      </c>
      <c r="K13" s="79" t="s">
        <v>107</v>
      </c>
      <c r="L13" s="79" t="s">
        <v>108</v>
      </c>
      <c r="M13" s="79" t="s">
        <v>109</v>
      </c>
      <c r="N13" s="79" t="s">
        <v>110</v>
      </c>
      <c r="O13" s="80" t="s">
        <v>142</v>
      </c>
      <c r="P13" s="80" t="s">
        <v>178</v>
      </c>
      <c r="Q13" s="79" t="s">
        <v>111</v>
      </c>
      <c r="R13" s="79" t="s">
        <v>112</v>
      </c>
      <c r="S13" s="118" t="s">
        <v>113</v>
      </c>
    </row>
    <row r="14" s="77" customFormat="true" ht="15.75" x14ac:dyDescent="0.25">
      <c r="A14" s="124" t="s">
        <v>185</v>
      </c>
      <c r="B14">
        <v>2000</v>
      </c>
      <c r="C14" s="126" t="s">
        <v>7</v>
      </c>
      <c r="D14">
        <v>955652</v>
      </c>
      <c r="E14">
        <v>100</v>
      </c>
      <c r="F14"/>
      <c r="G14"/>
      <c r="H14"/>
      <c r="I14"/>
      <c r="J14">
        <v>100</v>
      </c>
      <c r="K14">
        <v>100</v>
      </c>
      <c r="L14"/>
      <c r="M14"/>
      <c r="N14">
        <v>0</v>
      </c>
      <c r="O14"/>
      <c r="P14"/>
      <c r="Q14"/>
      <c r="R14"/>
      <c r="S14"/>
      <c r="T14" s="125"/>
    </row>
    <row r="15" s="77" customFormat="true" ht="15.75" x14ac:dyDescent="0.25">
      <c r="A15" s="124" t="s">
        <v>185</v>
      </c>
      <c r="B15">
        <v>2001</v>
      </c>
      <c r="C15" s="126" t="s">
        <v>7</v>
      </c>
      <c r="D15">
        <v>932943</v>
      </c>
      <c r="E15">
        <v>100</v>
      </c>
      <c r="F15"/>
      <c r="G15"/>
      <c r="H15"/>
      <c r="I15"/>
      <c r="J15">
        <v>100</v>
      </c>
      <c r="K15">
        <v>100</v>
      </c>
      <c r="L15"/>
      <c r="M15"/>
      <c r="N15">
        <v>0</v>
      </c>
      <c r="O15"/>
      <c r="P15"/>
      <c r="Q15"/>
      <c r="R15"/>
      <c r="S15"/>
      <c r="T15" s="125"/>
    </row>
    <row r="16" s="77" customFormat="true" ht="15.75" x14ac:dyDescent="0.25">
      <c r="A16" s="124" t="s">
        <v>185</v>
      </c>
      <c r="B16">
        <v>2002</v>
      </c>
      <c r="C16" s="126" t="s">
        <v>7</v>
      </c>
      <c r="D16">
        <v>899014</v>
      </c>
      <c r="E16">
        <v>100</v>
      </c>
      <c r="F16"/>
      <c r="G16"/>
      <c r="H16"/>
      <c r="I16"/>
      <c r="J16">
        <v>100</v>
      </c>
      <c r="K16">
        <v>100</v>
      </c>
      <c r="L16"/>
      <c r="M16"/>
      <c r="N16">
        <v>0</v>
      </c>
      <c r="O16"/>
      <c r="P16"/>
      <c r="Q16"/>
      <c r="R16"/>
      <c r="S16"/>
      <c r="T16" s="125"/>
    </row>
    <row r="17" s="77" customFormat="true" ht="15.75" x14ac:dyDescent="0.25">
      <c r="A17" s="124" t="s">
        <v>185</v>
      </c>
      <c r="B17">
        <v>2003</v>
      </c>
      <c r="C17" s="126" t="s">
        <v>7</v>
      </c>
      <c r="D17">
        <v>863615</v>
      </c>
      <c r="E17">
        <v>100</v>
      </c>
      <c r="F17"/>
      <c r="G17"/>
      <c r="H17"/>
      <c r="I17"/>
      <c r="J17">
        <v>100</v>
      </c>
      <c r="K17">
        <v>100</v>
      </c>
      <c r="L17"/>
      <c r="M17"/>
      <c r="N17">
        <v>0</v>
      </c>
      <c r="O17"/>
      <c r="P17"/>
      <c r="Q17"/>
      <c r="R17"/>
      <c r="S17"/>
      <c r="T17" s="125"/>
    </row>
    <row r="18" s="77" customFormat="true" ht="15.75" x14ac:dyDescent="0.25">
      <c r="A18" s="124" t="s">
        <v>185</v>
      </c>
      <c r="B18">
        <v>2004</v>
      </c>
      <c r="C18" s="126" t="s">
        <v>7</v>
      </c>
      <c r="D18">
        <v>826521</v>
      </c>
      <c r="E18">
        <v>100</v>
      </c>
      <c r="F18">
        <v>81.428571428571558</v>
      </c>
      <c r="G18">
        <v>71.701333333332514</v>
      </c>
      <c r="H18">
        <v>9.7272380952390449</v>
      </c>
      <c r="I18">
        <v>18.571428571428442</v>
      </c>
      <c r="J18">
        <v>100</v>
      </c>
      <c r="K18">
        <v>100</v>
      </c>
      <c r="L18">
        <v>65.757142857142753</v>
      </c>
      <c r="M18">
        <v>34.242857142857247</v>
      </c>
      <c r="N18">
        <v>0</v>
      </c>
      <c r="O18">
        <v>97.866666666666617</v>
      </c>
      <c r="P18">
        <v>79.733333333333576</v>
      </c>
      <c r="Q18">
        <v>67.199999999999818</v>
      </c>
      <c r="R18">
        <v>12.533333333333758</v>
      </c>
      <c r="S18">
        <v>20.266666666666424</v>
      </c>
      <c r="T18" s="125"/>
    </row>
    <row r="19" s="77" customFormat="true" ht="15.75" x14ac:dyDescent="0.25">
      <c r="A19" s="124" t="s">
        <v>185</v>
      </c>
      <c r="B19">
        <v>2005</v>
      </c>
      <c r="C19" s="126" t="s">
        <v>7</v>
      </c>
      <c r="D19">
        <v>786284</v>
      </c>
      <c r="E19">
        <v>100</v>
      </c>
      <c r="F19">
        <v>81.428571428571558</v>
      </c>
      <c r="G19">
        <v>71.701333333332514</v>
      </c>
      <c r="H19">
        <v>9.7272380952390449</v>
      </c>
      <c r="I19">
        <v>18.571428571428442</v>
      </c>
      <c r="J19">
        <v>100</v>
      </c>
      <c r="K19">
        <v>100</v>
      </c>
      <c r="L19">
        <v>65.757142857142753</v>
      </c>
      <c r="M19">
        <v>34.242857142857247</v>
      </c>
      <c r="N19">
        <v>0</v>
      </c>
      <c r="O19">
        <v>97.866666666666617</v>
      </c>
      <c r="P19">
        <v>79.733333333333576</v>
      </c>
      <c r="Q19">
        <v>67.199999999999818</v>
      </c>
      <c r="R19">
        <v>12.533333333333758</v>
      </c>
      <c r="S19">
        <v>20.266666666666424</v>
      </c>
      <c r="T19" s="125"/>
    </row>
    <row r="20" s="77" customFormat="true" ht="15.75" x14ac:dyDescent="0.25">
      <c r="A20" s="124" t="s">
        <v>185</v>
      </c>
      <c r="B20">
        <v>2006</v>
      </c>
      <c r="C20" s="126" t="s">
        <v>7</v>
      </c>
      <c r="D20">
        <v>748875</v>
      </c>
      <c r="E20">
        <v>100</v>
      </c>
      <c r="F20">
        <v>81.428571428571558</v>
      </c>
      <c r="G20">
        <v>71.701333333332514</v>
      </c>
      <c r="H20">
        <v>9.7272380952390449</v>
      </c>
      <c r="I20">
        <v>18.571428571428442</v>
      </c>
      <c r="J20">
        <v>100</v>
      </c>
      <c r="K20">
        <v>100</v>
      </c>
      <c r="L20">
        <v>65.757142857142753</v>
      </c>
      <c r="M20">
        <v>34.242857142857247</v>
      </c>
      <c r="N20">
        <v>0</v>
      </c>
      <c r="O20">
        <v>97.866666666666617</v>
      </c>
      <c r="P20">
        <v>79.733333333333576</v>
      </c>
      <c r="Q20">
        <v>67.199999999999818</v>
      </c>
      <c r="R20">
        <v>12.533333333333758</v>
      </c>
      <c r="S20">
        <v>20.266666666666424</v>
      </c>
      <c r="T20" s="125"/>
    </row>
    <row r="21" s="77" customFormat="true" ht="15.75" x14ac:dyDescent="0.25">
      <c r="A21" s="124" t="s">
        <v>185</v>
      </c>
      <c r="B21">
        <v>2007</v>
      </c>
      <c r="C21" s="126" t="s">
        <v>7</v>
      </c>
      <c r="D21">
        <v>733176</v>
      </c>
      <c r="E21">
        <v>100</v>
      </c>
      <c r="F21">
        <v>81.428571428571558</v>
      </c>
      <c r="G21">
        <v>71.701333333332514</v>
      </c>
      <c r="H21">
        <v>9.7272380952390449</v>
      </c>
      <c r="I21">
        <v>18.571428571428442</v>
      </c>
      <c r="J21">
        <v>100</v>
      </c>
      <c r="K21">
        <v>100</v>
      </c>
      <c r="L21">
        <v>65.757142857142753</v>
      </c>
      <c r="M21">
        <v>34.242857142857247</v>
      </c>
      <c r="N21">
        <v>0</v>
      </c>
      <c r="O21">
        <v>97.866666666666617</v>
      </c>
      <c r="P21">
        <v>79.733333333333576</v>
      </c>
      <c r="Q21">
        <v>67.199999999999818</v>
      </c>
      <c r="R21">
        <v>12.533333333333758</v>
      </c>
      <c r="S21">
        <v>20.266666666666424</v>
      </c>
      <c r="T21" s="125"/>
    </row>
    <row r="22" s="77" customFormat="true" ht="15.75" x14ac:dyDescent="0.25">
      <c r="A22" s="124" t="s">
        <v>185</v>
      </c>
      <c r="B22">
        <v>2008</v>
      </c>
      <c r="C22" s="126" t="s">
        <v>7</v>
      </c>
      <c r="D22">
        <v>702187</v>
      </c>
      <c r="E22">
        <v>100</v>
      </c>
      <c r="F22">
        <v>81.428571428571558</v>
      </c>
      <c r="G22">
        <v>71.701333333332514</v>
      </c>
      <c r="H22">
        <v>9.7272380952390449</v>
      </c>
      <c r="I22">
        <v>18.571428571428442</v>
      </c>
      <c r="J22">
        <v>100</v>
      </c>
      <c r="K22">
        <v>100</v>
      </c>
      <c r="L22">
        <v>65.757142857142753</v>
      </c>
      <c r="M22">
        <v>34.242857142857247</v>
      </c>
      <c r="N22">
        <v>0</v>
      </c>
      <c r="O22">
        <v>97.866666666666617</v>
      </c>
      <c r="P22">
        <v>79.733333333333576</v>
      </c>
      <c r="Q22">
        <v>67.199999999999818</v>
      </c>
      <c r="R22">
        <v>12.533333333333758</v>
      </c>
      <c r="S22">
        <v>20.266666666666424</v>
      </c>
      <c r="T22" s="125"/>
    </row>
    <row r="23" s="77" customFormat="true" ht="15.75" x14ac:dyDescent="0.25">
      <c r="A23" s="124" t="s">
        <v>185</v>
      </c>
      <c r="B23">
        <v>2009</v>
      </c>
      <c r="C23" s="126" t="s">
        <v>7</v>
      </c>
      <c r="D23">
        <v>673567</v>
      </c>
      <c r="E23">
        <v>100</v>
      </c>
      <c r="F23">
        <v>83.785714285714675</v>
      </c>
      <c r="G23">
        <v>75.238666666666177</v>
      </c>
      <c r="H23">
        <v>8.5470476190484987</v>
      </c>
      <c r="I23">
        <v>16.214285714285325</v>
      </c>
      <c r="J23">
        <v>100</v>
      </c>
      <c r="K23">
        <v>100</v>
      </c>
      <c r="L23">
        <v>69.346428571428078</v>
      </c>
      <c r="M23">
        <v>30.653571428571922</v>
      </c>
      <c r="N23">
        <v>0</v>
      </c>
      <c r="O23">
        <v>98.133333333333269</v>
      </c>
      <c r="P23">
        <v>82.266666666666424</v>
      </c>
      <c r="Q23">
        <v>71.300000000000182</v>
      </c>
      <c r="R23">
        <v>10.966666666666242</v>
      </c>
      <c r="S23">
        <v>17.733333333333576</v>
      </c>
      <c r="T23" s="125"/>
    </row>
    <row r="24" s="77" customFormat="true" ht="15.75" x14ac:dyDescent="0.25">
      <c r="A24" s="124" t="s">
        <v>185</v>
      </c>
      <c r="B24">
        <v>2010</v>
      </c>
      <c r="C24" s="126" t="s">
        <v>7</v>
      </c>
      <c r="D24">
        <v>649448</v>
      </c>
      <c r="E24">
        <v>100</v>
      </c>
      <c r="F24">
        <v>86.142857142857792</v>
      </c>
      <c r="G24">
        <v>78.77599999999984</v>
      </c>
      <c r="H24">
        <v>7.3668571428579526</v>
      </c>
      <c r="I24">
        <v>13.857142857142208</v>
      </c>
      <c r="J24">
        <v>100</v>
      </c>
      <c r="K24">
        <v>100</v>
      </c>
      <c r="L24">
        <v>72.935714285714312</v>
      </c>
      <c r="M24">
        <v>27.064285714285688</v>
      </c>
      <c r="N24">
        <v>0</v>
      </c>
      <c r="O24">
        <v>98.39999999999992</v>
      </c>
      <c r="P24">
        <v>84.800000000000182</v>
      </c>
      <c r="Q24">
        <v>75.400000000000546</v>
      </c>
      <c r="R24">
        <v>9.3999999999996362</v>
      </c>
      <c r="S24">
        <v>15.199999999999818</v>
      </c>
      <c r="T24" s="125"/>
    </row>
    <row r="25" s="77" customFormat="true" ht="15.75" x14ac:dyDescent="0.25">
      <c r="A25" s="124" t="s">
        <v>185</v>
      </c>
      <c r="B25">
        <v>2011</v>
      </c>
      <c r="C25" s="126" t="s">
        <v>7</v>
      </c>
      <c r="D25">
        <v>627836</v>
      </c>
      <c r="E25">
        <v>100</v>
      </c>
      <c r="F25">
        <v>88.500000000000909</v>
      </c>
      <c r="G25">
        <v>82.313333333332594</v>
      </c>
      <c r="H25">
        <v>6.1866666666683159</v>
      </c>
      <c r="I25">
        <v>11.499999999999091</v>
      </c>
      <c r="J25">
        <v>100</v>
      </c>
      <c r="K25">
        <v>100</v>
      </c>
      <c r="L25">
        <v>76.524999999999636</v>
      </c>
      <c r="M25">
        <v>23.475000000000364</v>
      </c>
      <c r="N25">
        <v>0</v>
      </c>
      <c r="O25">
        <v>98.666666666666572</v>
      </c>
      <c r="P25">
        <v>87.33333333333303</v>
      </c>
      <c r="Q25">
        <v>79.499999999999091</v>
      </c>
      <c r="R25">
        <v>7.8333333333339397</v>
      </c>
      <c r="S25">
        <v>12.66666666666697</v>
      </c>
      <c r="T25" s="125"/>
    </row>
    <row r="26" s="77" customFormat="true" ht="15.75" x14ac:dyDescent="0.25">
      <c r="A26" s="124" t="s">
        <v>185</v>
      </c>
      <c r="B26">
        <v>2012</v>
      </c>
      <c r="C26" s="126" t="s">
        <v>7</v>
      </c>
      <c r="D26">
        <v>608655</v>
      </c>
      <c r="E26">
        <v>100</v>
      </c>
      <c r="F26">
        <v>90.857142857143117</v>
      </c>
      <c r="G26">
        <v>85.850666666666257</v>
      </c>
      <c r="H26">
        <v>5.0064761904768602</v>
      </c>
      <c r="I26">
        <v>9.142857142856883</v>
      </c>
      <c r="J26">
        <v>100</v>
      </c>
      <c r="K26">
        <v>100</v>
      </c>
      <c r="L26">
        <v>80.11428571428587</v>
      </c>
      <c r="M26">
        <v>19.88571428571413</v>
      </c>
      <c r="N26">
        <v>0</v>
      </c>
      <c r="O26">
        <v>98.933333333333337</v>
      </c>
      <c r="P26">
        <v>89.866666666666788</v>
      </c>
      <c r="Q26">
        <v>83.599999999999454</v>
      </c>
      <c r="R26">
        <v>6.2666666666673336</v>
      </c>
      <c r="S26">
        <v>10.133333333333212</v>
      </c>
      <c r="T26" s="125"/>
    </row>
    <row r="27" s="77" customFormat="true" ht="15.75" x14ac:dyDescent="0.25">
      <c r="A27" s="124" t="s">
        <v>185</v>
      </c>
      <c r="B27">
        <v>2013</v>
      </c>
      <c r="C27" s="126" t="s">
        <v>7</v>
      </c>
      <c r="D27">
        <v>594840</v>
      </c>
      <c r="E27">
        <v>100</v>
      </c>
      <c r="F27">
        <v>93.214285714286234</v>
      </c>
      <c r="G27">
        <v>89.38799999999992</v>
      </c>
      <c r="H27">
        <v>3.826285714286314</v>
      </c>
      <c r="I27">
        <v>6.785714285713766</v>
      </c>
      <c r="J27">
        <v>100</v>
      </c>
      <c r="K27">
        <v>100</v>
      </c>
      <c r="L27">
        <v>83.703571428571195</v>
      </c>
      <c r="M27">
        <v>16.296428571428805</v>
      </c>
      <c r="N27">
        <v>0</v>
      </c>
      <c r="O27">
        <v>99.199999999999989</v>
      </c>
      <c r="P27">
        <v>92.399999999999636</v>
      </c>
      <c r="Q27">
        <v>87.699999999999818</v>
      </c>
      <c r="R27">
        <v>4.6999999999998181</v>
      </c>
      <c r="S27">
        <v>7.6000000000003638</v>
      </c>
      <c r="T27" s="125"/>
    </row>
    <row r="28" s="77" customFormat="true" ht="15.75" x14ac:dyDescent="0.25">
      <c r="A28" s="124" t="s">
        <v>185</v>
      </c>
      <c r="B28">
        <v>2014</v>
      </c>
      <c r="C28" s="126" t="s">
        <v>7</v>
      </c>
      <c r="D28">
        <v>584896</v>
      </c>
      <c r="E28">
        <v>100</v>
      </c>
      <c r="F28">
        <v>95.571428571429351</v>
      </c>
      <c r="G28">
        <v>92.925333333332674</v>
      </c>
      <c r="H28">
        <v>2.6460952380966773</v>
      </c>
      <c r="I28">
        <v>4.428571428570649</v>
      </c>
      <c r="J28">
        <v>100</v>
      </c>
      <c r="K28">
        <v>100</v>
      </c>
      <c r="L28">
        <v>87.292857142856519</v>
      </c>
      <c r="M28">
        <v>12.707142857143481</v>
      </c>
      <c r="N28">
        <v>0</v>
      </c>
      <c r="O28">
        <v>99.46666666666664</v>
      </c>
      <c r="P28">
        <v>94.933333333333394</v>
      </c>
      <c r="Q28">
        <v>91.800000000000182</v>
      </c>
      <c r="R28">
        <v>3.1333333333332121</v>
      </c>
      <c r="S28">
        <v>5.066666666666606</v>
      </c>
      <c r="T28" s="125"/>
    </row>
    <row r="29" s="77" customFormat="true" ht="15.75" x14ac:dyDescent="0.25">
      <c r="A29" s="124" t="s">
        <v>185</v>
      </c>
      <c r="B29">
        <v>2015</v>
      </c>
      <c r="C29" s="126" t="s">
        <v>7</v>
      </c>
      <c r="D29">
        <v>576868</v>
      </c>
      <c r="E29">
        <v>100</v>
      </c>
      <c r="F29">
        <v>97.928571428571558</v>
      </c>
      <c r="G29">
        <v>96.462666666666337</v>
      </c>
      <c r="H29">
        <v>1.4659047619052217</v>
      </c>
      <c r="I29">
        <v>2.0714285714284415</v>
      </c>
      <c r="J29">
        <v>100</v>
      </c>
      <c r="K29">
        <v>100</v>
      </c>
      <c r="L29">
        <v>90.882142857142753</v>
      </c>
      <c r="M29">
        <v>9.1178571428572468</v>
      </c>
      <c r="N29">
        <v>0</v>
      </c>
      <c r="O29">
        <v>99.733333333333292</v>
      </c>
      <c r="P29">
        <v>97.466666666666242</v>
      </c>
      <c r="Q29">
        <v>95.900000000000546</v>
      </c>
      <c r="R29">
        <v>1.5666666666656965</v>
      </c>
      <c r="S29">
        <v>2.5333333333337578</v>
      </c>
      <c r="T29" s="125"/>
    </row>
    <row r="30" s="77" customFormat="true" ht="15.75" x14ac:dyDescent="0.25">
      <c r="A30" s="124" t="s">
        <v>185</v>
      </c>
      <c r="B30">
        <v>2016</v>
      </c>
      <c r="C30" s="126" t="s">
        <v>7</v>
      </c>
      <c r="D30">
        <v>508038</v>
      </c>
      <c r="E30">
        <v>100</v>
      </c>
      <c r="F30">
        <v>100</v>
      </c>
      <c r="G30">
        <v>100</v>
      </c>
      <c r="H30">
        <v>0</v>
      </c>
      <c r="I30">
        <v>0</v>
      </c>
      <c r="J30">
        <v>100</v>
      </c>
      <c r="K30">
        <v>100</v>
      </c>
      <c r="L30">
        <v>94.471428571428078</v>
      </c>
      <c r="M30">
        <v>5.5285714285719223</v>
      </c>
      <c r="N30">
        <v>0</v>
      </c>
      <c r="O30">
        <v>99.999999999999943</v>
      </c>
      <c r="P30">
        <v>99.999999999999943</v>
      </c>
      <c r="Q30">
        <v>99.999999999999091</v>
      </c>
      <c r="R30">
        <v>0</v>
      </c>
      <c r="S30">
        <v>0</v>
      </c>
      <c r="T30" s="125"/>
    </row>
    <row r="31" s="77" customFormat="true" ht="15.75" x14ac:dyDescent="0.25">
      <c r="A31" s="124" t="s">
        <v>185</v>
      </c>
      <c r="B31">
        <v>2000</v>
      </c>
      <c r="C31" s="126" t="s">
        <v>1</v>
      </c>
      <c r="D31">
        <v>437717.00733367924</v>
      </c>
      <c r="E31">
        <v>100</v>
      </c>
      <c r="F31"/>
      <c r="G31"/>
      <c r="H31"/>
      <c r="I31"/>
      <c r="J31"/>
      <c r="K31"/>
      <c r="L31"/>
      <c r="M31"/>
      <c r="N31"/>
      <c r="O31">
        <v>99.7</v>
      </c>
      <c r="P31"/>
      <c r="Q31"/>
      <c r="R31"/>
      <c r="S31"/>
      <c r="T31" s="125"/>
    </row>
    <row r="32" s="77" customFormat="true" ht="15.75" x14ac:dyDescent="0.25">
      <c r="A32" s="124" t="s">
        <v>185</v>
      </c>
      <c r="B32">
        <v>2001</v>
      </c>
      <c r="C32" s="126" t="s">
        <v>1</v>
      </c>
      <c r="D32">
        <v>426392.00621589663</v>
      </c>
      <c r="E32">
        <v>100</v>
      </c>
      <c r="F32"/>
      <c r="G32"/>
      <c r="H32"/>
      <c r="I32"/>
      <c r="J32"/>
      <c r="K32"/>
      <c r="L32"/>
      <c r="M32"/>
      <c r="N32"/>
      <c r="O32">
        <v>99.7</v>
      </c>
      <c r="P32"/>
      <c r="Q32"/>
      <c r="R32"/>
      <c r="S32"/>
      <c r="T32" s="125"/>
    </row>
    <row r="33" s="77" customFormat="true" ht="15.75" x14ac:dyDescent="0.25">
      <c r="A33" s="124" t="s">
        <v>185</v>
      </c>
      <c r="B33">
        <v>2002</v>
      </c>
      <c r="C33" s="126" t="s">
        <v>1</v>
      </c>
      <c r="D33">
        <v>409994.98763801577</v>
      </c>
      <c r="E33">
        <v>100</v>
      </c>
      <c r="F33"/>
      <c r="G33"/>
      <c r="H33"/>
      <c r="I33"/>
      <c r="J33"/>
      <c r="K33"/>
      <c r="L33"/>
      <c r="M33"/>
      <c r="N33"/>
      <c r="O33">
        <v>99.7</v>
      </c>
      <c r="P33"/>
      <c r="Q33"/>
      <c r="R33"/>
      <c r="S33"/>
      <c r="T33" s="125"/>
    </row>
    <row r="34" s="77" customFormat="true" ht="15.75" x14ac:dyDescent="0.25">
      <c r="A34" s="124" t="s">
        <v>185</v>
      </c>
      <c r="B34">
        <v>2003</v>
      </c>
      <c r="C34" s="126" t="s">
        <v>1</v>
      </c>
      <c r="D34">
        <v>392997.00876770017</v>
      </c>
      <c r="E34">
        <v>100</v>
      </c>
      <c r="F34"/>
      <c r="G34"/>
      <c r="H34"/>
      <c r="I34"/>
      <c r="J34"/>
      <c r="K34"/>
      <c r="L34"/>
      <c r="M34"/>
      <c r="N34"/>
      <c r="O34">
        <v>99.7</v>
      </c>
      <c r="P34"/>
      <c r="Q34"/>
      <c r="R34"/>
      <c r="S34"/>
      <c r="T34" s="125"/>
    </row>
    <row r="35" s="77" customFormat="true" ht="15.75" x14ac:dyDescent="0.25">
      <c r="A35" s="124" t="s">
        <v>185</v>
      </c>
      <c r="B35">
        <v>2004</v>
      </c>
      <c r="C35" s="126" t="s">
        <v>1</v>
      </c>
      <c r="D35">
        <v>375297.9929489136</v>
      </c>
      <c r="E35">
        <v>100</v>
      </c>
      <c r="F35"/>
      <c r="G35"/>
      <c r="H35"/>
      <c r="I35"/>
      <c r="J35"/>
      <c r="K35"/>
      <c r="L35"/>
      <c r="M35"/>
      <c r="N35"/>
      <c r="O35">
        <v>99.7</v>
      </c>
      <c r="P35"/>
      <c r="Q35"/>
      <c r="R35"/>
      <c r="S35"/>
      <c r="T35" s="125"/>
    </row>
    <row r="36" s="77" customFormat="true" ht="15.75" x14ac:dyDescent="0.25">
      <c r="A36" s="124" t="s">
        <v>185</v>
      </c>
      <c r="B36">
        <v>2005</v>
      </c>
      <c r="C36" s="126" t="s">
        <v>1</v>
      </c>
      <c r="D36">
        <v>356249.99407730106</v>
      </c>
      <c r="E36">
        <v>100</v>
      </c>
      <c r="F36"/>
      <c r="G36"/>
      <c r="H36"/>
      <c r="I36"/>
      <c r="J36"/>
      <c r="K36"/>
      <c r="L36"/>
      <c r="M36"/>
      <c r="N36"/>
      <c r="O36">
        <v>99.7</v>
      </c>
      <c r="P36"/>
      <c r="Q36"/>
      <c r="R36"/>
      <c r="S36"/>
      <c r="T36" s="125"/>
    </row>
    <row r="37" s="77" customFormat="true" ht="15.75" x14ac:dyDescent="0.25">
      <c r="A37" s="124" t="s">
        <v>185</v>
      </c>
      <c r="B37">
        <v>2006</v>
      </c>
      <c r="C37" s="126" t="s">
        <v>1</v>
      </c>
      <c r="D37">
        <v>338559.01027679443</v>
      </c>
      <c r="E37">
        <v>100</v>
      </c>
      <c r="F37">
        <v>98.3</v>
      </c>
      <c r="G37"/>
      <c r="H37">
        <v>98.3</v>
      </c>
      <c r="I37">
        <v>1.7000000000000028</v>
      </c>
      <c r="J37"/>
      <c r="K37"/>
      <c r="L37"/>
      <c r="M37"/>
      <c r="N37"/>
      <c r="O37">
        <v>99.7</v>
      </c>
      <c r="P37">
        <v>96.3</v>
      </c>
      <c r="Q37">
        <v>88.2</v>
      </c>
      <c r="R37">
        <v>8.0999999999999943</v>
      </c>
      <c r="S37">
        <v>3.7000000000000028</v>
      </c>
      <c r="T37" s="125"/>
    </row>
    <row r="38" s="77" customFormat="true" ht="15.75" x14ac:dyDescent="0.25">
      <c r="A38" s="124" t="s">
        <v>185</v>
      </c>
      <c r="B38">
        <v>2007</v>
      </c>
      <c r="C38" s="126" t="s">
        <v>1</v>
      </c>
      <c r="D38">
        <v>330736.00572784425</v>
      </c>
      <c r="E38">
        <v>100</v>
      </c>
      <c r="F38">
        <v>98.3</v>
      </c>
      <c r="G38"/>
      <c r="H38">
        <v>98.3</v>
      </c>
      <c r="I38">
        <v>1.7000000000000028</v>
      </c>
      <c r="J38"/>
      <c r="K38"/>
      <c r="L38"/>
      <c r="M38"/>
      <c r="N38"/>
      <c r="O38">
        <v>99.7</v>
      </c>
      <c r="P38">
        <v>96.3</v>
      </c>
      <c r="Q38">
        <v>88.2</v>
      </c>
      <c r="R38">
        <v>8.0999999999999943</v>
      </c>
      <c r="S38">
        <v>3.7000000000000028</v>
      </c>
      <c r="T38" s="125"/>
    </row>
    <row r="39" s="77" customFormat="true" ht="15.75" x14ac:dyDescent="0.25">
      <c r="A39" s="124" t="s">
        <v>185</v>
      </c>
      <c r="B39">
        <v>2008</v>
      </c>
      <c r="C39" s="126" t="s">
        <v>1</v>
      </c>
      <c r="D39">
        <v>316060.99991847994</v>
      </c>
      <c r="E39">
        <v>100</v>
      </c>
      <c r="F39">
        <v>98.3</v>
      </c>
      <c r="G39"/>
      <c r="H39">
        <v>98.3</v>
      </c>
      <c r="I39">
        <v>1.7000000000000028</v>
      </c>
      <c r="J39"/>
      <c r="K39"/>
      <c r="L39"/>
      <c r="M39"/>
      <c r="N39"/>
      <c r="O39">
        <v>99.7</v>
      </c>
      <c r="P39">
        <v>96.3</v>
      </c>
      <c r="Q39">
        <v>88.2</v>
      </c>
      <c r="R39">
        <v>8.0999999999999943</v>
      </c>
      <c r="S39">
        <v>3.7000000000000028</v>
      </c>
      <c r="T39" s="125"/>
    </row>
    <row r="40" s="77" customFormat="true" ht="15.75" x14ac:dyDescent="0.25">
      <c r="A40" s="124" t="s">
        <v>185</v>
      </c>
      <c r="B40">
        <v>2009</v>
      </c>
      <c r="C40" s="126" t="s">
        <v>1</v>
      </c>
      <c r="D40">
        <v>302673.99558639526</v>
      </c>
      <c r="E40">
        <v>100</v>
      </c>
      <c r="F40">
        <v>98.3</v>
      </c>
      <c r="G40"/>
      <c r="H40">
        <v>98.3</v>
      </c>
      <c r="I40">
        <v>1.7000000000000028</v>
      </c>
      <c r="J40"/>
      <c r="K40"/>
      <c r="L40"/>
      <c r="M40"/>
      <c r="N40"/>
      <c r="O40">
        <v>99.7</v>
      </c>
      <c r="P40">
        <v>96.3</v>
      </c>
      <c r="Q40">
        <v>88.2</v>
      </c>
      <c r="R40">
        <v>8.0999999999999943</v>
      </c>
      <c r="S40">
        <v>3.7000000000000028</v>
      </c>
      <c r="T40" s="125"/>
    </row>
    <row r="41" s="77" customFormat="true" ht="15.75" x14ac:dyDescent="0.25">
      <c r="A41" s="124" t="s">
        <v>185</v>
      </c>
      <c r="B41">
        <v>2010</v>
      </c>
      <c r="C41" s="126" t="s">
        <v>1</v>
      </c>
      <c r="D41">
        <v>291510.99184143066</v>
      </c>
      <c r="E41">
        <v>100</v>
      </c>
      <c r="F41">
        <v>98.3</v>
      </c>
      <c r="G41"/>
      <c r="H41">
        <v>98.3</v>
      </c>
      <c r="I41">
        <v>1.7000000000000028</v>
      </c>
      <c r="J41"/>
      <c r="K41"/>
      <c r="L41"/>
      <c r="M41"/>
      <c r="N41"/>
      <c r="O41">
        <v>99.7</v>
      </c>
      <c r="P41">
        <v>96.3</v>
      </c>
      <c r="Q41">
        <v>88.2</v>
      </c>
      <c r="R41">
        <v>8.0999999999999943</v>
      </c>
      <c r="S41">
        <v>3.7000000000000028</v>
      </c>
      <c r="T41" s="125"/>
    </row>
    <row r="42" s="77" customFormat="true" ht="15.75" x14ac:dyDescent="0.25">
      <c r="A42" s="124" t="s">
        <v>185</v>
      </c>
      <c r="B42">
        <v>2011</v>
      </c>
      <c r="C42" s="126" t="s">
        <v>1</v>
      </c>
      <c r="D42">
        <v>281641.00642089843</v>
      </c>
      <c r="E42">
        <v>100</v>
      </c>
      <c r="F42">
        <v>98.3</v>
      </c>
      <c r="G42"/>
      <c r="H42">
        <v>98.3</v>
      </c>
      <c r="I42">
        <v>1.7000000000000028</v>
      </c>
      <c r="J42"/>
      <c r="K42"/>
      <c r="L42"/>
      <c r="M42"/>
      <c r="N42"/>
      <c r="O42">
        <v>99.7</v>
      </c>
      <c r="P42">
        <v>96.3</v>
      </c>
      <c r="Q42">
        <v>88.2</v>
      </c>
      <c r="R42">
        <v>8.0999999999999943</v>
      </c>
      <c r="S42">
        <v>3.7000000000000028</v>
      </c>
      <c r="T42" s="125"/>
    </row>
    <row r="43" s="77" customFormat="true" ht="15.75" x14ac:dyDescent="0.25">
      <c r="A43" s="124" t="s">
        <v>185</v>
      </c>
      <c r="B43">
        <v>2012</v>
      </c>
      <c r="C43" s="126" t="s">
        <v>1</v>
      </c>
      <c r="D43">
        <v>273023.99238338473</v>
      </c>
      <c r="E43">
        <v>100</v>
      </c>
      <c r="F43">
        <v>98.3</v>
      </c>
      <c r="G43"/>
      <c r="H43">
        <v>98.3</v>
      </c>
      <c r="I43">
        <v>1.7000000000000028</v>
      </c>
      <c r="J43"/>
      <c r="K43"/>
      <c r="L43"/>
      <c r="M43"/>
      <c r="N43"/>
      <c r="O43">
        <v>99.7</v>
      </c>
      <c r="P43">
        <v>96.3</v>
      </c>
      <c r="Q43">
        <v>88.2</v>
      </c>
      <c r="R43">
        <v>8.0999999999999943</v>
      </c>
      <c r="S43">
        <v>3.7000000000000028</v>
      </c>
      <c r="T43" s="125"/>
    </row>
    <row r="44" s="77" customFormat="true" ht="15.75" x14ac:dyDescent="0.25">
      <c r="A44" s="124" t="s">
        <v>185</v>
      </c>
      <c r="B44">
        <v>2013</v>
      </c>
      <c r="C44" s="126" t="s">
        <v>1</v>
      </c>
      <c r="D44">
        <v>266958.00361633301</v>
      </c>
      <c r="E44">
        <v>100</v>
      </c>
      <c r="F44">
        <v>98.3</v>
      </c>
      <c r="G44"/>
      <c r="H44">
        <v>98.3</v>
      </c>
      <c r="I44">
        <v>1.7000000000000028</v>
      </c>
      <c r="J44"/>
      <c r="K44"/>
      <c r="L44"/>
      <c r="M44"/>
      <c r="N44"/>
      <c r="O44">
        <v>99.7</v>
      </c>
      <c r="P44">
        <v>96.3</v>
      </c>
      <c r="Q44">
        <v>88.2</v>
      </c>
      <c r="R44">
        <v>8.0999999999999943</v>
      </c>
      <c r="S44">
        <v>3.7000000000000028</v>
      </c>
      <c r="T44" s="125"/>
    </row>
    <row r="45" s="77" customFormat="true" ht="15.75" x14ac:dyDescent="0.25">
      <c r="A45" s="124" t="s">
        <v>185</v>
      </c>
      <c r="B45">
        <v>2014</v>
      </c>
      <c r="C45" s="126" t="s">
        <v>1</v>
      </c>
      <c r="D45">
        <v>262764.99208984373</v>
      </c>
      <c r="E45">
        <v>100</v>
      </c>
      <c r="F45">
        <v>98.3</v>
      </c>
      <c r="G45"/>
      <c r="H45">
        <v>98.3</v>
      </c>
      <c r="I45">
        <v>1.7000000000000028</v>
      </c>
      <c r="J45"/>
      <c r="K45"/>
      <c r="L45"/>
      <c r="M45"/>
      <c r="N45"/>
      <c r="O45">
        <v>99.7</v>
      </c>
      <c r="P45">
        <v>96.3</v>
      </c>
      <c r="Q45">
        <v>88.2</v>
      </c>
      <c r="R45">
        <v>8.0999999999999943</v>
      </c>
      <c r="S45">
        <v>3.7000000000000028</v>
      </c>
      <c r="T45" s="125"/>
    </row>
    <row r="46" s="77" customFormat="true" ht="15.75" x14ac:dyDescent="0.25">
      <c r="A46" s="124" t="s">
        <v>185</v>
      </c>
      <c r="B46">
        <v>2015</v>
      </c>
      <c r="C46" s="126" t="s">
        <v>1</v>
      </c>
      <c r="D46">
        <v>259561.99250183106</v>
      </c>
      <c r="E46">
        <v>100</v>
      </c>
      <c r="F46"/>
      <c r="G46"/>
      <c r="H46"/>
      <c r="I46"/>
      <c r="J46"/>
      <c r="K46"/>
      <c r="L46"/>
      <c r="M46"/>
      <c r="N46"/>
      <c r="O46">
        <v>99.7</v>
      </c>
      <c r="P46"/>
      <c r="Q46"/>
      <c r="R46"/>
      <c r="S46"/>
      <c r="T46" s="125"/>
    </row>
    <row r="47" s="77" customFormat="true" ht="15.75" x14ac:dyDescent="0.25">
      <c r="A47" s="124" t="s">
        <v>185</v>
      </c>
      <c r="B47">
        <v>2016</v>
      </c>
      <c r="C47" s="126" t="s">
        <v>1</v>
      </c>
      <c r="D47">
        <v>229069.00544448852</v>
      </c>
      <c r="E47">
        <v>100</v>
      </c>
      <c r="F47"/>
      <c r="G47"/>
      <c r="H47"/>
      <c r="I47"/>
      <c r="J47"/>
      <c r="K47"/>
      <c r="L47"/>
      <c r="M47"/>
      <c r="N47"/>
      <c r="O47">
        <v>99.7</v>
      </c>
      <c r="P47"/>
      <c r="Q47"/>
      <c r="R47"/>
      <c r="S47"/>
      <c r="T47" s="125"/>
    </row>
    <row r="48" s="77" customFormat="true" ht="15.75" x14ac:dyDescent="0.25">
      <c r="A48" s="124" t="s">
        <v>185</v>
      </c>
      <c r="B48">
        <v>2000</v>
      </c>
      <c r="C48" s="126" t="s">
        <v>2</v>
      </c>
      <c r="D48">
        <v>517934.99266632082</v>
      </c>
      <c r="E48">
        <v>100</v>
      </c>
      <c r="F48"/>
      <c r="G48"/>
      <c r="H48"/>
      <c r="I48"/>
      <c r="J48"/>
      <c r="K48"/>
      <c r="L48"/>
      <c r="M48"/>
      <c r="N48"/>
      <c r="O48"/>
      <c r="P48"/>
      <c r="Q48"/>
      <c r="R48"/>
      <c r="S48"/>
      <c r="T48" s="125"/>
    </row>
    <row r="49" s="77" customFormat="true" ht="15.75" x14ac:dyDescent="0.25">
      <c r="A49" s="124" t="s">
        <v>185</v>
      </c>
      <c r="B49">
        <v>2001</v>
      </c>
      <c r="C49" s="126" t="s">
        <v>2</v>
      </c>
      <c r="D49">
        <v>506550.99378410337</v>
      </c>
      <c r="E49">
        <v>100</v>
      </c>
      <c r="F49"/>
      <c r="G49"/>
      <c r="H49"/>
      <c r="I49"/>
      <c r="J49"/>
      <c r="K49"/>
      <c r="L49"/>
      <c r="M49"/>
      <c r="N49"/>
      <c r="O49"/>
      <c r="P49"/>
      <c r="Q49"/>
      <c r="R49"/>
      <c r="S49"/>
      <c r="T49" s="125"/>
    </row>
    <row r="50" s="77" customFormat="true" ht="15.75" x14ac:dyDescent="0.25">
      <c r="A50" s="124" t="s">
        <v>185</v>
      </c>
      <c r="B50">
        <v>2002</v>
      </c>
      <c r="C50" s="126" t="s">
        <v>2</v>
      </c>
      <c r="D50">
        <v>489019.01236198423</v>
      </c>
      <c r="E50">
        <v>100</v>
      </c>
      <c r="F50"/>
      <c r="G50"/>
      <c r="H50"/>
      <c r="I50"/>
      <c r="J50"/>
      <c r="K50"/>
      <c r="L50"/>
      <c r="M50"/>
      <c r="N50"/>
      <c r="O50"/>
      <c r="P50"/>
      <c r="Q50"/>
      <c r="R50"/>
      <c r="S50"/>
      <c r="T50" s="125"/>
    </row>
    <row r="51" s="77" customFormat="true" ht="15.75" x14ac:dyDescent="0.25">
      <c r="A51" s="124" t="s">
        <v>185</v>
      </c>
      <c r="B51">
        <v>2003</v>
      </c>
      <c r="C51" s="126" t="s">
        <v>2</v>
      </c>
      <c r="D51">
        <v>470617.99123229983</v>
      </c>
      <c r="E51">
        <v>100</v>
      </c>
      <c r="F51"/>
      <c r="G51"/>
      <c r="H51"/>
      <c r="I51"/>
      <c r="J51"/>
      <c r="K51"/>
      <c r="L51"/>
      <c r="M51"/>
      <c r="N51"/>
      <c r="O51"/>
      <c r="P51"/>
      <c r="Q51"/>
      <c r="R51"/>
      <c r="S51"/>
      <c r="T51" s="125"/>
    </row>
    <row r="52" s="77" customFormat="true" ht="15.75" x14ac:dyDescent="0.25">
      <c r="A52" s="124" t="s">
        <v>185</v>
      </c>
      <c r="B52">
        <v>2004</v>
      </c>
      <c r="C52" s="126" t="s">
        <v>2</v>
      </c>
      <c r="D52">
        <v>451223.0070510864</v>
      </c>
      <c r="E52">
        <v>100</v>
      </c>
      <c r="F52"/>
      <c r="G52"/>
      <c r="H52"/>
      <c r="I52"/>
      <c r="J52"/>
      <c r="K52"/>
      <c r="L52"/>
      <c r="M52"/>
      <c r="N52"/>
      <c r="O52"/>
      <c r="P52"/>
      <c r="Q52"/>
      <c r="R52"/>
      <c r="S52"/>
      <c r="T52" s="125"/>
    </row>
    <row r="53" s="77" customFormat="true" ht="15.75" x14ac:dyDescent="0.25">
      <c r="A53" s="124" t="s">
        <v>185</v>
      </c>
      <c r="B53">
        <v>2005</v>
      </c>
      <c r="C53" s="126" t="s">
        <v>2</v>
      </c>
      <c r="D53">
        <v>430034.00592269894</v>
      </c>
      <c r="E53">
        <v>100</v>
      </c>
      <c r="F53"/>
      <c r="G53"/>
      <c r="H53"/>
      <c r="I53"/>
      <c r="J53"/>
      <c r="K53"/>
      <c r="L53"/>
      <c r="M53"/>
      <c r="N53"/>
      <c r="O53"/>
      <c r="P53"/>
      <c r="Q53"/>
      <c r="R53"/>
      <c r="S53"/>
      <c r="T53" s="125"/>
    </row>
    <row r="54" s="77" customFormat="true" ht="15.75" x14ac:dyDescent="0.25">
      <c r="A54" s="124" t="s">
        <v>185</v>
      </c>
      <c r="B54">
        <v>2006</v>
      </c>
      <c r="C54" s="126" t="s">
        <v>2</v>
      </c>
      <c r="D54">
        <v>410315.98972320557</v>
      </c>
      <c r="E54">
        <v>100</v>
      </c>
      <c r="F54">
        <v>82.800000000000011</v>
      </c>
      <c r="G54"/>
      <c r="H54">
        <v>82.800000000000011</v>
      </c>
      <c r="I54">
        <v>17.199999999999989</v>
      </c>
      <c r="J54"/>
      <c r="K54"/>
      <c r="L54"/>
      <c r="M54"/>
      <c r="N54"/>
      <c r="O54">
        <v>98</v>
      </c>
      <c r="P54">
        <v>80.8</v>
      </c>
      <c r="Q54">
        <v>70.8</v>
      </c>
      <c r="R54">
        <v>10</v>
      </c>
      <c r="S54">
        <v>19.200000000000003</v>
      </c>
      <c r="T54" s="125"/>
    </row>
    <row r="55" s="77" customFormat="true" ht="15.75" x14ac:dyDescent="0.25">
      <c r="A55" s="124" t="s">
        <v>185</v>
      </c>
      <c r="B55">
        <v>2007</v>
      </c>
      <c r="C55" s="126" t="s">
        <v>2</v>
      </c>
      <c r="D55">
        <v>402439.9942721558</v>
      </c>
      <c r="E55">
        <v>100</v>
      </c>
      <c r="F55">
        <v>82.800000000000011</v>
      </c>
      <c r="G55"/>
      <c r="H55">
        <v>82.800000000000011</v>
      </c>
      <c r="I55">
        <v>17.199999999999989</v>
      </c>
      <c r="J55"/>
      <c r="K55"/>
      <c r="L55"/>
      <c r="M55"/>
      <c r="N55"/>
      <c r="O55">
        <v>98</v>
      </c>
      <c r="P55">
        <v>80.8</v>
      </c>
      <c r="Q55">
        <v>70.8</v>
      </c>
      <c r="R55">
        <v>10</v>
      </c>
      <c r="S55">
        <v>19.200000000000003</v>
      </c>
      <c r="T55" s="125"/>
    </row>
    <row r="56" s="77" customFormat="true" ht="15.75" x14ac:dyDescent="0.25">
      <c r="A56" s="124" t="s">
        <v>185</v>
      </c>
      <c r="B56">
        <v>2008</v>
      </c>
      <c r="C56" s="126" t="s">
        <v>2</v>
      </c>
      <c r="D56">
        <v>386126.00008152012</v>
      </c>
      <c r="E56">
        <v>100</v>
      </c>
      <c r="F56">
        <v>82.800000000000011</v>
      </c>
      <c r="G56"/>
      <c r="H56">
        <v>82.800000000000011</v>
      </c>
      <c r="I56">
        <v>17.199999999999989</v>
      </c>
      <c r="J56"/>
      <c r="K56"/>
      <c r="L56"/>
      <c r="M56"/>
      <c r="N56"/>
      <c r="O56">
        <v>98</v>
      </c>
      <c r="P56">
        <v>80.8</v>
      </c>
      <c r="Q56">
        <v>70.8</v>
      </c>
      <c r="R56">
        <v>10</v>
      </c>
      <c r="S56">
        <v>19.200000000000003</v>
      </c>
      <c r="T56" s="125"/>
    </row>
    <row r="57" s="77" customFormat="true" ht="15.75" x14ac:dyDescent="0.25">
      <c r="A57" s="124" t="s">
        <v>185</v>
      </c>
      <c r="B57">
        <v>2009</v>
      </c>
      <c r="C57" s="126" t="s">
        <v>2</v>
      </c>
      <c r="D57">
        <v>370893.00441360474</v>
      </c>
      <c r="E57">
        <v>100</v>
      </c>
      <c r="F57">
        <v>82.800000000000011</v>
      </c>
      <c r="G57"/>
      <c r="H57">
        <v>82.800000000000011</v>
      </c>
      <c r="I57">
        <v>17.199999999999989</v>
      </c>
      <c r="J57"/>
      <c r="K57"/>
      <c r="L57"/>
      <c r="M57"/>
      <c r="N57"/>
      <c r="O57">
        <v>98</v>
      </c>
      <c r="P57">
        <v>80.8</v>
      </c>
      <c r="Q57">
        <v>70.8</v>
      </c>
      <c r="R57">
        <v>10</v>
      </c>
      <c r="S57">
        <v>19.200000000000003</v>
      </c>
      <c r="T57" s="125"/>
    </row>
    <row r="58" s="77" customFormat="true" ht="15.75" x14ac:dyDescent="0.25">
      <c r="A58" s="124" t="s">
        <v>185</v>
      </c>
      <c r="B58">
        <v>2010</v>
      </c>
      <c r="C58" s="126" t="s">
        <v>2</v>
      </c>
      <c r="D58">
        <v>357937.0081585694</v>
      </c>
      <c r="E58">
        <v>100</v>
      </c>
      <c r="F58">
        <v>82.800000000000011</v>
      </c>
      <c r="G58"/>
      <c r="H58">
        <v>82.800000000000011</v>
      </c>
      <c r="I58">
        <v>17.199999999999989</v>
      </c>
      <c r="J58"/>
      <c r="K58"/>
      <c r="L58"/>
      <c r="M58"/>
      <c r="N58"/>
      <c r="O58">
        <v>98</v>
      </c>
      <c r="P58">
        <v>80.8</v>
      </c>
      <c r="Q58">
        <v>70.8</v>
      </c>
      <c r="R58">
        <v>10</v>
      </c>
      <c r="S58">
        <v>19.200000000000003</v>
      </c>
      <c r="T58" s="125"/>
    </row>
    <row r="59" s="77" customFormat="true" ht="15.75" x14ac:dyDescent="0.25">
      <c r="A59" s="124" t="s">
        <v>185</v>
      </c>
      <c r="B59">
        <v>2011</v>
      </c>
      <c r="C59" s="126" t="s">
        <v>2</v>
      </c>
      <c r="D59">
        <v>346194.99357910152</v>
      </c>
      <c r="E59">
        <v>100</v>
      </c>
      <c r="F59">
        <v>82.800000000000011</v>
      </c>
      <c r="G59"/>
      <c r="H59">
        <v>82.800000000000011</v>
      </c>
      <c r="I59">
        <v>17.199999999999989</v>
      </c>
      <c r="J59"/>
      <c r="K59"/>
      <c r="L59"/>
      <c r="M59"/>
      <c r="N59"/>
      <c r="O59">
        <v>98</v>
      </c>
      <c r="P59">
        <v>80.8</v>
      </c>
      <c r="Q59">
        <v>70.8</v>
      </c>
      <c r="R59">
        <v>10</v>
      </c>
      <c r="S59">
        <v>19.200000000000003</v>
      </c>
      <c r="T59" s="125"/>
    </row>
    <row r="60" s="77" customFormat="true" ht="15.75" x14ac:dyDescent="0.25">
      <c r="A60" s="124" t="s">
        <v>185</v>
      </c>
      <c r="B60">
        <v>2012</v>
      </c>
      <c r="C60" s="126" t="s">
        <v>2</v>
      </c>
      <c r="D60">
        <v>335631.00761661533</v>
      </c>
      <c r="E60">
        <v>100</v>
      </c>
      <c r="F60">
        <v>82.800000000000011</v>
      </c>
      <c r="G60"/>
      <c r="H60">
        <v>82.800000000000011</v>
      </c>
      <c r="I60">
        <v>17.199999999999989</v>
      </c>
      <c r="J60"/>
      <c r="K60"/>
      <c r="L60"/>
      <c r="M60"/>
      <c r="N60"/>
      <c r="O60">
        <v>98</v>
      </c>
      <c r="P60">
        <v>80.8</v>
      </c>
      <c r="Q60">
        <v>70.8</v>
      </c>
      <c r="R60">
        <v>10</v>
      </c>
      <c r="S60">
        <v>19.200000000000003</v>
      </c>
      <c r="T60" s="125"/>
    </row>
    <row r="61" s="77" customFormat="true" ht="15.75" x14ac:dyDescent="0.25">
      <c r="A61" s="124" t="s">
        <v>185</v>
      </c>
      <c r="B61">
        <v>2013</v>
      </c>
      <c r="C61" s="126" t="s">
        <v>2</v>
      </c>
      <c r="D61">
        <v>327881.99638366699</v>
      </c>
      <c r="E61">
        <v>100</v>
      </c>
      <c r="F61">
        <v>82.800000000000011</v>
      </c>
      <c r="G61"/>
      <c r="H61">
        <v>82.800000000000011</v>
      </c>
      <c r="I61">
        <v>17.199999999999989</v>
      </c>
      <c r="J61"/>
      <c r="K61"/>
      <c r="L61"/>
      <c r="M61"/>
      <c r="N61"/>
      <c r="O61">
        <v>98</v>
      </c>
      <c r="P61">
        <v>80.8</v>
      </c>
      <c r="Q61">
        <v>70.8</v>
      </c>
      <c r="R61">
        <v>10</v>
      </c>
      <c r="S61">
        <v>19.200000000000003</v>
      </c>
      <c r="T61" s="125"/>
    </row>
    <row r="62" s="77" customFormat="true" ht="15.75" x14ac:dyDescent="0.25">
      <c r="A62" s="124" t="s">
        <v>185</v>
      </c>
      <c r="B62">
        <v>2014</v>
      </c>
      <c r="C62" s="126" t="s">
        <v>2</v>
      </c>
      <c r="D62">
        <v>322131.00791015627</v>
      </c>
      <c r="E62">
        <v>100</v>
      </c>
      <c r="F62">
        <v>82.800000000000011</v>
      </c>
      <c r="G62"/>
      <c r="H62">
        <v>82.800000000000011</v>
      </c>
      <c r="I62">
        <v>17.199999999999989</v>
      </c>
      <c r="J62"/>
      <c r="K62"/>
      <c r="L62"/>
      <c r="M62"/>
      <c r="N62"/>
      <c r="O62">
        <v>98</v>
      </c>
      <c r="P62">
        <v>80.8</v>
      </c>
      <c r="Q62">
        <v>70.8</v>
      </c>
      <c r="R62">
        <v>10</v>
      </c>
      <c r="S62">
        <v>19.200000000000003</v>
      </c>
      <c r="T62" s="125"/>
    </row>
    <row r="63" s="77" customFormat="true" ht="15.75" x14ac:dyDescent="0.25">
      <c r="A63" s="124" t="s">
        <v>185</v>
      </c>
      <c r="B63">
        <v>2015</v>
      </c>
      <c r="C63" s="126" t="s">
        <v>2</v>
      </c>
      <c r="D63">
        <v>317306.00749816897</v>
      </c>
      <c r="E63">
        <v>100</v>
      </c>
      <c r="F63"/>
      <c r="G63"/>
      <c r="H63"/>
      <c r="I63"/>
      <c r="J63"/>
      <c r="K63"/>
      <c r="L63"/>
      <c r="M63"/>
      <c r="N63"/>
      <c r="O63"/>
      <c r="P63"/>
      <c r="Q63"/>
      <c r="R63"/>
      <c r="S63"/>
      <c r="T63" s="125"/>
    </row>
    <row r="64" s="77" customFormat="true" ht="15.75" x14ac:dyDescent="0.25">
      <c r="A64" s="124" t="s">
        <v>185</v>
      </c>
      <c r="B64">
        <v>2016</v>
      </c>
      <c r="C64" s="126" t="s">
        <v>2</v>
      </c>
      <c r="D64">
        <v>278968.99455551145</v>
      </c>
      <c r="E64">
        <v>100</v>
      </c>
      <c r="F64"/>
      <c r="G64"/>
      <c r="H64"/>
      <c r="I64"/>
      <c r="J64"/>
      <c r="K64"/>
      <c r="L64"/>
      <c r="M64"/>
      <c r="N64"/>
      <c r="O64"/>
      <c r="P64"/>
      <c r="Q64"/>
      <c r="R64"/>
      <c r="S64"/>
      <c r="T64" s="125"/>
    </row>
    <row r="65" s="77" customFormat="true" ht="15.75" x14ac:dyDescent="0.25">
      <c r="A65" s="124" t="s">
        <v>185</v>
      </c>
      <c r="B65">
        <v>2000</v>
      </c>
      <c r="C65" s="126" t="s">
        <v>16</v>
      </c>
      <c r="D65">
        <v>199587</v>
      </c>
      <c r="E65"/>
      <c r="F65"/>
      <c r="G65"/>
      <c r="H65"/>
      <c r="I65"/>
      <c r="J65"/>
      <c r="K65"/>
      <c r="L65"/>
      <c r="M65"/>
      <c r="N65"/>
      <c r="O65"/>
      <c r="P65"/>
      <c r="Q65"/>
      <c r="R65"/>
      <c r="S65"/>
      <c r="T65" s="125"/>
    </row>
    <row r="66" s="77" customFormat="true" ht="15.75" x14ac:dyDescent="0.25">
      <c r="A66" s="124" t="s">
        <v>185</v>
      </c>
      <c r="B66">
        <v>2001</v>
      </c>
      <c r="C66" s="126" t="s">
        <v>16</v>
      </c>
      <c r="D66">
        <v>188509</v>
      </c>
      <c r="E66"/>
      <c r="F66"/>
      <c r="G66"/>
      <c r="H66"/>
      <c r="I66"/>
      <c r="J66"/>
      <c r="K66"/>
      <c r="L66"/>
      <c r="M66"/>
      <c r="N66"/>
      <c r="O66"/>
      <c r="P66"/>
      <c r="Q66"/>
      <c r="R66"/>
      <c r="S66"/>
      <c r="T66" s="125"/>
    </row>
    <row r="67" s="77" customFormat="true" ht="15.75" x14ac:dyDescent="0.25">
      <c r="A67" s="124" t="s">
        <v>185</v>
      </c>
      <c r="B67">
        <v>2002</v>
      </c>
      <c r="C67" s="126" t="s">
        <v>16</v>
      </c>
      <c r="D67">
        <v>177305</v>
      </c>
      <c r="E67"/>
      <c r="F67"/>
      <c r="G67"/>
      <c r="H67"/>
      <c r="I67"/>
      <c r="J67"/>
      <c r="K67"/>
      <c r="L67"/>
      <c r="M67"/>
      <c r="N67"/>
      <c r="O67"/>
      <c r="P67"/>
      <c r="Q67"/>
      <c r="R67"/>
      <c r="S67"/>
      <c r="T67" s="125"/>
    </row>
    <row r="68" s="77" customFormat="true" ht="15.75" x14ac:dyDescent="0.25">
      <c r="A68" s="124" t="s">
        <v>185</v>
      </c>
      <c r="B68">
        <v>2003</v>
      </c>
      <c r="C68" s="126" t="s">
        <v>16</v>
      </c>
      <c r="D68">
        <v>167332</v>
      </c>
      <c r="E68"/>
      <c r="F68"/>
      <c r="G68"/>
      <c r="H68"/>
      <c r="I68"/>
      <c r="J68"/>
      <c r="K68"/>
      <c r="L68"/>
      <c r="M68"/>
      <c r="N68"/>
      <c r="O68"/>
      <c r="P68"/>
      <c r="Q68"/>
      <c r="R68"/>
      <c r="S68"/>
      <c r="T68" s="125"/>
    </row>
    <row r="69" s="77" customFormat="true" ht="15.75" x14ac:dyDescent="0.25">
      <c r="A69" s="124" t="s">
        <v>185</v>
      </c>
      <c r="B69">
        <v>2004</v>
      </c>
      <c r="C69" s="126" t="s">
        <v>16</v>
      </c>
      <c r="D69">
        <v>159145</v>
      </c>
      <c r="E69"/>
      <c r="F69"/>
      <c r="G69"/>
      <c r="H69"/>
      <c r="I69"/>
      <c r="J69"/>
      <c r="K69"/>
      <c r="L69"/>
      <c r="M69"/>
      <c r="N69"/>
      <c r="O69"/>
      <c r="P69"/>
      <c r="Q69"/>
      <c r="R69"/>
      <c r="S69"/>
      <c r="T69" s="125"/>
    </row>
    <row r="70" s="77" customFormat="true" ht="15.75" x14ac:dyDescent="0.25">
      <c r="A70" s="124" t="s">
        <v>185</v>
      </c>
      <c r="B70">
        <v>2005</v>
      </c>
      <c r="C70" s="126" t="s">
        <v>16</v>
      </c>
      <c r="D70">
        <v>150216</v>
      </c>
      <c r="E70"/>
      <c r="F70"/>
      <c r="G70"/>
      <c r="H70"/>
      <c r="I70"/>
      <c r="J70"/>
      <c r="K70"/>
      <c r="L70"/>
      <c r="M70"/>
      <c r="N70"/>
      <c r="O70"/>
      <c r="P70"/>
      <c r="Q70"/>
      <c r="R70"/>
      <c r="S70"/>
      <c r="T70" s="125"/>
    </row>
    <row r="71" s="77" customFormat="true" ht="15.75" x14ac:dyDescent="0.25">
      <c r="A71" s="124" t="s">
        <v>185</v>
      </c>
      <c r="B71">
        <v>2006</v>
      </c>
      <c r="C71" s="126" t="s">
        <v>16</v>
      </c>
      <c r="D71">
        <v>144774</v>
      </c>
      <c r="E71"/>
      <c r="F71"/>
      <c r="G71"/>
      <c r="H71"/>
      <c r="I71"/>
      <c r="J71"/>
      <c r="K71"/>
      <c r="L71"/>
      <c r="M71"/>
      <c r="N71"/>
      <c r="O71"/>
      <c r="P71"/>
      <c r="Q71"/>
      <c r="R71"/>
      <c r="S71"/>
      <c r="T71" s="125"/>
    </row>
    <row r="72" s="77" customFormat="true" ht="15.75" x14ac:dyDescent="0.25">
      <c r="A72" s="124" t="s">
        <v>185</v>
      </c>
      <c r="B72">
        <v>2007</v>
      </c>
      <c r="C72" s="126" t="s">
        <v>16</v>
      </c>
      <c r="D72">
        <v>148002</v>
      </c>
      <c r="E72"/>
      <c r="F72"/>
      <c r="G72"/>
      <c r="H72"/>
      <c r="I72"/>
      <c r="J72"/>
      <c r="K72"/>
      <c r="L72"/>
      <c r="M72"/>
      <c r="N72"/>
      <c r="O72"/>
      <c r="P72"/>
      <c r="Q72"/>
      <c r="R72"/>
      <c r="S72"/>
      <c r="T72" s="125"/>
    </row>
    <row r="73" s="77" customFormat="true" ht="15.75" x14ac:dyDescent="0.25">
      <c r="A73" s="124" t="s">
        <v>185</v>
      </c>
      <c r="B73">
        <v>2008</v>
      </c>
      <c r="C73" s="126" t="s">
        <v>16</v>
      </c>
      <c r="D73">
        <v>147319</v>
      </c>
      <c r="E73"/>
      <c r="F73"/>
      <c r="G73"/>
      <c r="H73"/>
      <c r="I73"/>
      <c r="J73"/>
      <c r="K73"/>
      <c r="L73"/>
      <c r="M73"/>
      <c r="N73"/>
      <c r="O73"/>
      <c r="P73"/>
      <c r="Q73"/>
      <c r="R73"/>
      <c r="S73"/>
      <c r="T73" s="125"/>
    </row>
    <row r="74" s="77" customFormat="true" ht="15.75" x14ac:dyDescent="0.25">
      <c r="A74" s="124" t="s">
        <v>185</v>
      </c>
      <c r="B74">
        <v>2009</v>
      </c>
      <c r="C74" s="126" t="s">
        <v>16</v>
      </c>
      <c r="D74">
        <v>147532</v>
      </c>
      <c r="E74"/>
      <c r="F74"/>
      <c r="G74"/>
      <c r="H74"/>
      <c r="I74"/>
      <c r="J74"/>
      <c r="K74"/>
      <c r="L74"/>
      <c r="M74"/>
      <c r="N74"/>
      <c r="O74"/>
      <c r="P74"/>
      <c r="Q74"/>
      <c r="R74"/>
      <c r="S74"/>
      <c r="T74" s="125"/>
    </row>
    <row r="75" s="77" customFormat="true" ht="15.75" x14ac:dyDescent="0.25">
      <c r="A75" s="124" t="s">
        <v>185</v>
      </c>
      <c r="B75">
        <v>2010</v>
      </c>
      <c r="C75" s="126" t="s">
        <v>16</v>
      </c>
      <c r="D75">
        <v>148859</v>
      </c>
      <c r="E75"/>
      <c r="F75"/>
      <c r="G75"/>
      <c r="H75"/>
      <c r="I75"/>
      <c r="J75"/>
      <c r="K75"/>
      <c r="L75"/>
      <c r="M75"/>
      <c r="N75"/>
      <c r="O75"/>
      <c r="P75"/>
      <c r="Q75"/>
      <c r="R75"/>
      <c r="S75"/>
      <c r="T75" s="125"/>
    </row>
    <row r="76" s="77" customFormat="true" ht="15.75" x14ac:dyDescent="0.25">
      <c r="A76" s="124" t="s">
        <v>185</v>
      </c>
      <c r="B76">
        <v>2011</v>
      </c>
      <c r="C76" s="126" t="s">
        <v>16</v>
      </c>
      <c r="D76">
        <v>150021</v>
      </c>
      <c r="E76"/>
      <c r="F76"/>
      <c r="G76"/>
      <c r="H76"/>
      <c r="I76"/>
      <c r="J76"/>
      <c r="K76"/>
      <c r="L76"/>
      <c r="M76"/>
      <c r="N76"/>
      <c r="O76"/>
      <c r="P76"/>
      <c r="Q76"/>
      <c r="R76"/>
      <c r="S76"/>
      <c r="T76" s="125"/>
    </row>
    <row r="77" s="77" customFormat="true" ht="15.75" x14ac:dyDescent="0.25">
      <c r="A77" s="124" t="s">
        <v>185</v>
      </c>
      <c r="B77">
        <v>2012</v>
      </c>
      <c r="C77" s="126" t="s">
        <v>16</v>
      </c>
      <c r="D77">
        <v>150343</v>
      </c>
      <c r="E77"/>
      <c r="F77"/>
      <c r="G77"/>
      <c r="H77"/>
      <c r="I77"/>
      <c r="J77"/>
      <c r="K77"/>
      <c r="L77"/>
      <c r="M77"/>
      <c r="N77"/>
      <c r="O77"/>
      <c r="P77"/>
      <c r="Q77"/>
      <c r="R77"/>
      <c r="S77"/>
      <c r="T77" s="125"/>
    </row>
    <row r="78" s="77" customFormat="true" ht="15.75" x14ac:dyDescent="0.25">
      <c r="A78" s="124" t="s">
        <v>185</v>
      </c>
      <c r="B78">
        <v>2013</v>
      </c>
      <c r="C78" s="126" t="s">
        <v>16</v>
      </c>
      <c r="D78">
        <v>152828</v>
      </c>
      <c r="E78"/>
      <c r="F78"/>
      <c r="G78"/>
      <c r="H78"/>
      <c r="I78"/>
      <c r="J78"/>
      <c r="K78"/>
      <c r="L78"/>
      <c r="M78"/>
      <c r="N78"/>
      <c r="O78"/>
      <c r="P78"/>
      <c r="Q78"/>
      <c r="R78"/>
      <c r="S78"/>
      <c r="T78" s="125"/>
    </row>
    <row r="79" s="77" customFormat="true" ht="15.75" x14ac:dyDescent="0.25">
      <c r="A79" s="124" t="s">
        <v>185</v>
      </c>
      <c r="B79">
        <v>2014</v>
      </c>
      <c r="C79" s="126" t="s">
        <v>16</v>
      </c>
      <c r="D79">
        <v>154700</v>
      </c>
      <c r="E79"/>
      <c r="F79"/>
      <c r="G79"/>
      <c r="H79"/>
      <c r="I79"/>
      <c r="J79"/>
      <c r="K79"/>
      <c r="L79"/>
      <c r="M79"/>
      <c r="N79"/>
      <c r="O79"/>
      <c r="P79"/>
      <c r="Q79"/>
      <c r="R79"/>
      <c r="S79"/>
      <c r="T79" s="125"/>
    </row>
    <row r="80" s="77" customFormat="true" ht="15.75" x14ac:dyDescent="0.25">
      <c r="A80" s="124" t="s">
        <v>185</v>
      </c>
      <c r="B80">
        <v>2015</v>
      </c>
      <c r="C80" s="126" t="s">
        <v>16</v>
      </c>
      <c r="D80">
        <v>156066</v>
      </c>
      <c r="E80"/>
      <c r="F80"/>
      <c r="G80"/>
      <c r="H80"/>
      <c r="I80"/>
      <c r="J80"/>
      <c r="K80"/>
      <c r="L80"/>
      <c r="M80"/>
      <c r="N80"/>
      <c r="O80"/>
      <c r="P80"/>
      <c r="Q80"/>
      <c r="R80"/>
      <c r="S80"/>
      <c r="T80" s="125"/>
    </row>
    <row r="81" s="77" customFormat="true" ht="15.75" x14ac:dyDescent="0.25">
      <c r="A81" s="124" t="s">
        <v>185</v>
      </c>
      <c r="B81">
        <v>2016</v>
      </c>
      <c r="C81" s="126" t="s">
        <v>16</v>
      </c>
      <c r="D81">
        <v>139189</v>
      </c>
      <c r="E81"/>
      <c r="F81"/>
      <c r="G81"/>
      <c r="H81"/>
      <c r="I81"/>
      <c r="J81"/>
      <c r="K81"/>
      <c r="L81"/>
      <c r="M81"/>
      <c r="N81"/>
      <c r="O81"/>
      <c r="P81"/>
      <c r="Q81"/>
      <c r="R81"/>
      <c r="S81"/>
      <c r="T81" s="125"/>
    </row>
    <row r="82" s="77" customFormat="true" ht="15.75" x14ac:dyDescent="0.25">
      <c r="A82" s="124" t="s">
        <v>185</v>
      </c>
      <c r="B82">
        <v>2000</v>
      </c>
      <c r="C82" s="126" t="s">
        <v>17</v>
      </c>
      <c r="D82">
        <v>248769</v>
      </c>
      <c r="E82">
        <v>100</v>
      </c>
      <c r="F82">
        <v>100</v>
      </c>
      <c r="G82">
        <v>100</v>
      </c>
      <c r="H82">
        <v>0</v>
      </c>
      <c r="I82">
        <v>0</v>
      </c>
      <c r="J82">
        <v>100</v>
      </c>
      <c r="K82">
        <v>100</v>
      </c>
      <c r="L82">
        <v>100</v>
      </c>
      <c r="M82">
        <v>0</v>
      </c>
      <c r="N82">
        <v>0</v>
      </c>
      <c r="O82">
        <v>100</v>
      </c>
      <c r="P82">
        <v>100</v>
      </c>
      <c r="Q82">
        <v>100</v>
      </c>
      <c r="R82">
        <v>0</v>
      </c>
      <c r="S82">
        <v>0</v>
      </c>
      <c r="T82" s="125"/>
    </row>
    <row r="83" s="77" customFormat="true" ht="15.75" x14ac:dyDescent="0.25">
      <c r="A83" s="124" t="s">
        <v>185</v>
      </c>
      <c r="B83">
        <v>2001</v>
      </c>
      <c r="C83" s="126" t="s">
        <v>17</v>
      </c>
      <c r="D83">
        <v>236975</v>
      </c>
      <c r="E83">
        <v>100</v>
      </c>
      <c r="F83">
        <v>100</v>
      </c>
      <c r="G83">
        <v>100</v>
      </c>
      <c r="H83">
        <v>0</v>
      </c>
      <c r="I83">
        <v>0</v>
      </c>
      <c r="J83">
        <v>100</v>
      </c>
      <c r="K83">
        <v>100</v>
      </c>
      <c r="L83">
        <v>100</v>
      </c>
      <c r="M83">
        <v>0</v>
      </c>
      <c r="N83">
        <v>0</v>
      </c>
      <c r="O83">
        <v>100</v>
      </c>
      <c r="P83">
        <v>100</v>
      </c>
      <c r="Q83">
        <v>100</v>
      </c>
      <c r="R83">
        <v>0</v>
      </c>
      <c r="S83">
        <v>0</v>
      </c>
      <c r="T83" s="125"/>
    </row>
    <row r="84" s="77" customFormat="true" ht="15.75" x14ac:dyDescent="0.25">
      <c r="A84" s="124" t="s">
        <v>185</v>
      </c>
      <c r="B84">
        <v>2002</v>
      </c>
      <c r="C84" s="126" t="s">
        <v>17</v>
      </c>
      <c r="D84">
        <v>225671</v>
      </c>
      <c r="E84">
        <v>100</v>
      </c>
      <c r="F84">
        <v>100</v>
      </c>
      <c r="G84">
        <v>100</v>
      </c>
      <c r="H84">
        <v>0</v>
      </c>
      <c r="I84">
        <v>0</v>
      </c>
      <c r="J84">
        <v>100</v>
      </c>
      <c r="K84">
        <v>100</v>
      </c>
      <c r="L84">
        <v>100</v>
      </c>
      <c r="M84">
        <v>0</v>
      </c>
      <c r="N84">
        <v>0</v>
      </c>
      <c r="O84">
        <v>100</v>
      </c>
      <c r="P84">
        <v>100</v>
      </c>
      <c r="Q84">
        <v>100</v>
      </c>
      <c r="R84">
        <v>0</v>
      </c>
      <c r="S84">
        <v>0</v>
      </c>
      <c r="T84" s="125"/>
    </row>
    <row r="85" s="77" customFormat="true" ht="15.75" x14ac:dyDescent="0.25">
      <c r="A85" s="124" t="s">
        <v>185</v>
      </c>
      <c r="B85">
        <v>2003</v>
      </c>
      <c r="C85" s="126" t="s">
        <v>17</v>
      </c>
      <c r="D85">
        <v>213649</v>
      </c>
      <c r="E85">
        <v>100</v>
      </c>
      <c r="F85">
        <v>100</v>
      </c>
      <c r="G85">
        <v>100</v>
      </c>
      <c r="H85">
        <v>0</v>
      </c>
      <c r="I85">
        <v>0</v>
      </c>
      <c r="J85">
        <v>100</v>
      </c>
      <c r="K85">
        <v>100</v>
      </c>
      <c r="L85">
        <v>100</v>
      </c>
      <c r="M85">
        <v>0</v>
      </c>
      <c r="N85">
        <v>0</v>
      </c>
      <c r="O85">
        <v>100</v>
      </c>
      <c r="P85">
        <v>100</v>
      </c>
      <c r="Q85">
        <v>100</v>
      </c>
      <c r="R85">
        <v>0</v>
      </c>
      <c r="S85">
        <v>0</v>
      </c>
      <c r="T85" s="125"/>
    </row>
    <row r="86" s="77" customFormat="true" ht="15.75" x14ac:dyDescent="0.25">
      <c r="A86" s="124" t="s">
        <v>185</v>
      </c>
      <c r="B86">
        <v>2004</v>
      </c>
      <c r="C86" s="126" t="s">
        <v>17</v>
      </c>
      <c r="D86">
        <v>199264</v>
      </c>
      <c r="E86">
        <v>100</v>
      </c>
      <c r="F86">
        <v>100</v>
      </c>
      <c r="G86">
        <v>100</v>
      </c>
      <c r="H86">
        <v>0</v>
      </c>
      <c r="I86">
        <v>0</v>
      </c>
      <c r="J86">
        <v>100</v>
      </c>
      <c r="K86">
        <v>100</v>
      </c>
      <c r="L86">
        <v>100</v>
      </c>
      <c r="M86">
        <v>0</v>
      </c>
      <c r="N86">
        <v>0</v>
      </c>
      <c r="O86">
        <v>100</v>
      </c>
      <c r="P86">
        <v>100</v>
      </c>
      <c r="Q86">
        <v>100</v>
      </c>
      <c r="R86">
        <v>0</v>
      </c>
      <c r="S86">
        <v>0</v>
      </c>
      <c r="T86" s="125"/>
    </row>
    <row r="87" s="77" customFormat="true" ht="15.75" x14ac:dyDescent="0.25">
      <c r="A87" s="124" t="s">
        <v>185</v>
      </c>
      <c r="B87">
        <v>2005</v>
      </c>
      <c r="C87" s="126" t="s">
        <v>17</v>
      </c>
      <c r="D87">
        <v>188126</v>
      </c>
      <c r="E87">
        <v>100</v>
      </c>
      <c r="F87">
        <v>100</v>
      </c>
      <c r="G87">
        <v>100</v>
      </c>
      <c r="H87">
        <v>0</v>
      </c>
      <c r="I87">
        <v>0</v>
      </c>
      <c r="J87">
        <v>100</v>
      </c>
      <c r="K87">
        <v>100</v>
      </c>
      <c r="L87">
        <v>100</v>
      </c>
      <c r="M87">
        <v>0</v>
      </c>
      <c r="N87">
        <v>0</v>
      </c>
      <c r="O87">
        <v>100</v>
      </c>
      <c r="P87">
        <v>100</v>
      </c>
      <c r="Q87">
        <v>100</v>
      </c>
      <c r="R87">
        <v>0</v>
      </c>
      <c r="S87">
        <v>0</v>
      </c>
      <c r="T87" s="125"/>
    </row>
    <row r="88" s="77" customFormat="true" ht="15.75" x14ac:dyDescent="0.25">
      <c r="A88" s="124" t="s">
        <v>185</v>
      </c>
      <c r="B88">
        <v>2006</v>
      </c>
      <c r="C88" s="126" t="s">
        <v>17</v>
      </c>
      <c r="D88">
        <v>176947</v>
      </c>
      <c r="E88">
        <v>100</v>
      </c>
      <c r="F88">
        <v>100</v>
      </c>
      <c r="G88">
        <v>100</v>
      </c>
      <c r="H88">
        <v>0</v>
      </c>
      <c r="I88">
        <v>0</v>
      </c>
      <c r="J88">
        <v>100</v>
      </c>
      <c r="K88">
        <v>100</v>
      </c>
      <c r="L88">
        <v>100</v>
      </c>
      <c r="M88">
        <v>0</v>
      </c>
      <c r="N88">
        <v>0</v>
      </c>
      <c r="O88">
        <v>100</v>
      </c>
      <c r="P88">
        <v>100</v>
      </c>
      <c r="Q88">
        <v>100</v>
      </c>
      <c r="R88">
        <v>0</v>
      </c>
      <c r="S88">
        <v>0</v>
      </c>
      <c r="T88" s="125"/>
    </row>
    <row r="89" s="77" customFormat="true" ht="15.75" x14ac:dyDescent="0.25">
      <c r="A89" s="124" t="s">
        <v>185</v>
      </c>
      <c r="B89">
        <v>2007</v>
      </c>
      <c r="C89" s="126" t="s">
        <v>17</v>
      </c>
      <c r="D89">
        <v>170019</v>
      </c>
      <c r="E89">
        <v>100</v>
      </c>
      <c r="F89">
        <v>100</v>
      </c>
      <c r="G89">
        <v>100</v>
      </c>
      <c r="H89">
        <v>0</v>
      </c>
      <c r="I89">
        <v>0</v>
      </c>
      <c r="J89">
        <v>100</v>
      </c>
      <c r="K89">
        <v>100</v>
      </c>
      <c r="L89">
        <v>100</v>
      </c>
      <c r="M89">
        <v>0</v>
      </c>
      <c r="N89">
        <v>0</v>
      </c>
      <c r="O89">
        <v>100</v>
      </c>
      <c r="P89">
        <v>100</v>
      </c>
      <c r="Q89">
        <v>100</v>
      </c>
      <c r="R89">
        <v>0</v>
      </c>
      <c r="S89">
        <v>0</v>
      </c>
      <c r="T89" s="125"/>
    </row>
    <row r="90" s="77" customFormat="true" ht="15.75" x14ac:dyDescent="0.25">
      <c r="A90" s="124" t="s">
        <v>185</v>
      </c>
      <c r="B90">
        <v>2008</v>
      </c>
      <c r="C90" s="126" t="s">
        <v>17</v>
      </c>
      <c r="D90">
        <v>161370</v>
      </c>
      <c r="E90">
        <v>100</v>
      </c>
      <c r="F90">
        <v>100</v>
      </c>
      <c r="G90">
        <v>100</v>
      </c>
      <c r="H90">
        <v>0</v>
      </c>
      <c r="I90">
        <v>0</v>
      </c>
      <c r="J90">
        <v>100</v>
      </c>
      <c r="K90">
        <v>100</v>
      </c>
      <c r="L90">
        <v>100</v>
      </c>
      <c r="M90">
        <v>0</v>
      </c>
      <c r="N90">
        <v>0</v>
      </c>
      <c r="O90">
        <v>100</v>
      </c>
      <c r="P90">
        <v>100</v>
      </c>
      <c r="Q90">
        <v>100</v>
      </c>
      <c r="R90">
        <v>0</v>
      </c>
      <c r="S90">
        <v>0</v>
      </c>
      <c r="T90" s="125"/>
    </row>
    <row r="91" s="77" customFormat="true" ht="15.75" x14ac:dyDescent="0.25">
      <c r="A91" s="124" t="s">
        <v>185</v>
      </c>
      <c r="B91">
        <v>2009</v>
      </c>
      <c r="C91" s="126" t="s">
        <v>17</v>
      </c>
      <c r="D91">
        <v>155346</v>
      </c>
      <c r="E91">
        <v>100</v>
      </c>
      <c r="F91">
        <v>100</v>
      </c>
      <c r="G91">
        <v>100</v>
      </c>
      <c r="H91">
        <v>0</v>
      </c>
      <c r="I91">
        <v>0</v>
      </c>
      <c r="J91">
        <v>100</v>
      </c>
      <c r="K91">
        <v>100</v>
      </c>
      <c r="L91">
        <v>100</v>
      </c>
      <c r="M91">
        <v>0</v>
      </c>
      <c r="N91">
        <v>0</v>
      </c>
      <c r="O91">
        <v>100</v>
      </c>
      <c r="P91">
        <v>100</v>
      </c>
      <c r="Q91">
        <v>100</v>
      </c>
      <c r="R91">
        <v>0</v>
      </c>
      <c r="S91">
        <v>0</v>
      </c>
      <c r="T91" s="125"/>
    </row>
    <row r="92" s="77" customFormat="true" ht="15.75" x14ac:dyDescent="0.25">
      <c r="A92" s="124" t="s">
        <v>185</v>
      </c>
      <c r="B92">
        <v>2010</v>
      </c>
      <c r="C92" s="126" t="s">
        <v>17</v>
      </c>
      <c r="D92">
        <v>150947</v>
      </c>
      <c r="E92">
        <v>100</v>
      </c>
      <c r="F92">
        <v>100</v>
      </c>
      <c r="G92">
        <v>100</v>
      </c>
      <c r="H92">
        <v>0</v>
      </c>
      <c r="I92">
        <v>0</v>
      </c>
      <c r="J92">
        <v>100</v>
      </c>
      <c r="K92">
        <v>100</v>
      </c>
      <c r="L92">
        <v>100</v>
      </c>
      <c r="M92">
        <v>0</v>
      </c>
      <c r="N92">
        <v>0</v>
      </c>
      <c r="O92">
        <v>100</v>
      </c>
      <c r="P92">
        <v>100</v>
      </c>
      <c r="Q92">
        <v>100</v>
      </c>
      <c r="R92">
        <v>0</v>
      </c>
      <c r="S92">
        <v>0</v>
      </c>
      <c r="T92" s="125"/>
    </row>
    <row r="93" s="77" customFormat="true" ht="15.75" x14ac:dyDescent="0.25">
      <c r="A93" s="124" t="s">
        <v>185</v>
      </c>
      <c r="B93">
        <v>2011</v>
      </c>
      <c r="C93" s="126" t="s">
        <v>17</v>
      </c>
      <c r="D93">
        <v>147897</v>
      </c>
      <c r="E93">
        <v>100</v>
      </c>
      <c r="F93">
        <v>100</v>
      </c>
      <c r="G93">
        <v>100</v>
      </c>
      <c r="H93">
        <v>0</v>
      </c>
      <c r="I93">
        <v>0</v>
      </c>
      <c r="J93">
        <v>100</v>
      </c>
      <c r="K93">
        <v>100</v>
      </c>
      <c r="L93">
        <v>100</v>
      </c>
      <c r="M93">
        <v>0</v>
      </c>
      <c r="N93">
        <v>0</v>
      </c>
      <c r="O93">
        <v>100</v>
      </c>
      <c r="P93">
        <v>100</v>
      </c>
      <c r="Q93">
        <v>100</v>
      </c>
      <c r="R93">
        <v>0</v>
      </c>
      <c r="S93">
        <v>0</v>
      </c>
      <c r="T93" s="125"/>
    </row>
    <row r="94" s="77" customFormat="true" ht="15.75" x14ac:dyDescent="0.25">
      <c r="A94" s="124" t="s">
        <v>185</v>
      </c>
      <c r="B94">
        <v>2012</v>
      </c>
      <c r="C94" s="126" t="s">
        <v>17</v>
      </c>
      <c r="D94">
        <v>147226</v>
      </c>
      <c r="E94">
        <v>100</v>
      </c>
      <c r="F94">
        <v>100</v>
      </c>
      <c r="G94">
        <v>100</v>
      </c>
      <c r="H94">
        <v>0</v>
      </c>
      <c r="I94">
        <v>0</v>
      </c>
      <c r="J94">
        <v>100</v>
      </c>
      <c r="K94">
        <v>100</v>
      </c>
      <c r="L94">
        <v>100</v>
      </c>
      <c r="M94">
        <v>0</v>
      </c>
      <c r="N94">
        <v>0</v>
      </c>
      <c r="O94">
        <v>100</v>
      </c>
      <c r="P94">
        <v>100</v>
      </c>
      <c r="Q94">
        <v>100</v>
      </c>
      <c r="R94">
        <v>0</v>
      </c>
      <c r="S94">
        <v>0</v>
      </c>
      <c r="T94" s="125"/>
    </row>
    <row r="95" s="77" customFormat="true" ht="15.75" x14ac:dyDescent="0.25">
      <c r="A95" s="124" t="s">
        <v>185</v>
      </c>
      <c r="B95">
        <v>2013</v>
      </c>
      <c r="C95" s="126" t="s">
        <v>17</v>
      </c>
      <c r="D95">
        <v>147472</v>
      </c>
      <c r="E95">
        <v>100</v>
      </c>
      <c r="F95">
        <v>100</v>
      </c>
      <c r="G95">
        <v>100</v>
      </c>
      <c r="H95">
        <v>0</v>
      </c>
      <c r="I95">
        <v>0</v>
      </c>
      <c r="J95">
        <v>100</v>
      </c>
      <c r="K95">
        <v>100</v>
      </c>
      <c r="L95">
        <v>100</v>
      </c>
      <c r="M95">
        <v>0</v>
      </c>
      <c r="N95">
        <v>0</v>
      </c>
      <c r="O95">
        <v>100</v>
      </c>
      <c r="P95">
        <v>100</v>
      </c>
      <c r="Q95">
        <v>100</v>
      </c>
      <c r="R95">
        <v>0</v>
      </c>
      <c r="S95">
        <v>0</v>
      </c>
      <c r="T95" s="125"/>
    </row>
    <row r="96" s="77" customFormat="true" ht="15.75" x14ac:dyDescent="0.25">
      <c r="A96" s="124" t="s">
        <v>185</v>
      </c>
      <c r="B96">
        <v>2014</v>
      </c>
      <c r="C96" s="126" t="s">
        <v>17</v>
      </c>
      <c r="D96">
        <v>148736</v>
      </c>
      <c r="E96">
        <v>100</v>
      </c>
      <c r="F96">
        <v>100</v>
      </c>
      <c r="G96">
        <v>100</v>
      </c>
      <c r="H96">
        <v>0</v>
      </c>
      <c r="I96">
        <v>0</v>
      </c>
      <c r="J96">
        <v>100</v>
      </c>
      <c r="K96">
        <v>100</v>
      </c>
      <c r="L96">
        <v>100</v>
      </c>
      <c r="M96">
        <v>0</v>
      </c>
      <c r="N96">
        <v>0</v>
      </c>
      <c r="O96">
        <v>100</v>
      </c>
      <c r="P96">
        <v>100</v>
      </c>
      <c r="Q96">
        <v>100</v>
      </c>
      <c r="R96">
        <v>0</v>
      </c>
      <c r="S96">
        <v>0</v>
      </c>
      <c r="T96" s="125"/>
    </row>
    <row r="97" s="77" customFormat="true" ht="15.75" x14ac:dyDescent="0.25">
      <c r="A97" s="124" t="s">
        <v>185</v>
      </c>
      <c r="B97">
        <v>2015</v>
      </c>
      <c r="C97" s="126" t="s">
        <v>17</v>
      </c>
      <c r="D97">
        <v>149910</v>
      </c>
      <c r="E97">
        <v>100</v>
      </c>
      <c r="F97">
        <v>100</v>
      </c>
      <c r="G97">
        <v>100</v>
      </c>
      <c r="H97">
        <v>0</v>
      </c>
      <c r="I97">
        <v>0</v>
      </c>
      <c r="J97">
        <v>100</v>
      </c>
      <c r="K97">
        <v>100</v>
      </c>
      <c r="L97">
        <v>100</v>
      </c>
      <c r="M97">
        <v>0</v>
      </c>
      <c r="N97">
        <v>0</v>
      </c>
      <c r="O97">
        <v>100</v>
      </c>
      <c r="P97">
        <v>100</v>
      </c>
      <c r="Q97">
        <v>100</v>
      </c>
      <c r="R97">
        <v>0</v>
      </c>
      <c r="S97">
        <v>0</v>
      </c>
      <c r="T97" s="125"/>
    </row>
    <row r="98" s="77" customFormat="true" ht="15.75" x14ac:dyDescent="0.25">
      <c r="A98" s="124" t="s">
        <v>185</v>
      </c>
      <c r="B98">
        <v>2016</v>
      </c>
      <c r="C98" s="126" t="s">
        <v>17</v>
      </c>
      <c r="D98">
        <v>120434</v>
      </c>
      <c r="E98">
        <v>100</v>
      </c>
      <c r="F98">
        <v>100</v>
      </c>
      <c r="G98">
        <v>100</v>
      </c>
      <c r="H98">
        <v>0</v>
      </c>
      <c r="I98">
        <v>0</v>
      </c>
      <c r="J98">
        <v>100</v>
      </c>
      <c r="K98">
        <v>100</v>
      </c>
      <c r="L98">
        <v>100</v>
      </c>
      <c r="M98">
        <v>0</v>
      </c>
      <c r="N98">
        <v>0</v>
      </c>
      <c r="O98">
        <v>100</v>
      </c>
      <c r="P98">
        <v>100</v>
      </c>
      <c r="Q98">
        <v>100</v>
      </c>
      <c r="R98">
        <v>0</v>
      </c>
      <c r="S98">
        <v>0</v>
      </c>
      <c r="T98" s="125"/>
    </row>
    <row r="99" s="77" customFormat="true" ht="15.75" x14ac:dyDescent="0.25">
      <c r="A99" s="124" t="s">
        <v>185</v>
      </c>
      <c r="B99">
        <v>2000</v>
      </c>
      <c r="C99" s="126" t="s">
        <v>18</v>
      </c>
      <c r="D99">
        <v>507296</v>
      </c>
      <c r="E99">
        <v>100</v>
      </c>
      <c r="F99">
        <v>100</v>
      </c>
      <c r="G99">
        <v>100</v>
      </c>
      <c r="H99">
        <v>0</v>
      </c>
      <c r="I99">
        <v>0</v>
      </c>
      <c r="J99">
        <v>100</v>
      </c>
      <c r="K99">
        <v>100</v>
      </c>
      <c r="L99">
        <v>100</v>
      </c>
      <c r="M99">
        <v>0</v>
      </c>
      <c r="N99">
        <v>0</v>
      </c>
      <c r="O99">
        <v>100</v>
      </c>
      <c r="P99">
        <v>100</v>
      </c>
      <c r="Q99">
        <v>100</v>
      </c>
      <c r="R99">
        <v>0</v>
      </c>
      <c r="S99">
        <v>0</v>
      </c>
      <c r="T99" s="125"/>
    </row>
    <row r="100" s="77" customFormat="true" ht="15.75" x14ac:dyDescent="0.25">
      <c r="A100" s="124" t="s">
        <v>185</v>
      </c>
      <c r="B100">
        <v>2001</v>
      </c>
      <c r="C100" s="126" t="s">
        <v>18</v>
      </c>
      <c r="D100">
        <v>507459</v>
      </c>
      <c r="E100">
        <v>100</v>
      </c>
      <c r="F100">
        <v>100</v>
      </c>
      <c r="G100">
        <v>100</v>
      </c>
      <c r="H100">
        <v>0</v>
      </c>
      <c r="I100">
        <v>0</v>
      </c>
      <c r="J100">
        <v>100</v>
      </c>
      <c r="K100">
        <v>100</v>
      </c>
      <c r="L100">
        <v>100</v>
      </c>
      <c r="M100">
        <v>0</v>
      </c>
      <c r="N100">
        <v>0</v>
      </c>
      <c r="O100">
        <v>100</v>
      </c>
      <c r="P100">
        <v>100</v>
      </c>
      <c r="Q100">
        <v>100</v>
      </c>
      <c r="R100">
        <v>0</v>
      </c>
      <c r="S100">
        <v>0</v>
      </c>
      <c r="T100" s="125"/>
    </row>
    <row r="101" s="77" customFormat="true" ht="15.75" x14ac:dyDescent="0.25">
      <c r="A101" s="124" t="s">
        <v>185</v>
      </c>
      <c r="B101">
        <v>2002</v>
      </c>
      <c r="C101" s="126" t="s">
        <v>18</v>
      </c>
      <c r="D101">
        <v>496038</v>
      </c>
      <c r="E101">
        <v>100</v>
      </c>
      <c r="F101">
        <v>100</v>
      </c>
      <c r="G101">
        <v>100</v>
      </c>
      <c r="H101">
        <v>0</v>
      </c>
      <c r="I101">
        <v>0</v>
      </c>
      <c r="J101">
        <v>100</v>
      </c>
      <c r="K101">
        <v>100</v>
      </c>
      <c r="L101">
        <v>100</v>
      </c>
      <c r="M101">
        <v>0</v>
      </c>
      <c r="N101">
        <v>0</v>
      </c>
      <c r="O101">
        <v>100</v>
      </c>
      <c r="P101">
        <v>100</v>
      </c>
      <c r="Q101">
        <v>100</v>
      </c>
      <c r="R101">
        <v>0</v>
      </c>
      <c r="S101">
        <v>0</v>
      </c>
      <c r="T101" s="125"/>
    </row>
    <row r="102" s="77" customFormat="true" ht="15.75" x14ac:dyDescent="0.25">
      <c r="A102" s="124" t="s">
        <v>185</v>
      </c>
      <c r="B102">
        <v>2003</v>
      </c>
      <c r="C102" s="126" t="s">
        <v>18</v>
      </c>
      <c r="D102">
        <v>482634</v>
      </c>
      <c r="E102">
        <v>100</v>
      </c>
      <c r="F102">
        <v>100</v>
      </c>
      <c r="G102">
        <v>100</v>
      </c>
      <c r="H102">
        <v>0</v>
      </c>
      <c r="I102">
        <v>0</v>
      </c>
      <c r="J102">
        <v>100</v>
      </c>
      <c r="K102">
        <v>100</v>
      </c>
      <c r="L102">
        <v>100</v>
      </c>
      <c r="M102">
        <v>0</v>
      </c>
      <c r="N102">
        <v>0</v>
      </c>
      <c r="O102">
        <v>100</v>
      </c>
      <c r="P102">
        <v>100</v>
      </c>
      <c r="Q102">
        <v>100</v>
      </c>
      <c r="R102">
        <v>0</v>
      </c>
      <c r="S102">
        <v>0</v>
      </c>
      <c r="T102" s="125"/>
    </row>
    <row r="103" s="77" customFormat="true" ht="15.75" x14ac:dyDescent="0.25">
      <c r="A103" s="124" t="s">
        <v>185</v>
      </c>
      <c r="B103">
        <v>2004</v>
      </c>
      <c r="C103" s="126" t="s">
        <v>18</v>
      </c>
      <c r="D103">
        <v>468112</v>
      </c>
      <c r="E103">
        <v>100</v>
      </c>
      <c r="F103">
        <v>100</v>
      </c>
      <c r="G103">
        <v>100</v>
      </c>
      <c r="H103">
        <v>0</v>
      </c>
      <c r="I103">
        <v>0</v>
      </c>
      <c r="J103">
        <v>100</v>
      </c>
      <c r="K103">
        <v>100</v>
      </c>
      <c r="L103">
        <v>100</v>
      </c>
      <c r="M103">
        <v>0</v>
      </c>
      <c r="N103">
        <v>0</v>
      </c>
      <c r="O103">
        <v>100</v>
      </c>
      <c r="P103">
        <v>100</v>
      </c>
      <c r="Q103">
        <v>100</v>
      </c>
      <c r="R103">
        <v>0</v>
      </c>
      <c r="S103">
        <v>0</v>
      </c>
      <c r="T103" s="125"/>
    </row>
    <row r="104" s="77" customFormat="true" ht="15.75" x14ac:dyDescent="0.25">
      <c r="A104" s="124" t="s">
        <v>185</v>
      </c>
      <c r="B104">
        <v>2005</v>
      </c>
      <c r="C104" s="126" t="s">
        <v>18</v>
      </c>
      <c r="D104">
        <v>447942</v>
      </c>
      <c r="E104">
        <v>100</v>
      </c>
      <c r="F104">
        <v>100</v>
      </c>
      <c r="G104">
        <v>100</v>
      </c>
      <c r="H104">
        <v>0</v>
      </c>
      <c r="I104">
        <v>0</v>
      </c>
      <c r="J104">
        <v>100</v>
      </c>
      <c r="K104">
        <v>100</v>
      </c>
      <c r="L104">
        <v>100</v>
      </c>
      <c r="M104">
        <v>0</v>
      </c>
      <c r="N104">
        <v>0</v>
      </c>
      <c r="O104">
        <v>100</v>
      </c>
      <c r="P104">
        <v>100</v>
      </c>
      <c r="Q104">
        <v>100</v>
      </c>
      <c r="R104">
        <v>0</v>
      </c>
      <c r="S104">
        <v>0</v>
      </c>
      <c r="T104" s="125"/>
    </row>
    <row r="105" s="77" customFormat="true" ht="15.75" x14ac:dyDescent="0.25">
      <c r="A105" s="124" t="s">
        <v>185</v>
      </c>
      <c r="B105">
        <v>2006</v>
      </c>
      <c r="C105" s="126" t="s">
        <v>18</v>
      </c>
      <c r="D105">
        <v>427154</v>
      </c>
      <c r="E105">
        <v>100</v>
      </c>
      <c r="F105">
        <v>100</v>
      </c>
      <c r="G105">
        <v>100</v>
      </c>
      <c r="H105">
        <v>0</v>
      </c>
      <c r="I105">
        <v>0</v>
      </c>
      <c r="J105">
        <v>100</v>
      </c>
      <c r="K105">
        <v>100</v>
      </c>
      <c r="L105">
        <v>100</v>
      </c>
      <c r="M105">
        <v>0</v>
      </c>
      <c r="N105">
        <v>0</v>
      </c>
      <c r="O105">
        <v>100</v>
      </c>
      <c r="P105">
        <v>100</v>
      </c>
      <c r="Q105">
        <v>100</v>
      </c>
      <c r="R105">
        <v>0</v>
      </c>
      <c r="S105">
        <v>0</v>
      </c>
      <c r="T105" s="125"/>
    </row>
    <row r="106" s="77" customFormat="true" ht="15.75" x14ac:dyDescent="0.25">
      <c r="A106" s="124" t="s">
        <v>185</v>
      </c>
      <c r="B106">
        <v>2007</v>
      </c>
      <c r="C106" s="126" t="s">
        <v>18</v>
      </c>
      <c r="D106">
        <v>415155</v>
      </c>
      <c r="E106">
        <v>100</v>
      </c>
      <c r="F106">
        <v>100</v>
      </c>
      <c r="G106">
        <v>100</v>
      </c>
      <c r="H106">
        <v>0</v>
      </c>
      <c r="I106">
        <v>0</v>
      </c>
      <c r="J106">
        <v>100</v>
      </c>
      <c r="K106">
        <v>100</v>
      </c>
      <c r="L106">
        <v>100</v>
      </c>
      <c r="M106">
        <v>0</v>
      </c>
      <c r="N106">
        <v>0</v>
      </c>
      <c r="O106">
        <v>100</v>
      </c>
      <c r="P106">
        <v>100</v>
      </c>
      <c r="Q106">
        <v>100</v>
      </c>
      <c r="R106">
        <v>0</v>
      </c>
      <c r="S106">
        <v>0</v>
      </c>
      <c r="T106" s="125"/>
    </row>
    <row r="107" s="77" customFormat="true" ht="15.75" x14ac:dyDescent="0.25">
      <c r="A107" s="124" t="s">
        <v>185</v>
      </c>
      <c r="B107">
        <v>2008</v>
      </c>
      <c r="C107" s="126" t="s">
        <v>18</v>
      </c>
      <c r="D107">
        <v>393498</v>
      </c>
      <c r="E107">
        <v>100</v>
      </c>
      <c r="F107">
        <v>100</v>
      </c>
      <c r="G107">
        <v>100</v>
      </c>
      <c r="H107">
        <v>0</v>
      </c>
      <c r="I107">
        <v>0</v>
      </c>
      <c r="J107">
        <v>100</v>
      </c>
      <c r="K107">
        <v>100</v>
      </c>
      <c r="L107">
        <v>100</v>
      </c>
      <c r="M107">
        <v>0</v>
      </c>
      <c r="N107">
        <v>0</v>
      </c>
      <c r="O107">
        <v>100</v>
      </c>
      <c r="P107">
        <v>100</v>
      </c>
      <c r="Q107">
        <v>100</v>
      </c>
      <c r="R107">
        <v>0</v>
      </c>
      <c r="S107">
        <v>0</v>
      </c>
      <c r="T107" s="125"/>
    </row>
    <row r="108" s="77" customFormat="true" ht="15.75" x14ac:dyDescent="0.25">
      <c r="A108" s="124" t="s">
        <v>185</v>
      </c>
      <c r="B108">
        <v>2009</v>
      </c>
      <c r="C108" s="126" t="s">
        <v>18</v>
      </c>
      <c r="D108">
        <v>370689</v>
      </c>
      <c r="E108">
        <v>100</v>
      </c>
      <c r="F108">
        <v>100</v>
      </c>
      <c r="G108">
        <v>100</v>
      </c>
      <c r="H108">
        <v>0</v>
      </c>
      <c r="I108">
        <v>0</v>
      </c>
      <c r="J108">
        <v>100</v>
      </c>
      <c r="K108">
        <v>100</v>
      </c>
      <c r="L108">
        <v>100</v>
      </c>
      <c r="M108">
        <v>0</v>
      </c>
      <c r="N108">
        <v>0</v>
      </c>
      <c r="O108">
        <v>100</v>
      </c>
      <c r="P108">
        <v>100</v>
      </c>
      <c r="Q108">
        <v>100</v>
      </c>
      <c r="R108">
        <v>0</v>
      </c>
      <c r="S108">
        <v>0</v>
      </c>
      <c r="T108" s="125"/>
    </row>
    <row r="109" s="77" customFormat="true" ht="15.75" x14ac:dyDescent="0.25">
      <c r="A109" s="124" t="s">
        <v>185</v>
      </c>
      <c r="B109">
        <v>2010</v>
      </c>
      <c r="C109" s="126" t="s">
        <v>18</v>
      </c>
      <c r="D109">
        <v>349642</v>
      </c>
      <c r="E109">
        <v>100</v>
      </c>
      <c r="F109">
        <v>100</v>
      </c>
      <c r="G109">
        <v>100</v>
      </c>
      <c r="H109">
        <v>0</v>
      </c>
      <c r="I109">
        <v>0</v>
      </c>
      <c r="J109">
        <v>100</v>
      </c>
      <c r="K109">
        <v>100</v>
      </c>
      <c r="L109">
        <v>100</v>
      </c>
      <c r="M109">
        <v>0</v>
      </c>
      <c r="N109">
        <v>0</v>
      </c>
      <c r="O109">
        <v>100</v>
      </c>
      <c r="P109">
        <v>100</v>
      </c>
      <c r="Q109">
        <v>100</v>
      </c>
      <c r="R109">
        <v>0</v>
      </c>
      <c r="S109">
        <v>0</v>
      </c>
      <c r="T109" s="125"/>
    </row>
    <row r="110" s="77" customFormat="true" ht="15.75" x14ac:dyDescent="0.25">
      <c r="A110" s="124" t="s">
        <v>185</v>
      </c>
      <c r="B110">
        <v>2011</v>
      </c>
      <c r="C110" s="76" t="s">
        <v>18</v>
      </c>
      <c r="D110">
        <v>329918</v>
      </c>
      <c r="E110">
        <v>100</v>
      </c>
      <c r="F110">
        <v>100</v>
      </c>
      <c r="G110">
        <v>100</v>
      </c>
      <c r="H110">
        <v>0</v>
      </c>
      <c r="I110">
        <v>0</v>
      </c>
      <c r="J110">
        <v>100</v>
      </c>
      <c r="K110">
        <v>100</v>
      </c>
      <c r="L110">
        <v>100</v>
      </c>
      <c r="M110">
        <v>0</v>
      </c>
      <c r="N110">
        <v>0</v>
      </c>
      <c r="O110">
        <v>100</v>
      </c>
      <c r="P110">
        <v>100</v>
      </c>
      <c r="Q110">
        <v>100</v>
      </c>
      <c r="R110">
        <v>0</v>
      </c>
      <c r="S110">
        <v>0</v>
      </c>
      <c r="T110" s="119"/>
      <c r="U110" s="117"/>
      <c r="V110" s="117"/>
      <c r="W110" s="117"/>
      <c r="X110" s="117"/>
      <c r="Y110" s="117"/>
      <c r="Z110" s="117"/>
      <c r="AA110" s="117"/>
      <c r="AB110" s="117"/>
      <c r="AC110" s="117"/>
      <c r="AD110" s="117"/>
      <c r="AE110" s="117"/>
    </row>
    <row r="111" s="77" customFormat="true" ht="15.75" x14ac:dyDescent="0.25">
      <c r="A111" s="124" t="s">
        <v>185</v>
      </c>
      <c r="B111">
        <v>2012</v>
      </c>
      <c r="C111" s="76" t="s">
        <v>18</v>
      </c>
      <c r="D111">
        <v>311086</v>
      </c>
      <c r="E111">
        <v>100</v>
      </c>
      <c r="F111">
        <v>100</v>
      </c>
      <c r="G111">
        <v>100</v>
      </c>
      <c r="H111">
        <v>0</v>
      </c>
      <c r="I111">
        <v>0</v>
      </c>
      <c r="J111">
        <v>100</v>
      </c>
      <c r="K111">
        <v>100</v>
      </c>
      <c r="L111">
        <v>100</v>
      </c>
      <c r="M111">
        <v>0</v>
      </c>
      <c r="N111">
        <v>0</v>
      </c>
      <c r="O111">
        <v>100</v>
      </c>
      <c r="P111">
        <v>100</v>
      </c>
      <c r="Q111">
        <v>100</v>
      </c>
      <c r="R111">
        <v>0</v>
      </c>
      <c r="S111">
        <v>0</v>
      </c>
      <c r="T111" s="119"/>
      <c r="U111" s="117"/>
      <c r="V111" s="117"/>
      <c r="W111" s="117"/>
      <c r="X111" s="117"/>
      <c r="Y111" s="117"/>
      <c r="Z111" s="117"/>
      <c r="AA111" s="117"/>
      <c r="AB111" s="117"/>
      <c r="AC111" s="117"/>
      <c r="AD111" s="117"/>
      <c r="AE111" s="117"/>
    </row>
    <row r="112" s="77" customFormat="true" ht="15.75" x14ac:dyDescent="0.25">
      <c r="A112" s="124" t="s">
        <v>185</v>
      </c>
      <c r="B112">
        <v>2013</v>
      </c>
      <c r="C112" s="76" t="s">
        <v>18</v>
      </c>
      <c r="D112">
        <v>294540</v>
      </c>
      <c r="E112">
        <v>100</v>
      </c>
      <c r="F112">
        <v>100</v>
      </c>
      <c r="G112">
        <v>100</v>
      </c>
      <c r="H112">
        <v>0</v>
      </c>
      <c r="I112">
        <v>0</v>
      </c>
      <c r="J112">
        <v>100</v>
      </c>
      <c r="K112">
        <v>100</v>
      </c>
      <c r="L112">
        <v>100</v>
      </c>
      <c r="M112">
        <v>0</v>
      </c>
      <c r="N112">
        <v>0</v>
      </c>
      <c r="O112">
        <v>100</v>
      </c>
      <c r="P112">
        <v>100</v>
      </c>
      <c r="Q112">
        <v>100</v>
      </c>
      <c r="R112">
        <v>0</v>
      </c>
      <c r="S112">
        <v>0</v>
      </c>
      <c r="T112" s="119"/>
      <c r="U112" s="117"/>
      <c r="V112" s="117"/>
      <c r="W112" s="117"/>
      <c r="X112" s="117"/>
      <c r="Y112" s="117"/>
      <c r="Z112" s="117"/>
      <c r="AA112" s="117"/>
      <c r="AB112" s="117"/>
      <c r="AC112" s="117"/>
      <c r="AD112" s="117"/>
      <c r="AE112" s="117"/>
    </row>
    <row r="113" s="77" customFormat="true" ht="15.75" x14ac:dyDescent="0.25">
      <c r="A113" s="124" t="s">
        <v>185</v>
      </c>
      <c r="B113">
        <v>2014</v>
      </c>
      <c r="C113" s="76" t="s">
        <v>18</v>
      </c>
      <c r="D113">
        <v>281460</v>
      </c>
      <c r="E113">
        <v>100</v>
      </c>
      <c r="F113">
        <v>100</v>
      </c>
      <c r="G113">
        <v>100</v>
      </c>
      <c r="H113">
        <v>0</v>
      </c>
      <c r="I113">
        <v>0</v>
      </c>
      <c r="J113">
        <v>100</v>
      </c>
      <c r="K113">
        <v>100</v>
      </c>
      <c r="L113">
        <v>100</v>
      </c>
      <c r="M113">
        <v>0</v>
      </c>
      <c r="N113">
        <v>0</v>
      </c>
      <c r="O113">
        <v>100</v>
      </c>
      <c r="P113">
        <v>100</v>
      </c>
      <c r="Q113">
        <v>100</v>
      </c>
      <c r="R113">
        <v>0</v>
      </c>
      <c r="S113">
        <v>0</v>
      </c>
      <c r="T113" s="119"/>
      <c r="U113" s="117"/>
      <c r="V113" s="117"/>
      <c r="W113" s="117"/>
      <c r="X113" s="117"/>
      <c r="Y113" s="117"/>
      <c r="Z113" s="117"/>
      <c r="AA113" s="117"/>
      <c r="AB113" s="117"/>
      <c r="AC113" s="117"/>
      <c r="AD113" s="117"/>
      <c r="AE113" s="117"/>
    </row>
    <row r="114" s="77" customFormat="true" ht="15.75" x14ac:dyDescent="0.25">
      <c r="A114" s="124" t="s">
        <v>185</v>
      </c>
      <c r="B114">
        <v>2015</v>
      </c>
      <c r="C114" s="76" t="s">
        <v>18</v>
      </c>
      <c r="D114">
        <v>270892</v>
      </c>
      <c r="E114">
        <v>100</v>
      </c>
      <c r="F114">
        <v>100</v>
      </c>
      <c r="G114">
        <v>100</v>
      </c>
      <c r="H114">
        <v>0</v>
      </c>
      <c r="I114">
        <v>0</v>
      </c>
      <c r="J114">
        <v>100</v>
      </c>
      <c r="K114">
        <v>100</v>
      </c>
      <c r="L114">
        <v>100</v>
      </c>
      <c r="M114">
        <v>0</v>
      </c>
      <c r="N114">
        <v>0</v>
      </c>
      <c r="O114">
        <v>100</v>
      </c>
      <c r="P114">
        <v>100</v>
      </c>
      <c r="Q114">
        <v>100</v>
      </c>
      <c r="R114">
        <v>0</v>
      </c>
      <c r="S114">
        <v>0</v>
      </c>
      <c r="T114" s="119"/>
      <c r="U114" s="117"/>
      <c r="V114" s="117"/>
      <c r="W114" s="117"/>
      <c r="X114" s="117"/>
      <c r="Y114" s="117"/>
      <c r="Z114" s="117"/>
      <c r="AA114" s="117"/>
      <c r="AB114" s="117"/>
      <c r="AC114" s="117"/>
      <c r="AD114" s="117"/>
      <c r="AE114" s="117"/>
    </row>
    <row r="115" s="77" customFormat="true" ht="15.75" x14ac:dyDescent="0.25">
      <c r="A115" s="124" t="s">
        <v>185</v>
      </c>
      <c r="B115">
        <v>2016</v>
      </c>
      <c r="C115" s="76" t="s">
        <v>18</v>
      </c>
      <c r="D115">
        <v>248415</v>
      </c>
      <c r="E115">
        <v>100</v>
      </c>
      <c r="F115">
        <v>100</v>
      </c>
      <c r="G115">
        <v>100</v>
      </c>
      <c r="H115">
        <v>0</v>
      </c>
      <c r="I115">
        <v>0</v>
      </c>
      <c r="J115">
        <v>100</v>
      </c>
      <c r="K115">
        <v>100</v>
      </c>
      <c r="L115">
        <v>100</v>
      </c>
      <c r="M115">
        <v>0</v>
      </c>
      <c r="N115">
        <v>0</v>
      </c>
      <c r="O115">
        <v>100</v>
      </c>
      <c r="P115">
        <v>100</v>
      </c>
      <c r="Q115">
        <v>100</v>
      </c>
      <c r="R115">
        <v>0</v>
      </c>
      <c r="S115">
        <v>0</v>
      </c>
      <c r="T115" s="119"/>
      <c r="U115" s="117"/>
      <c r="V115" s="117"/>
      <c r="W115" s="117"/>
      <c r="X115" s="117"/>
      <c r="Y115" s="117"/>
      <c r="Z115" s="117"/>
      <c r="AA115" s="117"/>
      <c r="AB115" s="117"/>
      <c r="AC115" s="117"/>
      <c r="AD115" s="117"/>
      <c r="AE115" s="117"/>
    </row>
    <row r="116" s="77" customFormat="true" ht="12" x14ac:dyDescent="0.2">
      <c r="A116" s="78"/>
      <c r="B116" s="131"/>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c r="AA116" s="78"/>
      <c r="AB116" s="78"/>
      <c r="AC116" s="78"/>
    </row>
    <row r="117" s="77" customFormat="true" ht="12" x14ac:dyDescent="0.2">
      <c r="A117" s="78"/>
      <c r="B117" s="131"/>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c r="AA117" s="78"/>
      <c r="AB117" s="78"/>
      <c r="AC117" s="78"/>
    </row>
    <row r="118" s="77" customFormat="true" ht="12" x14ac:dyDescent="0.2">
      <c r="A118" s="78"/>
      <c r="B118" s="131"/>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c r="AA118" s="78"/>
      <c r="AB118" s="78"/>
      <c r="AC118" s="78"/>
      <c r="AD118" s="78"/>
    </row>
    <row r="119" s="77" customFormat="true" ht="12" x14ac:dyDescent="0.2">
      <c r="A119" s="78"/>
      <c r="B119" s="131"/>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c r="AA119" s="78"/>
      <c r="AB119" s="78"/>
      <c r="AC119" s="78"/>
      <c r="AD119" s="78"/>
    </row>
    <row r="120" s="77" customFormat="true" ht="12" x14ac:dyDescent="0.2">
      <c r="A120" s="78"/>
      <c r="B120" s="131"/>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c r="AA120" s="78"/>
      <c r="AB120" s="78"/>
      <c r="AC120" s="78"/>
      <c r="AD120" s="78"/>
    </row>
    <row r="121" s="77" customFormat="true" ht="12" x14ac:dyDescent="0.2">
      <c r="A121" s="78"/>
      <c r="B121" s="131"/>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c r="AA121" s="78"/>
      <c r="AB121" s="78"/>
      <c r="AC121" s="78"/>
      <c r="AD121" s="78"/>
    </row>
    <row r="122" s="77" customFormat="true" ht="12" x14ac:dyDescent="0.2">
      <c r="A122" s="78"/>
      <c r="B122" s="131"/>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c r="AA122" s="78"/>
      <c r="AB122" s="78"/>
      <c r="AC122" s="78"/>
      <c r="AD122" s="78"/>
    </row>
    <row r="123" s="77" customFormat="true" ht="12" x14ac:dyDescent="0.2">
      <c r="A123" s="78"/>
      <c r="B123" s="131"/>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c r="AA123" s="78"/>
      <c r="AB123" s="78"/>
      <c r="AC123" s="78"/>
      <c r="AD123" s="78"/>
    </row>
    <row r="124" s="77" customFormat="true" ht="12" x14ac:dyDescent="0.2">
      <c r="A124" s="78"/>
      <c r="B124" s="131"/>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c r="AA124" s="78"/>
      <c r="AB124" s="78"/>
      <c r="AC124" s="78"/>
      <c r="AD124" s="78"/>
    </row>
    <row r="125" s="77" customFormat="true" ht="12" x14ac:dyDescent="0.2">
      <c r="A125" s="78"/>
      <c r="B125" s="131"/>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c r="AA125" s="78"/>
      <c r="AB125" s="78"/>
      <c r="AC125" s="78"/>
      <c r="AD125" s="78"/>
    </row>
    <row r="126" s="77" customFormat="true" ht="12" x14ac:dyDescent="0.2">
      <c r="A126" s="78"/>
      <c r="B126" s="131"/>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c r="AA126" s="78"/>
      <c r="AB126" s="78"/>
      <c r="AC126" s="78"/>
      <c r="AD126" s="78"/>
    </row>
    <row r="127" s="77" customFormat="true" ht="12" x14ac:dyDescent="0.2">
      <c r="A127" s="78"/>
      <c r="B127" s="131"/>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c r="AA127" s="78"/>
      <c r="AB127" s="78"/>
      <c r="AC127" s="78"/>
      <c r="AD127" s="78"/>
    </row>
    <row r="128" s="77" customFormat="true" ht="12" x14ac:dyDescent="0.2">
      <c r="A128" s="78"/>
      <c r="B128" s="131"/>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c r="AA128" s="78"/>
      <c r="AB128" s="78"/>
      <c r="AC128" s="78"/>
      <c r="AD128" s="78"/>
    </row>
    <row r="129" s="77" customFormat="true" ht="12" x14ac:dyDescent="0.2">
      <c r="A129" s="78"/>
      <c r="B129" s="131"/>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c r="AA129" s="78"/>
      <c r="AB129" s="78"/>
      <c r="AC129" s="78"/>
      <c r="AD129" s="78"/>
    </row>
    <row r="130" s="77" customFormat="true" ht="12" x14ac:dyDescent="0.2">
      <c r="A130" s="78"/>
      <c r="B130" s="131"/>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c r="AA130" s="78"/>
      <c r="AB130" s="78"/>
      <c r="AC130" s="78"/>
      <c r="AD130" s="78"/>
    </row>
    <row r="131" s="77" customFormat="true" ht="12" x14ac:dyDescent="0.2">
      <c r="A131" s="78"/>
      <c r="B131" s="131"/>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c r="AD131" s="78"/>
    </row>
    <row r="132" s="77" customFormat="true" ht="12" x14ac:dyDescent="0.2">
      <c r="A132" s="78"/>
      <c r="B132" s="131"/>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c r="AA132" s="78"/>
      <c r="AB132" s="78"/>
      <c r="AC132" s="78"/>
      <c r="AD132" s="78"/>
    </row>
    <row r="133" s="77" customFormat="true" ht="12" x14ac:dyDescent="0.2">
      <c r="A133" s="78"/>
      <c r="B133" s="131"/>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c r="AA133" s="78"/>
      <c r="AB133" s="78"/>
      <c r="AC133" s="78"/>
      <c r="AD133" s="78"/>
    </row>
    <row r="134" s="77" customFormat="true" ht="12" x14ac:dyDescent="0.2">
      <c r="A134" s="78"/>
      <c r="B134" s="131"/>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c r="AA134" s="78"/>
      <c r="AB134" s="78"/>
      <c r="AC134" s="78"/>
      <c r="AD134" s="78"/>
    </row>
    <row r="135" s="77" customFormat="true" ht="12" x14ac:dyDescent="0.2">
      <c r="A135" s="78"/>
      <c r="B135" s="131"/>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c r="AA135" s="78"/>
      <c r="AB135" s="78"/>
      <c r="AC135" s="78"/>
      <c r="AD135" s="78"/>
    </row>
    <row r="136" s="77" customFormat="true" ht="12" x14ac:dyDescent="0.2">
      <c r="A136" s="78"/>
      <c r="B136" s="131"/>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c r="AA136" s="78"/>
      <c r="AB136" s="78"/>
      <c r="AC136" s="78"/>
      <c r="AD136" s="78"/>
    </row>
    <row r="137" s="77" customFormat="true" ht="12" x14ac:dyDescent="0.2">
      <c r="A137" s="78"/>
      <c r="B137" s="131"/>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c r="AA137" s="78"/>
      <c r="AB137" s="78"/>
      <c r="AC137" s="78"/>
      <c r="AD137" s="78"/>
    </row>
    <row r="138" s="77" customFormat="true" ht="12" x14ac:dyDescent="0.2">
      <c r="A138" s="78"/>
      <c r="B138" s="131"/>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c r="AA138" s="78"/>
      <c r="AB138" s="78"/>
      <c r="AC138" s="78"/>
      <c r="AD138" s="78"/>
    </row>
    <row r="139" s="77" customFormat="true" ht="12" x14ac:dyDescent="0.2">
      <c r="A139" s="78"/>
      <c r="B139" s="131"/>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c r="AA139" s="78"/>
      <c r="AB139" s="78"/>
      <c r="AC139" s="78"/>
      <c r="AD139" s="78"/>
    </row>
    <row r="140" s="77" customFormat="true" ht="12" x14ac:dyDescent="0.2">
      <c r="A140" s="78"/>
      <c r="B140" s="131"/>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c r="AA140" s="78"/>
      <c r="AB140" s="78"/>
      <c r="AC140" s="78"/>
      <c r="AD140" s="78"/>
    </row>
    <row r="141" s="77" customFormat="true" ht="12" x14ac:dyDescent="0.2">
      <c r="A141" s="78"/>
      <c r="B141" s="131"/>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c r="AA141" s="78"/>
      <c r="AB141" s="78"/>
      <c r="AC141" s="78"/>
      <c r="AD141" s="78"/>
    </row>
    <row r="142" s="77" customFormat="true" ht="12" x14ac:dyDescent="0.2">
      <c r="A142" s="78"/>
      <c r="B142" s="131"/>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c r="AA142" s="78"/>
      <c r="AB142" s="78"/>
      <c r="AC142" s="78"/>
      <c r="AD142" s="78"/>
    </row>
    <row r="143" s="77" customFormat="true" ht="12" x14ac:dyDescent="0.2">
      <c r="A143" s="78"/>
      <c r="B143" s="131"/>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c r="AA143" s="78"/>
      <c r="AB143" s="78"/>
      <c r="AC143" s="78"/>
      <c r="AD143" s="78"/>
    </row>
    <row r="144" s="77" customFormat="true" ht="12" x14ac:dyDescent="0.2">
      <c r="A144" s="78"/>
      <c r="B144" s="131"/>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c r="AA144" s="78"/>
      <c r="AB144" s="78"/>
      <c r="AC144" s="78"/>
      <c r="AD144" s="78"/>
    </row>
    <row r="145" s="77" customFormat="true" ht="12" x14ac:dyDescent="0.2">
      <c r="A145" s="78"/>
      <c r="B145" s="131"/>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c r="AA145" s="78"/>
      <c r="AB145" s="78"/>
      <c r="AC145" s="78"/>
      <c r="AD145" s="78"/>
    </row>
    <row r="146" s="77" customFormat="true" ht="12" x14ac:dyDescent="0.2">
      <c r="A146" s="78"/>
      <c r="B146" s="131"/>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c r="AA146" s="78"/>
      <c r="AB146" s="78"/>
      <c r="AC146" s="78"/>
      <c r="AD146" s="78"/>
    </row>
    <row r="147" s="77" customFormat="true" ht="12" x14ac:dyDescent="0.2">
      <c r="A147" s="78"/>
      <c r="B147" s="131"/>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c r="AA147" s="78"/>
      <c r="AB147" s="78"/>
      <c r="AC147" s="78"/>
      <c r="AD147" s="78"/>
    </row>
    <row r="148" s="77" customFormat="true" ht="12" x14ac:dyDescent="0.2">
      <c r="A148" s="78"/>
      <c r="B148" s="131"/>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c r="AA148" s="78"/>
      <c r="AB148" s="78"/>
      <c r="AC148" s="78"/>
      <c r="AD148" s="78"/>
    </row>
    <row r="149" s="77" customFormat="true" ht="12" x14ac:dyDescent="0.2">
      <c r="A149" s="78"/>
      <c r="B149" s="131"/>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c r="AA149" s="78"/>
      <c r="AB149" s="78"/>
      <c r="AC149" s="78"/>
      <c r="AD149" s="78"/>
    </row>
    <row r="150" s="77" customFormat="true" ht="12" x14ac:dyDescent="0.2">
      <c r="A150" s="78"/>
      <c r="B150" s="131"/>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c r="AA150" s="78"/>
      <c r="AB150" s="78"/>
      <c r="AC150" s="78"/>
      <c r="AD150" s="78"/>
    </row>
    <row r="151" s="77" customFormat="true" ht="12" x14ac:dyDescent="0.2">
      <c r="A151" s="78"/>
      <c r="B151" s="131"/>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c r="AA151" s="78"/>
      <c r="AB151" s="78"/>
      <c r="AC151" s="78"/>
      <c r="AD151" s="78"/>
    </row>
    <row r="152" s="77" customFormat="true" ht="12" x14ac:dyDescent="0.2">
      <c r="A152" s="78"/>
      <c r="B152" s="131"/>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c r="AA152" s="78"/>
      <c r="AB152" s="78"/>
      <c r="AC152" s="78"/>
      <c r="AD152" s="78"/>
    </row>
    <row r="153" s="77" customFormat="true" ht="12" x14ac:dyDescent="0.2">
      <c r="A153" s="78"/>
      <c r="B153" s="131"/>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c r="AA153" s="78"/>
      <c r="AB153" s="78"/>
      <c r="AC153" s="78"/>
      <c r="AD153" s="78"/>
    </row>
    <row r="154" s="77" customFormat="true" ht="12" x14ac:dyDescent="0.2">
      <c r="A154" s="78"/>
      <c r="B154" s="131"/>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c r="AA154" s="78"/>
      <c r="AB154" s="78"/>
      <c r="AC154" s="78"/>
      <c r="AD154" s="78"/>
    </row>
    <row r="155" s="77" customFormat="true" ht="12" x14ac:dyDescent="0.2">
      <c r="A155" s="78"/>
      <c r="B155" s="131"/>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c r="AA155" s="78"/>
      <c r="AB155" s="78"/>
      <c r="AC155" s="78"/>
      <c r="AD155" s="78"/>
    </row>
    <row r="156" s="77" customFormat="true" ht="12" x14ac:dyDescent="0.2">
      <c r="A156" s="78"/>
      <c r="B156" s="131"/>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c r="AA156" s="78"/>
      <c r="AB156" s="78"/>
      <c r="AC156" s="78"/>
      <c r="AD156" s="78"/>
    </row>
    <row r="157" s="77" customFormat="true" ht="12" x14ac:dyDescent="0.2">
      <c r="A157" s="78"/>
      <c r="B157" s="131"/>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c r="AA157" s="78"/>
      <c r="AB157" s="78"/>
      <c r="AC157" s="78"/>
      <c r="AD157" s="78"/>
    </row>
    <row r="158" s="77" customFormat="true" ht="12" x14ac:dyDescent="0.2">
      <c r="A158" s="78"/>
      <c r="B158" s="131"/>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c r="AA158" s="78"/>
      <c r="AB158" s="78"/>
      <c r="AC158" s="78"/>
      <c r="AD158" s="78"/>
    </row>
    <row r="159" s="77" customFormat="true" ht="12" x14ac:dyDescent="0.2">
      <c r="A159" s="78"/>
      <c r="B159" s="131"/>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c r="AA159" s="78"/>
      <c r="AB159" s="78"/>
      <c r="AC159" s="78"/>
      <c r="AD159" s="78"/>
    </row>
    <row r="160" s="77" customFormat="true" ht="12" x14ac:dyDescent="0.2">
      <c r="A160" s="78"/>
      <c r="B160" s="131"/>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c r="AA160" s="78"/>
      <c r="AB160" s="78"/>
      <c r="AC160" s="78"/>
      <c r="AD160" s="78"/>
    </row>
    <row r="161" s="77" customFormat="true" ht="12" x14ac:dyDescent="0.2">
      <c r="A161" s="78"/>
      <c r="B161" s="131"/>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c r="AA161" s="78"/>
      <c r="AB161" s="78"/>
      <c r="AC161" s="78"/>
      <c r="AD161" s="78"/>
    </row>
    <row r="162" s="77" customFormat="true" ht="12" x14ac:dyDescent="0.2">
      <c r="A162" s="78"/>
      <c r="B162" s="131"/>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c r="AA162" s="78"/>
      <c r="AB162" s="78"/>
      <c r="AC162" s="78"/>
      <c r="AD162" s="78"/>
    </row>
    <row r="163" s="77" customFormat="true" ht="12" x14ac:dyDescent="0.2">
      <c r="A163" s="78"/>
      <c r="B163" s="131"/>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c r="AA163" s="78"/>
      <c r="AB163" s="78"/>
      <c r="AC163" s="78"/>
      <c r="AD163" s="78"/>
    </row>
    <row r="164" s="77" customFormat="true" ht="12" x14ac:dyDescent="0.2">
      <c r="A164" s="78"/>
      <c r="B164" s="131"/>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c r="AA164" s="78"/>
      <c r="AB164" s="78"/>
      <c r="AC164" s="78"/>
      <c r="AD164" s="78"/>
    </row>
    <row r="165" s="77" customFormat="true" ht="12" x14ac:dyDescent="0.2">
      <c r="A165" s="78"/>
      <c r="B165" s="131"/>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c r="AA165" s="78"/>
      <c r="AB165" s="78"/>
      <c r="AC165" s="78"/>
      <c r="AD165" s="78"/>
    </row>
    <row r="166" s="77" customFormat="true" ht="12" x14ac:dyDescent="0.2">
      <c r="A166" s="78"/>
      <c r="B166" s="131"/>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c r="AA166" s="78"/>
      <c r="AB166" s="78"/>
      <c r="AC166" s="78"/>
      <c r="AD166" s="78"/>
    </row>
    <row r="167" s="77" customFormat="true" ht="12" x14ac:dyDescent="0.2">
      <c r="A167" s="78"/>
      <c r="B167" s="131"/>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c r="AA167" s="78"/>
      <c r="AB167" s="78"/>
    </row>
    <row r="168" s="77" customFormat="true" ht="12" x14ac:dyDescent="0.2">
      <c r="A168" s="78"/>
      <c r="B168" s="131"/>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c r="AA168" s="78"/>
      <c r="AB168" s="78"/>
    </row>
    <row r="169" ht="15.75" x14ac:dyDescent="0.25">
      <c r="A169" s="74"/>
      <c r="B169" s="132"/>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row>
    <row r="170" ht="15.75" x14ac:dyDescent="0.25">
      <c r="A170" s="74"/>
      <c r="B170" s="132"/>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row>
    <row r="171" ht="15.75" x14ac:dyDescent="0.25">
      <c r="A171" s="74"/>
      <c r="B171" s="132"/>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row>
    <row r="172" ht="15.75" x14ac:dyDescent="0.25">
      <c r="A172" s="74"/>
      <c r="B172" s="132"/>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row>
    <row r="173" ht="15.75" x14ac:dyDescent="0.25">
      <c r="A173" s="74"/>
      <c r="B173" s="132"/>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row>
    <row r="174" ht="15.75" x14ac:dyDescent="0.25">
      <c r="A174" s="74"/>
      <c r="B174" s="132"/>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row>
    <row r="175" ht="15.75" x14ac:dyDescent="0.25">
      <c r="A175" s="74"/>
      <c r="B175" s="132"/>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row>
    <row r="176" ht="15.75" x14ac:dyDescent="0.25">
      <c r="A176" s="74"/>
      <c r="B176" s="132"/>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row>
    <row r="177" ht="15.75" x14ac:dyDescent="0.25">
      <c r="A177" s="74"/>
      <c r="B177" s="132"/>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row>
    <row r="178" ht="15.75" x14ac:dyDescent="0.25">
      <c r="A178" s="74"/>
      <c r="B178" s="132"/>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row>
    <row r="179" ht="15.75" x14ac:dyDescent="0.25">
      <c r="A179" s="74"/>
      <c r="B179" s="132"/>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row>
    <row r="180" ht="15.75" x14ac:dyDescent="0.25">
      <c r="A180" s="74"/>
      <c r="B180" s="132"/>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row>
    <row r="181" ht="15.75" x14ac:dyDescent="0.25">
      <c r="A181" s="74"/>
      <c r="B181" s="132"/>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row>
    <row r="182" ht="15.75" x14ac:dyDescent="0.25">
      <c r="A182" s="74"/>
      <c r="B182" s="132"/>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row>
    <row r="183" ht="15.75" x14ac:dyDescent="0.25">
      <c r="A183" s="74"/>
      <c r="B183" s="132"/>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row>
    <row r="184" ht="15.75" x14ac:dyDescent="0.25">
      <c r="A184" s="74"/>
      <c r="B184" s="132"/>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row>
    <row r="185" ht="15.75" x14ac:dyDescent="0.25">
      <c r="A185" s="74"/>
      <c r="B185" s="132"/>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row>
    <row r="186" ht="15.75" x14ac:dyDescent="0.25">
      <c r="A186" s="74"/>
      <c r="B186" s="132"/>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row>
    <row r="187" ht="15.75" x14ac:dyDescent="0.25">
      <c r="A187" s="74"/>
      <c r="B187" s="132"/>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row>
    <row r="188" ht="15.75" x14ac:dyDescent="0.25">
      <c r="A188" s="74"/>
      <c r="B188" s="132"/>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row>
    <row r="189" ht="15.75" x14ac:dyDescent="0.25">
      <c r="A189" s="74"/>
      <c r="B189" s="132"/>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row>
    <row r="190" ht="15.75" x14ac:dyDescent="0.25">
      <c r="A190" s="74"/>
      <c r="B190" s="132"/>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row>
    <row r="191" ht="15.75" x14ac:dyDescent="0.25">
      <c r="A191" s="74"/>
      <c r="B191" s="132"/>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row>
    <row r="192" ht="15.75" x14ac:dyDescent="0.25">
      <c r="A192" s="74"/>
      <c r="B192" s="132"/>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row>
    <row r="193" ht="15.75" x14ac:dyDescent="0.25">
      <c r="A193" s="74"/>
      <c r="B193" s="132"/>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row>
    <row r="194" ht="15.75" x14ac:dyDescent="0.25">
      <c r="A194" s="74"/>
      <c r="B194" s="132"/>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row>
    <row r="195" ht="15.75" x14ac:dyDescent="0.25">
      <c r="A195" s="74"/>
      <c r="B195" s="132"/>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row>
    <row r="196" ht="15.75" x14ac:dyDescent="0.25">
      <c r="A196" s="74"/>
      <c r="B196" s="132"/>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row>
    <row r="197" ht="15.75" x14ac:dyDescent="0.25">
      <c r="A197" s="74"/>
      <c r="B197" s="132"/>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row>
    <row r="198" ht="15.75" x14ac:dyDescent="0.25">
      <c r="A198" s="74"/>
      <c r="B198" s="132"/>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row>
    <row r="199" ht="15.75" x14ac:dyDescent="0.25">
      <c r="A199" s="74"/>
      <c r="B199" s="132"/>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row>
    <row r="200" ht="15.75" x14ac:dyDescent="0.25">
      <c r="A200" s="74"/>
      <c r="B200" s="132"/>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row>
    <row r="201" ht="15.75" x14ac:dyDescent="0.25">
      <c r="A201" s="74"/>
      <c r="B201" s="132"/>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row>
    <row r="202" ht="15.75" x14ac:dyDescent="0.25">
      <c r="A202" s="74"/>
      <c r="B202" s="132"/>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row>
    <row r="203" ht="15.75" x14ac:dyDescent="0.25">
      <c r="A203" s="74"/>
      <c r="B203" s="132"/>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row>
    <row r="204" ht="15.75" x14ac:dyDescent="0.25">
      <c r="A204" s="74"/>
      <c r="B204" s="132"/>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row>
    <row r="205" ht="15.75" x14ac:dyDescent="0.25">
      <c r="A205" s="74"/>
      <c r="B205" s="132"/>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row>
    <row r="206" ht="15.75" x14ac:dyDescent="0.25">
      <c r="A206" s="74"/>
      <c r="B206" s="132"/>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row>
    <row r="207" ht="15.75" x14ac:dyDescent="0.25">
      <c r="A207" s="74"/>
      <c r="B207" s="132"/>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row>
    <row r="208" ht="15.75" x14ac:dyDescent="0.25">
      <c r="A208" s="74"/>
      <c r="B208" s="132"/>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row>
    <row r="209" ht="15.75" x14ac:dyDescent="0.25">
      <c r="A209" s="74"/>
      <c r="B209" s="132"/>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row>
    <row r="210" ht="15.75" x14ac:dyDescent="0.25">
      <c r="A210" s="74"/>
      <c r="B210" s="132"/>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row>
    <row r="211" ht="15.75" x14ac:dyDescent="0.25">
      <c r="A211" s="74"/>
      <c r="B211" s="132"/>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row>
    <row r="212" ht="15.75" x14ac:dyDescent="0.25">
      <c r="A212" s="74"/>
      <c r="B212" s="132"/>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row>
    <row r="213" ht="15.75" x14ac:dyDescent="0.25">
      <c r="A213" s="74"/>
      <c r="B213" s="132"/>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row>
    <row r="214" ht="15.75" x14ac:dyDescent="0.25">
      <c r="A214" s="74"/>
      <c r="B214" s="132"/>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row>
    <row r="215" ht="15.75" x14ac:dyDescent="0.25">
      <c r="A215" s="74"/>
      <c r="B215" s="132"/>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row>
    <row r="216" ht="15.75" x14ac:dyDescent="0.25">
      <c r="A216" s="74"/>
      <c r="B216" s="132"/>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row>
    <row r="217" ht="15.75" x14ac:dyDescent="0.25">
      <c r="A217" s="74"/>
      <c r="B217" s="132"/>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row>
    <row r="218" ht="15.75" x14ac:dyDescent="0.25">
      <c r="A218" s="74"/>
      <c r="B218" s="132"/>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row>
    <row r="219" ht="15.75" x14ac:dyDescent="0.25">
      <c r="A219" s="74"/>
      <c r="B219" s="132"/>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row>
    <row r="220" ht="15.75" x14ac:dyDescent="0.25">
      <c r="A220" s="74"/>
      <c r="B220" s="132"/>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row>
    <row r="221" ht="15.75" x14ac:dyDescent="0.25">
      <c r="A221" s="74"/>
      <c r="B221" s="132"/>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row>
    <row r="222" ht="15.75" x14ac:dyDescent="0.25">
      <c r="A222" s="74"/>
      <c r="B222" s="132"/>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row>
    <row r="223" ht="15.75" x14ac:dyDescent="0.25">
      <c r="A223" s="74"/>
      <c r="B223" s="132"/>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row>
    <row r="224" ht="15.75" x14ac:dyDescent="0.25">
      <c r="A224" s="74"/>
      <c r="B224" s="132"/>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row>
    <row r="225" ht="15.75" x14ac:dyDescent="0.25">
      <c r="A225" s="74"/>
      <c r="B225" s="132"/>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row>
    <row r="226" ht="15.75" x14ac:dyDescent="0.25">
      <c r="A226" s="74"/>
      <c r="B226" s="132"/>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row>
    <row r="227" ht="15.75" x14ac:dyDescent="0.25">
      <c r="A227" s="74"/>
      <c r="B227" s="132"/>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row>
    <row r="228" ht="15.75" x14ac:dyDescent="0.25">
      <c r="A228" s="74"/>
      <c r="B228" s="132"/>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row>
    <row r="229" ht="15.75" x14ac:dyDescent="0.25">
      <c r="A229" s="74"/>
      <c r="B229" s="132"/>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row>
    <row r="230" ht="15.75" x14ac:dyDescent="0.25">
      <c r="A230" s="74"/>
      <c r="B230" s="132"/>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row>
    <row r="231" ht="15.75" x14ac:dyDescent="0.25">
      <c r="A231" s="74"/>
      <c r="B231" s="132"/>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row>
    <row r="232" ht="15.75" x14ac:dyDescent="0.25">
      <c r="A232" s="74"/>
      <c r="B232" s="132"/>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row>
    <row r="233" ht="15.75" x14ac:dyDescent="0.25">
      <c r="A233" s="74"/>
      <c r="B233" s="132"/>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row>
    <row r="234" ht="15.75" x14ac:dyDescent="0.25">
      <c r="A234" s="74"/>
      <c r="B234" s="132"/>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row>
    <row r="235" ht="15.75" x14ac:dyDescent="0.25">
      <c r="A235" s="74"/>
      <c r="B235" s="132"/>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row>
    <row r="236" ht="15.75" x14ac:dyDescent="0.25">
      <c r="A236" s="74"/>
      <c r="B236" s="132"/>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row>
    <row r="237" ht="15.75" x14ac:dyDescent="0.25">
      <c r="A237" s="74"/>
      <c r="B237" s="132"/>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row>
    <row r="238" ht="15.75" x14ac:dyDescent="0.25">
      <c r="A238" s="74"/>
      <c r="B238" s="132"/>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row>
    <row r="239" ht="15.75" x14ac:dyDescent="0.25">
      <c r="A239" s="74"/>
      <c r="B239" s="132"/>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row>
    <row r="240" ht="15.75" x14ac:dyDescent="0.25">
      <c r="A240" s="74"/>
      <c r="B240" s="132"/>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row>
    <row r="241" ht="15.75" x14ac:dyDescent="0.25">
      <c r="A241" s="74"/>
      <c r="B241" s="132"/>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row>
    <row r="242" ht="15.75" x14ac:dyDescent="0.25">
      <c r="A242" s="74"/>
      <c r="B242" s="132"/>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row>
    <row r="243" ht="15.75" x14ac:dyDescent="0.25">
      <c r="A243" s="74"/>
      <c r="B243" s="132"/>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row>
    <row r="244" ht="15.75" x14ac:dyDescent="0.25">
      <c r="A244" s="74"/>
      <c r="B244" s="132"/>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row>
    <row r="245" ht="15.75" x14ac:dyDescent="0.25">
      <c r="A245" s="74"/>
      <c r="B245" s="132"/>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row>
    <row r="246" ht="15.75" x14ac:dyDescent="0.25">
      <c r="A246" s="74"/>
      <c r="B246" s="132"/>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row>
    <row r="247" ht="15.75" x14ac:dyDescent="0.25">
      <c r="A247" s="74"/>
      <c r="B247" s="132"/>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row>
    <row r="248" ht="15.75" x14ac:dyDescent="0.25">
      <c r="A248" s="74"/>
      <c r="B248" s="132"/>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row>
    <row r="249" ht="15.75" x14ac:dyDescent="0.25">
      <c r="A249" s="74"/>
      <c r="B249" s="132"/>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row>
    <row r="250" ht="15.75" x14ac:dyDescent="0.25">
      <c r="A250" s="74"/>
      <c r="B250" s="132"/>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row>
    <row r="251" ht="15.75" x14ac:dyDescent="0.25">
      <c r="A251" s="74"/>
      <c r="B251" s="132"/>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row>
    <row r="252" ht="15.75" x14ac:dyDescent="0.25">
      <c r="A252" s="74"/>
      <c r="B252" s="132"/>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row>
    <row r="253" ht="15.75" x14ac:dyDescent="0.25">
      <c r="A253" s="74"/>
      <c r="B253" s="132"/>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row>
    <row r="254" ht="15.75" x14ac:dyDescent="0.25">
      <c r="A254" s="74"/>
      <c r="B254" s="132"/>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row>
    <row r="255" ht="15.75" x14ac:dyDescent="0.25">
      <c r="A255" s="74"/>
      <c r="B255" s="132"/>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row>
    <row r="256" ht="15.75" x14ac:dyDescent="0.25">
      <c r="A256" s="74"/>
      <c r="B256" s="132"/>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row>
    <row r="257" ht="15.75" x14ac:dyDescent="0.25">
      <c r="A257" s="74"/>
      <c r="B257" s="132"/>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row>
    <row r="258" ht="15.75" x14ac:dyDescent="0.25">
      <c r="A258" s="74"/>
      <c r="B258" s="132"/>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row>
    <row r="259" ht="15.75" x14ac:dyDescent="0.25">
      <c r="A259" s="74"/>
      <c r="B259" s="132"/>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row>
    <row r="260" ht="15.75" x14ac:dyDescent="0.25">
      <c r="A260" s="74"/>
      <c r="B260" s="132"/>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row>
    <row r="261" ht="15.75" x14ac:dyDescent="0.25">
      <c r="A261" s="74"/>
      <c r="B261" s="132"/>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row>
    <row r="262" ht="15.75" x14ac:dyDescent="0.25">
      <c r="A262" s="74"/>
      <c r="B262" s="132"/>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row>
    <row r="263" ht="15.75" x14ac:dyDescent="0.25">
      <c r="A263" s="74"/>
      <c r="B263" s="132"/>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row>
    <row r="264" ht="15.75" x14ac:dyDescent="0.25">
      <c r="A264" s="74"/>
      <c r="B264" s="132"/>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row>
    <row r="265" ht="15.75" x14ac:dyDescent="0.25">
      <c r="A265" s="74"/>
      <c r="B265" s="132"/>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row>
    <row r="266" ht="15.75" x14ac:dyDescent="0.25">
      <c r="A266" s="74"/>
      <c r="B266" s="132"/>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row>
    <row r="267" ht="15.75" x14ac:dyDescent="0.25">
      <c r="A267" s="74"/>
      <c r="B267" s="132"/>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row>
    <row r="268" ht="15.75" x14ac:dyDescent="0.25">
      <c r="A268" s="74"/>
      <c r="B268" s="132"/>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row>
    <row r="269" ht="15.75" x14ac:dyDescent="0.25">
      <c r="A269" s="74"/>
      <c r="B269" s="132"/>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row>
    <row r="270" ht="15.75" x14ac:dyDescent="0.25">
      <c r="A270" s="74"/>
      <c r="B270" s="132"/>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row>
    <row r="271" ht="15.75" x14ac:dyDescent="0.25">
      <c r="A271" s="74"/>
      <c r="B271" s="132"/>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row>
    <row r="272" ht="15.75" x14ac:dyDescent="0.25">
      <c r="A272" s="74"/>
      <c r="B272" s="132"/>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row>
    <row r="273" ht="15.75" x14ac:dyDescent="0.25">
      <c r="A273" s="74"/>
      <c r="B273" s="132"/>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row>
    <row r="274" ht="15.75" x14ac:dyDescent="0.25">
      <c r="A274" s="74"/>
      <c r="B274" s="132"/>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row>
    <row r="275" ht="15.75" x14ac:dyDescent="0.25">
      <c r="A275" s="74"/>
      <c r="B275" s="132"/>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row>
    <row r="276" ht="15.75" x14ac:dyDescent="0.25">
      <c r="A276" s="74"/>
      <c r="B276" s="132"/>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row>
    <row r="277" ht="15.75" x14ac:dyDescent="0.25">
      <c r="A277" s="74"/>
      <c r="B277" s="132"/>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row>
    <row r="278" ht="15.75" x14ac:dyDescent="0.25">
      <c r="A278" s="74"/>
      <c r="B278" s="132"/>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row>
    <row r="279" ht="15.75" x14ac:dyDescent="0.25">
      <c r="A279" s="74"/>
      <c r="B279" s="132"/>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row>
    <row r="280" ht="15.75" x14ac:dyDescent="0.25">
      <c r="A280" s="74"/>
      <c r="B280" s="132"/>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row>
    <row r="281" ht="15.75" x14ac:dyDescent="0.25">
      <c r="A281" s="74"/>
      <c r="B281" s="132"/>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row>
    <row r="282" ht="15.75" x14ac:dyDescent="0.25">
      <c r="A282" s="74"/>
      <c r="B282" s="132"/>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row>
    <row r="283" ht="15.75" x14ac:dyDescent="0.25">
      <c r="A283" s="74"/>
      <c r="B283" s="132"/>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row>
    <row r="284" ht="15.75" x14ac:dyDescent="0.25">
      <c r="A284" s="74"/>
      <c r="B284" s="132"/>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row>
    <row r="285" ht="15.75" x14ac:dyDescent="0.25">
      <c r="A285" s="74"/>
      <c r="B285" s="132"/>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row>
    <row r="286" ht="15.75" x14ac:dyDescent="0.25">
      <c r="A286" s="74"/>
      <c r="B286" s="132"/>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row>
    <row r="287" ht="15.75" x14ac:dyDescent="0.25">
      <c r="A287" s="74"/>
      <c r="B287" s="132"/>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row>
    <row r="288" ht="15.75" x14ac:dyDescent="0.25">
      <c r="A288" s="74"/>
      <c r="B288" s="132"/>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row>
    <row r="289" ht="15.75" x14ac:dyDescent="0.25">
      <c r="A289" s="74"/>
      <c r="B289" s="132"/>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row>
    <row r="290" ht="15.75" x14ac:dyDescent="0.25">
      <c r="A290" s="74"/>
      <c r="B290" s="132"/>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row>
    <row r="291" ht="15.75" x14ac:dyDescent="0.25">
      <c r="A291" s="74"/>
      <c r="B291" s="132"/>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row>
    <row r="292" ht="15.75" x14ac:dyDescent="0.25">
      <c r="A292" s="74"/>
      <c r="B292" s="132"/>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row>
    <row r="293" ht="15.75" x14ac:dyDescent="0.25">
      <c r="A293" s="74"/>
      <c r="B293" s="132"/>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row>
    <row r="294" ht="15.75" x14ac:dyDescent="0.25">
      <c r="A294" s="74"/>
      <c r="B294" s="132"/>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row>
    <row r="295" ht="15.75" x14ac:dyDescent="0.25">
      <c r="A295" s="74"/>
      <c r="B295" s="132"/>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row>
    <row r="296" ht="15.75" x14ac:dyDescent="0.25">
      <c r="A296" s="74"/>
      <c r="B296" s="132"/>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row>
    <row r="297" ht="15.75" x14ac:dyDescent="0.25">
      <c r="A297" s="74"/>
      <c r="B297" s="132"/>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row>
    <row r="298" ht="15.75" x14ac:dyDescent="0.25">
      <c r="A298" s="74"/>
      <c r="B298" s="132"/>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row>
    <row r="299" ht="15.75" x14ac:dyDescent="0.25">
      <c r="A299" s="74"/>
      <c r="B299" s="132"/>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row>
    <row r="300" ht="15.75" x14ac:dyDescent="0.25">
      <c r="A300" s="74"/>
      <c r="B300" s="132"/>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row>
    <row r="301" ht="15.75" x14ac:dyDescent="0.25">
      <c r="A301" s="74"/>
      <c r="B301" s="132"/>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row>
    <row r="302" ht="15.75" x14ac:dyDescent="0.25">
      <c r="A302" s="74"/>
      <c r="B302" s="132"/>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row>
    <row r="303" ht="15.75" x14ac:dyDescent="0.25">
      <c r="A303" s="74"/>
      <c r="B303" s="132"/>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row>
    <row r="304" ht="15.75" x14ac:dyDescent="0.25">
      <c r="A304" s="74"/>
      <c r="B304" s="132"/>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row>
    <row r="305" ht="15.75" x14ac:dyDescent="0.25">
      <c r="A305" s="74"/>
      <c r="B305" s="132"/>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row>
    <row r="306" ht="15.75" x14ac:dyDescent="0.25">
      <c r="A306" s="74"/>
      <c r="B306" s="132"/>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row>
    <row r="307" ht="15.75" x14ac:dyDescent="0.25">
      <c r="A307" s="74"/>
      <c r="B307" s="132"/>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row>
    <row r="308" ht="15.75" x14ac:dyDescent="0.25">
      <c r="A308" s="74"/>
      <c r="B308" s="132"/>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row>
    <row r="309" ht="15.75" x14ac:dyDescent="0.25">
      <c r="A309" s="74"/>
      <c r="B309" s="132"/>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row>
    <row r="310" ht="15.75" x14ac:dyDescent="0.25">
      <c r="A310" s="74"/>
      <c r="B310" s="132"/>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row>
    <row r="311" ht="15.75" x14ac:dyDescent="0.25">
      <c r="A311" s="74"/>
      <c r="B311" s="132"/>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row>
    <row r="312" ht="15.75" x14ac:dyDescent="0.25">
      <c r="A312" s="74"/>
      <c r="B312" s="132"/>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row>
    <row r="313" ht="15.75" x14ac:dyDescent="0.25">
      <c r="A313" s="74"/>
      <c r="B313" s="132"/>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row>
    <row r="314" ht="15.75" x14ac:dyDescent="0.25">
      <c r="A314" s="74"/>
      <c r="B314" s="132"/>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row>
    <row r="315" ht="15.75" x14ac:dyDescent="0.25">
      <c r="A315" s="74"/>
      <c r="B315" s="132"/>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row>
    <row r="316" ht="15.75" x14ac:dyDescent="0.25">
      <c r="A316" s="74"/>
      <c r="B316" s="132"/>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row>
    <row r="317" ht="15.75" x14ac:dyDescent="0.25">
      <c r="A317" s="74"/>
      <c r="B317" s="132"/>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row>
    <row r="318" ht="15.75" x14ac:dyDescent="0.25">
      <c r="A318" s="74"/>
      <c r="B318" s="132"/>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row>
    <row r="319" ht="15.75" x14ac:dyDescent="0.25">
      <c r="A319" s="74"/>
      <c r="B319" s="132"/>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row>
    <row r="320" ht="15.75" x14ac:dyDescent="0.25">
      <c r="A320" s="74"/>
      <c r="B320" s="132"/>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row>
    <row r="321" ht="15.75" x14ac:dyDescent="0.25">
      <c r="A321" s="74"/>
      <c r="B321" s="132"/>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row>
    <row r="322" ht="15.75" x14ac:dyDescent="0.25">
      <c r="A322" s="74"/>
      <c r="B322" s="132"/>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row>
    <row r="323" ht="15.75" x14ac:dyDescent="0.25">
      <c r="A323" s="74"/>
      <c r="B323" s="132"/>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row>
    <row r="324" ht="15.75" x14ac:dyDescent="0.25">
      <c r="A324" s="74"/>
      <c r="B324" s="132"/>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row>
    <row r="325" ht="15.75" x14ac:dyDescent="0.25">
      <c r="A325" s="74"/>
      <c r="B325" s="132"/>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row>
    <row r="326" ht="15.75" x14ac:dyDescent="0.25">
      <c r="A326" s="74"/>
      <c r="B326" s="132"/>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row>
    <row r="327" ht="15.75" x14ac:dyDescent="0.25">
      <c r="A327" s="74"/>
      <c r="B327" s="132"/>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row>
    <row r="328" ht="15.75" x14ac:dyDescent="0.25">
      <c r="A328" s="74"/>
      <c r="B328" s="132"/>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row>
    <row r="329" ht="15.75" x14ac:dyDescent="0.25">
      <c r="A329" s="74"/>
      <c r="B329" s="132"/>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row>
    <row r="330" ht="15.75" x14ac:dyDescent="0.25">
      <c r="A330" s="74"/>
      <c r="B330" s="132"/>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row>
    <row r="331" ht="15.75" x14ac:dyDescent="0.25">
      <c r="A331" s="74"/>
      <c r="B331" s="132"/>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row>
    <row r="332" ht="15.75" x14ac:dyDescent="0.25">
      <c r="A332" s="74"/>
      <c r="B332" s="132"/>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row>
    <row r="333" ht="15.75" x14ac:dyDescent="0.25">
      <c r="A333" s="74"/>
      <c r="B333" s="132"/>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row>
    <row r="334" ht="15.75" x14ac:dyDescent="0.25">
      <c r="A334" s="74"/>
      <c r="B334" s="132"/>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row>
    <row r="335" ht="15.75" x14ac:dyDescent="0.25">
      <c r="A335" s="74"/>
      <c r="B335" s="132"/>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row>
    <row r="336" ht="15.75" x14ac:dyDescent="0.25">
      <c r="A336" s="74"/>
      <c r="B336" s="132"/>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row>
    <row r="337" ht="15.75" x14ac:dyDescent="0.25">
      <c r="A337" s="74"/>
      <c r="B337" s="132"/>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row>
    <row r="338" ht="15.75" x14ac:dyDescent="0.25">
      <c r="A338" s="74"/>
      <c r="B338" s="132"/>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row>
    <row r="339" ht="15.75" x14ac:dyDescent="0.25">
      <c r="A339" s="74"/>
      <c r="B339" s="132"/>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row>
    <row r="340" ht="15.75" x14ac:dyDescent="0.25">
      <c r="A340" s="74"/>
      <c r="B340" s="132"/>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row>
    <row r="341" ht="15.75" x14ac:dyDescent="0.25">
      <c r="A341" s="74"/>
      <c r="B341" s="132"/>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row>
    <row r="342" ht="15.75" x14ac:dyDescent="0.25">
      <c r="A342" s="74"/>
      <c r="B342" s="132"/>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row>
    <row r="343" ht="15.75" x14ac:dyDescent="0.25">
      <c r="A343" s="74"/>
      <c r="B343" s="132"/>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row>
    <row r="344" ht="15.75" x14ac:dyDescent="0.25">
      <c r="A344" s="74"/>
      <c r="B344" s="132"/>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row>
    <row r="345" ht="15.75" x14ac:dyDescent="0.25">
      <c r="A345" s="74"/>
      <c r="B345" s="132"/>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row>
    <row r="346" ht="15.75" x14ac:dyDescent="0.25">
      <c r="A346" s="74"/>
      <c r="B346" s="132"/>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row>
    <row r="347" ht="15.75" x14ac:dyDescent="0.25">
      <c r="A347" s="74"/>
      <c r="B347" s="132"/>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row>
    <row r="348" ht="15.75" x14ac:dyDescent="0.25">
      <c r="A348" s="74"/>
      <c r="B348" s="132"/>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row>
    <row r="349" ht="15.75" x14ac:dyDescent="0.25">
      <c r="A349" s="74"/>
      <c r="B349" s="132"/>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row>
    <row r="350" ht="15.75" x14ac:dyDescent="0.25">
      <c r="A350" s="74"/>
      <c r="B350" s="132"/>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row>
    <row r="351" ht="15.75" x14ac:dyDescent="0.25">
      <c r="A351" s="74"/>
      <c r="B351" s="132"/>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row>
    <row r="352" ht="15.75" x14ac:dyDescent="0.25">
      <c r="A352" s="74"/>
      <c r="B352" s="132"/>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row>
    <row r="353" ht="15.75" x14ac:dyDescent="0.25">
      <c r="A353" s="74"/>
      <c r="B353" s="132"/>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row>
    <row r="354" ht="15.75" x14ac:dyDescent="0.25">
      <c r="A354" s="74"/>
      <c r="B354" s="132"/>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row>
    <row r="355" ht="15.75" x14ac:dyDescent="0.25">
      <c r="A355" s="74"/>
      <c r="B355" s="132"/>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row>
    <row r="356" ht="15.75" x14ac:dyDescent="0.25">
      <c r="A356" s="74"/>
      <c r="B356" s="132"/>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row>
    <row r="357" ht="15.75" x14ac:dyDescent="0.25">
      <c r="A357" s="74"/>
      <c r="B357" s="132"/>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row>
    <row r="358" ht="15.75" x14ac:dyDescent="0.25">
      <c r="A358" s="74"/>
      <c r="B358" s="132"/>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row>
    <row r="359" ht="15.75" x14ac:dyDescent="0.25">
      <c r="A359" s="74"/>
      <c r="B359" s="132"/>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row>
    <row r="360" ht="15.75" x14ac:dyDescent="0.25">
      <c r="A360" s="74"/>
      <c r="B360" s="132"/>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row>
    <row r="361" ht="15.75" x14ac:dyDescent="0.25">
      <c r="A361" s="74"/>
      <c r="B361" s="132"/>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row>
    <row r="362" ht="15.75" x14ac:dyDescent="0.25">
      <c r="A362" s="74"/>
      <c r="B362" s="132"/>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row>
    <row r="363" ht="15.75" x14ac:dyDescent="0.25">
      <c r="A363" s="74"/>
      <c r="B363" s="132"/>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row>
    <row r="364" ht="15.75" x14ac:dyDescent="0.25">
      <c r="A364" s="74"/>
      <c r="B364" s="132"/>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row>
    <row r="365" ht="15.75" x14ac:dyDescent="0.25">
      <c r="A365" s="74"/>
      <c r="B365" s="132"/>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row>
    <row r="366" ht="15.75" x14ac:dyDescent="0.25">
      <c r="A366" s="74"/>
      <c r="B366" s="132"/>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row>
    <row r="367" ht="15.75" x14ac:dyDescent="0.25">
      <c r="A367" s="74"/>
      <c r="B367" s="132"/>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row>
    <row r="368" ht="15.75" x14ac:dyDescent="0.25">
      <c r="A368" s="74"/>
      <c r="B368" s="132"/>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row>
    <row r="369" ht="15.75" x14ac:dyDescent="0.25">
      <c r="A369" s="74"/>
      <c r="B369" s="132"/>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row>
    <row r="370" ht="15.75" x14ac:dyDescent="0.25">
      <c r="A370" s="74"/>
      <c r="B370" s="132"/>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row>
    <row r="371" ht="15.75" x14ac:dyDescent="0.25">
      <c r="A371" s="74"/>
      <c r="B371" s="132"/>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row>
    <row r="372" ht="15.75" x14ac:dyDescent="0.25">
      <c r="A372" s="74"/>
      <c r="B372" s="132"/>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row>
    <row r="373" ht="15.75" x14ac:dyDescent="0.25">
      <c r="A373" s="74"/>
      <c r="B373" s="132"/>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row>
    <row r="374" ht="15.75" x14ac:dyDescent="0.25">
      <c r="A374" s="74"/>
      <c r="B374" s="132"/>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row>
    <row r="375" ht="15.75" x14ac:dyDescent="0.25">
      <c r="A375" s="74"/>
      <c r="B375" s="132"/>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row>
    <row r="376" ht="15.75" x14ac:dyDescent="0.25">
      <c r="A376" s="74"/>
      <c r="B376" s="132"/>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row>
    <row r="377" ht="15.75" x14ac:dyDescent="0.25">
      <c r="A377" s="74"/>
      <c r="B377" s="132"/>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row>
    <row r="378" ht="15.75" x14ac:dyDescent="0.25">
      <c r="A378" s="74"/>
      <c r="B378" s="132"/>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row>
    <row r="379" ht="15.75" x14ac:dyDescent="0.25">
      <c r="A379" s="74"/>
      <c r="B379" s="132"/>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row>
    <row r="380" ht="15.75" x14ac:dyDescent="0.25">
      <c r="A380" s="74"/>
      <c r="B380" s="132"/>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row>
    <row r="381" ht="15.75" x14ac:dyDescent="0.25">
      <c r="A381" s="74"/>
      <c r="B381" s="132"/>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row>
    <row r="382" ht="15.75" x14ac:dyDescent="0.25">
      <c r="A382" s="74"/>
      <c r="B382" s="132"/>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row>
    <row r="383" ht="15.75" x14ac:dyDescent="0.25">
      <c r="A383" s="74"/>
      <c r="B383" s="132"/>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row>
    <row r="384" ht="15.75" x14ac:dyDescent="0.25">
      <c r="A384" s="74"/>
      <c r="B384" s="132"/>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row>
    <row r="385" ht="15.75" x14ac:dyDescent="0.25">
      <c r="A385" s="74"/>
      <c r="B385" s="132"/>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row>
    <row r="386" ht="15.75" x14ac:dyDescent="0.25">
      <c r="A386" s="74"/>
      <c r="B386" s="132"/>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row>
    <row r="387" ht="15.75" x14ac:dyDescent="0.25">
      <c r="A387" s="74"/>
      <c r="B387" s="132"/>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row>
    <row r="388" ht="15.75" x14ac:dyDescent="0.25">
      <c r="A388" s="74"/>
      <c r="B388" s="132"/>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row>
    <row r="389" ht="15.75" x14ac:dyDescent="0.25">
      <c r="A389" s="74"/>
      <c r="B389" s="132"/>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row>
    <row r="390" ht="15.75" x14ac:dyDescent="0.25">
      <c r="A390" s="74"/>
      <c r="B390" s="132"/>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row>
    <row r="391" ht="15.75" x14ac:dyDescent="0.25">
      <c r="A391" s="74"/>
      <c r="B391" s="132"/>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row>
    <row r="392" ht="15.75" x14ac:dyDescent="0.25">
      <c r="A392" s="74"/>
      <c r="B392" s="132"/>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row>
    <row r="393" ht="15.75" x14ac:dyDescent="0.25">
      <c r="A393" s="74"/>
      <c r="B393" s="132"/>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row>
    <row r="394" ht="15.75" x14ac:dyDescent="0.25">
      <c r="A394" s="74"/>
      <c r="B394" s="132"/>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row>
    <row r="395" ht="15.75" x14ac:dyDescent="0.25">
      <c r="A395" s="74"/>
      <c r="B395" s="132"/>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row>
    <row r="396" ht="15.75" x14ac:dyDescent="0.25">
      <c r="A396" s="74"/>
      <c r="B396" s="132"/>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row>
    <row r="397" ht="15.75" x14ac:dyDescent="0.25">
      <c r="A397" s="74"/>
      <c r="B397" s="132"/>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row>
    <row r="398" ht="15.75" x14ac:dyDescent="0.25">
      <c r="A398" s="74"/>
      <c r="B398" s="132"/>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row>
    <row r="399" ht="15.75" x14ac:dyDescent="0.25">
      <c r="A399" s="74"/>
      <c r="B399" s="132"/>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row>
    <row r="400" ht="15.75" x14ac:dyDescent="0.25">
      <c r="A400" s="74"/>
      <c r="B400" s="132"/>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row>
    <row r="401" ht="15.75" x14ac:dyDescent="0.25">
      <c r="A401" s="74"/>
      <c r="B401" s="132"/>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row>
    <row r="402" ht="15.75" x14ac:dyDescent="0.25">
      <c r="A402" s="74"/>
      <c r="B402" s="132"/>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row>
    <row r="403" ht="15.75" x14ac:dyDescent="0.25">
      <c r="A403" s="74"/>
      <c r="B403" s="132"/>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row>
    <row r="404" ht="15.75" x14ac:dyDescent="0.25">
      <c r="A404" s="74"/>
      <c r="B404" s="132"/>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row>
    <row r="405" ht="15.75" x14ac:dyDescent="0.25">
      <c r="A405" s="74"/>
      <c r="B405" s="132"/>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row>
    <row r="406" ht="15.75" x14ac:dyDescent="0.25">
      <c r="A406" s="74"/>
      <c r="B406" s="132"/>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row>
    <row r="407" ht="15.75" x14ac:dyDescent="0.25">
      <c r="A407" s="74"/>
      <c r="B407" s="132"/>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row>
    <row r="408" ht="15.75" x14ac:dyDescent="0.25">
      <c r="A408" s="74"/>
      <c r="B408" s="132"/>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row>
    <row r="409" ht="15.75" x14ac:dyDescent="0.25">
      <c r="A409" s="74"/>
      <c r="B409" s="132"/>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row>
    <row r="410" ht="15.75" x14ac:dyDescent="0.25">
      <c r="A410" s="74"/>
      <c r="B410" s="132"/>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row>
    <row r="411" ht="15.75" x14ac:dyDescent="0.25">
      <c r="A411" s="74"/>
      <c r="B411" s="132"/>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row>
    <row r="412" ht="15.75" x14ac:dyDescent="0.25">
      <c r="A412" s="74"/>
      <c r="B412" s="132"/>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row>
    <row r="413" ht="15.75" x14ac:dyDescent="0.25">
      <c r="A413" s="74"/>
      <c r="B413" s="132"/>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row>
    <row r="414" ht="15.75" x14ac:dyDescent="0.25">
      <c r="A414" s="74"/>
      <c r="B414" s="132"/>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row>
    <row r="415" ht="15.75" x14ac:dyDescent="0.25">
      <c r="A415" s="74"/>
      <c r="B415" s="132"/>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row>
    <row r="416" ht="15.75" x14ac:dyDescent="0.25">
      <c r="A416" s="74"/>
      <c r="B416" s="132"/>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row>
    <row r="417" ht="15.75" x14ac:dyDescent="0.25">
      <c r="A417" s="74"/>
      <c r="B417" s="132"/>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row>
    <row r="418" ht="15.75" x14ac:dyDescent="0.25">
      <c r="A418" s="74"/>
      <c r="B418" s="132"/>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row>
    <row r="419" ht="15.75" x14ac:dyDescent="0.25">
      <c r="A419" s="74"/>
      <c r="B419" s="132"/>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row>
    <row r="420" ht="15.75" x14ac:dyDescent="0.25">
      <c r="A420" s="74"/>
      <c r="B420" s="132"/>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row>
    <row r="421" ht="15.75" x14ac:dyDescent="0.25">
      <c r="A421" s="74"/>
      <c r="B421" s="132"/>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row>
    <row r="422" ht="15.75" x14ac:dyDescent="0.25">
      <c r="A422" s="74"/>
      <c r="B422" s="132"/>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row>
    <row r="423" ht="15.75" x14ac:dyDescent="0.25">
      <c r="A423" s="74"/>
      <c r="B423" s="132"/>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row>
    <row r="424" ht="15.75" x14ac:dyDescent="0.25">
      <c r="A424" s="74"/>
      <c r="B424" s="132"/>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row>
    <row r="425" ht="15.75" x14ac:dyDescent="0.25">
      <c r="A425" s="74"/>
      <c r="B425" s="132"/>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row>
    <row r="426" ht="15.75" x14ac:dyDescent="0.25">
      <c r="A426" s="74"/>
      <c r="B426" s="132"/>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row>
    <row r="427" ht="15.75" x14ac:dyDescent="0.25">
      <c r="A427" s="74"/>
      <c r="B427" s="132"/>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row>
    <row r="428" ht="15.75" x14ac:dyDescent="0.25">
      <c r="A428" s="74"/>
      <c r="B428" s="132"/>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row>
    <row r="429" ht="15.75" x14ac:dyDescent="0.25">
      <c r="A429" s="74"/>
      <c r="B429" s="132"/>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row>
    <row r="430" ht="15.75" x14ac:dyDescent="0.25">
      <c r="A430" s="74"/>
      <c r="B430" s="132"/>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row>
    <row r="431" ht="15.75" x14ac:dyDescent="0.25">
      <c r="A431" s="74"/>
      <c r="B431" s="132"/>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row>
    <row r="432" ht="15.75" x14ac:dyDescent="0.25">
      <c r="A432" s="74"/>
      <c r="B432" s="132"/>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row>
    <row r="433" ht="15.75" x14ac:dyDescent="0.25">
      <c r="A433" s="74"/>
      <c r="B433" s="132"/>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row>
    <row r="434" ht="15.75" x14ac:dyDescent="0.25">
      <c r="A434" s="74"/>
      <c r="B434" s="132"/>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row>
    <row r="435" ht="15.75" x14ac:dyDescent="0.25">
      <c r="A435" s="74"/>
      <c r="B435" s="132"/>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row>
    <row r="436" ht="15.75" x14ac:dyDescent="0.25">
      <c r="A436" s="74"/>
      <c r="B436" s="132"/>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row>
    <row r="437" ht="15.75" x14ac:dyDescent="0.25">
      <c r="A437" s="74"/>
      <c r="B437" s="132"/>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row>
    <row r="438" ht="15.75" x14ac:dyDescent="0.25">
      <c r="A438" s="74"/>
      <c r="B438" s="132"/>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row>
    <row r="439" ht="15.75" x14ac:dyDescent="0.25">
      <c r="A439" s="74"/>
      <c r="B439" s="132"/>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row>
    <row r="440" ht="15.75" x14ac:dyDescent="0.25">
      <c r="A440" s="74"/>
      <c r="B440" s="132"/>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row>
    <row r="441" ht="15.75" x14ac:dyDescent="0.25">
      <c r="A441" s="74"/>
      <c r="B441" s="132"/>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row>
    <row r="442" ht="15.75" x14ac:dyDescent="0.25">
      <c r="A442" s="74"/>
      <c r="B442" s="132"/>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row>
    <row r="443" ht="15.75" x14ac:dyDescent="0.25">
      <c r="A443" s="74"/>
      <c r="B443" s="132"/>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row>
    <row r="444" ht="15.75" x14ac:dyDescent="0.25">
      <c r="A444" s="74"/>
      <c r="B444" s="132"/>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row>
    <row r="445" ht="15.75" x14ac:dyDescent="0.25">
      <c r="A445" s="74"/>
      <c r="B445" s="132"/>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row>
    <row r="446" ht="15.75" x14ac:dyDescent="0.25">
      <c r="A446" s="74"/>
      <c r="B446" s="132"/>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row>
    <row r="447" ht="15.75" x14ac:dyDescent="0.25">
      <c r="A447" s="74"/>
      <c r="B447" s="132"/>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row>
    <row r="448" ht="15.75" x14ac:dyDescent="0.25">
      <c r="A448" s="74"/>
      <c r="B448" s="132"/>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row>
    <row r="449" ht="15.75" x14ac:dyDescent="0.25">
      <c r="A449" s="74"/>
      <c r="B449" s="132"/>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row>
    <row r="450" ht="15.75" x14ac:dyDescent="0.25">
      <c r="A450" s="74"/>
      <c r="B450" s="132"/>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row>
    <row r="451" ht="15.75" x14ac:dyDescent="0.25">
      <c r="A451" s="74"/>
      <c r="B451" s="132"/>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row>
    <row r="452" ht="15.75" x14ac:dyDescent="0.25">
      <c r="A452" s="74"/>
      <c r="B452" s="132"/>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row>
    <row r="453" ht="15.75" x14ac:dyDescent="0.25">
      <c r="A453" s="74"/>
      <c r="B453" s="132"/>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row>
    <row r="454" ht="15.75" x14ac:dyDescent="0.25">
      <c r="A454" s="74"/>
      <c r="B454" s="132"/>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row>
    <row r="455" ht="15.75" x14ac:dyDescent="0.25">
      <c r="A455" s="74"/>
      <c r="B455" s="132"/>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row>
    <row r="456" ht="15.75" x14ac:dyDescent="0.25">
      <c r="A456" s="74"/>
      <c r="B456" s="132"/>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row>
    <row r="457" ht="15.75" x14ac:dyDescent="0.25">
      <c r="A457" s="74"/>
      <c r="B457" s="132"/>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row>
    <row r="458" ht="15.75" x14ac:dyDescent="0.25">
      <c r="A458" s="74"/>
      <c r="B458" s="132"/>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row>
    <row r="459" ht="15.75" x14ac:dyDescent="0.25">
      <c r="A459" s="74"/>
      <c r="B459" s="132"/>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row>
    <row r="460" ht="15.75" x14ac:dyDescent="0.25">
      <c r="A460" s="74"/>
      <c r="B460" s="132"/>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row>
    <row r="461" ht="15.75" x14ac:dyDescent="0.25">
      <c r="A461" s="74"/>
      <c r="B461" s="132"/>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row>
    <row r="462" ht="15.75" x14ac:dyDescent="0.25">
      <c r="A462" s="74"/>
      <c r="B462" s="132"/>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row>
    <row r="463" ht="15.75" x14ac:dyDescent="0.25">
      <c r="A463" s="74"/>
      <c r="B463" s="132"/>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row>
    <row r="464" ht="15.75" x14ac:dyDescent="0.25">
      <c r="A464" s="74"/>
      <c r="B464" s="132"/>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row>
    <row r="465" ht="15.75" x14ac:dyDescent="0.25">
      <c r="A465" s="74"/>
      <c r="B465" s="132"/>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row>
    <row r="466" ht="15.75" x14ac:dyDescent="0.25">
      <c r="A466" s="74"/>
      <c r="B466" s="132"/>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row>
    <row r="467" ht="15.75" x14ac:dyDescent="0.25">
      <c r="A467" s="74"/>
      <c r="B467" s="132"/>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row>
    <row r="468" ht="15.75" x14ac:dyDescent="0.25">
      <c r="A468" s="74"/>
      <c r="B468" s="132"/>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row>
    <row r="469" ht="15.75" x14ac:dyDescent="0.25">
      <c r="A469" s="74"/>
      <c r="B469" s="132"/>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row>
    <row r="470" ht="15.75" x14ac:dyDescent="0.25">
      <c r="A470" s="74"/>
      <c r="B470" s="132"/>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row>
    <row r="471" ht="15.75" x14ac:dyDescent="0.25">
      <c r="A471" s="74"/>
      <c r="B471" s="132"/>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row>
    <row r="472" ht="15.75" x14ac:dyDescent="0.25">
      <c r="A472" s="74"/>
      <c r="B472" s="132"/>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row>
    <row r="473" ht="15.75" x14ac:dyDescent="0.25">
      <c r="A473" s="74"/>
      <c r="B473" s="132"/>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row>
    <row r="474" ht="15.75" x14ac:dyDescent="0.25">
      <c r="A474" s="74"/>
      <c r="B474" s="132"/>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row>
    <row r="475" ht="15.75" x14ac:dyDescent="0.25">
      <c r="A475" s="74"/>
      <c r="B475" s="132"/>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row>
    <row r="476" ht="15.75" x14ac:dyDescent="0.25">
      <c r="A476" s="74"/>
      <c r="B476" s="132"/>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row>
    <row r="477" ht="15.75" x14ac:dyDescent="0.25">
      <c r="A477" s="74"/>
      <c r="B477" s="132"/>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row>
    <row r="478" ht="15.75" x14ac:dyDescent="0.25">
      <c r="A478" s="74"/>
      <c r="B478" s="132"/>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row>
    <row r="479" ht="15.75" x14ac:dyDescent="0.25">
      <c r="A479" s="74"/>
      <c r="B479" s="132"/>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row>
    <row r="480" ht="15.75" x14ac:dyDescent="0.25">
      <c r="A480" s="74"/>
      <c r="B480" s="132"/>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row>
    <row r="481" ht="15.75" x14ac:dyDescent="0.25">
      <c r="A481" s="74"/>
      <c r="B481" s="132"/>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row>
    <row r="482" ht="15.75" x14ac:dyDescent="0.25">
      <c r="A482" s="74"/>
      <c r="B482" s="132"/>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row>
    <row r="483" ht="15.75" x14ac:dyDescent="0.25">
      <c r="A483" s="74"/>
      <c r="B483" s="132"/>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row>
    <row r="484" ht="15.75" x14ac:dyDescent="0.25">
      <c r="A484" s="74"/>
      <c r="B484" s="132"/>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row>
    <row r="485" ht="15.75" x14ac:dyDescent="0.25">
      <c r="A485" s="74"/>
      <c r="B485" s="132"/>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row>
    <row r="486" ht="15.75" x14ac:dyDescent="0.25">
      <c r="A486" s="74"/>
      <c r="B486" s="132"/>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row>
    <row r="487" ht="15.75" x14ac:dyDescent="0.25">
      <c r="A487" s="74"/>
      <c r="B487" s="132"/>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row>
    <row r="488" ht="15.75" x14ac:dyDescent="0.25">
      <c r="A488" s="74"/>
      <c r="B488" s="132"/>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3" customWidth="true"/>
    <col min="2" max="2" width="9" style="33"/>
    <col min="3" max="3" width="5" style="33" customWidth="true"/>
    <col min="4" max="21" width="3.875" style="33" customWidth="true"/>
    <col min="22" max="22" width="3.875" style="164" customWidth="true"/>
    <col min="23" max="23" width="3.875" style="87" customWidth="true"/>
    <col min="24" max="25" width="3.875" style="87" hidden="true" customWidth="true"/>
    <col min="26" max="26" width="3.875" style="87" customWidth="true"/>
    <col min="27" max="27" width="3.875" style="164" customWidth="true"/>
    <col min="28" max="28" width="3.875" style="87" customWidth="true"/>
    <col min="29" max="30" width="3.875" style="87" hidden="true" customWidth="true"/>
    <col min="31" max="31" width="3.875" style="87" customWidth="true"/>
    <col min="32" max="32" width="3.875" style="164" customWidth="true"/>
    <col min="33" max="33" width="3.875" style="87" customWidth="true"/>
    <col min="34" max="35" width="3.875" style="87" hidden="true" customWidth="true"/>
    <col min="36" max="36" width="3.875" style="87" customWidth="true"/>
    <col min="37" max="37" width="3.875" style="164" customWidth="true"/>
    <col min="38" max="38" width="3.875" style="87" customWidth="true"/>
    <col min="39" max="40" width="3.875" style="87" hidden="true" customWidth="true"/>
    <col min="41" max="41" width="3.875" style="87" customWidth="true"/>
    <col min="42" max="42" width="3.875" style="164" customWidth="true"/>
    <col min="43" max="43" width="3.875" style="87" customWidth="true"/>
    <col min="44" max="45" width="3.875" style="87" hidden="true" customWidth="true"/>
    <col min="46" max="46" width="3.875" style="87" customWidth="true"/>
    <col min="47" max="47" width="3.875" style="164" customWidth="true"/>
    <col min="48" max="48" width="3.875" style="87" customWidth="true"/>
    <col min="49" max="50" width="3.875" style="87" hidden="true" customWidth="true"/>
    <col min="51" max="51" width="3.875" style="87" customWidth="true"/>
    <col min="52" max="52" width="3.875" style="109" customWidth="true"/>
    <col min="53" max="69" width="3.875" style="75" customWidth="true"/>
    <col min="70" max="70" width="9" style="33" customWidth="true"/>
    <col min="71" max="136" width="3.875" style="33" hidden="true" customWidth="true"/>
    <col min="137" max="137" width="9" style="33" customWidth="true"/>
    <col min="138" max="16384" width="9" style="33"/>
  </cols>
  <sheetData>
    <row r="1" ht="18" x14ac:dyDescent="0.25">
      <c r="A1" s="47" t="s">
        <v>60</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c r="BR1" s="48"/>
      <c r="BS1" s="48"/>
    </row>
    <row r="2" ht="15.75" x14ac:dyDescent="0.25">
      <c r="A2" s="49" t="s">
        <v>38</v>
      </c>
      <c r="B2" s="49"/>
      <c r="C2" s="49"/>
      <c r="D2" s="302" t="s">
        <v>13</v>
      </c>
      <c r="E2" s="48"/>
      <c r="F2" s="48"/>
      <c r="G2" s="92"/>
      <c r="H2" s="48"/>
      <c r="I2" s="48"/>
      <c r="J2" s="92"/>
      <c r="K2" s="50"/>
      <c r="L2" s="50"/>
      <c r="M2" s="92"/>
      <c r="N2" s="50"/>
      <c r="O2" s="50"/>
      <c r="P2" s="92"/>
      <c r="Q2" s="50"/>
      <c r="R2" s="50"/>
      <c r="S2" s="92"/>
      <c r="T2" s="50"/>
      <c r="U2" s="50"/>
      <c r="V2" s="303" t="s">
        <v>14</v>
      </c>
      <c r="W2" s="45"/>
      <c r="X2" s="50"/>
      <c r="Y2" s="50"/>
      <c r="Z2" s="50"/>
      <c r="AA2" s="91"/>
      <c r="AB2" s="50"/>
      <c r="AC2" s="50"/>
      <c r="AD2" s="50"/>
      <c r="AE2" s="50"/>
      <c r="AF2" s="91"/>
      <c r="AG2" s="50"/>
      <c r="AH2" s="50"/>
      <c r="AI2" s="50"/>
      <c r="AJ2" s="50"/>
      <c r="AK2" s="91"/>
      <c r="AL2" s="50"/>
      <c r="AM2" s="50"/>
      <c r="AN2" s="50"/>
      <c r="AO2" s="50"/>
      <c r="AP2" s="91"/>
      <c r="AQ2" s="50"/>
      <c r="AR2" s="50"/>
      <c r="AS2" s="50"/>
      <c r="AT2" s="50"/>
      <c r="AU2" s="91"/>
      <c r="AV2" s="50"/>
      <c r="AW2" s="50"/>
      <c r="AX2" s="50"/>
      <c r="AY2" s="50"/>
      <c r="AZ2" s="304" t="s">
        <v>15</v>
      </c>
      <c r="BA2" s="45"/>
      <c r="BB2" s="52"/>
      <c r="BC2" s="52"/>
      <c r="BD2" s="51"/>
      <c r="BE2" s="51"/>
      <c r="BF2" s="51"/>
      <c r="BG2" s="51"/>
      <c r="BH2" s="51"/>
      <c r="BI2" s="51"/>
      <c r="BJ2" s="51"/>
      <c r="BK2" s="51"/>
      <c r="BL2" s="51"/>
      <c r="BM2" s="51"/>
      <c r="BN2" s="51"/>
      <c r="BO2" s="51"/>
      <c r="BP2" s="51"/>
      <c r="BQ2" s="51"/>
    </row>
    <row r="3" ht="14.25" x14ac:dyDescent="0.2">
      <c r="A3" s="53"/>
      <c r="B3" s="48"/>
      <c r="C3" s="48"/>
      <c r="D3" s="54" t="s">
        <v>7</v>
      </c>
      <c r="E3" s="54"/>
      <c r="F3" s="54"/>
      <c r="G3" s="54" t="s">
        <v>1</v>
      </c>
      <c r="I3" s="54"/>
      <c r="J3" s="54" t="s">
        <v>2</v>
      </c>
      <c r="L3" s="54"/>
      <c r="M3" s="54" t="s">
        <v>16</v>
      </c>
      <c r="O3" s="54"/>
      <c r="P3" s="54" t="s">
        <v>17</v>
      </c>
      <c r="Q3" s="54"/>
      <c r="R3" s="54"/>
      <c r="S3" s="54" t="s">
        <v>18</v>
      </c>
      <c r="U3" s="54"/>
      <c r="V3" s="54" t="s">
        <v>7</v>
      </c>
      <c r="W3" s="45"/>
      <c r="X3" s="54"/>
      <c r="Y3" s="54"/>
      <c r="Z3" s="54"/>
      <c r="AA3" s="54" t="s">
        <v>1</v>
      </c>
      <c r="AB3" s="54"/>
      <c r="AC3" s="54"/>
      <c r="AD3" s="54"/>
      <c r="AE3" s="54"/>
      <c r="AF3" s="54" t="s">
        <v>2</v>
      </c>
      <c r="AG3" s="45"/>
      <c r="AH3" s="54"/>
      <c r="AI3" s="54"/>
      <c r="AJ3" s="54"/>
      <c r="AK3" s="54" t="s">
        <v>16</v>
      </c>
      <c r="AL3" s="54"/>
      <c r="AM3" s="54"/>
      <c r="AN3" s="54"/>
      <c r="AO3" s="54"/>
      <c r="AP3" s="54" t="s">
        <v>17</v>
      </c>
      <c r="AQ3" s="54"/>
      <c r="AR3" s="54"/>
      <c r="AS3" s="54"/>
      <c r="AT3" s="54"/>
      <c r="AU3" s="54" t="s">
        <v>18</v>
      </c>
      <c r="AV3" s="54"/>
      <c r="AW3" s="54"/>
      <c r="AX3" s="54"/>
      <c r="AY3" s="54"/>
      <c r="AZ3" s="54" t="s">
        <v>7</v>
      </c>
      <c r="BA3" s="45"/>
      <c r="BB3" s="54"/>
      <c r="BC3" s="54" t="s">
        <v>1</v>
      </c>
      <c r="BD3" s="45"/>
      <c r="BE3" s="54"/>
      <c r="BF3" s="54" t="s">
        <v>2</v>
      </c>
      <c r="BG3" s="54"/>
      <c r="BH3" s="54"/>
      <c r="BI3" s="54" t="s">
        <v>16</v>
      </c>
      <c r="BJ3" s="45"/>
      <c r="BK3" s="54"/>
      <c r="BL3" s="54" t="s">
        <v>17</v>
      </c>
      <c r="BM3" s="45"/>
      <c r="BN3" s="54"/>
      <c r="BO3" s="54" t="s">
        <v>18</v>
      </c>
      <c r="BP3" s="45"/>
      <c r="BQ3" s="54"/>
      <c r="BS3" s="54" t="s">
        <v>7</v>
      </c>
      <c r="BU3" s="54"/>
      <c r="BV3" s="54" t="s">
        <v>1</v>
      </c>
      <c r="BX3" s="54"/>
      <c r="BY3" s="54" t="s">
        <v>2</v>
      </c>
      <c r="CA3" s="54"/>
      <c r="CB3" s="54" t="s">
        <v>16</v>
      </c>
      <c r="CD3" s="54"/>
      <c r="CE3" s="54" t="s">
        <v>17</v>
      </c>
      <c r="CG3" s="54"/>
      <c r="CH3" s="54" t="s">
        <v>18</v>
      </c>
      <c r="CJ3" s="54"/>
      <c r="CK3" s="54" t="s">
        <v>7</v>
      </c>
      <c r="CM3" s="54"/>
      <c r="CN3" s="45"/>
      <c r="CO3" s="45"/>
      <c r="CP3" s="54" t="s">
        <v>1</v>
      </c>
      <c r="CR3" s="45"/>
      <c r="CS3" s="54"/>
      <c r="CT3" s="45"/>
      <c r="CU3" s="54" t="s">
        <v>2</v>
      </c>
      <c r="CW3" s="54"/>
      <c r="CX3" s="45"/>
      <c r="CY3" s="45"/>
      <c r="CZ3" s="54" t="s">
        <v>16</v>
      </c>
      <c r="DB3" s="45"/>
      <c r="DC3" s="54"/>
      <c r="DD3" s="45"/>
      <c r="DE3" s="54" t="s">
        <v>17</v>
      </c>
      <c r="DG3" s="45"/>
      <c r="DH3" s="45"/>
      <c r="DI3" s="45"/>
      <c r="DJ3" s="54" t="s">
        <v>18</v>
      </c>
      <c r="DL3" s="45"/>
      <c r="DM3" s="45"/>
      <c r="DN3" s="45"/>
      <c r="DO3" s="54" t="s">
        <v>7</v>
      </c>
      <c r="DP3" s="54"/>
      <c r="DQ3" s="54"/>
      <c r="DR3" s="54" t="s">
        <v>1</v>
      </c>
      <c r="DS3" s="54"/>
      <c r="DT3" s="54"/>
      <c r="DU3" s="54" t="s">
        <v>2</v>
      </c>
      <c r="DV3" s="54"/>
      <c r="DW3" s="54"/>
      <c r="DX3" s="54" t="s">
        <v>16</v>
      </c>
      <c r="DY3" s="54"/>
      <c r="DZ3" s="54"/>
      <c r="EA3" s="54" t="s">
        <v>17</v>
      </c>
      <c r="EB3" s="54"/>
      <c r="EC3" s="54"/>
      <c r="ED3" s="54"/>
      <c r="EE3" s="54" t="s">
        <v>18</v>
      </c>
      <c r="EF3" s="54"/>
    </row>
    <row r="4" s="84" customFormat="true" ht="160.5" customHeight="true" x14ac:dyDescent="0.2">
      <c r="A4" s="55" t="s">
        <v>5</v>
      </c>
      <c r="B4" s="55" t="s">
        <v>6</v>
      </c>
      <c r="C4" s="55" t="s">
        <v>4</v>
      </c>
      <c r="D4" s="408" t="s">
        <v>25</v>
      </c>
      <c r="E4" s="409" t="s">
        <v>19</v>
      </c>
      <c r="F4" s="410" t="s">
        <v>223</v>
      </c>
      <c r="G4" s="408" t="s">
        <v>25</v>
      </c>
      <c r="H4" s="409" t="s">
        <v>19</v>
      </c>
      <c r="I4" s="410" t="s">
        <v>223</v>
      </c>
      <c r="J4" s="408" t="s">
        <v>25</v>
      </c>
      <c r="K4" s="409" t="s">
        <v>19</v>
      </c>
      <c r="L4" s="410" t="s">
        <v>223</v>
      </c>
      <c r="M4" s="408" t="s">
        <v>25</v>
      </c>
      <c r="N4" s="409" t="s">
        <v>19</v>
      </c>
      <c r="O4" s="410" t="s">
        <v>223</v>
      </c>
      <c r="P4" s="408" t="s">
        <v>25</v>
      </c>
      <c r="Q4" s="409" t="s">
        <v>19</v>
      </c>
      <c r="R4" s="410" t="s">
        <v>223</v>
      </c>
      <c r="S4" s="408" t="s">
        <v>25</v>
      </c>
      <c r="T4" s="409" t="s">
        <v>19</v>
      </c>
      <c r="U4" s="411" t="s">
        <v>223</v>
      </c>
      <c r="V4" s="412" t="s">
        <v>25</v>
      </c>
      <c r="W4" s="413" t="s">
        <v>19</v>
      </c>
      <c r="X4" s="414" t="s">
        <v>21</v>
      </c>
      <c r="Y4" s="414" t="s">
        <v>30</v>
      </c>
      <c r="Z4" s="415" t="s">
        <v>224</v>
      </c>
      <c r="AA4" s="412" t="s">
        <v>25</v>
      </c>
      <c r="AB4" s="413" t="s">
        <v>19</v>
      </c>
      <c r="AC4" s="414" t="s">
        <v>21</v>
      </c>
      <c r="AD4" s="414" t="s">
        <v>30</v>
      </c>
      <c r="AE4" s="415" t="s">
        <v>224</v>
      </c>
      <c r="AF4" s="412" t="s">
        <v>25</v>
      </c>
      <c r="AG4" s="413" t="s">
        <v>19</v>
      </c>
      <c r="AH4" s="414" t="s">
        <v>21</v>
      </c>
      <c r="AI4" s="414" t="s">
        <v>30</v>
      </c>
      <c r="AJ4" s="415" t="s">
        <v>224</v>
      </c>
      <c r="AK4" s="412" t="s">
        <v>25</v>
      </c>
      <c r="AL4" s="413" t="s">
        <v>19</v>
      </c>
      <c r="AM4" s="414" t="s">
        <v>21</v>
      </c>
      <c r="AN4" s="414" t="s">
        <v>30</v>
      </c>
      <c r="AO4" s="415" t="s">
        <v>224</v>
      </c>
      <c r="AP4" s="412" t="s">
        <v>25</v>
      </c>
      <c r="AQ4" s="413" t="s">
        <v>19</v>
      </c>
      <c r="AR4" s="414" t="s">
        <v>21</v>
      </c>
      <c r="AS4" s="414" t="s">
        <v>30</v>
      </c>
      <c r="AT4" s="415" t="s">
        <v>224</v>
      </c>
      <c r="AU4" s="412" t="s">
        <v>25</v>
      </c>
      <c r="AV4" s="413" t="s">
        <v>19</v>
      </c>
      <c r="AW4" s="414" t="s">
        <v>21</v>
      </c>
      <c r="AX4" s="414" t="s">
        <v>30</v>
      </c>
      <c r="AY4" s="416" t="s">
        <v>224</v>
      </c>
      <c r="AZ4" s="417" t="s">
        <v>144</v>
      </c>
      <c r="BA4" s="418" t="s">
        <v>143</v>
      </c>
      <c r="BB4" s="419" t="s">
        <v>225</v>
      </c>
      <c r="BC4" s="417" t="s">
        <v>144</v>
      </c>
      <c r="BD4" s="418" t="s">
        <v>143</v>
      </c>
      <c r="BE4" s="419" t="s">
        <v>225</v>
      </c>
      <c r="BF4" s="417" t="s">
        <v>144</v>
      </c>
      <c r="BG4" s="418" t="s">
        <v>143</v>
      </c>
      <c r="BH4" s="419" t="s">
        <v>225</v>
      </c>
      <c r="BI4" s="417" t="s">
        <v>144</v>
      </c>
      <c r="BJ4" s="418" t="s">
        <v>143</v>
      </c>
      <c r="BK4" s="419" t="s">
        <v>225</v>
      </c>
      <c r="BL4" s="417" t="s">
        <v>144</v>
      </c>
      <c r="BM4" s="418" t="s">
        <v>143</v>
      </c>
      <c r="BN4" s="419" t="s">
        <v>225</v>
      </c>
      <c r="BO4" s="417" t="s">
        <v>144</v>
      </c>
      <c r="BP4" s="418" t="s">
        <v>143</v>
      </c>
      <c r="BQ4" s="419" t="s">
        <v>225</v>
      </c>
      <c r="BS4" s="158" t="s">
        <v>25</v>
      </c>
      <c r="BT4" s="159" t="s">
        <v>19</v>
      </c>
      <c r="BU4" s="98" t="s">
        <v>39</v>
      </c>
      <c r="BV4" s="158" t="s">
        <v>25</v>
      </c>
      <c r="BW4" s="159" t="s">
        <v>19</v>
      </c>
      <c r="BX4" s="160" t="s">
        <v>117</v>
      </c>
      <c r="BY4" s="158" t="s">
        <v>25</v>
      </c>
      <c r="BZ4" s="159" t="s">
        <v>19</v>
      </c>
      <c r="CA4" s="85" t="s">
        <v>39</v>
      </c>
      <c r="CB4" s="158" t="s">
        <v>25</v>
      </c>
      <c r="CC4" s="159" t="s">
        <v>19</v>
      </c>
      <c r="CD4" s="98" t="s">
        <v>39</v>
      </c>
      <c r="CE4" s="158" t="s">
        <v>25</v>
      </c>
      <c r="CF4" s="159" t="s">
        <v>19</v>
      </c>
      <c r="CG4" s="160" t="s">
        <v>39</v>
      </c>
      <c r="CH4" s="158" t="s">
        <v>25</v>
      </c>
      <c r="CI4" s="159" t="s">
        <v>19</v>
      </c>
      <c r="CJ4" s="85" t="s">
        <v>39</v>
      </c>
      <c r="CK4" s="162" t="s">
        <v>25</v>
      </c>
      <c r="CL4" s="161" t="s">
        <v>19</v>
      </c>
      <c r="CM4" s="101" t="s">
        <v>54</v>
      </c>
      <c r="CN4" s="101" t="s">
        <v>59</v>
      </c>
      <c r="CO4" s="163" t="s">
        <v>124</v>
      </c>
      <c r="CP4" s="162" t="s">
        <v>25</v>
      </c>
      <c r="CQ4" s="161" t="s">
        <v>19</v>
      </c>
      <c r="CR4" s="86" t="s">
        <v>54</v>
      </c>
      <c r="CS4" s="86" t="s">
        <v>59</v>
      </c>
      <c r="CT4" s="101" t="s">
        <v>124</v>
      </c>
      <c r="CU4" s="162" t="s">
        <v>25</v>
      </c>
      <c r="CV4" s="161" t="s">
        <v>19</v>
      </c>
      <c r="CW4" s="101" t="s">
        <v>54</v>
      </c>
      <c r="CX4" s="101" t="s">
        <v>59</v>
      </c>
      <c r="CY4" s="163" t="s">
        <v>124</v>
      </c>
      <c r="CZ4" s="162" t="s">
        <v>25</v>
      </c>
      <c r="DA4" s="161" t="s">
        <v>19</v>
      </c>
      <c r="DB4" s="86" t="s">
        <v>54</v>
      </c>
      <c r="DC4" s="86" t="s">
        <v>59</v>
      </c>
      <c r="DD4" s="101" t="s">
        <v>124</v>
      </c>
      <c r="DE4" s="162" t="s">
        <v>25</v>
      </c>
      <c r="DF4" s="161" t="s">
        <v>19</v>
      </c>
      <c r="DG4" s="101" t="s">
        <v>54</v>
      </c>
      <c r="DH4" s="101" t="s">
        <v>59</v>
      </c>
      <c r="DI4" s="163" t="s">
        <v>124</v>
      </c>
      <c r="DJ4" s="162" t="s">
        <v>25</v>
      </c>
      <c r="DK4" s="161" t="s">
        <v>19</v>
      </c>
      <c r="DL4" s="86" t="s">
        <v>54</v>
      </c>
      <c r="DM4" s="86" t="s">
        <v>59</v>
      </c>
      <c r="DN4" s="101" t="s">
        <v>124</v>
      </c>
      <c r="DO4" s="83" t="s">
        <v>130</v>
      </c>
      <c r="DP4" s="100" t="s">
        <v>131</v>
      </c>
      <c r="DQ4" s="100" t="s">
        <v>132</v>
      </c>
      <c r="DR4" s="83" t="s">
        <v>130</v>
      </c>
      <c r="DS4" s="100" t="s">
        <v>131</v>
      </c>
      <c r="DT4" s="100" t="s">
        <v>132</v>
      </c>
      <c r="DU4" s="83" t="s">
        <v>130</v>
      </c>
      <c r="DV4" s="100" t="s">
        <v>131</v>
      </c>
      <c r="DW4" s="100" t="s">
        <v>132</v>
      </c>
      <c r="DX4" s="83" t="s">
        <v>130</v>
      </c>
      <c r="DY4" s="100" t="s">
        <v>131</v>
      </c>
      <c r="DZ4" s="100" t="s">
        <v>132</v>
      </c>
      <c r="EA4" s="83" t="s">
        <v>130</v>
      </c>
      <c r="EB4" s="100" t="s">
        <v>131</v>
      </c>
      <c r="EC4" s="100" t="s">
        <v>132</v>
      </c>
      <c r="ED4" s="83" t="s">
        <v>130</v>
      </c>
      <c r="EE4" s="100" t="s">
        <v>131</v>
      </c>
      <c r="EF4" s="100" t="s">
        <v>132</v>
      </c>
    </row>
    <row r="5" ht="50.25" hidden="true" x14ac:dyDescent="0.2">
      <c r="A5" s="55" t="s">
        <v>40</v>
      </c>
      <c r="B5" s="55" t="s">
        <v>41</v>
      </c>
      <c r="C5" s="55" t="s">
        <v>42</v>
      </c>
      <c r="D5" s="305" t="s">
        <v>154</v>
      </c>
      <c r="E5" s="306" t="s">
        <v>43</v>
      </c>
      <c r="F5" s="307" t="s">
        <v>66</v>
      </c>
      <c r="G5" s="169" t="s">
        <v>155</v>
      </c>
      <c r="H5" s="169" t="s">
        <v>44</v>
      </c>
      <c r="I5" s="169" t="s">
        <v>67</v>
      </c>
      <c r="J5" s="93" t="s">
        <v>156</v>
      </c>
      <c r="K5" s="169" t="s">
        <v>45</v>
      </c>
      <c r="L5" s="169" t="s">
        <v>68</v>
      </c>
      <c r="M5" s="93" t="s">
        <v>157</v>
      </c>
      <c r="N5" s="169" t="s">
        <v>96</v>
      </c>
      <c r="O5" s="169" t="s">
        <v>97</v>
      </c>
      <c r="P5" s="93" t="s">
        <v>158</v>
      </c>
      <c r="Q5" s="169" t="s">
        <v>98</v>
      </c>
      <c r="R5" s="169" t="s">
        <v>99</v>
      </c>
      <c r="S5" s="93" t="s">
        <v>159</v>
      </c>
      <c r="T5" s="169" t="s">
        <v>100</v>
      </c>
      <c r="U5" s="169" t="s">
        <v>101</v>
      </c>
      <c r="V5" s="308" t="s">
        <v>148</v>
      </c>
      <c r="W5" s="309" t="s">
        <v>46</v>
      </c>
      <c r="X5" s="309" t="s">
        <v>69</v>
      </c>
      <c r="Y5" s="309" t="s">
        <v>70</v>
      </c>
      <c r="Z5" s="309" t="s">
        <v>123</v>
      </c>
      <c r="AA5" s="172" t="s">
        <v>149</v>
      </c>
      <c r="AB5" s="152" t="s">
        <v>47</v>
      </c>
      <c r="AC5" s="152" t="s">
        <v>71</v>
      </c>
      <c r="AD5" s="152" t="s">
        <v>72</v>
      </c>
      <c r="AE5" s="152" t="s">
        <v>125</v>
      </c>
      <c r="AF5" s="172" t="s">
        <v>150</v>
      </c>
      <c r="AG5" s="152" t="s">
        <v>48</v>
      </c>
      <c r="AH5" s="152" t="s">
        <v>73</v>
      </c>
      <c r="AI5" s="152" t="s">
        <v>74</v>
      </c>
      <c r="AJ5" s="152" t="s">
        <v>126</v>
      </c>
      <c r="AK5" s="172" t="s">
        <v>151</v>
      </c>
      <c r="AL5" s="152" t="s">
        <v>75</v>
      </c>
      <c r="AM5" s="152" t="s">
        <v>76</v>
      </c>
      <c r="AN5" s="152" t="s">
        <v>77</v>
      </c>
      <c r="AO5" s="152" t="s">
        <v>127</v>
      </c>
      <c r="AP5" s="172" t="s">
        <v>152</v>
      </c>
      <c r="AQ5" s="152" t="s">
        <v>78</v>
      </c>
      <c r="AR5" s="152" t="s">
        <v>79</v>
      </c>
      <c r="AS5" s="152" t="s">
        <v>80</v>
      </c>
      <c r="AT5" s="152" t="s">
        <v>128</v>
      </c>
      <c r="AU5" s="172" t="s">
        <v>153</v>
      </c>
      <c r="AV5" s="152" t="s">
        <v>81</v>
      </c>
      <c r="AW5" s="152" t="s">
        <v>82</v>
      </c>
      <c r="AX5" s="152" t="s">
        <v>83</v>
      </c>
      <c r="AY5" s="173" t="s">
        <v>129</v>
      </c>
      <c r="AZ5" s="175" t="s">
        <v>84</v>
      </c>
      <c r="BA5" s="88" t="s">
        <v>133</v>
      </c>
      <c r="BB5" s="155" t="s">
        <v>85</v>
      </c>
      <c r="BC5" s="120" t="s">
        <v>95</v>
      </c>
      <c r="BD5" s="156" t="s">
        <v>134</v>
      </c>
      <c r="BE5" s="121" t="s">
        <v>94</v>
      </c>
      <c r="BF5" s="120" t="s">
        <v>93</v>
      </c>
      <c r="BG5" s="156" t="s">
        <v>135</v>
      </c>
      <c r="BH5" s="121" t="s">
        <v>92</v>
      </c>
      <c r="BI5" s="120" t="s">
        <v>91</v>
      </c>
      <c r="BJ5" s="156" t="s">
        <v>136</v>
      </c>
      <c r="BK5" s="121" t="s">
        <v>90</v>
      </c>
      <c r="BL5" s="156" t="s">
        <v>89</v>
      </c>
      <c r="BM5" s="156" t="s">
        <v>137</v>
      </c>
      <c r="BN5" s="121" t="s">
        <v>88</v>
      </c>
      <c r="BO5" s="156" t="s">
        <v>87</v>
      </c>
      <c r="BP5" s="156" t="s">
        <v>138</v>
      </c>
      <c r="BQ5" s="121" t="s">
        <v>86</v>
      </c>
    </row>
    <row r="6" x14ac:dyDescent="0.2">
      <c r="A6" s="56" t="str">
        <f>'Water Data'!B1</f>
        <v>CEN10</v>
      </c>
      <c r="B6" s="56" t="str">
        <f>+'Water Data'!A3</f>
        <v>Census</v>
      </c>
      <c r="C6" s="56">
        <f>'Water Data'!C3</f>
        <v>2010</v>
      </c>
      <c r="D6" s="244">
        <f>+IF(AND(ISNUMBER('Water Data'!C5),BS6="Yes"),100-'Water Data'!C5,IF(AND(ISNUMBER('Water Data'!C5),BS6="No",ISNUMBER('Water Data'!C5)),CONCATENATE("[",ROUND(100-'Water Data'!C5,0),"]"),NA()))</f>
        <v>100</v>
      </c>
      <c r="E6" s="244">
        <f>+IF(AND(ISNUMBER('Water Data'!C7),BT6="Yes"),'Water Data'!C7,IF(AND(ISNUMBER('Water Data'!C7),BT6="No",ISNUMBER('Water Data'!C7)),CONCATENATE("[",ROUND('Water Data'!C7,0),"]"),NA()))</f>
        <v>86</v>
      </c>
      <c r="F6" s="244">
        <f>+IF(AND(ISNUMBER('Water Data'!C10),BU6="Yes"),'Water Data'!C10,IF(AND(ISNUMBER('Water Data'!C10),BU6="No",ISNUMBER('Water Data'!C10)),CONCATENATE("[",ROUND('Water Data'!C10,0),"]"),NA()))</f>
        <v>78.775999999999996</v>
      </c>
      <c r="G6" s="244">
        <f>+IF(AND(ISNUMBER('Water Data'!D5),BV6="Yes"),100-'Water Data'!D5,IF(AND(ISNUMBER('Water Data'!D5),BV6="No",ISNUMBER('Water Data'!D5)),CONCATENATE("[",ROUND(100-'Water Data'!D5,0),"]"),NA()))</f>
        <v>100</v>
      </c>
      <c r="H6" s="244">
        <f>+IF(AND(ISNUMBER('Water Data'!D7),BW6="Yes"),'Water Data'!D7,IF(AND(ISNUMBER('Water Data'!D7),BW6="No",ISNUMBER('Water Data'!D7)),CONCATENATE("[",ROUND('Water Data'!D7,0),"]"),NA()))</f>
        <v>98.3</v>
      </c>
      <c r="I6" s="244" t="e">
        <f>+IF(AND(ISNUMBER('Water Data'!D10),BX6="Yes"),'Water Data'!D10,IF(AND(ISNUMBER('Water Data'!D10),BX6="No",ISNUMBER('Water Data'!D10)),CONCATENATE("[",ROUND('Water Data'!D10,0),"]"),NA()))</f>
        <v>#N/A</v>
      </c>
      <c r="J6" s="244">
        <f>+IF(AND(ISNUMBER('Water Data'!E5),BY6="Yes"),100-'Water Data'!E5,IF(AND(ISNUMBER('Water Data'!E5),BY6="No",ISNUMBER('Water Data'!E5)),CONCATENATE("[",ROUND(100-'Water Data'!E5,0),"]"),NA()))</f>
        <v>100</v>
      </c>
      <c r="K6" s="244">
        <f>+IF(AND(ISNUMBER('Water Data'!E7),BZ6="Yes"),'Water Data'!E7,IF(AND(ISNUMBER('Water Data'!E7),BZ6="No",ISNUMBER('Water Data'!E7)),CONCATENATE("[",ROUND('Water Data'!E7,0),"]"),NA()))</f>
        <v>82.800000000000011</v>
      </c>
      <c r="L6" s="244" t="e">
        <f>+IF(AND(ISNUMBER('Water Data'!E10),CA6="Yes"),'Water Data'!E10,IF(AND(ISNUMBER('Water Data'!E10),CA6="No",ISNUMBER('Water Data'!E10)),CONCATENATE("[",ROUND('Water Data'!E10,0),"]"),NA()))</f>
        <v>#N/A</v>
      </c>
      <c r="M6" s="244" t="e">
        <f>+IF(AND(ISNUMBER('Water Data'!F5),CB6="Yes"),100-'Water Data'!F5,IF(AND(ISNUMBER('Water Data'!F5),CB6="No",ISNUMBER('Water Data'!F5)),CONCATENATE("[",ROUND(100-'Water Data'!F5,0),"]"),NA()))</f>
        <v>#N/A</v>
      </c>
      <c r="N6" s="244" t="e">
        <f>+IF(AND(ISNUMBER('Water Data'!F7),CC6="Yes"),'Water Data'!F7,IF(AND(ISNUMBER('Water Data'!F7),CC6="No",ISNUMBER('Water Data'!F7)),CONCATENATE("[",ROUND('Water Data'!F7,0),"]"),NA()))</f>
        <v>#N/A</v>
      </c>
      <c r="O6" s="244" t="e">
        <f>+IF(AND(ISNUMBER('Water Data'!F10),CD6="Yes"),'Water Data'!F10,IF(AND(ISNUMBER('Water Data'!F10),CD6="No",ISNUMBER('Water Data'!F10)),CONCATENATE("[",ROUND('Water Data'!F10,0),"]"),NA()))</f>
        <v>#N/A</v>
      </c>
      <c r="P6" s="244" t="e">
        <f>+IF(AND(ISNUMBER('Water Data'!G5),CE6="Yes"),100-'Water Data'!G5,IF(AND(ISNUMBER('Water Data'!G5),CE6="No",ISNUMBER('Water Data'!G5)),CONCATENATE("[",ROUND(100-'Water Data'!G5,0),"]"),NA()))</f>
        <v>#N/A</v>
      </c>
      <c r="Q6" s="244" t="e">
        <f>+IF(AND(ISNUMBER('Water Data'!G7),CF6="Yes"),'Water Data'!G7,IF(AND(ISNUMBER('Water Data'!G7),CF6="No",ISNUMBER('Water Data'!G7)),CONCATENATE("[",ROUND('Water Data'!G7,0),"]"),NA()))</f>
        <v>#N/A</v>
      </c>
      <c r="R6" s="244" t="e">
        <f>+IF(AND(ISNUMBER('Water Data'!G10),CG6="Yes"),'Water Data'!G10,IF(AND(ISNUMBER('Water Data'!G10),CG6="No",ISNUMBER('Water Data'!G10)),CONCATENATE("[",ROUND('Water Data'!G10,0),"]"),NA()))</f>
        <v>#N/A</v>
      </c>
      <c r="S6" s="244" t="e">
        <f>+IF(AND(ISNUMBER('Water Data'!H5),CH6="Yes"),100-'Water Data'!H5,IF(AND(ISNUMBER('Water Data'!H5),CH6="No",ISNUMBER('Water Data'!H5)),CONCATENATE("[",ROUND(100-'Water Data'!H5,0),"]"),NA()))</f>
        <v>#N/A</v>
      </c>
      <c r="T6" s="244" t="e">
        <f>+IF(AND(ISNUMBER('Water Data'!H7),CI6="Yes"),'Water Data'!H7,IF(AND(ISNUMBER('Water Data'!H7),CI6="No",ISNUMBER('Water Data'!H7)),CONCATENATE("[",ROUND('Water Data'!H7,0),"]"),NA()))</f>
        <v>#N/A</v>
      </c>
      <c r="U6" s="244" t="e">
        <f>+IF(AND(ISNUMBER('Water Data'!H10),CJ6="Yes"),'Water Data'!H10,IF(AND(ISNUMBER('Water Data'!H10),CJ6="No",ISNUMBER('Water Data'!H10)),CONCATENATE("[",ROUND('Water Data'!H10,0),"]"),NA()))</f>
        <v>#N/A</v>
      </c>
      <c r="V6" s="245" t="e">
        <f>+IF(AND(ISNUMBER('Sanitation Data'!C5),CK6="Yes"),100-'Sanitation Data'!C5,IF(AND(ISNUMBER('Sanitation Data'!C5),CK6="No",ISNUMBER('Sanitation Data'!C5)),CONCATENATE("[",ROUND(100-'Sanitation Data'!C5,0),"]"),NA()))</f>
        <v>#N/A</v>
      </c>
      <c r="W6" s="245" t="e">
        <f>+IF(AND(ISNUMBER('Sanitation Data'!C7),CL6="Yes"),'Sanitation Data'!C7,IF(AND(ISNUMBER('Sanitation Data'!C7),CL6="No",ISNUMBER('Sanitation Data'!C7)),CONCATENATE("[",ROUND('Sanitation Data'!C7,0),"]"),NA()))</f>
        <v>#N/A</v>
      </c>
      <c r="X6" s="245" t="e">
        <f>+IF(AND(ISNUMBER('Sanitation Data'!C11),CM6="Yes"),'Sanitation Data'!C11,IF(AND(ISNUMBER('Sanitation Data'!C11),CM6="No",ISNUMBER('Sanitation Data'!C11)),CONCATENATE("[",ROUND('Sanitation Data'!C11,0),"]"),NA()))</f>
        <v>#N/A</v>
      </c>
      <c r="Y6" s="245" t="e">
        <f>+IF(AND(ISNUMBER('Sanitation Data'!C12),CN6="Yes"),'Sanitation Data'!C12,IF(AND(ISNUMBER('Sanitation Data'!C12),CN6="No",ISNUMBER('Sanitation Data'!C12)),CONCATENATE("[",ROUND('Sanitation Data'!C12,0),"]"),NA()))</f>
        <v>#N/A</v>
      </c>
      <c r="Z6" s="245">
        <f>+IF(AND(ISNUMBER('Sanitation Data'!C13),CO6="Yes"),'Sanitation Data'!C13,IF(AND(ISNUMBER('Sanitation Data'!C13),CO6="No",ISNUMBER('Sanitation Data'!C13)),CONCATENATE("[",ROUND('Sanitation Data'!C13,0),"]"),NA()))</f>
        <v>75.7</v>
      </c>
      <c r="AA6" s="245" t="e">
        <f>+IF(AND(ISNUMBER('Sanitation Data'!D5),CP6="Yes"),100-'Sanitation Data'!D5,IF(AND(ISNUMBER('Sanitation Data'!D5),CP6="No",ISNUMBER('Sanitation Data'!D5)),CONCATENATE("[",ROUND(100-'Sanitation Data'!D5,0),"]"),NA()))</f>
        <v>#N/A</v>
      </c>
      <c r="AB6" s="245" t="e">
        <f>+IF(AND(ISNUMBER('Sanitation Data'!D7),CQ6="Yes"),'Sanitation Data'!D7,IF(AND(ISNUMBER('Sanitation Data'!D7),CQ6="No",ISNUMBER('Sanitation Data'!D7)),CONCATENATE("[",ROUND('Sanitation Data'!D7,0),"]"),NA()))</f>
        <v>#N/A</v>
      </c>
      <c r="AC6" s="245" t="e">
        <f>+IF(AND(ISNUMBER('Sanitation Data'!D11),CR6="Yes"),'Sanitation Data'!D11,IF(AND(ISNUMBER('Sanitation Data'!D11),CR6="No",ISNUMBER('Sanitation Data'!D11)),CONCATENATE("[",ROUND('Sanitation Data'!D11,0),"]"),NA()))</f>
        <v>#N/A</v>
      </c>
      <c r="AD6" s="245" t="e">
        <f>+IF(AND(ISNUMBER('Sanitation Data'!D12),CS6="Yes"),'Sanitation Data'!D12,IF(AND(ISNUMBER('Sanitation Data'!D12),CS6="No",ISNUMBER('Sanitation Data'!D12)),CONCATENATE("[",ROUND('Sanitation Data'!D12,0),"]"),NA()))</f>
        <v>#N/A</v>
      </c>
      <c r="AE6" s="245" t="e">
        <f>+IF(AND(ISNUMBER('Sanitation Data'!D13),CT6="Yes"),'Sanitation Data'!D13,IF(AND(ISNUMBER('Sanitation Data'!D13),CT6="No",ISNUMBER('Sanitation Data'!D13)),CONCATENATE("[",ROUND('Sanitation Data'!D13,0),"]"),NA()))</f>
        <v>#N/A</v>
      </c>
      <c r="AF6" s="245" t="e">
        <f>+IF(AND(ISNUMBER('Sanitation Data'!E5),CU6="Yes"),100-'Sanitation Data'!E5,IF(AND(ISNUMBER('Sanitation Data'!E5),CU6="No",ISNUMBER('Sanitation Data'!E5)),CONCATENATE("[",ROUND(100-'Sanitation Data'!E5,0),"]"),NA()))</f>
        <v>#N/A</v>
      </c>
      <c r="AG6" s="245" t="e">
        <f>+IF(AND(ISNUMBER('Sanitation Data'!E7),CV6="Yes"),'Sanitation Data'!E7,IF(AND(ISNUMBER('Sanitation Data'!E7),CV6="No",ISNUMBER('Sanitation Data'!E7)),CONCATENATE("[",ROUND('Sanitation Data'!E7,0),"]"),NA()))</f>
        <v>#N/A</v>
      </c>
      <c r="AH6" s="245" t="e">
        <f>+IF(AND(ISNUMBER('Sanitation Data'!E11),CW6="Yes"),'Sanitation Data'!E11,IF(AND(ISNUMBER('Sanitation Data'!E11),CW6="No",ISNUMBER('Sanitation Data'!E11)),CONCATENATE("[",ROUND('Sanitation Data'!E11,0),"]"),NA()))</f>
        <v>#N/A</v>
      </c>
      <c r="AI6" s="245" t="e">
        <f>+IF(AND(ISNUMBER('Sanitation Data'!E12),CX6="Yes"),'Sanitation Data'!E12,IF(AND(ISNUMBER('Sanitation Data'!E12),CX6="No",ISNUMBER('Sanitation Data'!E12)),CONCATENATE("[",ROUND('Sanitation Data'!E12,0),"]"),NA()))</f>
        <v>#N/A</v>
      </c>
      <c r="AJ6" s="245" t="e">
        <f>+IF(AND(ISNUMBER('Sanitation Data'!E13),CY6="Yes"),'Sanitation Data'!E13,IF(AND(ISNUMBER('Sanitation Data'!E13),CY6="No",ISNUMBER('Sanitation Data'!E13)),CONCATENATE("[",ROUND('Sanitation Data'!E13,0),"]"),NA()))</f>
        <v>#N/A</v>
      </c>
      <c r="AK6" s="245" t="e">
        <f>+IF(AND(ISNUMBER('Sanitation Data'!F5),CZ6="Yes"),100-'Sanitation Data'!F5,IF(AND(ISNUMBER('Sanitation Data'!F5),CZ6="No",ISNUMBER('Sanitation Data'!F5)),CONCATENATE("[",ROUND(100-'Sanitation Data'!F5,0),"]"),NA()))</f>
        <v>#N/A</v>
      </c>
      <c r="AL6" s="245" t="e">
        <f>+IF(AND(ISNUMBER('Sanitation Data'!F7),DA6="Yes"),'Sanitation Data'!F7,IF(AND(ISNUMBER('Sanitation Data'!F7),DA6="No",ISNUMBER('Sanitation Data'!F7)),CONCATENATE("[",ROUND('Sanitation Data'!F7,0),"]"),NA()))</f>
        <v>#N/A</v>
      </c>
      <c r="AM6" s="245" t="e">
        <f>+IF(AND(ISNUMBER('Sanitation Data'!F11),DB6="Yes"),'Sanitation Data'!F11,IF(AND(ISNUMBER('Sanitation Data'!F11),DB6="No",ISNUMBER('Sanitation Data'!F11)),CONCATENATE("[",ROUND('Sanitation Data'!F11,0),"]"),NA()))</f>
        <v>#N/A</v>
      </c>
      <c r="AN6" s="245" t="e">
        <f>+IF(AND(ISNUMBER('Sanitation Data'!F12),DC6="Yes"),'Sanitation Data'!F12,IF(AND(ISNUMBER('Sanitation Data'!F12),DC6="No",ISNUMBER('Sanitation Data'!F12)),CONCATENATE("[",ROUND('Sanitation Data'!F12,0),"]"),NA()))</f>
        <v>#N/A</v>
      </c>
      <c r="AO6" s="245" t="e">
        <f>+IF(AND(ISNUMBER('Sanitation Data'!F13),DD6="Yes"),'Sanitation Data'!F13,IF(AND(ISNUMBER('Sanitation Data'!F13),DD6="No",ISNUMBER('Sanitation Data'!F13)),CONCATENATE("[",ROUND('Sanitation Data'!F13,0),"]"),NA()))</f>
        <v>#N/A</v>
      </c>
      <c r="AP6" s="245" t="e">
        <f>+IF(AND(ISNUMBER('Sanitation Data'!G5),DE6="Yes"),100-'Sanitation Data'!G5,IF(AND(ISNUMBER('Sanitation Data'!G5),DE6="No",ISNUMBER('Sanitation Data'!G5)),CONCATENATE("[",ROUND(100-'Sanitation Data'!G5,0),"]"),NA()))</f>
        <v>#N/A</v>
      </c>
      <c r="AQ6" s="245" t="e">
        <f>+IF(AND(ISNUMBER('Sanitation Data'!G7),DF6="Yes"),'Sanitation Data'!G7,IF(AND(ISNUMBER('Sanitation Data'!G7),DF6="No",ISNUMBER('Sanitation Data'!G7)),CONCATENATE("[",ROUND('Sanitation Data'!G7,0),"]"),NA()))</f>
        <v>#N/A</v>
      </c>
      <c r="AR6" s="245" t="e">
        <f>+IF(AND(ISNUMBER('Sanitation Data'!G11),DG6="Yes"),'Sanitation Data'!G11,IF(AND(ISNUMBER('Sanitation Data'!G11),DG6="No",ISNUMBER('Sanitation Data'!G11)),CONCATENATE("[",ROUND('Sanitation Data'!G11,0),"]"),NA()))</f>
        <v>#N/A</v>
      </c>
      <c r="AS6" s="245" t="e">
        <f>+IF(AND(ISNUMBER('Sanitation Data'!G12),DH6="Yes"),'Sanitation Data'!G12,IF(AND(ISNUMBER('Sanitation Data'!G12),DH6="No",ISNUMBER('Sanitation Data'!G12)),CONCATENATE("[",ROUND('Sanitation Data'!G12,0),"]"),NA()))</f>
        <v>#N/A</v>
      </c>
      <c r="AT6" s="245" t="e">
        <f>+IF(AND(ISNUMBER('Sanitation Data'!G13),DI6="Yes"),'Sanitation Data'!G13,IF(AND(ISNUMBER('Sanitation Data'!G13),DI6="No",ISNUMBER('Sanitation Data'!G13)),CONCATENATE("[",ROUND('Sanitation Data'!G13,0),"]"),NA()))</f>
        <v>#N/A</v>
      </c>
      <c r="AU6" s="245" t="e">
        <f>+IF(AND(ISNUMBER('Sanitation Data'!H5),DJ6="Yes"),100-'Sanitation Data'!H5,IF(AND(ISNUMBER('Sanitation Data'!H5),DJ6="No",ISNUMBER('Sanitation Data'!H5)),CONCATENATE("[",ROUND(100-'Sanitation Data'!H5,0),"]"),NA()))</f>
        <v>#N/A</v>
      </c>
      <c r="AV6" s="245" t="e">
        <f>+IF(AND(ISNUMBER('Sanitation Data'!H7),DK6="Yes"),'Sanitation Data'!H7,IF(AND(ISNUMBER('Sanitation Data'!H7),DK6="No",ISNUMBER('Sanitation Data'!H7)),CONCATENATE("[",ROUND('Sanitation Data'!H7,0),"]"),NA()))</f>
        <v>#N/A</v>
      </c>
      <c r="AW6" s="245" t="e">
        <f>+IF(AND(ISNUMBER('Sanitation Data'!H11),DL6="Yes"),'Sanitation Data'!H11,IF(AND(ISNUMBER('Sanitation Data'!H11),DL6="No",ISNUMBER('Sanitation Data'!H11)),CONCATENATE("[",ROUND('Sanitation Data'!H11,0),"]"),NA()))</f>
        <v>#N/A</v>
      </c>
      <c r="AX6" s="245" t="e">
        <f>+IF(AND(ISNUMBER('Sanitation Data'!H12),DM6="Yes"),'Sanitation Data'!H12,IF(AND(ISNUMBER('Sanitation Data'!H12),DM6="No",ISNUMBER('Sanitation Data'!H12)),CONCATENATE("[",ROUND('Sanitation Data'!H12,0),"]"),NA()))</f>
        <v>#N/A</v>
      </c>
      <c r="AY6" s="245" t="e">
        <f>+IF(AND(ISNUMBER('Sanitation Data'!H13),DN6="Yes"),'Sanitation Data'!H13,IF(AND(ISNUMBER('Sanitation Data'!H13),DN6="No",ISNUMBER('Sanitation Data'!H13)),CONCATENATE("[",ROUND('Sanitation Data'!H13,0),"]"),NA()))</f>
        <v>#N/A</v>
      </c>
      <c r="AZ6" s="246">
        <f>+IF(AND(ISNUMBER('Hygiene Data'!C6),DO6="Yes"),'Hygiene Data'!C6,IF(AND(ISNUMBER('Hygiene Data'!C6),DO6="No",ISNUMBER('Hygiene Data'!C6)),CONCATENATE("[",ROUND('Hygiene Data'!C6,0),"]"),NA()))</f>
        <v>98.4</v>
      </c>
      <c r="BA6" s="246">
        <f>+IF(AND(ISNUMBER('Hygiene Data'!C8),DP6="Yes"),'Hygiene Data'!C8,IF(AND(ISNUMBER('Hygiene Data'!C8),DP6="No",ISNUMBER('Hygiene Data'!C8)),CONCATENATE("[",ROUND('Hygiene Data'!C8,0),"]"),NA()))</f>
        <v>84.8</v>
      </c>
      <c r="BB6" s="246">
        <f>+IF(AND(ISNUMBER('Hygiene Data'!C10),DQ6="Yes"),'Hygiene Data'!C10,IF(AND(ISNUMBER('Hygiene Data'!C10),DQ6="No",ISNUMBER('Hygiene Data'!C10)),CONCATENATE("[",ROUND('Hygiene Data'!C10,0),"]"),NA()))</f>
        <v>75.400000000000006</v>
      </c>
      <c r="BC6" s="246">
        <f>+IF(AND(ISNUMBER('Hygiene Data'!D6),DR6="Yes"),'Hygiene Data'!D6,IF(AND(ISNUMBER('Hygiene Data'!D6),DR6="No",ISNUMBER('Hygiene Data'!D6)),CONCATENATE("[",ROUND('Hygiene Data'!D6,0),"]"),NA()))</f>
        <v>99.7</v>
      </c>
      <c r="BD6" s="246">
        <f>+IF(AND(ISNUMBER('Hygiene Data'!D8),DS6="Yes"),'Hygiene Data'!D8,IF(AND(ISNUMBER('Hygiene Data'!D8),DS6="No",ISNUMBER('Hygiene Data'!D8)),CONCATENATE("[",ROUND('Hygiene Data'!D8,0),"]"),NA()))</f>
        <v>96.3</v>
      </c>
      <c r="BE6" s="246">
        <f>+IF(AND(ISNUMBER('Hygiene Data'!D10),DT6="Yes"),'Hygiene Data'!D10,IF(AND(ISNUMBER('Hygiene Data'!D10),DT6="No",ISNUMBER('Hygiene Data'!D10)),CONCATENATE("[",ROUND('Hygiene Data'!D10,0),"]"),NA()))</f>
        <v>88.2</v>
      </c>
      <c r="BF6" s="246">
        <f>+IF(AND(ISNUMBER('Hygiene Data'!E6),DU6="Yes"),'Hygiene Data'!E6,IF(AND(ISNUMBER('Hygiene Data'!E6),DU6="No",ISNUMBER('Hygiene Data'!E6)),CONCATENATE("[",ROUND('Hygiene Data'!E6,0),"]"),NA()))</f>
        <v>98</v>
      </c>
      <c r="BG6" s="246">
        <f>+IF(AND(ISNUMBER('Hygiene Data'!E8),DV6="Yes"),'Hygiene Data'!E8,IF(AND(ISNUMBER('Hygiene Data'!E8),DV6="No",ISNUMBER('Hygiene Data'!E8)),CONCATENATE("[",ROUND('Hygiene Data'!E8,0),"]"),NA()))</f>
        <v>80.8</v>
      </c>
      <c r="BH6" s="246">
        <f>+IF(AND(ISNUMBER('Hygiene Data'!E10),DW6="Yes"),'Hygiene Data'!E10,IF(AND(ISNUMBER('Hygiene Data'!E10),DW6="No",ISNUMBER('Hygiene Data'!E10)),CONCATENATE("[",ROUND('Hygiene Data'!E10,0),"]"),NA()))</f>
        <v>70.8</v>
      </c>
      <c r="BI6" s="246" t="e">
        <f>+IF(AND(ISNUMBER('Hygiene Data'!F6),DX6="Yes"),'Hygiene Data'!F6,IF(AND(ISNUMBER('Hygiene Data'!F6),DX6="No",ISNUMBER('Hygiene Data'!F6)),CONCATENATE("[",ROUND('Hygiene Data'!F6,0),"]"),NA()))</f>
        <v>#N/A</v>
      </c>
      <c r="BJ6" s="246" t="e">
        <f>+IF(AND(ISNUMBER('Hygiene Data'!F8),DY6="Yes"),'Hygiene Data'!F8,IF(AND(ISNUMBER('Hygiene Data'!F8),DY6="No",ISNUMBER('Hygiene Data'!F8)),CONCATENATE("[",ROUND('Hygiene Data'!F8,0),"]"),NA()))</f>
        <v>#N/A</v>
      </c>
      <c r="BK6" s="246" t="e">
        <f>+IF(AND(ISNUMBER('Hygiene Data'!F10),DZ6="Yes"),'Hygiene Data'!F10,IF(AND(ISNUMBER('Hygiene Data'!F10),DZ6="No",ISNUMBER('Hygiene Data'!F10)),CONCATENATE("[",ROUND('Hygiene Data'!F10,0),"]"),NA()))</f>
        <v>#N/A</v>
      </c>
      <c r="BL6" s="246" t="e">
        <f>+IF(AND(ISNUMBER('Hygiene Data'!G6),EA6="Yes"),'Hygiene Data'!G6,IF(AND(ISNUMBER('Hygiene Data'!G6),EA6="No",ISNUMBER('Hygiene Data'!G6)),CONCATENATE("[",ROUND('Hygiene Data'!G6,0),"]"),NA()))</f>
        <v>#N/A</v>
      </c>
      <c r="BM6" s="246" t="e">
        <f>+IF(AND(ISNUMBER('Hygiene Data'!G8),EB6="Yes"),'Hygiene Data'!G8,IF(AND(ISNUMBER('Hygiene Data'!G8),EB6="No",ISNUMBER('Hygiene Data'!G8)),CONCATENATE("[",ROUND('Hygiene Data'!G8,0),"]"),NA()))</f>
        <v>#N/A</v>
      </c>
      <c r="BN6" s="246" t="e">
        <f>+IF(AND(ISNUMBER('Hygiene Data'!G10),EC6="Yes"),'Hygiene Data'!G10,IF(AND(ISNUMBER('Hygiene Data'!G10),EC6="No",ISNUMBER('Hygiene Data'!G10)),CONCATENATE("[",ROUND('Hygiene Data'!G10,0),"]"),NA()))</f>
        <v>#N/A</v>
      </c>
      <c r="BO6" s="246" t="e">
        <f>+IF(AND(ISNUMBER('Hygiene Data'!H6),ED6="Yes"),'Hygiene Data'!H6,IF(AND(ISNUMBER('Hygiene Data'!H6),ED6="No",ISNUMBER('Hygiene Data'!H6)),CONCATENATE("[",ROUND('Hygiene Data'!H6,0),"]"),NA()))</f>
        <v>#N/A</v>
      </c>
      <c r="BP6" s="246" t="e">
        <f>+IF(AND(ISNUMBER('Hygiene Data'!H8),EE6="Yes"),'Hygiene Data'!H8,IF(AND(ISNUMBER('Hygiene Data'!H8),EE6="No",ISNUMBER('Hygiene Data'!H8)),CONCATENATE("[",ROUND('Hygiene Data'!H8,0),"]"),NA()))</f>
        <v>#N/A</v>
      </c>
      <c r="BQ6" s="246" t="e">
        <f>+IF(AND(ISNUMBER('Hygiene Data'!H10),EF6="Yes"),'Hygiene Data'!H10,IF(AND(ISNUMBER('Hygiene Data'!H10),EF6="No",ISNUMBER('Hygiene Data'!H10)),CONCATENATE("[",ROUND('Hygiene Data'!H10,0),"]"),NA()))</f>
        <v>#N/A</v>
      </c>
      <c r="BS6" s="33" t="str">
        <f>+'Water Data'!C28</f>
        <v>Yes</v>
      </c>
      <c r="BT6" s="33" t="str">
        <f>+'Water Data'!C29</f>
        <v>Yes</v>
      </c>
      <c r="BU6" s="33" t="str">
        <f>+'Water Data'!C30</f>
        <v>Yes</v>
      </c>
      <c r="BV6" s="33" t="str">
        <f>+'Water Data'!D28</f>
        <v>Yes</v>
      </c>
      <c r="BW6" s="33" t="str">
        <f>+'Water Data'!D29</f>
        <v>Yes</v>
      </c>
      <c r="BX6" s="33">
        <f>+'Water Data'!D30</f>
        <v>0</v>
      </c>
      <c r="BY6" s="33" t="str">
        <f>+'Water Data'!E28</f>
        <v>Yes</v>
      </c>
      <c r="BZ6" s="33" t="str">
        <f>+'Water Data'!E29</f>
        <v>Yes</v>
      </c>
      <c r="CA6" s="33">
        <f>+'Water Data'!E30</f>
        <v>0</v>
      </c>
      <c r="CB6" s="33">
        <f>+'Water Data'!F28</f>
        <v>0</v>
      </c>
      <c r="CC6" s="33">
        <f>+'Water Data'!F29</f>
        <v>0</v>
      </c>
      <c r="CD6" s="33">
        <f>+'Water Data'!F30</f>
        <v>0</v>
      </c>
      <c r="CE6" s="33">
        <f>+'Water Data'!G28</f>
        <v>0</v>
      </c>
      <c r="CF6" s="33">
        <f>+'Water Data'!G29</f>
        <v>0</v>
      </c>
      <c r="CG6" s="33">
        <f>+'Water Data'!G30</f>
        <v>0</v>
      </c>
      <c r="CH6" s="33">
        <f>+'Water Data'!H28</f>
        <v>0</v>
      </c>
      <c r="CI6" s="33">
        <f>+'Water Data'!H29</f>
        <v>0</v>
      </c>
      <c r="CJ6" s="33">
        <f>+'Water Data'!H30</f>
        <v>0</v>
      </c>
      <c r="CK6" s="33">
        <f>+'Sanitation Data'!C29</f>
        <v>0</v>
      </c>
      <c r="CL6" s="33">
        <f>+'Sanitation Data'!C30</f>
        <v>0</v>
      </c>
      <c r="CM6" s="33">
        <f>+'Sanitation Data'!C31</f>
        <v>0</v>
      </c>
      <c r="CN6" s="33">
        <f>+'Sanitation Data'!C32</f>
        <v>0</v>
      </c>
      <c r="CO6" s="33" t="str">
        <f>+'Sanitation Data'!C33</f>
        <v>Yes</v>
      </c>
      <c r="CP6" s="33">
        <f>+'Sanitation Data'!D29</f>
        <v>0</v>
      </c>
      <c r="CQ6" s="33">
        <f>+'Sanitation Data'!D30</f>
        <v>0</v>
      </c>
      <c r="CR6" s="33">
        <f>+'Sanitation Data'!D31</f>
        <v>0</v>
      </c>
      <c r="CS6" s="33">
        <f>+'Sanitation Data'!D32</f>
        <v>0</v>
      </c>
      <c r="CT6" s="33">
        <f>+'Sanitation Data'!D33</f>
        <v>0</v>
      </c>
      <c r="CU6" s="33">
        <f>+'Sanitation Data'!E29</f>
        <v>0</v>
      </c>
      <c r="CV6" s="33">
        <f>+'Sanitation Data'!E30</f>
        <v>0</v>
      </c>
      <c r="CW6" s="33">
        <f>+'Sanitation Data'!E31</f>
        <v>0</v>
      </c>
      <c r="CX6" s="33">
        <f>+'Sanitation Data'!E32</f>
        <v>0</v>
      </c>
      <c r="CY6" s="33">
        <f>+'Sanitation Data'!E33</f>
        <v>0</v>
      </c>
      <c r="CZ6" s="33">
        <f>+'Sanitation Data'!F29</f>
        <v>0</v>
      </c>
      <c r="DA6" s="33">
        <f>+'Sanitation Data'!F30</f>
        <v>0</v>
      </c>
      <c r="DB6" s="33">
        <f>+'Sanitation Data'!F31</f>
        <v>0</v>
      </c>
      <c r="DC6" s="33">
        <f>+'Sanitation Data'!F32</f>
        <v>0</v>
      </c>
      <c r="DD6" s="33">
        <f>+'Sanitation Data'!F33</f>
        <v>0</v>
      </c>
      <c r="DE6" s="33">
        <f>+'Sanitation Data'!G29</f>
        <v>0</v>
      </c>
      <c r="DF6" s="33">
        <f>+'Sanitation Data'!G30</f>
        <v>0</v>
      </c>
      <c r="DG6" s="33">
        <f>+'Sanitation Data'!G31</f>
        <v>0</v>
      </c>
      <c r="DH6" s="33">
        <f>+'Sanitation Data'!G32</f>
        <v>0</v>
      </c>
      <c r="DI6" s="33">
        <f>+'Sanitation Data'!G33</f>
        <v>0</v>
      </c>
      <c r="DJ6" s="33">
        <f>+'Sanitation Data'!H29</f>
        <v>0</v>
      </c>
      <c r="DK6" s="33">
        <f>+'Sanitation Data'!H30</f>
        <v>0</v>
      </c>
      <c r="DL6" s="33">
        <f>+'Sanitation Data'!H31</f>
        <v>0</v>
      </c>
      <c r="DM6" s="33">
        <f>+'Sanitation Data'!H32</f>
        <v>0</v>
      </c>
      <c r="DN6" s="33">
        <f>+'Sanitation Data'!H33</f>
        <v>0</v>
      </c>
      <c r="DO6" s="33" t="str">
        <f>+'Hygiene Data'!C12</f>
        <v>Yes</v>
      </c>
      <c r="DP6" s="33" t="str">
        <f>+'Hygiene Data'!C13</f>
        <v>Yes</v>
      </c>
      <c r="DQ6" s="33" t="str">
        <f>+'Hygiene Data'!C14</f>
        <v>Yes</v>
      </c>
      <c r="DR6" s="33" t="str">
        <f>+'Hygiene Data'!D12</f>
        <v>Yes</v>
      </c>
      <c r="DS6" s="33" t="str">
        <f>+'Hygiene Data'!D13</f>
        <v>Yes</v>
      </c>
      <c r="DT6" s="33" t="str">
        <f>+'Hygiene Data'!D14</f>
        <v>Yes</v>
      </c>
      <c r="DU6" s="33" t="str">
        <f>+'Hygiene Data'!E12</f>
        <v>Yes</v>
      </c>
      <c r="DV6" s="33" t="str">
        <f>+'Hygiene Data'!E13</f>
        <v>Yes</v>
      </c>
      <c r="DW6" s="33" t="str">
        <f>+'Hygiene Data'!E14</f>
        <v>Yes</v>
      </c>
      <c r="DX6" s="33">
        <f>+'Hygiene Data'!F12</f>
        <v>0</v>
      </c>
      <c r="DY6" s="33">
        <f>+'Hygiene Data'!F13</f>
        <v>0</v>
      </c>
      <c r="DZ6" s="33">
        <f>+'Hygiene Data'!F14</f>
        <v>0</v>
      </c>
      <c r="EA6" s="33">
        <f>+'Hygiene Data'!G12</f>
        <v>0</v>
      </c>
      <c r="EB6" s="33">
        <f>+'Hygiene Data'!G13</f>
        <v>0</v>
      </c>
      <c r="EC6" s="33">
        <f>+'Hygiene Data'!G14</f>
        <v>0</v>
      </c>
      <c r="ED6" s="33">
        <f>+'Hygiene Data'!H12</f>
        <v>0</v>
      </c>
      <c r="EE6" s="33">
        <f>+'Hygiene Data'!H13</f>
        <v>0</v>
      </c>
      <c r="EF6" s="33">
        <f>+'Hygiene Data'!H14</f>
        <v>0</v>
      </c>
    </row>
    <row r="7" x14ac:dyDescent="0.2">
      <c r="A7" s="56" t="str">
        <f ca="true">+IF(OFFSET('Water Data'!$B$1,0,10*ROW('Water Data'!B1))="","",OFFSET('Water Data'!$B$1,0,10*ROW('Water Data'!B1)))</f>
        <v>CEN14</v>
      </c>
      <c r="B7" s="56" t="str">
        <f ca="true">+IF(OFFSET('Water Data'!$A$3,0,10*ROW('Water Data'!A1))="","",OFFSET('Water Data'!$A$3,0,10*ROW('Water Data'!A1)))</f>
        <v>Census</v>
      </c>
      <c r="C7" s="56">
        <f ca="true">+IF(OFFSET('Water Data'!$C$3,0,10*ROW('Water Data'!C1))="","",OFFSET('Water Data'!$C$3,0,10*ROW('Water Data'!C1)))</f>
        <v>2014</v>
      </c>
      <c r="D7" s="244" t="e">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#N/A</v>
      </c>
      <c r="E7" s="244">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96</v>
      </c>
      <c r="F7" s="244"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44"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44"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44"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44"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44"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44"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44"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44"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44"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44"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44" t="e">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#N/A</v>
      </c>
      <c r="R7" s="244"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44"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44" t="e">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#N/A</v>
      </c>
      <c r="U7" s="244"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45" t="e">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#N/A</v>
      </c>
      <c r="W7" s="245" t="e">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#N/A</v>
      </c>
      <c r="X7" s="245"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45"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45">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79</v>
      </c>
      <c r="AA7" s="245"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45"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45"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45"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45"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45"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45"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45"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45"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45"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45"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45"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45"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45"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45"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45" t="e">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#N/A</v>
      </c>
      <c r="AQ7" s="245"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45"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45"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45"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45" t="e">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#N/A</v>
      </c>
      <c r="AV7" s="245"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45"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45"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45"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46"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46"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46"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46"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46"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46"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46"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46"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46"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46"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46"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46"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46"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46"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46"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46"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46"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46"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3" t="str">
        <f ca="true">+IF(OFFSET('Water Data'!$C$28,0,10*ROW('Water Data'!C1))="","",OFFSET('Water Data'!$C$28,0,10*ROW('Water Data'!C1)))</f>
        <v/>
      </c>
      <c r="BT7" s="33" t="str">
        <f ca="true">+IF(OFFSET('Water Data'!$C$29,0,10*ROW('Water Data'!C1))="","",OFFSET('Water Data'!$C$29,0,10*ROW('Water Data'!C1)))</f>
        <v>Yes</v>
      </c>
      <c r="BU7" s="33" t="str">
        <f ca="true">+IF(OFFSET('Water Data'!$C$30,0,10*ROW('Water Data'!C1))="","",OFFSET('Water Data'!$C$30,0,10*ROW('Water Data'!C1)))</f>
        <v/>
      </c>
      <c r="BV7" s="33" t="str">
        <f ca="true">+IF(OFFSET('Water Data'!$D$28,0,10*ROW('Water Data'!D1))="","",OFFSET('Water Data'!$D$28,0,10*ROW('Water Data'!D1)))</f>
        <v/>
      </c>
      <c r="BW7" s="33" t="str">
        <f ca="true">+IF(OFFSET('Water Data'!$D$29,0,10*ROW('Water Data'!D1))="","",OFFSET('Water Data'!$D$29,0,10*ROW('Water Data'!D1)))</f>
        <v/>
      </c>
      <c r="BX7" s="33" t="str">
        <f ca="true">+IF(OFFSET('Water Data'!$D$30,0,10*ROW('Water Data'!D1))="","",OFFSET('Water Data'!$D$30,0,10*ROW('Water Data'!D1)))</f>
        <v/>
      </c>
      <c r="BY7" s="33" t="str">
        <f ca="true">+IF(OFFSET('Water Data'!$E$28,0,10*ROW('Water Data'!E1))="","",OFFSET('Water Data'!$E$28,0,10*ROW('Water Data'!E1)))</f>
        <v/>
      </c>
      <c r="BZ7" s="33" t="str">
        <f ca="true">+IF(OFFSET('Water Data'!$E$29,0,10*ROW('Water Data'!E1))="","",OFFSET('Water Data'!$E$29,0,10*ROW('Water Data'!E1)))</f>
        <v/>
      </c>
      <c r="CA7" s="33" t="str">
        <f ca="true">+IF(OFFSET('Water Data'!$E$30,0,10*ROW('Water Data'!E1))="","",OFFSET('Water Data'!$E$30,0,10*ROW('Water Data'!E1)))</f>
        <v/>
      </c>
      <c r="CB7" s="33" t="str">
        <f ca="true">+IF(OFFSET('Water Data'!$F$28,0,10*ROW('Water Data'!F1))="","",OFFSET('Water Data'!$F$28,0,10*ROW('Water Data'!F1)))</f>
        <v/>
      </c>
      <c r="CC7" s="33" t="str">
        <f ca="true">+IF(OFFSET('Water Data'!$F$29,0,10*ROW('Water Data'!F1))="","",OFFSET('Water Data'!$F$29,0,10*ROW('Water Data'!F1)))</f>
        <v/>
      </c>
      <c r="CD7" s="33" t="str">
        <f ca="true">+IF(OFFSET('Water Data'!$F$30,0,10*ROW('Water Data'!F1))="","",OFFSET('Water Data'!$F$30,0,10*ROW('Water Data'!F1)))</f>
        <v/>
      </c>
      <c r="CE7" s="33" t="str">
        <f ca="true">+IF(OFFSET('Water Data'!$G$28,0,10*ROW('Water Data'!G1))="","",OFFSET('Water Data'!$G$28,0,10*ROW('Water Data'!G1)))</f>
        <v/>
      </c>
      <c r="CF7" s="33" t="str">
        <f ca="true">+IF(OFFSET('Water Data'!$G$29,0,10*ROW('Water Data'!G1))="","",OFFSET('Water Data'!$G$29,0,10*ROW('Water Data'!G1)))</f>
        <v/>
      </c>
      <c r="CG7" s="33" t="str">
        <f ca="true">+IF(OFFSET('Water Data'!$G$30,0,10*ROW('Water Data'!G1))="","",OFFSET('Water Data'!$G$30,0,10*ROW('Water Data'!G1)))</f>
        <v/>
      </c>
      <c r="CH7" s="33" t="str">
        <f ca="true">+IF(OFFSET('Water Data'!$H$28,0,10*ROW('Water Data'!H1))="","",OFFSET('Water Data'!$H$28,0,10*ROW('Water Data'!H1)))</f>
        <v/>
      </c>
      <c r="CI7" s="33" t="str">
        <f ca="true">+IF(OFFSET('Water Data'!$H$29,0,10*ROW('Water Data'!H1))="","",OFFSET('Water Data'!$H$29,0,10*ROW('Water Data'!H1)))</f>
        <v/>
      </c>
      <c r="CJ7" s="33" t="str">
        <f ca="true">+IF(OFFSET('Water Data'!$H$30,0,10*ROW('Water Data'!H1))="","",OFFSET('Water Data'!$H$30,0,10*ROW('Water Data'!H1)))</f>
        <v/>
      </c>
      <c r="CK7" s="33" t="str">
        <f ca="true">+IF(OFFSET('Sanitation Data'!$C$29,0,10*ROW('Sanitation Data'!C1))="","",OFFSET('Sanitation Data'!$C$29,0,10*ROW('Sanitation Data'!C1)))</f>
        <v/>
      </c>
      <c r="CL7" s="33" t="str">
        <f ca="true">+IF(OFFSET('Sanitation Data'!$C$30,0,10*ROW('Sanitation Data'!C1))="","",OFFSET('Sanitation Data'!$C$30,0,10*ROW('Sanitation Data'!C1)))</f>
        <v/>
      </c>
      <c r="CM7" s="33" t="str">
        <f ca="true">+IF(OFFSET('Sanitation Data'!$C$31,0,10*ROW('Sanitation Data'!C1))="","",OFFSET('Sanitation Data'!$C$31,0,10*ROW('Sanitation Data'!C1)))</f>
        <v/>
      </c>
      <c r="CN7" s="33" t="str">
        <f ca="true">+IF(OFFSET('Sanitation Data'!$C$32,0,10*ROW('Sanitation Data'!C1))="","",OFFSET('Sanitation Data'!$C$32,0,10*ROW('Sanitation Data'!C1)))</f>
        <v/>
      </c>
      <c r="CO7" s="33" t="str">
        <f ca="true">+IF(OFFSET('Sanitation Data'!$C$33,0,10*ROW('Sanitation Data'!C1))="","",OFFSET('Sanitation Data'!$C$33,0,10*ROW('Sanitation Data'!C1)))</f>
        <v>Yes</v>
      </c>
      <c r="CP7" s="33" t="str">
        <f ca="true">+IF(OFFSET('Sanitation Data'!$D$29,0,10*ROW('Sanitation Data'!D1))="","",OFFSET('Sanitation Data'!$D$29,0,10*ROW('Sanitation Data'!D1)))</f>
        <v/>
      </c>
      <c r="CQ7" s="33" t="str">
        <f ca="true">+IF(OFFSET('Sanitation Data'!$D$30,0,10*ROW('Sanitation Data'!D1))="","",OFFSET('Sanitation Data'!$D$30,0,10*ROW('Sanitation Data'!D1)))</f>
        <v/>
      </c>
      <c r="CR7" s="33" t="str">
        <f ca="true">+IF(OFFSET('Sanitation Data'!$D$31,0,10*ROW('Sanitation Data'!D1))="","",OFFSET('Sanitation Data'!$D$31,0,10*ROW('Sanitation Data'!D1)))</f>
        <v/>
      </c>
      <c r="CS7" s="33" t="str">
        <f ca="true">+IF(OFFSET('Sanitation Data'!$D$32,0,10*ROW('Sanitation Data'!D1))="","",OFFSET('Sanitation Data'!$D$32,0,10*ROW('Sanitation Data'!D1)))</f>
        <v/>
      </c>
      <c r="CT7" s="33" t="str">
        <f ca="true">+IF(OFFSET('Sanitation Data'!$D$33,0,10*ROW('Sanitation Data'!D1))="","",OFFSET('Sanitation Data'!$D$33,0,10*ROW('Sanitation Data'!D1)))</f>
        <v/>
      </c>
      <c r="CU7" s="33" t="str">
        <f ca="true">+IF(OFFSET('Sanitation Data'!$E$29,0,10*ROW('Sanitation Data'!E1))="","",OFFSET('Sanitation Data'!$E$29,0,10*ROW('Sanitation Data'!E1)))</f>
        <v/>
      </c>
      <c r="CV7" s="33" t="str">
        <f ca="true">+IF(OFFSET('Sanitation Data'!$E$30,0,10*ROW('Sanitation Data'!E1))="","",OFFSET('Sanitation Data'!$E$30,0,10*ROW('Sanitation Data'!E1)))</f>
        <v/>
      </c>
      <c r="CW7" s="33" t="str">
        <f ca="true">+IF(OFFSET('Sanitation Data'!$E$31,0,10*ROW('Sanitation Data'!E1))="","",OFFSET('Sanitation Data'!$E$31,0,10*ROW('Sanitation Data'!E1)))</f>
        <v/>
      </c>
      <c r="CX7" s="33" t="str">
        <f ca="true">+IF(OFFSET('Sanitation Data'!$E$32,0,10*ROW('Sanitation Data'!E1))="","",OFFSET('Sanitation Data'!$E$32,0,10*ROW('Sanitation Data'!E1)))</f>
        <v/>
      </c>
      <c r="CY7" s="33" t="str">
        <f ca="true">+IF(OFFSET('Sanitation Data'!$E$33,0,10*ROW('Sanitation Data'!E1))="","",OFFSET('Sanitation Data'!$E$33,0,10*ROW('Sanitation Data'!E1)))</f>
        <v/>
      </c>
      <c r="CZ7" s="33" t="str">
        <f ca="true">+IF(OFFSET('Sanitation Data'!$F$29,0,10*ROW('Sanitation Data'!F1))="","",OFFSET('Sanitation Data'!$F$29,0,10*ROW('Sanitation Data'!F1)))</f>
        <v/>
      </c>
      <c r="DA7" s="33" t="str">
        <f ca="true">+IF(OFFSET('Sanitation Data'!$F$30,0,10*ROW('Sanitation Data'!F1))="","",OFFSET('Sanitation Data'!$F$30,0,10*ROW('Sanitation Data'!F1)))</f>
        <v/>
      </c>
      <c r="DB7" s="33" t="str">
        <f ca="true">+IF(OFFSET('Sanitation Data'!$F$31,0,10*ROW('Sanitation Data'!F1))="","",OFFSET('Sanitation Data'!$F$31,0,10*ROW('Sanitation Data'!F1)))</f>
        <v/>
      </c>
      <c r="DC7" s="33" t="str">
        <f ca="true">+IF(OFFSET('Sanitation Data'!$F$32,0,10*ROW('Sanitation Data'!F1))="","",OFFSET('Sanitation Data'!$F$32,0,10*ROW('Sanitation Data'!F1)))</f>
        <v/>
      </c>
      <c r="DD7" s="33" t="str">
        <f ca="true">+IF(OFFSET('Sanitation Data'!$F$33,0,10*ROW('Sanitation Data'!F1))="","",OFFSET('Sanitation Data'!$F$33,0,10*ROW('Sanitation Data'!F1)))</f>
        <v/>
      </c>
      <c r="DE7" s="33" t="str">
        <f ca="true">+IF(OFFSET('Sanitation Data'!$G$29,0,10*ROW('Sanitation Data'!G1))="","",OFFSET('Sanitation Data'!$G$29,0,10*ROW('Sanitation Data'!G1)))</f>
        <v/>
      </c>
      <c r="DF7" s="33" t="str">
        <f ca="true">+IF(OFFSET('Sanitation Data'!$G$30,0,10*ROW('Sanitation Data'!G1))="","",OFFSET('Sanitation Data'!$G$30,0,10*ROW('Sanitation Data'!G1)))</f>
        <v/>
      </c>
      <c r="DG7" s="33" t="str">
        <f ca="true">+IF(OFFSET('Sanitation Data'!$G$31,0,10*ROW('Sanitation Data'!G1))="","",OFFSET('Sanitation Data'!$G$31,0,10*ROW('Sanitation Data'!G1)))</f>
        <v/>
      </c>
      <c r="DH7" s="33" t="str">
        <f ca="true">+IF(OFFSET('Sanitation Data'!$G$32,0,10*ROW('Sanitation Data'!G1))="","",OFFSET('Sanitation Data'!$G$32,0,10*ROW('Sanitation Data'!G1)))</f>
        <v/>
      </c>
      <c r="DI7" s="33" t="str">
        <f ca="true">+IF(OFFSET('Sanitation Data'!$G$33,0,10*ROW('Sanitation Data'!G1))="","",OFFSET('Sanitation Data'!$G$33,0,10*ROW('Sanitation Data'!G1)))</f>
        <v/>
      </c>
      <c r="DJ7" s="33" t="str">
        <f ca="true">+IF(OFFSET('Sanitation Data'!$H$29,0,10*ROW('Sanitation Data'!H1))="","",OFFSET('Sanitation Data'!$H$29,0,10*ROW('Sanitation Data'!H1)))</f>
        <v/>
      </c>
      <c r="DK7" s="33" t="str">
        <f ca="true">+IF(OFFSET('Sanitation Data'!$H$30,0,10*ROW('Sanitation Data'!H1))="","",OFFSET('Sanitation Data'!$H$30,0,10*ROW('Sanitation Data'!H1)))</f>
        <v/>
      </c>
      <c r="DL7" s="33" t="str">
        <f ca="true">+IF(OFFSET('Sanitation Data'!$H$31,0,10*ROW('Sanitation Data'!H1))="","",OFFSET('Sanitation Data'!$H$31,0,10*ROW('Sanitation Data'!H1)))</f>
        <v/>
      </c>
      <c r="DM7" s="33" t="str">
        <f ca="true">+IF(OFFSET('Sanitation Data'!$H$32,0,10*ROW('Sanitation Data'!H1))="","",OFFSET('Sanitation Data'!$H$32,0,10*ROW('Sanitation Data'!H1)))</f>
        <v/>
      </c>
      <c r="DN7" s="33" t="str">
        <f ca="true">+IF(OFFSET('Sanitation Data'!$H$33,0,10*ROW('Sanitation Data'!H1))="","",OFFSET('Sanitation Data'!$H$33,0,10*ROW('Sanitation Data'!H1)))</f>
        <v/>
      </c>
      <c r="DO7" s="33" t="str">
        <f ca="true">+IF(OFFSET('Hygiene Data'!$C$12,0,10*ROW('Hygiene Data'!C1))="","",OFFSET('Hygiene Data'!$C$12,0,10*ROW('Hygiene Data'!C1)))</f>
        <v/>
      </c>
      <c r="DP7" s="33" t="str">
        <f ca="true">+IF(OFFSET('Hygiene Data'!$C$13,0,10*ROW('Hygiene Data'!C1))="","",OFFSET('Hygiene Data'!$C$13,0,10*ROW('Hygiene Data'!C1)))</f>
        <v/>
      </c>
      <c r="DQ7" s="33" t="str">
        <f ca="true">+IF(OFFSET('Hygiene Data'!$C$14,0,10*ROW('Hygiene Data'!C1))="","",OFFSET('Hygiene Data'!$C$14,0,10*ROW('Hygiene Data'!C1)))</f>
        <v/>
      </c>
      <c r="DR7" s="33" t="str">
        <f ca="true">+IF(OFFSET('Hygiene Data'!$D$12,0,10*ROW('Hygiene Data'!D1))="","",OFFSET('Hygiene Data'!$D$12,0,10*ROW('Hygiene Data'!D1)))</f>
        <v/>
      </c>
      <c r="DS7" s="33" t="str">
        <f ca="true">+IF(OFFSET('Hygiene Data'!$D$13,0,10*ROW('Hygiene Data'!D1))="","",OFFSET('Hygiene Data'!$D$13,0,10*ROW('Hygiene Data'!D1)))</f>
        <v/>
      </c>
      <c r="DT7" s="33" t="str">
        <f ca="true">+IF(OFFSET('Hygiene Data'!$D$14,0,10*ROW('Hygiene Data'!D1))="","",OFFSET('Hygiene Data'!$D$14,0,10*ROW('Hygiene Data'!D1)))</f>
        <v/>
      </c>
      <c r="DU7" s="33" t="str">
        <f ca="true">+IF(OFFSET('Hygiene Data'!$E$12,0,10*ROW('Hygiene Data'!E1))="","",OFFSET('Hygiene Data'!$E$12,0,10*ROW('Hygiene Data'!E1)))</f>
        <v/>
      </c>
      <c r="DV7" s="33" t="str">
        <f ca="true">+IF(OFFSET('Hygiene Data'!$E$13,0,10*ROW('Hygiene Data'!E1))="","",OFFSET('Hygiene Data'!$E$13,0,10*ROW('Hygiene Data'!E1)))</f>
        <v/>
      </c>
      <c r="DW7" s="33" t="str">
        <f ca="true">+IF(OFFSET('Hygiene Data'!$E$14,0,10*ROW('Hygiene Data'!E1))="","",OFFSET('Hygiene Data'!$E$14,0,10*ROW('Hygiene Data'!E1)))</f>
        <v/>
      </c>
      <c r="DX7" s="33" t="str">
        <f ca="true">+IF(OFFSET('Hygiene Data'!$F$12,0,10*ROW('Hygiene Data'!F1))="","",OFFSET('Hygiene Data'!$F$12,0,10*ROW('Hygiene Data'!F1)))</f>
        <v/>
      </c>
      <c r="DY7" s="33" t="str">
        <f ca="true">+IF(OFFSET('Hygiene Data'!$F$13,0,10*ROW('Hygiene Data'!F1))="","",OFFSET('Hygiene Data'!$F$13,0,10*ROW('Hygiene Data'!F1)))</f>
        <v/>
      </c>
      <c r="DZ7" s="33" t="str">
        <f ca="true">+IF(OFFSET('Hygiene Data'!$F$14,0,10*ROW('Hygiene Data'!F1))="","",OFFSET('Hygiene Data'!$F$14,0,10*ROW('Hygiene Data'!F1)))</f>
        <v/>
      </c>
      <c r="EA7" s="33" t="str">
        <f ca="true">+IF(OFFSET('Hygiene Data'!$G$12,0,10*ROW('Hygiene Data'!G1))="","",OFFSET('Hygiene Data'!$G$12,0,10*ROW('Hygiene Data'!G1)))</f>
        <v/>
      </c>
      <c r="EB7" s="33" t="str">
        <f ca="true">+IF(OFFSET('Hygiene Data'!$G$13,0,10*ROW('Hygiene Data'!G1))="","",OFFSET('Hygiene Data'!$G$13,0,10*ROW('Hygiene Data'!G1)))</f>
        <v/>
      </c>
      <c r="EC7" s="33" t="str">
        <f ca="true">+IF(OFFSET('Hygiene Data'!$G$14,0,10*ROW('Hygiene Data'!G1))="","",OFFSET('Hygiene Data'!$G$14,0,10*ROW('Hygiene Data'!G1)))</f>
        <v/>
      </c>
      <c r="ED7" s="33" t="str">
        <f ca="true">+IF(OFFSET('Hygiene Data'!$H$12,0,10*ROW('Hygiene Data'!H1))="","",OFFSET('Hygiene Data'!$H$12,0,10*ROW('Hygiene Data'!H1)))</f>
        <v/>
      </c>
      <c r="EE7" s="33" t="str">
        <f ca="true">+IF(OFFSET('Hygiene Data'!$H$13,0,10*ROW('Hygiene Data'!H1))="","",OFFSET('Hygiene Data'!$H$13,0,10*ROW('Hygiene Data'!H1)))</f>
        <v/>
      </c>
      <c r="EF7" s="33" t="str">
        <f ca="true">+IF(OFFSET('Hygiene Data'!$H$14,0,10*ROW('Hygiene Data'!H1))="","",OFFSET('Hygiene Data'!$H$14,0,10*ROW('Hygiene Data'!H1)))</f>
        <v/>
      </c>
    </row>
    <row r="8" x14ac:dyDescent="0.2">
      <c r="A8" s="56" t="str">
        <f ca="true">+IF(OFFSET('Water Data'!$B$1,0,10*ROW('Water Data'!B2))="","",OFFSET('Water Data'!$B$1,0,10*ROW('Water Data'!B2)))</f>
        <v>UIS16</v>
      </c>
      <c r="B8" s="56" t="str">
        <f ca="true">+IF(OFFSET('Water Data'!$A$3,0,10*ROW('Water Data'!A2))="","",OFFSET('Water Data'!$A$3,0,10*ROW('Water Data'!A2)))</f>
        <v>Other</v>
      </c>
      <c r="C8" s="56">
        <f ca="true">+IF(OFFSET('Water Data'!$C$3,0,10*ROW('Water Data'!C2))="","",OFFSET('Water Data'!$C$3,0,10*ROW('Water Data'!C2)))</f>
        <v>2016</v>
      </c>
      <c r="D8" s="244">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100</v>
      </c>
      <c r="E8" s="244">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100</v>
      </c>
      <c r="F8" s="244">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100</v>
      </c>
      <c r="G8" s="244"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44"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44"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44"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44"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44"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44"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44"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44"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44">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100</v>
      </c>
      <c r="Q8" s="244">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100</v>
      </c>
      <c r="R8" s="244">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100</v>
      </c>
      <c r="S8" s="244">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100</v>
      </c>
      <c r="T8" s="244">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100</v>
      </c>
      <c r="U8" s="244">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100</v>
      </c>
      <c r="V8" s="245">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100</v>
      </c>
      <c r="W8" s="245">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100</v>
      </c>
      <c r="X8" s="245"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45"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45">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100</v>
      </c>
      <c r="AA8" s="245"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45"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45"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45"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45"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45"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45"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45"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45"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45"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45"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45"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45"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45"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45"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45">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100</v>
      </c>
      <c r="AQ8" s="245">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100</v>
      </c>
      <c r="AR8" s="245"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45"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45">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100</v>
      </c>
      <c r="AU8" s="245">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100</v>
      </c>
      <c r="AV8" s="245">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100</v>
      </c>
      <c r="AW8" s="245"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45"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45">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100</v>
      </c>
      <c r="AZ8" s="246">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100</v>
      </c>
      <c r="BA8" s="246">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100</v>
      </c>
      <c r="BB8" s="246">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100</v>
      </c>
      <c r="BC8" s="246"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46"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46"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46"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46"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46"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46"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46"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46"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46">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100</v>
      </c>
      <c r="BM8" s="246">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100</v>
      </c>
      <c r="BN8" s="246">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100</v>
      </c>
      <c r="BO8" s="246">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100</v>
      </c>
      <c r="BP8" s="246">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100</v>
      </c>
      <c r="BQ8" s="246">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100</v>
      </c>
      <c r="BS8" s="33" t="str">
        <f ca="true">+IF(OFFSET('Water Data'!$C$28,0,10*ROW('Water Data'!C2))="","",OFFSET('Water Data'!$C$28,0,10*ROW('Water Data'!C2)))</f>
        <v>Yes</v>
      </c>
      <c r="BT8" s="33" t="str">
        <f ca="true">+IF(OFFSET('Water Data'!$C$29,0,10*ROW('Water Data'!C2))="","",OFFSET('Water Data'!$C$29,0,10*ROW('Water Data'!C2)))</f>
        <v>Yes</v>
      </c>
      <c r="BU8" s="33" t="str">
        <f ca="true">+IF(OFFSET('Water Data'!$C$30,0,10*ROW('Water Data'!C2))="","",OFFSET('Water Data'!$C$30,0,10*ROW('Water Data'!C2)))</f>
        <v>Yes</v>
      </c>
      <c r="BV8" s="33" t="str">
        <f ca="true">+IF(OFFSET('Water Data'!$D$28,0,10*ROW('Water Data'!D2))="","",OFFSET('Water Data'!$D$28,0,10*ROW('Water Data'!D2)))</f>
        <v/>
      </c>
      <c r="BW8" s="33" t="str">
        <f ca="true">+IF(OFFSET('Water Data'!$D$29,0,10*ROW('Water Data'!D2))="","",OFFSET('Water Data'!$D$29,0,10*ROW('Water Data'!D2)))</f>
        <v/>
      </c>
      <c r="BX8" s="33" t="str">
        <f ca="true">+IF(OFFSET('Water Data'!$D$30,0,10*ROW('Water Data'!D2))="","",OFFSET('Water Data'!$D$30,0,10*ROW('Water Data'!D2)))</f>
        <v/>
      </c>
      <c r="BY8" s="33" t="str">
        <f ca="true">+IF(OFFSET('Water Data'!$E$28,0,10*ROW('Water Data'!E2))="","",OFFSET('Water Data'!$E$28,0,10*ROW('Water Data'!E2)))</f>
        <v/>
      </c>
      <c r="BZ8" s="33" t="str">
        <f ca="true">+IF(OFFSET('Water Data'!$E$29,0,10*ROW('Water Data'!E2))="","",OFFSET('Water Data'!$E$29,0,10*ROW('Water Data'!E2)))</f>
        <v/>
      </c>
      <c r="CA8" s="33" t="str">
        <f ca="true">+IF(OFFSET('Water Data'!$E$30,0,10*ROW('Water Data'!E2))="","",OFFSET('Water Data'!$E$30,0,10*ROW('Water Data'!E2)))</f>
        <v/>
      </c>
      <c r="CB8" s="33" t="str">
        <f ca="true">+IF(OFFSET('Water Data'!$F$28,0,10*ROW('Water Data'!F2))="","",OFFSET('Water Data'!$F$28,0,10*ROW('Water Data'!F2)))</f>
        <v/>
      </c>
      <c r="CC8" s="33" t="str">
        <f ca="true">+IF(OFFSET('Water Data'!$F$29,0,10*ROW('Water Data'!F2))="","",OFFSET('Water Data'!$F$29,0,10*ROW('Water Data'!F2)))</f>
        <v/>
      </c>
      <c r="CD8" s="33" t="str">
        <f ca="true">+IF(OFFSET('Water Data'!$F$30,0,10*ROW('Water Data'!F2))="","",OFFSET('Water Data'!$F$30,0,10*ROW('Water Data'!F2)))</f>
        <v/>
      </c>
      <c r="CE8" s="33" t="str">
        <f ca="true">+IF(OFFSET('Water Data'!$G$28,0,10*ROW('Water Data'!G2))="","",OFFSET('Water Data'!$G$28,0,10*ROW('Water Data'!G2)))</f>
        <v>Yes</v>
      </c>
      <c r="CF8" s="33" t="str">
        <f ca="true">+IF(OFFSET('Water Data'!$G$29,0,10*ROW('Water Data'!G2))="","",OFFSET('Water Data'!$G$29,0,10*ROW('Water Data'!G2)))</f>
        <v>Yes</v>
      </c>
      <c r="CG8" s="33" t="str">
        <f ca="true">+IF(OFFSET('Water Data'!$G$30,0,10*ROW('Water Data'!G2))="","",OFFSET('Water Data'!$G$30,0,10*ROW('Water Data'!G2)))</f>
        <v>Yes</v>
      </c>
      <c r="CH8" s="33" t="str">
        <f ca="true">+IF(OFFSET('Water Data'!$H$28,0,10*ROW('Water Data'!H2))="","",OFFSET('Water Data'!$H$28,0,10*ROW('Water Data'!H2)))</f>
        <v>Yes</v>
      </c>
      <c r="CI8" s="33" t="str">
        <f ca="true">+IF(OFFSET('Water Data'!$H$29,0,10*ROW('Water Data'!H2))="","",OFFSET('Water Data'!$H$29,0,10*ROW('Water Data'!H2)))</f>
        <v>Yes</v>
      </c>
      <c r="CJ8" s="33" t="str">
        <f ca="true">+IF(OFFSET('Water Data'!$H$30,0,10*ROW('Water Data'!H2))="","",OFFSET('Water Data'!$H$30,0,10*ROW('Water Data'!H2)))</f>
        <v>Yes</v>
      </c>
      <c r="CK8" s="33" t="str">
        <f ca="true">+IF(OFFSET('Sanitation Data'!$C$29,0,10*ROW('Sanitation Data'!C2))="","",OFFSET('Sanitation Data'!$C$29,0,10*ROW('Sanitation Data'!C2)))</f>
        <v>Yes</v>
      </c>
      <c r="CL8" s="33" t="str">
        <f ca="true">+IF(OFFSET('Sanitation Data'!$C$30,0,10*ROW('Sanitation Data'!C2))="","",OFFSET('Sanitation Data'!$C$30,0,10*ROW('Sanitation Data'!C2)))</f>
        <v>Yes</v>
      </c>
      <c r="CM8" s="33" t="str">
        <f ca="true">+IF(OFFSET('Sanitation Data'!$C$31,0,10*ROW('Sanitation Data'!C2))="","",OFFSET('Sanitation Data'!$C$31,0,10*ROW('Sanitation Data'!C2)))</f>
        <v/>
      </c>
      <c r="CN8" s="33" t="str">
        <f ca="true">+IF(OFFSET('Sanitation Data'!$C$32,0,10*ROW('Sanitation Data'!C2))="","",OFFSET('Sanitation Data'!$C$32,0,10*ROW('Sanitation Data'!C2)))</f>
        <v/>
      </c>
      <c r="CO8" s="33" t="str">
        <f ca="true">+IF(OFFSET('Sanitation Data'!$C$33,0,10*ROW('Sanitation Data'!C2))="","",OFFSET('Sanitation Data'!$C$33,0,10*ROW('Sanitation Data'!C2)))</f>
        <v>Yes</v>
      </c>
      <c r="CP8" s="33" t="str">
        <f ca="true">+IF(OFFSET('Sanitation Data'!$D$29,0,10*ROW('Sanitation Data'!D2))="","",OFFSET('Sanitation Data'!$D$29,0,10*ROW('Sanitation Data'!D2)))</f>
        <v/>
      </c>
      <c r="CQ8" s="33" t="str">
        <f ca="true">+IF(OFFSET('Sanitation Data'!$D$30,0,10*ROW('Sanitation Data'!D2))="","",OFFSET('Sanitation Data'!$D$30,0,10*ROW('Sanitation Data'!D2)))</f>
        <v/>
      </c>
      <c r="CR8" s="33" t="str">
        <f ca="true">+IF(OFFSET('Sanitation Data'!$D$31,0,10*ROW('Sanitation Data'!D2))="","",OFFSET('Sanitation Data'!$D$31,0,10*ROW('Sanitation Data'!D2)))</f>
        <v/>
      </c>
      <c r="CS8" s="33" t="str">
        <f ca="true">+IF(OFFSET('Sanitation Data'!$D$32,0,10*ROW('Sanitation Data'!D2))="","",OFFSET('Sanitation Data'!$D$32,0,10*ROW('Sanitation Data'!D2)))</f>
        <v/>
      </c>
      <c r="CT8" s="33" t="str">
        <f ca="true">+IF(OFFSET('Sanitation Data'!$D$33,0,10*ROW('Sanitation Data'!D2))="","",OFFSET('Sanitation Data'!$D$33,0,10*ROW('Sanitation Data'!D2)))</f>
        <v/>
      </c>
      <c r="CU8" s="33" t="str">
        <f ca="true">+IF(OFFSET('Sanitation Data'!$E$29,0,10*ROW('Sanitation Data'!E2))="","",OFFSET('Sanitation Data'!$E$29,0,10*ROW('Sanitation Data'!E2)))</f>
        <v/>
      </c>
      <c r="CV8" s="33" t="str">
        <f ca="true">+IF(OFFSET('Sanitation Data'!$E$30,0,10*ROW('Sanitation Data'!E2))="","",OFFSET('Sanitation Data'!$E$30,0,10*ROW('Sanitation Data'!E2)))</f>
        <v/>
      </c>
      <c r="CW8" s="33" t="str">
        <f ca="true">+IF(OFFSET('Sanitation Data'!$E$31,0,10*ROW('Sanitation Data'!E2))="","",OFFSET('Sanitation Data'!$E$31,0,10*ROW('Sanitation Data'!E2)))</f>
        <v/>
      </c>
      <c r="CX8" s="33" t="str">
        <f ca="true">+IF(OFFSET('Sanitation Data'!$E$32,0,10*ROW('Sanitation Data'!E2))="","",OFFSET('Sanitation Data'!$E$32,0,10*ROW('Sanitation Data'!E2)))</f>
        <v/>
      </c>
      <c r="CY8" s="33" t="str">
        <f ca="true">+IF(OFFSET('Sanitation Data'!$E$33,0,10*ROW('Sanitation Data'!E2))="","",OFFSET('Sanitation Data'!$E$33,0,10*ROW('Sanitation Data'!E2)))</f>
        <v/>
      </c>
      <c r="CZ8" s="33" t="str">
        <f ca="true">+IF(OFFSET('Sanitation Data'!$F$29,0,10*ROW('Sanitation Data'!F2))="","",OFFSET('Sanitation Data'!$F$29,0,10*ROW('Sanitation Data'!F2)))</f>
        <v/>
      </c>
      <c r="DA8" s="33" t="str">
        <f ca="true">+IF(OFFSET('Sanitation Data'!$F$30,0,10*ROW('Sanitation Data'!F2))="","",OFFSET('Sanitation Data'!$F$30,0,10*ROW('Sanitation Data'!F2)))</f>
        <v/>
      </c>
      <c r="DB8" s="33" t="str">
        <f ca="true">+IF(OFFSET('Sanitation Data'!$F$31,0,10*ROW('Sanitation Data'!F2))="","",OFFSET('Sanitation Data'!$F$31,0,10*ROW('Sanitation Data'!F2)))</f>
        <v/>
      </c>
      <c r="DC8" s="33" t="str">
        <f ca="true">+IF(OFFSET('Sanitation Data'!$F$32,0,10*ROW('Sanitation Data'!F2))="","",OFFSET('Sanitation Data'!$F$32,0,10*ROW('Sanitation Data'!F2)))</f>
        <v/>
      </c>
      <c r="DD8" s="33" t="str">
        <f ca="true">+IF(OFFSET('Sanitation Data'!$F$33,0,10*ROW('Sanitation Data'!F2))="","",OFFSET('Sanitation Data'!$F$33,0,10*ROW('Sanitation Data'!F2)))</f>
        <v/>
      </c>
      <c r="DE8" s="33" t="str">
        <f ca="true">+IF(OFFSET('Sanitation Data'!$G$29,0,10*ROW('Sanitation Data'!G2))="","",OFFSET('Sanitation Data'!$G$29,0,10*ROW('Sanitation Data'!G2)))</f>
        <v>Yes</v>
      </c>
      <c r="DF8" s="33" t="str">
        <f ca="true">+IF(OFFSET('Sanitation Data'!$G$30,0,10*ROW('Sanitation Data'!G2))="","",OFFSET('Sanitation Data'!$G$30,0,10*ROW('Sanitation Data'!G2)))</f>
        <v>Yes</v>
      </c>
      <c r="DG8" s="33" t="str">
        <f ca="true">+IF(OFFSET('Sanitation Data'!$G$31,0,10*ROW('Sanitation Data'!G2))="","",OFFSET('Sanitation Data'!$G$31,0,10*ROW('Sanitation Data'!G2)))</f>
        <v/>
      </c>
      <c r="DH8" s="33" t="str">
        <f ca="true">+IF(OFFSET('Sanitation Data'!$G$32,0,10*ROW('Sanitation Data'!G2))="","",OFFSET('Sanitation Data'!$G$32,0,10*ROW('Sanitation Data'!G2)))</f>
        <v/>
      </c>
      <c r="DI8" s="33" t="str">
        <f ca="true">+IF(OFFSET('Sanitation Data'!$G$33,0,10*ROW('Sanitation Data'!G2))="","",OFFSET('Sanitation Data'!$G$33,0,10*ROW('Sanitation Data'!G2)))</f>
        <v>Yes</v>
      </c>
      <c r="DJ8" s="33" t="str">
        <f ca="true">+IF(OFFSET('Sanitation Data'!$H$29,0,10*ROW('Sanitation Data'!H2))="","",OFFSET('Sanitation Data'!$H$29,0,10*ROW('Sanitation Data'!H2)))</f>
        <v>Yes</v>
      </c>
      <c r="DK8" s="33" t="str">
        <f ca="true">+IF(OFFSET('Sanitation Data'!$H$30,0,10*ROW('Sanitation Data'!H2))="","",OFFSET('Sanitation Data'!$H$30,0,10*ROW('Sanitation Data'!H2)))</f>
        <v>Yes</v>
      </c>
      <c r="DL8" s="33" t="str">
        <f ca="true">+IF(OFFSET('Sanitation Data'!$H$31,0,10*ROW('Sanitation Data'!H2))="","",OFFSET('Sanitation Data'!$H$31,0,10*ROW('Sanitation Data'!H2)))</f>
        <v/>
      </c>
      <c r="DM8" s="33" t="str">
        <f ca="true">+IF(OFFSET('Sanitation Data'!$H$32,0,10*ROW('Sanitation Data'!H2))="","",OFFSET('Sanitation Data'!$H$32,0,10*ROW('Sanitation Data'!H2)))</f>
        <v/>
      </c>
      <c r="DN8" s="33" t="str">
        <f ca="true">+IF(OFFSET('Sanitation Data'!$H$33,0,10*ROW('Sanitation Data'!H2))="","",OFFSET('Sanitation Data'!$H$33,0,10*ROW('Sanitation Data'!H2)))</f>
        <v>Yes</v>
      </c>
      <c r="DO8" s="33" t="str">
        <f ca="true">+IF(OFFSET('Hygiene Data'!$C$12,0,10*ROW('Hygiene Data'!C2))="","",OFFSET('Hygiene Data'!$C$12,0,10*ROW('Hygiene Data'!C2)))</f>
        <v>Yes</v>
      </c>
      <c r="DP8" s="33" t="str">
        <f ca="true">+IF(OFFSET('Hygiene Data'!$C$13,0,10*ROW('Hygiene Data'!C2))="","",OFFSET('Hygiene Data'!$C$13,0,10*ROW('Hygiene Data'!C2)))</f>
        <v>Yes</v>
      </c>
      <c r="DQ8" s="33" t="str">
        <f ca="true">+IF(OFFSET('Hygiene Data'!$C$14,0,10*ROW('Hygiene Data'!C2))="","",OFFSET('Hygiene Data'!$C$14,0,10*ROW('Hygiene Data'!C2)))</f>
        <v>Yes</v>
      </c>
      <c r="DR8" s="33" t="str">
        <f ca="true">+IF(OFFSET('Hygiene Data'!$D$12,0,10*ROW('Hygiene Data'!D2))="","",OFFSET('Hygiene Data'!$D$12,0,10*ROW('Hygiene Data'!D2)))</f>
        <v/>
      </c>
      <c r="DS8" s="33" t="str">
        <f ca="true">+IF(OFFSET('Hygiene Data'!$D$13,0,10*ROW('Hygiene Data'!D2))="","",OFFSET('Hygiene Data'!$D$13,0,10*ROW('Hygiene Data'!D2)))</f>
        <v/>
      </c>
      <c r="DT8" s="33" t="str">
        <f ca="true">+IF(OFFSET('Hygiene Data'!$D$14,0,10*ROW('Hygiene Data'!D2))="","",OFFSET('Hygiene Data'!$D$14,0,10*ROW('Hygiene Data'!D2)))</f>
        <v/>
      </c>
      <c r="DU8" s="33" t="str">
        <f ca="true">+IF(OFFSET('Hygiene Data'!$E$12,0,10*ROW('Hygiene Data'!E2))="","",OFFSET('Hygiene Data'!$E$12,0,10*ROW('Hygiene Data'!E2)))</f>
        <v/>
      </c>
      <c r="DV8" s="33" t="str">
        <f ca="true">+IF(OFFSET('Hygiene Data'!$E$13,0,10*ROW('Hygiene Data'!E2))="","",OFFSET('Hygiene Data'!$E$13,0,10*ROW('Hygiene Data'!E2)))</f>
        <v/>
      </c>
      <c r="DW8" s="33" t="str">
        <f ca="true">+IF(OFFSET('Hygiene Data'!$E$14,0,10*ROW('Hygiene Data'!E2))="","",OFFSET('Hygiene Data'!$E$14,0,10*ROW('Hygiene Data'!E2)))</f>
        <v/>
      </c>
      <c r="DX8" s="33" t="str">
        <f ca="true">+IF(OFFSET('Hygiene Data'!$F$12,0,10*ROW('Hygiene Data'!F2))="","",OFFSET('Hygiene Data'!$F$12,0,10*ROW('Hygiene Data'!F2)))</f>
        <v/>
      </c>
      <c r="DY8" s="33" t="str">
        <f ca="true">+IF(OFFSET('Hygiene Data'!$F$13,0,10*ROW('Hygiene Data'!F2))="","",OFFSET('Hygiene Data'!$F$13,0,10*ROW('Hygiene Data'!F2)))</f>
        <v/>
      </c>
      <c r="DZ8" s="33" t="str">
        <f ca="true">+IF(OFFSET('Hygiene Data'!$F$14,0,10*ROW('Hygiene Data'!F2))="","",OFFSET('Hygiene Data'!$F$14,0,10*ROW('Hygiene Data'!F2)))</f>
        <v/>
      </c>
      <c r="EA8" s="33" t="str">
        <f ca="true">+IF(OFFSET('Hygiene Data'!$G$12,0,10*ROW('Hygiene Data'!G2))="","",OFFSET('Hygiene Data'!$G$12,0,10*ROW('Hygiene Data'!G2)))</f>
        <v>Yes</v>
      </c>
      <c r="EB8" s="33" t="str">
        <f ca="true">+IF(OFFSET('Hygiene Data'!$G$13,0,10*ROW('Hygiene Data'!G2))="","",OFFSET('Hygiene Data'!$G$13,0,10*ROW('Hygiene Data'!G2)))</f>
        <v>Yes</v>
      </c>
      <c r="EC8" s="33" t="str">
        <f ca="true">+IF(OFFSET('Hygiene Data'!$G$14,0,10*ROW('Hygiene Data'!G2))="","",OFFSET('Hygiene Data'!$G$14,0,10*ROW('Hygiene Data'!G2)))</f>
        <v>Yes</v>
      </c>
      <c r="ED8" s="33" t="str">
        <f ca="true">+IF(OFFSET('Hygiene Data'!$H$12,0,10*ROW('Hygiene Data'!H2))="","",OFFSET('Hygiene Data'!$H$12,0,10*ROW('Hygiene Data'!H2)))</f>
        <v>Yes</v>
      </c>
      <c r="EE8" s="33" t="str">
        <f ca="true">+IF(OFFSET('Hygiene Data'!$H$13,0,10*ROW('Hygiene Data'!H2))="","",OFFSET('Hygiene Data'!$H$13,0,10*ROW('Hygiene Data'!H2)))</f>
        <v>Yes</v>
      </c>
      <c r="EF8" s="33" t="str">
        <f ca="true">+IF(OFFSET('Hygiene Data'!$H$14,0,10*ROW('Hygiene Data'!H2))="","",OFFSET('Hygiene Data'!$H$14,0,10*ROW('Hygiene Data'!H2)))</f>
        <v>Yes</v>
      </c>
    </row>
    <row r="9" x14ac:dyDescent="0.2">
      <c r="A9" s="56" t="str">
        <f ca="true">+IF(OFFSET('Water Data'!$B$1,0,10*ROW('Water Data'!B3))="","",OFFSET('Water Data'!$B$1,0,10*ROW('Water Data'!B3)))</f>
        <v/>
      </c>
      <c r="B9" s="56" t="str">
        <f ca="true">+IF(OFFSET('Water Data'!$A$3,0,10*ROW('Water Data'!A3))="","",OFFSET('Water Data'!$A$3,0,10*ROW('Water Data'!A3)))</f>
        <v/>
      </c>
      <c r="C9" s="56" t="str">
        <f ca="true">+IF(OFFSET('Water Data'!$C$3,0,10*ROW('Water Data'!C3))="","",OFFSET('Water Data'!$C$3,0,10*ROW('Water Data'!C3)))</f>
        <v/>
      </c>
      <c r="D9" s="244"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44" t="e">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#N/A</v>
      </c>
      <c r="F9" s="244"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44"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44"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44"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44"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44"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44"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44"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44"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44"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44"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44" t="e">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#N/A</v>
      </c>
      <c r="R9" s="244"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44"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44"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44"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45" t="e">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245"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45"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45"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45"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45"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45"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45"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45"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45"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45"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45"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45"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45"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45"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45"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45"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45"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45"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45"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45" t="e">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#N/A</v>
      </c>
      <c r="AQ9" s="245"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45"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45"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45"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45"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45"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45"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45"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45"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46"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46"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46"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46"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46"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46"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46"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46"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46"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46"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46"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46"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46"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46"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46"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46"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46"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46"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3" t="str">
        <f ca="true">+IF(OFFSET('Water Data'!$C$28,0,10*ROW('Water Data'!C3))="","",OFFSET('Water Data'!$C$28,0,10*ROW('Water Data'!C3)))</f>
        <v/>
      </c>
      <c r="BT9" s="33" t="str">
        <f ca="true">+IF(OFFSET('Water Data'!$C$29,0,10*ROW('Water Data'!C3))="","",OFFSET('Water Data'!$C$29,0,10*ROW('Water Data'!C3)))</f>
        <v/>
      </c>
      <c r="BU9" s="33" t="str">
        <f ca="true">+IF(OFFSET('Water Data'!$C$30,0,10*ROW('Water Data'!C3))="","",OFFSET('Water Data'!$C$30,0,10*ROW('Water Data'!C3)))</f>
        <v/>
      </c>
      <c r="BV9" s="33" t="str">
        <f ca="true">+IF(OFFSET('Water Data'!$D$28,0,10*ROW('Water Data'!D3))="","",OFFSET('Water Data'!$D$28,0,10*ROW('Water Data'!D3)))</f>
        <v/>
      </c>
      <c r="BW9" s="33" t="str">
        <f ca="true">+IF(OFFSET('Water Data'!$D$29,0,10*ROW('Water Data'!D3))="","",OFFSET('Water Data'!$D$29,0,10*ROW('Water Data'!D3)))</f>
        <v/>
      </c>
      <c r="BX9" s="33" t="str">
        <f ca="true">+IF(OFFSET('Water Data'!$D$30,0,10*ROW('Water Data'!D3))="","",OFFSET('Water Data'!$D$30,0,10*ROW('Water Data'!D3)))</f>
        <v/>
      </c>
      <c r="BY9" s="33" t="str">
        <f ca="true">+IF(OFFSET('Water Data'!$E$28,0,10*ROW('Water Data'!E3))="","",OFFSET('Water Data'!$E$28,0,10*ROW('Water Data'!E3)))</f>
        <v/>
      </c>
      <c r="BZ9" s="33" t="str">
        <f ca="true">+IF(OFFSET('Water Data'!$E$29,0,10*ROW('Water Data'!E3))="","",OFFSET('Water Data'!$E$29,0,10*ROW('Water Data'!E3)))</f>
        <v/>
      </c>
      <c r="CA9" s="33" t="str">
        <f ca="true">+IF(OFFSET('Water Data'!$E$30,0,10*ROW('Water Data'!E3))="","",OFFSET('Water Data'!$E$30,0,10*ROW('Water Data'!E3)))</f>
        <v/>
      </c>
      <c r="CB9" s="33" t="str">
        <f ca="true">+IF(OFFSET('Water Data'!$F$28,0,10*ROW('Water Data'!F3))="","",OFFSET('Water Data'!$F$28,0,10*ROW('Water Data'!F3)))</f>
        <v/>
      </c>
      <c r="CC9" s="33" t="str">
        <f ca="true">+IF(OFFSET('Water Data'!$F$29,0,10*ROW('Water Data'!F3))="","",OFFSET('Water Data'!$F$29,0,10*ROW('Water Data'!F3)))</f>
        <v/>
      </c>
      <c r="CD9" s="33" t="str">
        <f ca="true">+IF(OFFSET('Water Data'!$F$30,0,10*ROW('Water Data'!F3))="","",OFFSET('Water Data'!$F$30,0,10*ROW('Water Data'!F3)))</f>
        <v/>
      </c>
      <c r="CE9" s="33" t="str">
        <f ca="true">+IF(OFFSET('Water Data'!$G$28,0,10*ROW('Water Data'!G3))="","",OFFSET('Water Data'!$G$28,0,10*ROW('Water Data'!G3)))</f>
        <v/>
      </c>
      <c r="CF9" s="33" t="str">
        <f ca="true">+IF(OFFSET('Water Data'!$G$29,0,10*ROW('Water Data'!G3))="","",OFFSET('Water Data'!$G$29,0,10*ROW('Water Data'!G3)))</f>
        <v/>
      </c>
      <c r="CG9" s="33" t="str">
        <f ca="true">+IF(OFFSET('Water Data'!$G$30,0,10*ROW('Water Data'!G3))="","",OFFSET('Water Data'!$G$30,0,10*ROW('Water Data'!G3)))</f>
        <v/>
      </c>
      <c r="CH9" s="33" t="str">
        <f ca="true">+IF(OFFSET('Water Data'!$H$28,0,10*ROW('Water Data'!H3))="","",OFFSET('Water Data'!$H$28,0,10*ROW('Water Data'!H3)))</f>
        <v/>
      </c>
      <c r="CI9" s="33" t="str">
        <f ca="true">+IF(OFFSET('Water Data'!$H$29,0,10*ROW('Water Data'!H3))="","",OFFSET('Water Data'!$H$29,0,10*ROW('Water Data'!H3)))</f>
        <v/>
      </c>
      <c r="CJ9" s="33" t="str">
        <f ca="true">+IF(OFFSET('Water Data'!$H$30,0,10*ROW('Water Data'!H3))="","",OFFSET('Water Data'!$H$30,0,10*ROW('Water Data'!H3)))</f>
        <v/>
      </c>
      <c r="CK9" s="33" t="str">
        <f ca="true">+IF(OFFSET('Sanitation Data'!$C$29,0,10*ROW('Sanitation Data'!C3))="","",OFFSET('Sanitation Data'!$C$29,0,10*ROW('Sanitation Data'!C3)))</f>
        <v/>
      </c>
      <c r="CL9" s="33" t="str">
        <f ca="true">+IF(OFFSET('Sanitation Data'!$C$30,0,10*ROW('Sanitation Data'!C3))="","",OFFSET('Sanitation Data'!$C$30,0,10*ROW('Sanitation Data'!C3)))</f>
        <v/>
      </c>
      <c r="CM9" s="33" t="str">
        <f ca="true">+IF(OFFSET('Sanitation Data'!$C$31,0,10*ROW('Sanitation Data'!C3))="","",OFFSET('Sanitation Data'!$C$31,0,10*ROW('Sanitation Data'!C3)))</f>
        <v/>
      </c>
      <c r="CN9" s="33" t="str">
        <f ca="true">+IF(OFFSET('Sanitation Data'!$C$32,0,10*ROW('Sanitation Data'!C3))="","",OFFSET('Sanitation Data'!$C$32,0,10*ROW('Sanitation Data'!C3)))</f>
        <v/>
      </c>
      <c r="CO9" s="33" t="str">
        <f ca="true">+IF(OFFSET('Sanitation Data'!$C$33,0,10*ROW('Sanitation Data'!C3))="","",OFFSET('Sanitation Data'!$C$33,0,10*ROW('Sanitation Data'!C3)))</f>
        <v/>
      </c>
      <c r="CP9" s="33" t="str">
        <f ca="true">+IF(OFFSET('Sanitation Data'!$D$29,0,10*ROW('Sanitation Data'!D3))="","",OFFSET('Sanitation Data'!$D$29,0,10*ROW('Sanitation Data'!D3)))</f>
        <v/>
      </c>
      <c r="CQ9" s="33" t="str">
        <f ca="true">+IF(OFFSET('Sanitation Data'!$D$30,0,10*ROW('Sanitation Data'!D3))="","",OFFSET('Sanitation Data'!$D$30,0,10*ROW('Sanitation Data'!D3)))</f>
        <v/>
      </c>
      <c r="CR9" s="33" t="str">
        <f ca="true">+IF(OFFSET('Sanitation Data'!$D$31,0,10*ROW('Sanitation Data'!D3))="","",OFFSET('Sanitation Data'!$D$31,0,10*ROW('Sanitation Data'!D3)))</f>
        <v/>
      </c>
      <c r="CS9" s="33" t="str">
        <f ca="true">+IF(OFFSET('Sanitation Data'!$D$32,0,10*ROW('Sanitation Data'!D3))="","",OFFSET('Sanitation Data'!$D$32,0,10*ROW('Sanitation Data'!D3)))</f>
        <v/>
      </c>
      <c r="CT9" s="33" t="str">
        <f ca="true">+IF(OFFSET('Sanitation Data'!$D$33,0,10*ROW('Sanitation Data'!D3))="","",OFFSET('Sanitation Data'!$D$33,0,10*ROW('Sanitation Data'!D3)))</f>
        <v/>
      </c>
      <c r="CU9" s="33" t="str">
        <f ca="true">+IF(OFFSET('Sanitation Data'!$E$29,0,10*ROW('Sanitation Data'!E3))="","",OFFSET('Sanitation Data'!$E$29,0,10*ROW('Sanitation Data'!E3)))</f>
        <v/>
      </c>
      <c r="CV9" s="33" t="str">
        <f ca="true">+IF(OFFSET('Sanitation Data'!$E$30,0,10*ROW('Sanitation Data'!E3))="","",OFFSET('Sanitation Data'!$E$30,0,10*ROW('Sanitation Data'!E3)))</f>
        <v/>
      </c>
      <c r="CW9" s="33" t="str">
        <f ca="true">+IF(OFFSET('Sanitation Data'!$E$31,0,10*ROW('Sanitation Data'!E3))="","",OFFSET('Sanitation Data'!$E$31,0,10*ROW('Sanitation Data'!E3)))</f>
        <v/>
      </c>
      <c r="CX9" s="33" t="str">
        <f ca="true">+IF(OFFSET('Sanitation Data'!$E$32,0,10*ROW('Sanitation Data'!E3))="","",OFFSET('Sanitation Data'!$E$32,0,10*ROW('Sanitation Data'!E3)))</f>
        <v/>
      </c>
      <c r="CY9" s="33" t="str">
        <f ca="true">+IF(OFFSET('Sanitation Data'!$E$33,0,10*ROW('Sanitation Data'!E3))="","",OFFSET('Sanitation Data'!$E$33,0,10*ROW('Sanitation Data'!E3)))</f>
        <v/>
      </c>
      <c r="CZ9" s="33" t="str">
        <f ca="true">+IF(OFFSET('Sanitation Data'!$F$29,0,10*ROW('Sanitation Data'!F3))="","",OFFSET('Sanitation Data'!$F$29,0,10*ROW('Sanitation Data'!F3)))</f>
        <v/>
      </c>
      <c r="DA9" s="33" t="str">
        <f ca="true">+IF(OFFSET('Sanitation Data'!$F$30,0,10*ROW('Sanitation Data'!F3))="","",OFFSET('Sanitation Data'!$F$30,0,10*ROW('Sanitation Data'!F3)))</f>
        <v/>
      </c>
      <c r="DB9" s="33" t="str">
        <f ca="true">+IF(OFFSET('Sanitation Data'!$F$31,0,10*ROW('Sanitation Data'!F3))="","",OFFSET('Sanitation Data'!$F$31,0,10*ROW('Sanitation Data'!F3)))</f>
        <v/>
      </c>
      <c r="DC9" s="33" t="str">
        <f ca="true">+IF(OFFSET('Sanitation Data'!$F$32,0,10*ROW('Sanitation Data'!F3))="","",OFFSET('Sanitation Data'!$F$32,0,10*ROW('Sanitation Data'!F3)))</f>
        <v/>
      </c>
      <c r="DD9" s="33" t="str">
        <f ca="true">+IF(OFFSET('Sanitation Data'!$F$33,0,10*ROW('Sanitation Data'!F3))="","",OFFSET('Sanitation Data'!$F$33,0,10*ROW('Sanitation Data'!F3)))</f>
        <v/>
      </c>
      <c r="DE9" s="33" t="str">
        <f ca="true">+IF(OFFSET('Sanitation Data'!$G$29,0,10*ROW('Sanitation Data'!G3))="","",OFFSET('Sanitation Data'!$G$29,0,10*ROW('Sanitation Data'!G3)))</f>
        <v/>
      </c>
      <c r="DF9" s="33" t="str">
        <f ca="true">+IF(OFFSET('Sanitation Data'!$G$30,0,10*ROW('Sanitation Data'!G3))="","",OFFSET('Sanitation Data'!$G$30,0,10*ROW('Sanitation Data'!G3)))</f>
        <v/>
      </c>
      <c r="DG9" s="33" t="str">
        <f ca="true">+IF(OFFSET('Sanitation Data'!$G$31,0,10*ROW('Sanitation Data'!G3))="","",OFFSET('Sanitation Data'!$G$31,0,10*ROW('Sanitation Data'!G3)))</f>
        <v/>
      </c>
      <c r="DH9" s="33" t="str">
        <f ca="true">+IF(OFFSET('Sanitation Data'!$G$32,0,10*ROW('Sanitation Data'!G3))="","",OFFSET('Sanitation Data'!$G$32,0,10*ROW('Sanitation Data'!G3)))</f>
        <v/>
      </c>
      <c r="DI9" s="33" t="str">
        <f ca="true">+IF(OFFSET('Sanitation Data'!$G$33,0,10*ROW('Sanitation Data'!G3))="","",OFFSET('Sanitation Data'!$G$33,0,10*ROW('Sanitation Data'!G3)))</f>
        <v/>
      </c>
      <c r="DJ9" s="33" t="str">
        <f ca="true">+IF(OFFSET('Sanitation Data'!$H$29,0,10*ROW('Sanitation Data'!H3))="","",OFFSET('Sanitation Data'!$H$29,0,10*ROW('Sanitation Data'!H3)))</f>
        <v/>
      </c>
      <c r="DK9" s="33" t="str">
        <f ca="true">+IF(OFFSET('Sanitation Data'!$H$30,0,10*ROW('Sanitation Data'!H3))="","",OFFSET('Sanitation Data'!$H$30,0,10*ROW('Sanitation Data'!H3)))</f>
        <v/>
      </c>
      <c r="DL9" s="33" t="str">
        <f ca="true">+IF(OFFSET('Sanitation Data'!$H$31,0,10*ROW('Sanitation Data'!H3))="","",OFFSET('Sanitation Data'!$H$31,0,10*ROW('Sanitation Data'!H3)))</f>
        <v/>
      </c>
      <c r="DM9" s="33" t="str">
        <f ca="true">+IF(OFFSET('Sanitation Data'!$H$32,0,10*ROW('Sanitation Data'!H3))="","",OFFSET('Sanitation Data'!$H$32,0,10*ROW('Sanitation Data'!H3)))</f>
        <v/>
      </c>
      <c r="DN9" s="33" t="str">
        <f ca="true">+IF(OFFSET('Sanitation Data'!$H$33,0,10*ROW('Sanitation Data'!H3))="","",OFFSET('Sanitation Data'!$H$33,0,10*ROW('Sanitation Data'!H3)))</f>
        <v/>
      </c>
      <c r="DO9" s="33" t="str">
        <f ca="true">+IF(OFFSET('Hygiene Data'!$C$12,0,10*ROW('Hygiene Data'!C3))="","",OFFSET('Hygiene Data'!$C$12,0,10*ROW('Hygiene Data'!C3)))</f>
        <v/>
      </c>
      <c r="DP9" s="33" t="str">
        <f ca="true">+IF(OFFSET('Hygiene Data'!$C$13,0,10*ROW('Hygiene Data'!C3))="","",OFFSET('Hygiene Data'!$C$13,0,10*ROW('Hygiene Data'!C3)))</f>
        <v/>
      </c>
      <c r="DQ9" s="33" t="str">
        <f ca="true">+IF(OFFSET('Hygiene Data'!$C$14,0,10*ROW('Hygiene Data'!C3))="","",OFFSET('Hygiene Data'!$C$14,0,10*ROW('Hygiene Data'!C3)))</f>
        <v/>
      </c>
      <c r="DR9" s="33" t="str">
        <f ca="true">+IF(OFFSET('Hygiene Data'!$D$12,0,10*ROW('Hygiene Data'!D3))="","",OFFSET('Hygiene Data'!$D$12,0,10*ROW('Hygiene Data'!D3)))</f>
        <v/>
      </c>
      <c r="DS9" s="33" t="str">
        <f ca="true">+IF(OFFSET('Hygiene Data'!$D$13,0,10*ROW('Hygiene Data'!D3))="","",OFFSET('Hygiene Data'!$D$13,0,10*ROW('Hygiene Data'!D3)))</f>
        <v/>
      </c>
      <c r="DT9" s="33" t="str">
        <f ca="true">+IF(OFFSET('Hygiene Data'!$D$14,0,10*ROW('Hygiene Data'!D3))="","",OFFSET('Hygiene Data'!$D$14,0,10*ROW('Hygiene Data'!D3)))</f>
        <v/>
      </c>
      <c r="DU9" s="33" t="str">
        <f ca="true">+IF(OFFSET('Hygiene Data'!$E$12,0,10*ROW('Hygiene Data'!E3))="","",OFFSET('Hygiene Data'!$E$12,0,10*ROW('Hygiene Data'!E3)))</f>
        <v/>
      </c>
      <c r="DV9" s="33" t="str">
        <f ca="true">+IF(OFFSET('Hygiene Data'!$E$13,0,10*ROW('Hygiene Data'!E3))="","",OFFSET('Hygiene Data'!$E$13,0,10*ROW('Hygiene Data'!E3)))</f>
        <v/>
      </c>
      <c r="DW9" s="33" t="str">
        <f ca="true">+IF(OFFSET('Hygiene Data'!$E$14,0,10*ROW('Hygiene Data'!E3))="","",OFFSET('Hygiene Data'!$E$14,0,10*ROW('Hygiene Data'!E3)))</f>
        <v/>
      </c>
      <c r="DX9" s="33" t="str">
        <f ca="true">+IF(OFFSET('Hygiene Data'!$F$12,0,10*ROW('Hygiene Data'!F3))="","",OFFSET('Hygiene Data'!$F$12,0,10*ROW('Hygiene Data'!F3)))</f>
        <v/>
      </c>
      <c r="DY9" s="33" t="str">
        <f ca="true">+IF(OFFSET('Hygiene Data'!$F$13,0,10*ROW('Hygiene Data'!F3))="","",OFFSET('Hygiene Data'!$F$13,0,10*ROW('Hygiene Data'!F3)))</f>
        <v/>
      </c>
      <c r="DZ9" s="33" t="str">
        <f ca="true">+IF(OFFSET('Hygiene Data'!$F$14,0,10*ROW('Hygiene Data'!F3))="","",OFFSET('Hygiene Data'!$F$14,0,10*ROW('Hygiene Data'!F3)))</f>
        <v/>
      </c>
      <c r="EA9" s="33" t="str">
        <f ca="true">+IF(OFFSET('Hygiene Data'!$G$12,0,10*ROW('Hygiene Data'!G3))="","",OFFSET('Hygiene Data'!$G$12,0,10*ROW('Hygiene Data'!G3)))</f>
        <v/>
      </c>
      <c r="EB9" s="33" t="str">
        <f ca="true">+IF(OFFSET('Hygiene Data'!$G$13,0,10*ROW('Hygiene Data'!G3))="","",OFFSET('Hygiene Data'!$G$13,0,10*ROW('Hygiene Data'!G3)))</f>
        <v/>
      </c>
      <c r="EC9" s="33" t="str">
        <f ca="true">+IF(OFFSET('Hygiene Data'!$G$14,0,10*ROW('Hygiene Data'!G3))="","",OFFSET('Hygiene Data'!$G$14,0,10*ROW('Hygiene Data'!G3)))</f>
        <v/>
      </c>
      <c r="ED9" s="33" t="str">
        <f ca="true">+IF(OFFSET('Hygiene Data'!$H$12,0,10*ROW('Hygiene Data'!H3))="","",OFFSET('Hygiene Data'!$H$12,0,10*ROW('Hygiene Data'!H3)))</f>
        <v/>
      </c>
      <c r="EE9" s="33" t="str">
        <f ca="true">+IF(OFFSET('Hygiene Data'!$H$13,0,10*ROW('Hygiene Data'!H3))="","",OFFSET('Hygiene Data'!$H$13,0,10*ROW('Hygiene Data'!H3)))</f>
        <v/>
      </c>
      <c r="EF9" s="33" t="str">
        <f ca="true">+IF(OFFSET('Hygiene Data'!$H$14,0,10*ROW('Hygiene Data'!H3))="","",OFFSET('Hygiene Data'!$H$14,0,10*ROW('Hygiene Data'!H3)))</f>
        <v/>
      </c>
    </row>
    <row r="10" x14ac:dyDescent="0.2">
      <c r="A10" s="56" t="str">
        <f ca="true">+IF(OFFSET('Water Data'!$B$1,0,10*ROW('Water Data'!B4))="","",OFFSET('Water Data'!$B$1,0,10*ROW('Water Data'!B4)))</f>
        <v/>
      </c>
      <c r="B10" s="56" t="str">
        <f ca="true">+IF(OFFSET('Water Data'!$A$3,0,10*ROW('Water Data'!A4))="","",OFFSET('Water Data'!$A$3,0,10*ROW('Water Data'!A4)))</f>
        <v/>
      </c>
      <c r="C10" s="56" t="str">
        <f ca="true">+IF(OFFSET('Water Data'!$C$3,0,10*ROW('Water Data'!C4))="","",OFFSET('Water Data'!$C$3,0,10*ROW('Water Data'!C4)))</f>
        <v/>
      </c>
      <c r="D10" s="244"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44" t="e">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#N/A</v>
      </c>
      <c r="F10" s="244"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44"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44"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44"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44"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44"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44"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44"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44"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44"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44"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44"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44"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44"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44"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44"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45"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45"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45"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45"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45"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45"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45"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45"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45"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45"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45"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45"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45"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45"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45"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45"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45"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45"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45"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45"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45"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45"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45"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45"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45"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45"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45"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45"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45"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45"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46"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46"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46"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46"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46"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46"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46"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46"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46"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46"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46"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46"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46"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46"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46"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46"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46"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46"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3" t="str">
        <f ca="true">+IF(OFFSET('Water Data'!$C$28,0,10*ROW('Water Data'!C4))="","",OFFSET('Water Data'!$C$28,0,10*ROW('Water Data'!C4)))</f>
        <v/>
      </c>
      <c r="BT10" s="33" t="str">
        <f ca="true">+IF(OFFSET('Water Data'!$C$29,0,10*ROW('Water Data'!C4))="","",OFFSET('Water Data'!$C$29,0,10*ROW('Water Data'!C4)))</f>
        <v/>
      </c>
      <c r="BU10" s="33" t="str">
        <f ca="true">+IF(OFFSET('Water Data'!$C$30,0,10*ROW('Water Data'!C4))="","",OFFSET('Water Data'!$C$30,0,10*ROW('Water Data'!C4)))</f>
        <v/>
      </c>
      <c r="BV10" s="33" t="str">
        <f ca="true">+IF(OFFSET('Water Data'!$D$28,0,10*ROW('Water Data'!D4))="","",OFFSET('Water Data'!$D$28,0,10*ROW('Water Data'!D4)))</f>
        <v/>
      </c>
      <c r="BW10" s="33" t="str">
        <f ca="true">+IF(OFFSET('Water Data'!$D$29,0,10*ROW('Water Data'!D4))="","",OFFSET('Water Data'!$D$29,0,10*ROW('Water Data'!D4)))</f>
        <v/>
      </c>
      <c r="BX10" s="33" t="str">
        <f ca="true">+IF(OFFSET('Water Data'!$D$30,0,10*ROW('Water Data'!D4))="","",OFFSET('Water Data'!$D$30,0,10*ROW('Water Data'!D4)))</f>
        <v/>
      </c>
      <c r="BY10" s="33" t="str">
        <f ca="true">+IF(OFFSET('Water Data'!$E$28,0,10*ROW('Water Data'!E4))="","",OFFSET('Water Data'!$E$28,0,10*ROW('Water Data'!E4)))</f>
        <v/>
      </c>
      <c r="BZ10" s="33" t="str">
        <f ca="true">+IF(OFFSET('Water Data'!$E$29,0,10*ROW('Water Data'!E4))="","",OFFSET('Water Data'!$E$29,0,10*ROW('Water Data'!E4)))</f>
        <v/>
      </c>
      <c r="CA10" s="33" t="str">
        <f ca="true">+IF(OFFSET('Water Data'!$E$30,0,10*ROW('Water Data'!E4))="","",OFFSET('Water Data'!$E$30,0,10*ROW('Water Data'!E4)))</f>
        <v/>
      </c>
      <c r="CB10" s="33" t="str">
        <f ca="true">+IF(OFFSET('Water Data'!$F$28,0,10*ROW('Water Data'!F4))="","",OFFSET('Water Data'!$F$28,0,10*ROW('Water Data'!F4)))</f>
        <v/>
      </c>
      <c r="CC10" s="33" t="str">
        <f ca="true">+IF(OFFSET('Water Data'!$F$29,0,10*ROW('Water Data'!F4))="","",OFFSET('Water Data'!$F$29,0,10*ROW('Water Data'!F4)))</f>
        <v/>
      </c>
      <c r="CD10" s="33" t="str">
        <f ca="true">+IF(OFFSET('Water Data'!$F$30,0,10*ROW('Water Data'!F4))="","",OFFSET('Water Data'!$F$30,0,10*ROW('Water Data'!F4)))</f>
        <v/>
      </c>
      <c r="CE10" s="33" t="str">
        <f ca="true">+IF(OFFSET('Water Data'!$G$28,0,10*ROW('Water Data'!G4))="","",OFFSET('Water Data'!$G$28,0,10*ROW('Water Data'!G4)))</f>
        <v/>
      </c>
      <c r="CF10" s="33" t="str">
        <f ca="true">+IF(OFFSET('Water Data'!$G$29,0,10*ROW('Water Data'!G4))="","",OFFSET('Water Data'!$G$29,0,10*ROW('Water Data'!G4)))</f>
        <v/>
      </c>
      <c r="CG10" s="33" t="str">
        <f ca="true">+IF(OFFSET('Water Data'!$G$30,0,10*ROW('Water Data'!G4))="","",OFFSET('Water Data'!$G$30,0,10*ROW('Water Data'!G4)))</f>
        <v/>
      </c>
      <c r="CH10" s="33" t="str">
        <f ca="true">+IF(OFFSET('Water Data'!$H$28,0,10*ROW('Water Data'!H4))="","",OFFSET('Water Data'!$H$28,0,10*ROW('Water Data'!H4)))</f>
        <v/>
      </c>
      <c r="CI10" s="33" t="str">
        <f ca="true">+IF(OFFSET('Water Data'!$H$29,0,10*ROW('Water Data'!H4))="","",OFFSET('Water Data'!$H$29,0,10*ROW('Water Data'!H4)))</f>
        <v/>
      </c>
      <c r="CJ10" s="33" t="str">
        <f ca="true">+IF(OFFSET('Water Data'!$H$30,0,10*ROW('Water Data'!H4))="","",OFFSET('Water Data'!$H$30,0,10*ROW('Water Data'!H4)))</f>
        <v/>
      </c>
      <c r="CK10" s="33" t="str">
        <f ca="true">+IF(OFFSET('Sanitation Data'!$C$29,0,10*ROW('Sanitation Data'!C4))="","",OFFSET('Sanitation Data'!$C$29,0,10*ROW('Sanitation Data'!C4)))</f>
        <v/>
      </c>
      <c r="CL10" s="33" t="str">
        <f ca="true">+IF(OFFSET('Sanitation Data'!$C$30,0,10*ROW('Sanitation Data'!C4))="","",OFFSET('Sanitation Data'!$C$30,0,10*ROW('Sanitation Data'!C4)))</f>
        <v/>
      </c>
      <c r="CM10" s="33" t="str">
        <f ca="true">+IF(OFFSET('Sanitation Data'!$C$31,0,10*ROW('Sanitation Data'!C4))="","",OFFSET('Sanitation Data'!$C$31,0,10*ROW('Sanitation Data'!C4)))</f>
        <v/>
      </c>
      <c r="CN10" s="33" t="str">
        <f ca="true">+IF(OFFSET('Sanitation Data'!$C$32,0,10*ROW('Sanitation Data'!C4))="","",OFFSET('Sanitation Data'!$C$32,0,10*ROW('Sanitation Data'!C4)))</f>
        <v/>
      </c>
      <c r="CO10" s="33" t="str">
        <f ca="true">+IF(OFFSET('Sanitation Data'!$C$33,0,10*ROW('Sanitation Data'!C4))="","",OFFSET('Sanitation Data'!$C$33,0,10*ROW('Sanitation Data'!C4)))</f>
        <v/>
      </c>
      <c r="CP10" s="33" t="str">
        <f ca="true">+IF(OFFSET('Sanitation Data'!$D$29,0,10*ROW('Sanitation Data'!D4))="","",OFFSET('Sanitation Data'!$D$29,0,10*ROW('Sanitation Data'!D4)))</f>
        <v/>
      </c>
      <c r="CQ10" s="33" t="str">
        <f ca="true">+IF(OFFSET('Sanitation Data'!$D$30,0,10*ROW('Sanitation Data'!D4))="","",OFFSET('Sanitation Data'!$D$30,0,10*ROW('Sanitation Data'!D4)))</f>
        <v/>
      </c>
      <c r="CR10" s="33" t="str">
        <f ca="true">+IF(OFFSET('Sanitation Data'!$D$31,0,10*ROW('Sanitation Data'!D4))="","",OFFSET('Sanitation Data'!$D$31,0,10*ROW('Sanitation Data'!D4)))</f>
        <v/>
      </c>
      <c r="CS10" s="33" t="str">
        <f ca="true">+IF(OFFSET('Sanitation Data'!$D$32,0,10*ROW('Sanitation Data'!D4))="","",OFFSET('Sanitation Data'!$D$32,0,10*ROW('Sanitation Data'!D4)))</f>
        <v/>
      </c>
      <c r="CT10" s="33" t="str">
        <f ca="true">+IF(OFFSET('Sanitation Data'!$D$33,0,10*ROW('Sanitation Data'!D4))="","",OFFSET('Sanitation Data'!$D$33,0,10*ROW('Sanitation Data'!D4)))</f>
        <v/>
      </c>
      <c r="CU10" s="33" t="str">
        <f ca="true">+IF(OFFSET('Sanitation Data'!$E$29,0,10*ROW('Sanitation Data'!E4))="","",OFFSET('Sanitation Data'!$E$29,0,10*ROW('Sanitation Data'!E4)))</f>
        <v/>
      </c>
      <c r="CV10" s="33" t="str">
        <f ca="true">+IF(OFFSET('Sanitation Data'!$E$30,0,10*ROW('Sanitation Data'!E4))="","",OFFSET('Sanitation Data'!$E$30,0,10*ROW('Sanitation Data'!E4)))</f>
        <v/>
      </c>
      <c r="CW10" s="33" t="str">
        <f ca="true">+IF(OFFSET('Sanitation Data'!$E$31,0,10*ROW('Sanitation Data'!E4))="","",OFFSET('Sanitation Data'!$E$31,0,10*ROW('Sanitation Data'!E4)))</f>
        <v/>
      </c>
      <c r="CX10" s="33" t="str">
        <f ca="true">+IF(OFFSET('Sanitation Data'!$E$32,0,10*ROW('Sanitation Data'!E4))="","",OFFSET('Sanitation Data'!$E$32,0,10*ROW('Sanitation Data'!E4)))</f>
        <v/>
      </c>
      <c r="CY10" s="33" t="str">
        <f ca="true">+IF(OFFSET('Sanitation Data'!$E$33,0,10*ROW('Sanitation Data'!E4))="","",OFFSET('Sanitation Data'!$E$33,0,10*ROW('Sanitation Data'!E4)))</f>
        <v/>
      </c>
      <c r="CZ10" s="33" t="str">
        <f ca="true">+IF(OFFSET('Sanitation Data'!$F$29,0,10*ROW('Sanitation Data'!F4))="","",OFFSET('Sanitation Data'!$F$29,0,10*ROW('Sanitation Data'!F4)))</f>
        <v/>
      </c>
      <c r="DA10" s="33" t="str">
        <f ca="true">+IF(OFFSET('Sanitation Data'!$F$30,0,10*ROW('Sanitation Data'!F4))="","",OFFSET('Sanitation Data'!$F$30,0,10*ROW('Sanitation Data'!F4)))</f>
        <v/>
      </c>
      <c r="DB10" s="33" t="str">
        <f ca="true">+IF(OFFSET('Sanitation Data'!$F$31,0,10*ROW('Sanitation Data'!F4))="","",OFFSET('Sanitation Data'!$F$31,0,10*ROW('Sanitation Data'!F4)))</f>
        <v/>
      </c>
      <c r="DC10" s="33" t="str">
        <f ca="true">+IF(OFFSET('Sanitation Data'!$F$32,0,10*ROW('Sanitation Data'!F4))="","",OFFSET('Sanitation Data'!$F$32,0,10*ROW('Sanitation Data'!F4)))</f>
        <v/>
      </c>
      <c r="DD10" s="33" t="str">
        <f ca="true">+IF(OFFSET('Sanitation Data'!$F$33,0,10*ROW('Sanitation Data'!F4))="","",OFFSET('Sanitation Data'!$F$33,0,10*ROW('Sanitation Data'!F4)))</f>
        <v/>
      </c>
      <c r="DE10" s="33" t="str">
        <f ca="true">+IF(OFFSET('Sanitation Data'!$G$29,0,10*ROW('Sanitation Data'!G4))="","",OFFSET('Sanitation Data'!$G$29,0,10*ROW('Sanitation Data'!G4)))</f>
        <v/>
      </c>
      <c r="DF10" s="33" t="str">
        <f ca="true">+IF(OFFSET('Sanitation Data'!$G$30,0,10*ROW('Sanitation Data'!G4))="","",OFFSET('Sanitation Data'!$G$30,0,10*ROW('Sanitation Data'!G4)))</f>
        <v/>
      </c>
      <c r="DG10" s="33" t="str">
        <f ca="true">+IF(OFFSET('Sanitation Data'!$G$31,0,10*ROW('Sanitation Data'!G4))="","",OFFSET('Sanitation Data'!$G$31,0,10*ROW('Sanitation Data'!G4)))</f>
        <v/>
      </c>
      <c r="DH10" s="33" t="str">
        <f ca="true">+IF(OFFSET('Sanitation Data'!$G$32,0,10*ROW('Sanitation Data'!G4))="","",OFFSET('Sanitation Data'!$G$32,0,10*ROW('Sanitation Data'!G4)))</f>
        <v/>
      </c>
      <c r="DI10" s="33" t="str">
        <f ca="true">+IF(OFFSET('Sanitation Data'!$G$33,0,10*ROW('Sanitation Data'!G4))="","",OFFSET('Sanitation Data'!$G$33,0,10*ROW('Sanitation Data'!G4)))</f>
        <v/>
      </c>
      <c r="DJ10" s="33" t="str">
        <f ca="true">+IF(OFFSET('Sanitation Data'!$H$29,0,10*ROW('Sanitation Data'!H4))="","",OFFSET('Sanitation Data'!$H$29,0,10*ROW('Sanitation Data'!H4)))</f>
        <v/>
      </c>
      <c r="DK10" s="33" t="str">
        <f ca="true">+IF(OFFSET('Sanitation Data'!$H$30,0,10*ROW('Sanitation Data'!H4))="","",OFFSET('Sanitation Data'!$H$30,0,10*ROW('Sanitation Data'!H4)))</f>
        <v/>
      </c>
      <c r="DL10" s="33" t="str">
        <f ca="true">+IF(OFFSET('Sanitation Data'!$H$31,0,10*ROW('Sanitation Data'!H4))="","",OFFSET('Sanitation Data'!$H$31,0,10*ROW('Sanitation Data'!H4)))</f>
        <v/>
      </c>
      <c r="DM10" s="33" t="str">
        <f ca="true">+IF(OFFSET('Sanitation Data'!$H$32,0,10*ROW('Sanitation Data'!H4))="","",OFFSET('Sanitation Data'!$H$32,0,10*ROW('Sanitation Data'!H4)))</f>
        <v/>
      </c>
      <c r="DN10" s="33" t="str">
        <f ca="true">+IF(OFFSET('Sanitation Data'!$H$33,0,10*ROW('Sanitation Data'!H4))="","",OFFSET('Sanitation Data'!$H$33,0,10*ROW('Sanitation Data'!H4)))</f>
        <v/>
      </c>
      <c r="DO10" s="33" t="str">
        <f ca="true">+IF(OFFSET('Hygiene Data'!$C$12,0,10*ROW('Hygiene Data'!C4))="","",OFFSET('Hygiene Data'!$C$12,0,10*ROW('Hygiene Data'!C4)))</f>
        <v/>
      </c>
      <c r="DP10" s="33" t="str">
        <f ca="true">+IF(OFFSET('Hygiene Data'!$C$13,0,10*ROW('Hygiene Data'!C4))="","",OFFSET('Hygiene Data'!$C$13,0,10*ROW('Hygiene Data'!C4)))</f>
        <v/>
      </c>
      <c r="DQ10" s="33" t="str">
        <f ca="true">+IF(OFFSET('Hygiene Data'!$C$14,0,10*ROW('Hygiene Data'!C4))="","",OFFSET('Hygiene Data'!$C$14,0,10*ROW('Hygiene Data'!C4)))</f>
        <v/>
      </c>
      <c r="DR10" s="33" t="str">
        <f ca="true">+IF(OFFSET('Hygiene Data'!$D$12,0,10*ROW('Hygiene Data'!D4))="","",OFFSET('Hygiene Data'!$D$12,0,10*ROW('Hygiene Data'!D4)))</f>
        <v/>
      </c>
      <c r="DS10" s="33" t="str">
        <f ca="true">+IF(OFFSET('Hygiene Data'!$D$13,0,10*ROW('Hygiene Data'!D4))="","",OFFSET('Hygiene Data'!$D$13,0,10*ROW('Hygiene Data'!D4)))</f>
        <v/>
      </c>
      <c r="DT10" s="33" t="str">
        <f ca="true">+IF(OFFSET('Hygiene Data'!$D$14,0,10*ROW('Hygiene Data'!D4))="","",OFFSET('Hygiene Data'!$D$14,0,10*ROW('Hygiene Data'!D4)))</f>
        <v/>
      </c>
      <c r="DU10" s="33" t="str">
        <f ca="true">+IF(OFFSET('Hygiene Data'!$E$12,0,10*ROW('Hygiene Data'!E4))="","",OFFSET('Hygiene Data'!$E$12,0,10*ROW('Hygiene Data'!E4)))</f>
        <v/>
      </c>
      <c r="DV10" s="33" t="str">
        <f ca="true">+IF(OFFSET('Hygiene Data'!$E$13,0,10*ROW('Hygiene Data'!E4))="","",OFFSET('Hygiene Data'!$E$13,0,10*ROW('Hygiene Data'!E4)))</f>
        <v/>
      </c>
      <c r="DW10" s="33" t="str">
        <f ca="true">+IF(OFFSET('Hygiene Data'!$E$14,0,10*ROW('Hygiene Data'!E4))="","",OFFSET('Hygiene Data'!$E$14,0,10*ROW('Hygiene Data'!E4)))</f>
        <v/>
      </c>
      <c r="DX10" s="33" t="str">
        <f ca="true">+IF(OFFSET('Hygiene Data'!$F$12,0,10*ROW('Hygiene Data'!F4))="","",OFFSET('Hygiene Data'!$F$12,0,10*ROW('Hygiene Data'!F4)))</f>
        <v/>
      </c>
      <c r="DY10" s="33" t="str">
        <f ca="true">+IF(OFFSET('Hygiene Data'!$F$13,0,10*ROW('Hygiene Data'!F4))="","",OFFSET('Hygiene Data'!$F$13,0,10*ROW('Hygiene Data'!F4)))</f>
        <v/>
      </c>
      <c r="DZ10" s="33" t="str">
        <f ca="true">+IF(OFFSET('Hygiene Data'!$F$14,0,10*ROW('Hygiene Data'!F4))="","",OFFSET('Hygiene Data'!$F$14,0,10*ROW('Hygiene Data'!F4)))</f>
        <v/>
      </c>
      <c r="EA10" s="33" t="str">
        <f ca="true">+IF(OFFSET('Hygiene Data'!$G$12,0,10*ROW('Hygiene Data'!G4))="","",OFFSET('Hygiene Data'!$G$12,0,10*ROW('Hygiene Data'!G4)))</f>
        <v/>
      </c>
      <c r="EB10" s="33" t="str">
        <f ca="true">+IF(OFFSET('Hygiene Data'!$G$13,0,10*ROW('Hygiene Data'!G4))="","",OFFSET('Hygiene Data'!$G$13,0,10*ROW('Hygiene Data'!G4)))</f>
        <v/>
      </c>
      <c r="EC10" s="33" t="str">
        <f ca="true">+IF(OFFSET('Hygiene Data'!$G$14,0,10*ROW('Hygiene Data'!G4))="","",OFFSET('Hygiene Data'!$G$14,0,10*ROW('Hygiene Data'!G4)))</f>
        <v/>
      </c>
      <c r="ED10" s="33" t="str">
        <f ca="true">+IF(OFFSET('Hygiene Data'!$H$12,0,10*ROW('Hygiene Data'!H4))="","",OFFSET('Hygiene Data'!$H$12,0,10*ROW('Hygiene Data'!H4)))</f>
        <v/>
      </c>
      <c r="EE10" s="33" t="str">
        <f ca="true">+IF(OFFSET('Hygiene Data'!$H$13,0,10*ROW('Hygiene Data'!H4))="","",OFFSET('Hygiene Data'!$H$13,0,10*ROW('Hygiene Data'!H4)))</f>
        <v/>
      </c>
      <c r="EF10" s="33" t="str">
        <f ca="true">+IF(OFFSET('Hygiene Data'!$H$14,0,10*ROW('Hygiene Data'!H4))="","",OFFSET('Hygiene Data'!$H$14,0,10*ROW('Hygiene Data'!H4)))</f>
        <v/>
      </c>
    </row>
    <row r="11" x14ac:dyDescent="0.2">
      <c r="A11" s="56" t="str">
        <f ca="true">+IF(OFFSET('Water Data'!$B$1,0,10*ROW('Water Data'!B5))="","",OFFSET('Water Data'!$B$1,0,10*ROW('Water Data'!B5)))</f>
        <v/>
      </c>
      <c r="B11" s="56" t="str">
        <f ca="true">+IF(OFFSET('Water Data'!$A$3,0,10*ROW('Water Data'!A5))="","",OFFSET('Water Data'!$A$3,0,10*ROW('Water Data'!A5)))</f>
        <v/>
      </c>
      <c r="C11" s="56" t="str">
        <f ca="true">+IF(OFFSET('Water Data'!$C$3,0,10*ROW('Water Data'!C5))="","",OFFSET('Water Data'!$C$3,0,10*ROW('Water Data'!C5)))</f>
        <v/>
      </c>
      <c r="D11" s="244"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44"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44"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44"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44"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44"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44"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44"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44"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44"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44"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44"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44"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44"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44"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44"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44"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44"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45"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45"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45"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45"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45"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45"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45"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45"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45"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45"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45"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45"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45"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45"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45"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45"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45"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45"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45"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45"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45"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45"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45"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45"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45"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45"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45"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45"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45"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45"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46"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46"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46"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46"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46"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46"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46"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46"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46"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46"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46"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46"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46"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46"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46"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46"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46"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46"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3" t="str">
        <f ca="true">+IF(OFFSET('Water Data'!$C$28,0,10*ROW('Water Data'!C5))="","",OFFSET('Water Data'!$C$28,0,10*ROW('Water Data'!C5)))</f>
        <v/>
      </c>
      <c r="BT11" s="33" t="str">
        <f ca="true">+IF(OFFSET('Water Data'!$C$29,0,10*ROW('Water Data'!C5))="","",OFFSET('Water Data'!$C$29,0,10*ROW('Water Data'!C5)))</f>
        <v/>
      </c>
      <c r="BU11" s="33" t="str">
        <f ca="true">+IF(OFFSET('Water Data'!$C$30,0,10*ROW('Water Data'!C5))="","",OFFSET('Water Data'!$C$30,0,10*ROW('Water Data'!C5)))</f>
        <v/>
      </c>
      <c r="BV11" s="33" t="str">
        <f ca="true">+IF(OFFSET('Water Data'!$D$28,0,10*ROW('Water Data'!D5))="","",OFFSET('Water Data'!$D$28,0,10*ROW('Water Data'!D5)))</f>
        <v/>
      </c>
      <c r="BW11" s="33" t="str">
        <f ca="true">+IF(OFFSET('Water Data'!$D$29,0,10*ROW('Water Data'!D5))="","",OFFSET('Water Data'!$D$29,0,10*ROW('Water Data'!D5)))</f>
        <v/>
      </c>
      <c r="BX11" s="33" t="str">
        <f ca="true">+IF(OFFSET('Water Data'!$D$30,0,10*ROW('Water Data'!D5))="","",OFFSET('Water Data'!$D$30,0,10*ROW('Water Data'!D5)))</f>
        <v/>
      </c>
      <c r="BY11" s="33" t="str">
        <f ca="true">+IF(OFFSET('Water Data'!$E$28,0,10*ROW('Water Data'!E5))="","",OFFSET('Water Data'!$E$28,0,10*ROW('Water Data'!E5)))</f>
        <v/>
      </c>
      <c r="BZ11" s="33" t="str">
        <f ca="true">+IF(OFFSET('Water Data'!$E$29,0,10*ROW('Water Data'!E5))="","",OFFSET('Water Data'!$E$29,0,10*ROW('Water Data'!E5)))</f>
        <v/>
      </c>
      <c r="CA11" s="33" t="str">
        <f ca="true">+IF(OFFSET('Water Data'!$E$30,0,10*ROW('Water Data'!E5))="","",OFFSET('Water Data'!$E$30,0,10*ROW('Water Data'!E5)))</f>
        <v/>
      </c>
      <c r="CB11" s="33" t="str">
        <f ca="true">+IF(OFFSET('Water Data'!$F$28,0,10*ROW('Water Data'!F5))="","",OFFSET('Water Data'!$F$28,0,10*ROW('Water Data'!F5)))</f>
        <v/>
      </c>
      <c r="CC11" s="33" t="str">
        <f ca="true">+IF(OFFSET('Water Data'!$F$29,0,10*ROW('Water Data'!F5))="","",OFFSET('Water Data'!$F$29,0,10*ROW('Water Data'!F5)))</f>
        <v/>
      </c>
      <c r="CD11" s="33" t="str">
        <f ca="true">+IF(OFFSET('Water Data'!$F$30,0,10*ROW('Water Data'!F5))="","",OFFSET('Water Data'!$F$30,0,10*ROW('Water Data'!F5)))</f>
        <v/>
      </c>
      <c r="CE11" s="33" t="str">
        <f ca="true">+IF(OFFSET('Water Data'!$G$28,0,10*ROW('Water Data'!G5))="","",OFFSET('Water Data'!$G$28,0,10*ROW('Water Data'!G5)))</f>
        <v/>
      </c>
      <c r="CF11" s="33" t="str">
        <f ca="true">+IF(OFFSET('Water Data'!$G$29,0,10*ROW('Water Data'!G5))="","",OFFSET('Water Data'!$G$29,0,10*ROW('Water Data'!G5)))</f>
        <v/>
      </c>
      <c r="CG11" s="33" t="str">
        <f ca="true">+IF(OFFSET('Water Data'!$G$30,0,10*ROW('Water Data'!G5))="","",OFFSET('Water Data'!$G$30,0,10*ROW('Water Data'!G5)))</f>
        <v/>
      </c>
      <c r="CH11" s="33" t="str">
        <f ca="true">+IF(OFFSET('Water Data'!$H$28,0,10*ROW('Water Data'!H5))="","",OFFSET('Water Data'!$H$28,0,10*ROW('Water Data'!H5)))</f>
        <v/>
      </c>
      <c r="CI11" s="33" t="str">
        <f ca="true">+IF(OFFSET('Water Data'!$H$29,0,10*ROW('Water Data'!H5))="","",OFFSET('Water Data'!$H$29,0,10*ROW('Water Data'!H5)))</f>
        <v/>
      </c>
      <c r="CJ11" s="33" t="str">
        <f ca="true">+IF(OFFSET('Water Data'!$H$30,0,10*ROW('Water Data'!H5))="","",OFFSET('Water Data'!$H$30,0,10*ROW('Water Data'!H5)))</f>
        <v/>
      </c>
      <c r="CK11" s="33" t="str">
        <f ca="true">+IF(OFFSET('Sanitation Data'!$C$29,0,10*ROW('Sanitation Data'!C5))="","",OFFSET('Sanitation Data'!$C$29,0,10*ROW('Sanitation Data'!C5)))</f>
        <v/>
      </c>
      <c r="CL11" s="33" t="str">
        <f ca="true">+IF(OFFSET('Sanitation Data'!$C$30,0,10*ROW('Sanitation Data'!C5))="","",OFFSET('Sanitation Data'!$C$30,0,10*ROW('Sanitation Data'!C5)))</f>
        <v/>
      </c>
      <c r="CM11" s="33" t="str">
        <f ca="true">+IF(OFFSET('Sanitation Data'!$C$31,0,10*ROW('Sanitation Data'!C5))="","",OFFSET('Sanitation Data'!$C$31,0,10*ROW('Sanitation Data'!C5)))</f>
        <v/>
      </c>
      <c r="CN11" s="33" t="str">
        <f ca="true">+IF(OFFSET('Sanitation Data'!$C$32,0,10*ROW('Sanitation Data'!C5))="","",OFFSET('Sanitation Data'!$C$32,0,10*ROW('Sanitation Data'!C5)))</f>
        <v/>
      </c>
      <c r="CO11" s="33" t="str">
        <f ca="true">+IF(OFFSET('Sanitation Data'!$C$33,0,10*ROW('Sanitation Data'!C5))="","",OFFSET('Sanitation Data'!$C$33,0,10*ROW('Sanitation Data'!C5)))</f>
        <v/>
      </c>
      <c r="CP11" s="33" t="str">
        <f ca="true">+IF(OFFSET('Sanitation Data'!$D$29,0,10*ROW('Sanitation Data'!D5))="","",OFFSET('Sanitation Data'!$D$29,0,10*ROW('Sanitation Data'!D5)))</f>
        <v/>
      </c>
      <c r="CQ11" s="33" t="str">
        <f ca="true">+IF(OFFSET('Sanitation Data'!$D$30,0,10*ROW('Sanitation Data'!D5))="","",OFFSET('Sanitation Data'!$D$30,0,10*ROW('Sanitation Data'!D5)))</f>
        <v/>
      </c>
      <c r="CR11" s="33" t="str">
        <f ca="true">+IF(OFFSET('Sanitation Data'!$D$31,0,10*ROW('Sanitation Data'!D5))="","",OFFSET('Sanitation Data'!$D$31,0,10*ROW('Sanitation Data'!D5)))</f>
        <v/>
      </c>
      <c r="CS11" s="33" t="str">
        <f ca="true">+IF(OFFSET('Sanitation Data'!$D$32,0,10*ROW('Sanitation Data'!D5))="","",OFFSET('Sanitation Data'!$D$32,0,10*ROW('Sanitation Data'!D5)))</f>
        <v/>
      </c>
      <c r="CT11" s="33" t="str">
        <f ca="true">+IF(OFFSET('Sanitation Data'!$D$33,0,10*ROW('Sanitation Data'!D5))="","",OFFSET('Sanitation Data'!$D$33,0,10*ROW('Sanitation Data'!D5)))</f>
        <v/>
      </c>
      <c r="CU11" s="33" t="str">
        <f ca="true">+IF(OFFSET('Sanitation Data'!$E$29,0,10*ROW('Sanitation Data'!E5))="","",OFFSET('Sanitation Data'!$E$29,0,10*ROW('Sanitation Data'!E5)))</f>
        <v/>
      </c>
      <c r="CV11" s="33" t="str">
        <f ca="true">+IF(OFFSET('Sanitation Data'!$E$30,0,10*ROW('Sanitation Data'!E5))="","",OFFSET('Sanitation Data'!$E$30,0,10*ROW('Sanitation Data'!E5)))</f>
        <v/>
      </c>
      <c r="CW11" s="33" t="str">
        <f ca="true">+IF(OFFSET('Sanitation Data'!$E$31,0,10*ROW('Sanitation Data'!E5))="","",OFFSET('Sanitation Data'!$E$31,0,10*ROW('Sanitation Data'!E5)))</f>
        <v/>
      </c>
      <c r="CX11" s="33" t="str">
        <f ca="true">+IF(OFFSET('Sanitation Data'!$E$32,0,10*ROW('Sanitation Data'!E5))="","",OFFSET('Sanitation Data'!$E$32,0,10*ROW('Sanitation Data'!E5)))</f>
        <v/>
      </c>
      <c r="CY11" s="33" t="str">
        <f ca="true">+IF(OFFSET('Sanitation Data'!$E$33,0,10*ROW('Sanitation Data'!E5))="","",OFFSET('Sanitation Data'!$E$33,0,10*ROW('Sanitation Data'!E5)))</f>
        <v/>
      </c>
      <c r="CZ11" s="33" t="str">
        <f ca="true">+IF(OFFSET('Sanitation Data'!$F$29,0,10*ROW('Sanitation Data'!F5))="","",OFFSET('Sanitation Data'!$F$29,0,10*ROW('Sanitation Data'!F5)))</f>
        <v/>
      </c>
      <c r="DA11" s="33" t="str">
        <f ca="true">+IF(OFFSET('Sanitation Data'!$F$30,0,10*ROW('Sanitation Data'!F5))="","",OFFSET('Sanitation Data'!$F$30,0,10*ROW('Sanitation Data'!F5)))</f>
        <v/>
      </c>
      <c r="DB11" s="33" t="str">
        <f ca="true">+IF(OFFSET('Sanitation Data'!$F$31,0,10*ROW('Sanitation Data'!F5))="","",OFFSET('Sanitation Data'!$F$31,0,10*ROW('Sanitation Data'!F5)))</f>
        <v/>
      </c>
      <c r="DC11" s="33" t="str">
        <f ca="true">+IF(OFFSET('Sanitation Data'!$F$32,0,10*ROW('Sanitation Data'!F5))="","",OFFSET('Sanitation Data'!$F$32,0,10*ROW('Sanitation Data'!F5)))</f>
        <v/>
      </c>
      <c r="DD11" s="33" t="str">
        <f ca="true">+IF(OFFSET('Sanitation Data'!$F$33,0,10*ROW('Sanitation Data'!F5))="","",OFFSET('Sanitation Data'!$F$33,0,10*ROW('Sanitation Data'!F5)))</f>
        <v/>
      </c>
      <c r="DE11" s="33" t="str">
        <f ca="true">+IF(OFFSET('Sanitation Data'!$G$29,0,10*ROW('Sanitation Data'!G5))="","",OFFSET('Sanitation Data'!$G$29,0,10*ROW('Sanitation Data'!G5)))</f>
        <v/>
      </c>
      <c r="DF11" s="33" t="str">
        <f ca="true">+IF(OFFSET('Sanitation Data'!$G$30,0,10*ROW('Sanitation Data'!G5))="","",OFFSET('Sanitation Data'!$G$30,0,10*ROW('Sanitation Data'!G5)))</f>
        <v/>
      </c>
      <c r="DG11" s="33" t="str">
        <f ca="true">+IF(OFFSET('Sanitation Data'!$G$31,0,10*ROW('Sanitation Data'!G5))="","",OFFSET('Sanitation Data'!$G$31,0,10*ROW('Sanitation Data'!G5)))</f>
        <v/>
      </c>
      <c r="DH11" s="33" t="str">
        <f ca="true">+IF(OFFSET('Sanitation Data'!$G$32,0,10*ROW('Sanitation Data'!G5))="","",OFFSET('Sanitation Data'!$G$32,0,10*ROW('Sanitation Data'!G5)))</f>
        <v/>
      </c>
      <c r="DI11" s="33" t="str">
        <f ca="true">+IF(OFFSET('Sanitation Data'!$G$33,0,10*ROW('Sanitation Data'!G5))="","",OFFSET('Sanitation Data'!$G$33,0,10*ROW('Sanitation Data'!G5)))</f>
        <v/>
      </c>
      <c r="DJ11" s="33" t="str">
        <f ca="true">+IF(OFFSET('Sanitation Data'!$H$29,0,10*ROW('Sanitation Data'!H5))="","",OFFSET('Sanitation Data'!$H$29,0,10*ROW('Sanitation Data'!H5)))</f>
        <v/>
      </c>
      <c r="DK11" s="33" t="str">
        <f ca="true">+IF(OFFSET('Sanitation Data'!$H$30,0,10*ROW('Sanitation Data'!H5))="","",OFFSET('Sanitation Data'!$H$30,0,10*ROW('Sanitation Data'!H5)))</f>
        <v/>
      </c>
      <c r="DL11" s="33" t="str">
        <f ca="true">+IF(OFFSET('Sanitation Data'!$H$31,0,10*ROW('Sanitation Data'!H5))="","",OFFSET('Sanitation Data'!$H$31,0,10*ROW('Sanitation Data'!H5)))</f>
        <v/>
      </c>
      <c r="DM11" s="33" t="str">
        <f ca="true">+IF(OFFSET('Sanitation Data'!$H$32,0,10*ROW('Sanitation Data'!H5))="","",OFFSET('Sanitation Data'!$H$32,0,10*ROW('Sanitation Data'!H5)))</f>
        <v/>
      </c>
      <c r="DN11" s="33" t="str">
        <f ca="true">+IF(OFFSET('Sanitation Data'!$H$33,0,10*ROW('Sanitation Data'!H5))="","",OFFSET('Sanitation Data'!$H$33,0,10*ROW('Sanitation Data'!H5)))</f>
        <v/>
      </c>
      <c r="DO11" s="33" t="str">
        <f ca="true">+IF(OFFSET('Hygiene Data'!$C$12,0,10*ROW('Hygiene Data'!C5))="","",OFFSET('Hygiene Data'!$C$12,0,10*ROW('Hygiene Data'!C5)))</f>
        <v/>
      </c>
      <c r="DP11" s="33" t="str">
        <f ca="true">+IF(OFFSET('Hygiene Data'!$C$13,0,10*ROW('Hygiene Data'!C5))="","",OFFSET('Hygiene Data'!$C$13,0,10*ROW('Hygiene Data'!C5)))</f>
        <v/>
      </c>
      <c r="DQ11" s="33" t="str">
        <f ca="true">+IF(OFFSET('Hygiene Data'!$C$14,0,10*ROW('Hygiene Data'!C5))="","",OFFSET('Hygiene Data'!$C$14,0,10*ROW('Hygiene Data'!C5)))</f>
        <v/>
      </c>
      <c r="DR11" s="33" t="str">
        <f ca="true">+IF(OFFSET('Hygiene Data'!$D$12,0,10*ROW('Hygiene Data'!D5))="","",OFFSET('Hygiene Data'!$D$12,0,10*ROW('Hygiene Data'!D5)))</f>
        <v/>
      </c>
      <c r="DS11" s="33" t="str">
        <f ca="true">+IF(OFFSET('Hygiene Data'!$D$13,0,10*ROW('Hygiene Data'!D5))="","",OFFSET('Hygiene Data'!$D$13,0,10*ROW('Hygiene Data'!D5)))</f>
        <v/>
      </c>
      <c r="DT11" s="33" t="str">
        <f ca="true">+IF(OFFSET('Hygiene Data'!$D$14,0,10*ROW('Hygiene Data'!D5))="","",OFFSET('Hygiene Data'!$D$14,0,10*ROW('Hygiene Data'!D5)))</f>
        <v/>
      </c>
      <c r="DU11" s="33" t="str">
        <f ca="true">+IF(OFFSET('Hygiene Data'!$E$12,0,10*ROW('Hygiene Data'!E5))="","",OFFSET('Hygiene Data'!$E$12,0,10*ROW('Hygiene Data'!E5)))</f>
        <v/>
      </c>
      <c r="DV11" s="33" t="str">
        <f ca="true">+IF(OFFSET('Hygiene Data'!$E$13,0,10*ROW('Hygiene Data'!E5))="","",OFFSET('Hygiene Data'!$E$13,0,10*ROW('Hygiene Data'!E5)))</f>
        <v/>
      </c>
      <c r="DW11" s="33" t="str">
        <f ca="true">+IF(OFFSET('Hygiene Data'!$E$14,0,10*ROW('Hygiene Data'!E5))="","",OFFSET('Hygiene Data'!$E$14,0,10*ROW('Hygiene Data'!E5)))</f>
        <v/>
      </c>
      <c r="DX11" s="33" t="str">
        <f ca="true">+IF(OFFSET('Hygiene Data'!$F$12,0,10*ROW('Hygiene Data'!F5))="","",OFFSET('Hygiene Data'!$F$12,0,10*ROW('Hygiene Data'!F5)))</f>
        <v/>
      </c>
      <c r="DY11" s="33" t="str">
        <f ca="true">+IF(OFFSET('Hygiene Data'!$F$13,0,10*ROW('Hygiene Data'!F5))="","",OFFSET('Hygiene Data'!$F$13,0,10*ROW('Hygiene Data'!F5)))</f>
        <v/>
      </c>
      <c r="DZ11" s="33" t="str">
        <f ca="true">+IF(OFFSET('Hygiene Data'!$F$14,0,10*ROW('Hygiene Data'!F5))="","",OFFSET('Hygiene Data'!$F$14,0,10*ROW('Hygiene Data'!F5)))</f>
        <v/>
      </c>
      <c r="EA11" s="33" t="str">
        <f ca="true">+IF(OFFSET('Hygiene Data'!$G$12,0,10*ROW('Hygiene Data'!G5))="","",OFFSET('Hygiene Data'!$G$12,0,10*ROW('Hygiene Data'!G5)))</f>
        <v/>
      </c>
      <c r="EB11" s="33" t="str">
        <f ca="true">+IF(OFFSET('Hygiene Data'!$G$13,0,10*ROW('Hygiene Data'!G5))="","",OFFSET('Hygiene Data'!$G$13,0,10*ROW('Hygiene Data'!G5)))</f>
        <v/>
      </c>
      <c r="EC11" s="33" t="str">
        <f ca="true">+IF(OFFSET('Hygiene Data'!$G$14,0,10*ROW('Hygiene Data'!G5))="","",OFFSET('Hygiene Data'!$G$14,0,10*ROW('Hygiene Data'!G5)))</f>
        <v/>
      </c>
      <c r="ED11" s="33" t="str">
        <f ca="true">+IF(OFFSET('Hygiene Data'!$H$12,0,10*ROW('Hygiene Data'!H5))="","",OFFSET('Hygiene Data'!$H$12,0,10*ROW('Hygiene Data'!H5)))</f>
        <v/>
      </c>
      <c r="EE11" s="33" t="str">
        <f ca="true">+IF(OFFSET('Hygiene Data'!$H$13,0,10*ROW('Hygiene Data'!H5))="","",OFFSET('Hygiene Data'!$H$13,0,10*ROW('Hygiene Data'!H5)))</f>
        <v/>
      </c>
      <c r="EF11" s="33" t="str">
        <f ca="true">+IF(OFFSET('Hygiene Data'!$H$14,0,10*ROW('Hygiene Data'!H5))="","",OFFSET('Hygiene Data'!$H$14,0,10*ROW('Hygiene Data'!H5)))</f>
        <v/>
      </c>
    </row>
    <row r="12" x14ac:dyDescent="0.2">
      <c r="A12" s="56" t="str">
        <f ca="true">+IF(OFFSET('Water Data'!$B$1,0,10*ROW('Water Data'!B6))="","",OFFSET('Water Data'!$B$1,0,10*ROW('Water Data'!B6)))</f>
        <v/>
      </c>
      <c r="B12" s="56" t="str">
        <f ca="true">+IF(OFFSET('Water Data'!$A$3,0,10*ROW('Water Data'!A6))="","",OFFSET('Water Data'!$A$3,0,10*ROW('Water Data'!A6)))</f>
        <v/>
      </c>
      <c r="C12" s="56" t="str">
        <f ca="true">+IF(OFFSET('Water Data'!$C$3,0,10*ROW('Water Data'!C6))="","",OFFSET('Water Data'!$C$3,0,10*ROW('Water Data'!C6)))</f>
        <v/>
      </c>
      <c r="D12" s="244"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44"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44"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44"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44"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44"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44"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44"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44"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44"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44"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44"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44"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44"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44"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44"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44"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44"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45"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45"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45"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45"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45"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45"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45"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45"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45"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45"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45"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45"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45"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45"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45"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45"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45"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45"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45"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45"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45"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45"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45"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45"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45"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45"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45"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45"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45"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45"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46"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46"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46"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46"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46"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46"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46"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46"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46"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46"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46"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46"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46"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46"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46"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46"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46"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46"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3" t="str">
        <f ca="true">+IF(OFFSET('Water Data'!$C$28,0,10*ROW('Water Data'!C6))="","",OFFSET('Water Data'!$C$28,0,10*ROW('Water Data'!C6)))</f>
        <v/>
      </c>
      <c r="BT12" s="33" t="str">
        <f ca="true">+IF(OFFSET('Water Data'!$C$29,0,10*ROW('Water Data'!C6))="","",OFFSET('Water Data'!$C$29,0,10*ROW('Water Data'!C6)))</f>
        <v/>
      </c>
      <c r="BU12" s="33" t="str">
        <f ca="true">+IF(OFFSET('Water Data'!$C$30,0,10*ROW('Water Data'!C6))="","",OFFSET('Water Data'!$C$30,0,10*ROW('Water Data'!C6)))</f>
        <v/>
      </c>
      <c r="BV12" s="33" t="str">
        <f ca="true">+IF(OFFSET('Water Data'!$D$28,0,10*ROW('Water Data'!D6))="","",OFFSET('Water Data'!$D$28,0,10*ROW('Water Data'!D6)))</f>
        <v/>
      </c>
      <c r="BW12" s="33" t="str">
        <f ca="true">+IF(OFFSET('Water Data'!$D$29,0,10*ROW('Water Data'!D6))="","",OFFSET('Water Data'!$D$29,0,10*ROW('Water Data'!D6)))</f>
        <v/>
      </c>
      <c r="BX12" s="33" t="str">
        <f ca="true">+IF(OFFSET('Water Data'!$D$30,0,10*ROW('Water Data'!D6))="","",OFFSET('Water Data'!$D$30,0,10*ROW('Water Data'!D6)))</f>
        <v/>
      </c>
      <c r="BY12" s="33" t="str">
        <f ca="true">+IF(OFFSET('Water Data'!$E$28,0,10*ROW('Water Data'!E6))="","",OFFSET('Water Data'!$E$28,0,10*ROW('Water Data'!E6)))</f>
        <v/>
      </c>
      <c r="BZ12" s="33" t="str">
        <f ca="true">+IF(OFFSET('Water Data'!$E$29,0,10*ROW('Water Data'!E6))="","",OFFSET('Water Data'!$E$29,0,10*ROW('Water Data'!E6)))</f>
        <v/>
      </c>
      <c r="CA12" s="33" t="str">
        <f ca="true">+IF(OFFSET('Water Data'!$E$30,0,10*ROW('Water Data'!E6))="","",OFFSET('Water Data'!$E$30,0,10*ROW('Water Data'!E6)))</f>
        <v/>
      </c>
      <c r="CB12" s="33" t="str">
        <f ca="true">+IF(OFFSET('Water Data'!$F$28,0,10*ROW('Water Data'!F6))="","",OFFSET('Water Data'!$F$28,0,10*ROW('Water Data'!F6)))</f>
        <v/>
      </c>
      <c r="CC12" s="33" t="str">
        <f ca="true">+IF(OFFSET('Water Data'!$F$29,0,10*ROW('Water Data'!F6))="","",OFFSET('Water Data'!$F$29,0,10*ROW('Water Data'!F6)))</f>
        <v/>
      </c>
      <c r="CD12" s="33" t="str">
        <f ca="true">+IF(OFFSET('Water Data'!$F$30,0,10*ROW('Water Data'!F6))="","",OFFSET('Water Data'!$F$30,0,10*ROW('Water Data'!F6)))</f>
        <v/>
      </c>
      <c r="CE12" s="33" t="str">
        <f ca="true">+IF(OFFSET('Water Data'!$G$28,0,10*ROW('Water Data'!G6))="","",OFFSET('Water Data'!$G$28,0,10*ROW('Water Data'!G6)))</f>
        <v/>
      </c>
      <c r="CF12" s="33" t="str">
        <f ca="true">+IF(OFFSET('Water Data'!$G$29,0,10*ROW('Water Data'!G6))="","",OFFSET('Water Data'!$G$29,0,10*ROW('Water Data'!G6)))</f>
        <v/>
      </c>
      <c r="CG12" s="33" t="str">
        <f ca="true">+IF(OFFSET('Water Data'!$G$30,0,10*ROW('Water Data'!G6))="","",OFFSET('Water Data'!$G$30,0,10*ROW('Water Data'!G6)))</f>
        <v/>
      </c>
      <c r="CH12" s="33" t="str">
        <f ca="true">+IF(OFFSET('Water Data'!$H$28,0,10*ROW('Water Data'!H6))="","",OFFSET('Water Data'!$H$28,0,10*ROW('Water Data'!H6)))</f>
        <v/>
      </c>
      <c r="CI12" s="33" t="str">
        <f ca="true">+IF(OFFSET('Water Data'!$H$29,0,10*ROW('Water Data'!H6))="","",OFFSET('Water Data'!$H$29,0,10*ROW('Water Data'!H6)))</f>
        <v/>
      </c>
      <c r="CJ12" s="33" t="str">
        <f ca="true">+IF(OFFSET('Water Data'!$H$30,0,10*ROW('Water Data'!H6))="","",OFFSET('Water Data'!$H$30,0,10*ROW('Water Data'!H6)))</f>
        <v/>
      </c>
      <c r="CK12" s="33" t="str">
        <f ca="true">+IF(OFFSET('Sanitation Data'!$C$29,0,10*ROW('Sanitation Data'!C6))="","",OFFSET('Sanitation Data'!$C$29,0,10*ROW('Sanitation Data'!C6)))</f>
        <v/>
      </c>
      <c r="CL12" s="33" t="str">
        <f ca="true">+IF(OFFSET('Sanitation Data'!$C$30,0,10*ROW('Sanitation Data'!C6))="","",OFFSET('Sanitation Data'!$C$30,0,10*ROW('Sanitation Data'!C6)))</f>
        <v/>
      </c>
      <c r="CM12" s="33" t="str">
        <f ca="true">+IF(OFFSET('Sanitation Data'!$C$31,0,10*ROW('Sanitation Data'!C6))="","",OFFSET('Sanitation Data'!$C$31,0,10*ROW('Sanitation Data'!C6)))</f>
        <v/>
      </c>
      <c r="CN12" s="33" t="str">
        <f ca="true">+IF(OFFSET('Sanitation Data'!$C$32,0,10*ROW('Sanitation Data'!C6))="","",OFFSET('Sanitation Data'!$C$32,0,10*ROW('Sanitation Data'!C6)))</f>
        <v/>
      </c>
      <c r="CO12" s="33" t="str">
        <f ca="true">+IF(OFFSET('Sanitation Data'!$C$33,0,10*ROW('Sanitation Data'!C6))="","",OFFSET('Sanitation Data'!$C$33,0,10*ROW('Sanitation Data'!C6)))</f>
        <v/>
      </c>
      <c r="CP12" s="33" t="str">
        <f ca="true">+IF(OFFSET('Sanitation Data'!$D$29,0,10*ROW('Sanitation Data'!D6))="","",OFFSET('Sanitation Data'!$D$29,0,10*ROW('Sanitation Data'!D6)))</f>
        <v/>
      </c>
      <c r="CQ12" s="33" t="str">
        <f ca="true">+IF(OFFSET('Sanitation Data'!$D$30,0,10*ROW('Sanitation Data'!D6))="","",OFFSET('Sanitation Data'!$D$30,0,10*ROW('Sanitation Data'!D6)))</f>
        <v/>
      </c>
      <c r="CR12" s="33" t="str">
        <f ca="true">+IF(OFFSET('Sanitation Data'!$D$31,0,10*ROW('Sanitation Data'!D6))="","",OFFSET('Sanitation Data'!$D$31,0,10*ROW('Sanitation Data'!D6)))</f>
        <v/>
      </c>
      <c r="CS12" s="33" t="str">
        <f ca="true">+IF(OFFSET('Sanitation Data'!$D$32,0,10*ROW('Sanitation Data'!D6))="","",OFFSET('Sanitation Data'!$D$32,0,10*ROW('Sanitation Data'!D6)))</f>
        <v/>
      </c>
      <c r="CT12" s="33" t="str">
        <f ca="true">+IF(OFFSET('Sanitation Data'!$D$33,0,10*ROW('Sanitation Data'!D6))="","",OFFSET('Sanitation Data'!$D$33,0,10*ROW('Sanitation Data'!D6)))</f>
        <v/>
      </c>
      <c r="CU12" s="33" t="str">
        <f ca="true">+IF(OFFSET('Sanitation Data'!$E$29,0,10*ROW('Sanitation Data'!E6))="","",OFFSET('Sanitation Data'!$E$29,0,10*ROW('Sanitation Data'!E6)))</f>
        <v/>
      </c>
      <c r="CV12" s="33" t="str">
        <f ca="true">+IF(OFFSET('Sanitation Data'!$E$30,0,10*ROW('Sanitation Data'!E6))="","",OFFSET('Sanitation Data'!$E$30,0,10*ROW('Sanitation Data'!E6)))</f>
        <v/>
      </c>
      <c r="CW12" s="33" t="str">
        <f ca="true">+IF(OFFSET('Sanitation Data'!$E$31,0,10*ROW('Sanitation Data'!E6))="","",OFFSET('Sanitation Data'!$E$31,0,10*ROW('Sanitation Data'!E6)))</f>
        <v/>
      </c>
      <c r="CX12" s="33" t="str">
        <f ca="true">+IF(OFFSET('Sanitation Data'!$E$32,0,10*ROW('Sanitation Data'!E6))="","",OFFSET('Sanitation Data'!$E$32,0,10*ROW('Sanitation Data'!E6)))</f>
        <v/>
      </c>
      <c r="CY12" s="33" t="str">
        <f ca="true">+IF(OFFSET('Sanitation Data'!$E$33,0,10*ROW('Sanitation Data'!E6))="","",OFFSET('Sanitation Data'!$E$33,0,10*ROW('Sanitation Data'!E6)))</f>
        <v/>
      </c>
      <c r="CZ12" s="33" t="str">
        <f ca="true">+IF(OFFSET('Sanitation Data'!$F$29,0,10*ROW('Sanitation Data'!F6))="","",OFFSET('Sanitation Data'!$F$29,0,10*ROW('Sanitation Data'!F6)))</f>
        <v/>
      </c>
      <c r="DA12" s="33" t="str">
        <f ca="true">+IF(OFFSET('Sanitation Data'!$F$30,0,10*ROW('Sanitation Data'!F6))="","",OFFSET('Sanitation Data'!$F$30,0,10*ROW('Sanitation Data'!F6)))</f>
        <v/>
      </c>
      <c r="DB12" s="33" t="str">
        <f ca="true">+IF(OFFSET('Sanitation Data'!$F$31,0,10*ROW('Sanitation Data'!F6))="","",OFFSET('Sanitation Data'!$F$31,0,10*ROW('Sanitation Data'!F6)))</f>
        <v/>
      </c>
      <c r="DC12" s="33" t="str">
        <f ca="true">+IF(OFFSET('Sanitation Data'!$F$32,0,10*ROW('Sanitation Data'!F6))="","",OFFSET('Sanitation Data'!$F$32,0,10*ROW('Sanitation Data'!F6)))</f>
        <v/>
      </c>
      <c r="DD12" s="33" t="str">
        <f ca="true">+IF(OFFSET('Sanitation Data'!$F$33,0,10*ROW('Sanitation Data'!F6))="","",OFFSET('Sanitation Data'!$F$33,0,10*ROW('Sanitation Data'!F6)))</f>
        <v/>
      </c>
      <c r="DE12" s="33" t="str">
        <f ca="true">+IF(OFFSET('Sanitation Data'!$G$29,0,10*ROW('Sanitation Data'!G6))="","",OFFSET('Sanitation Data'!$G$29,0,10*ROW('Sanitation Data'!G6)))</f>
        <v/>
      </c>
      <c r="DF12" s="33" t="str">
        <f ca="true">+IF(OFFSET('Sanitation Data'!$G$30,0,10*ROW('Sanitation Data'!G6))="","",OFFSET('Sanitation Data'!$G$30,0,10*ROW('Sanitation Data'!G6)))</f>
        <v/>
      </c>
      <c r="DG12" s="33" t="str">
        <f ca="true">+IF(OFFSET('Sanitation Data'!$G$31,0,10*ROW('Sanitation Data'!G6))="","",OFFSET('Sanitation Data'!$G$31,0,10*ROW('Sanitation Data'!G6)))</f>
        <v/>
      </c>
      <c r="DH12" s="33" t="str">
        <f ca="true">+IF(OFFSET('Sanitation Data'!$G$32,0,10*ROW('Sanitation Data'!G6))="","",OFFSET('Sanitation Data'!$G$32,0,10*ROW('Sanitation Data'!G6)))</f>
        <v/>
      </c>
      <c r="DI12" s="33" t="str">
        <f ca="true">+IF(OFFSET('Sanitation Data'!$G$33,0,10*ROW('Sanitation Data'!G6))="","",OFFSET('Sanitation Data'!$G$33,0,10*ROW('Sanitation Data'!G6)))</f>
        <v/>
      </c>
      <c r="DJ12" s="33" t="str">
        <f ca="true">+IF(OFFSET('Sanitation Data'!$H$29,0,10*ROW('Sanitation Data'!H6))="","",OFFSET('Sanitation Data'!$H$29,0,10*ROW('Sanitation Data'!H6)))</f>
        <v/>
      </c>
      <c r="DK12" s="33" t="str">
        <f ca="true">+IF(OFFSET('Sanitation Data'!$H$30,0,10*ROW('Sanitation Data'!H6))="","",OFFSET('Sanitation Data'!$H$30,0,10*ROW('Sanitation Data'!H6)))</f>
        <v/>
      </c>
      <c r="DL12" s="33" t="str">
        <f ca="true">+IF(OFFSET('Sanitation Data'!$H$31,0,10*ROW('Sanitation Data'!H6))="","",OFFSET('Sanitation Data'!$H$31,0,10*ROW('Sanitation Data'!H6)))</f>
        <v/>
      </c>
      <c r="DM12" s="33" t="str">
        <f ca="true">+IF(OFFSET('Sanitation Data'!$H$32,0,10*ROW('Sanitation Data'!H6))="","",OFFSET('Sanitation Data'!$H$32,0,10*ROW('Sanitation Data'!H6)))</f>
        <v/>
      </c>
      <c r="DN12" s="33" t="str">
        <f ca="true">+IF(OFFSET('Sanitation Data'!$H$33,0,10*ROW('Sanitation Data'!H6))="","",OFFSET('Sanitation Data'!$H$33,0,10*ROW('Sanitation Data'!H6)))</f>
        <v/>
      </c>
      <c r="DO12" s="33" t="str">
        <f ca="true">+IF(OFFSET('Hygiene Data'!$C$12,0,10*ROW('Hygiene Data'!C6))="","",OFFSET('Hygiene Data'!$C$12,0,10*ROW('Hygiene Data'!C6)))</f>
        <v/>
      </c>
      <c r="DP12" s="33" t="str">
        <f ca="true">+IF(OFFSET('Hygiene Data'!$C$13,0,10*ROW('Hygiene Data'!C6))="","",OFFSET('Hygiene Data'!$C$13,0,10*ROW('Hygiene Data'!C6)))</f>
        <v/>
      </c>
      <c r="DQ12" s="33" t="str">
        <f ca="true">+IF(OFFSET('Hygiene Data'!$C$14,0,10*ROW('Hygiene Data'!C6))="","",OFFSET('Hygiene Data'!$C$14,0,10*ROW('Hygiene Data'!C6)))</f>
        <v/>
      </c>
      <c r="DR12" s="33" t="str">
        <f ca="true">+IF(OFFSET('Hygiene Data'!$D$12,0,10*ROW('Hygiene Data'!D6))="","",OFFSET('Hygiene Data'!$D$12,0,10*ROW('Hygiene Data'!D6)))</f>
        <v/>
      </c>
      <c r="DS12" s="33" t="str">
        <f ca="true">+IF(OFFSET('Hygiene Data'!$D$13,0,10*ROW('Hygiene Data'!D6))="","",OFFSET('Hygiene Data'!$D$13,0,10*ROW('Hygiene Data'!D6)))</f>
        <v/>
      </c>
      <c r="DT12" s="33" t="str">
        <f ca="true">+IF(OFFSET('Hygiene Data'!$D$14,0,10*ROW('Hygiene Data'!D6))="","",OFFSET('Hygiene Data'!$D$14,0,10*ROW('Hygiene Data'!D6)))</f>
        <v/>
      </c>
      <c r="DU12" s="33" t="str">
        <f ca="true">+IF(OFFSET('Hygiene Data'!$E$12,0,10*ROW('Hygiene Data'!E6))="","",OFFSET('Hygiene Data'!$E$12,0,10*ROW('Hygiene Data'!E6)))</f>
        <v/>
      </c>
      <c r="DV12" s="33" t="str">
        <f ca="true">+IF(OFFSET('Hygiene Data'!$E$13,0,10*ROW('Hygiene Data'!E6))="","",OFFSET('Hygiene Data'!$E$13,0,10*ROW('Hygiene Data'!E6)))</f>
        <v/>
      </c>
      <c r="DW12" s="33" t="str">
        <f ca="true">+IF(OFFSET('Hygiene Data'!$E$14,0,10*ROW('Hygiene Data'!E6))="","",OFFSET('Hygiene Data'!$E$14,0,10*ROW('Hygiene Data'!E6)))</f>
        <v/>
      </c>
      <c r="DX12" s="33" t="str">
        <f ca="true">+IF(OFFSET('Hygiene Data'!$F$12,0,10*ROW('Hygiene Data'!F6))="","",OFFSET('Hygiene Data'!$F$12,0,10*ROW('Hygiene Data'!F6)))</f>
        <v/>
      </c>
      <c r="DY12" s="33" t="str">
        <f ca="true">+IF(OFFSET('Hygiene Data'!$F$13,0,10*ROW('Hygiene Data'!F6))="","",OFFSET('Hygiene Data'!$F$13,0,10*ROW('Hygiene Data'!F6)))</f>
        <v/>
      </c>
      <c r="DZ12" s="33" t="str">
        <f ca="true">+IF(OFFSET('Hygiene Data'!$F$14,0,10*ROW('Hygiene Data'!F6))="","",OFFSET('Hygiene Data'!$F$14,0,10*ROW('Hygiene Data'!F6)))</f>
        <v/>
      </c>
      <c r="EA12" s="33" t="str">
        <f ca="true">+IF(OFFSET('Hygiene Data'!$G$12,0,10*ROW('Hygiene Data'!G6))="","",OFFSET('Hygiene Data'!$G$12,0,10*ROW('Hygiene Data'!G6)))</f>
        <v/>
      </c>
      <c r="EB12" s="33" t="str">
        <f ca="true">+IF(OFFSET('Hygiene Data'!$G$13,0,10*ROW('Hygiene Data'!G6))="","",OFFSET('Hygiene Data'!$G$13,0,10*ROW('Hygiene Data'!G6)))</f>
        <v/>
      </c>
      <c r="EC12" s="33" t="str">
        <f ca="true">+IF(OFFSET('Hygiene Data'!$G$14,0,10*ROW('Hygiene Data'!G6))="","",OFFSET('Hygiene Data'!$G$14,0,10*ROW('Hygiene Data'!G6)))</f>
        <v/>
      </c>
      <c r="ED12" s="33" t="str">
        <f ca="true">+IF(OFFSET('Hygiene Data'!$H$12,0,10*ROW('Hygiene Data'!H6))="","",OFFSET('Hygiene Data'!$H$12,0,10*ROW('Hygiene Data'!H6)))</f>
        <v/>
      </c>
      <c r="EE12" s="33" t="str">
        <f ca="true">+IF(OFFSET('Hygiene Data'!$H$13,0,10*ROW('Hygiene Data'!H6))="","",OFFSET('Hygiene Data'!$H$13,0,10*ROW('Hygiene Data'!H6)))</f>
        <v/>
      </c>
      <c r="EF12" s="33" t="str">
        <f ca="true">+IF(OFFSET('Hygiene Data'!$H$14,0,10*ROW('Hygiene Data'!H6))="","",OFFSET('Hygiene Data'!$H$14,0,10*ROW('Hygiene Data'!H6)))</f>
        <v/>
      </c>
    </row>
    <row r="13" x14ac:dyDescent="0.2">
      <c r="A13" s="56" t="str">
        <f ca="true">+IF(OFFSET('Water Data'!$B$1,0,10*ROW('Water Data'!B7))="","",OFFSET('Water Data'!$B$1,0,10*ROW('Water Data'!B7)))</f>
        <v/>
      </c>
      <c r="B13" s="56" t="str">
        <f ca="true">+IF(OFFSET('Water Data'!$A$3,0,10*ROW('Water Data'!A7))="","",OFFSET('Water Data'!$A$3,0,10*ROW('Water Data'!A7)))</f>
        <v/>
      </c>
      <c r="C13" s="56" t="str">
        <f ca="true">+IF(OFFSET('Water Data'!$C$3,0,10*ROW('Water Data'!C7))="","",OFFSET('Water Data'!$C$3,0,10*ROW('Water Data'!C7)))</f>
        <v/>
      </c>
      <c r="D13" s="244"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44"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44"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44"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44"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44"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44"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44"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44"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44"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44"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44"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44"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44"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44"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44"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44"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44"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45"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45"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45"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45"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45"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45"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45"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45"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45"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45"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45"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45"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45"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45"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45"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45"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45"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45"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45"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45"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45"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45"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45"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45"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45"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45"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45"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45"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45"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45"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46"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46"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46"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46"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46"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46"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46"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46"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46"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46"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46"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46"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46"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46"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46"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46"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46"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46"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3" t="str">
        <f ca="true">+IF(OFFSET('Water Data'!$C$28,0,10*ROW('Water Data'!C7))="","",OFFSET('Water Data'!$C$28,0,10*ROW('Water Data'!C7)))</f>
        <v/>
      </c>
      <c r="BT13" s="33" t="str">
        <f ca="true">+IF(OFFSET('Water Data'!$C$29,0,10*ROW('Water Data'!C7))="","",OFFSET('Water Data'!$C$29,0,10*ROW('Water Data'!C7)))</f>
        <v/>
      </c>
      <c r="BU13" s="33" t="str">
        <f ca="true">+IF(OFFSET('Water Data'!$C$30,0,10*ROW('Water Data'!C7))="","",OFFSET('Water Data'!$C$30,0,10*ROW('Water Data'!C7)))</f>
        <v/>
      </c>
      <c r="BV13" s="33" t="str">
        <f ca="true">+IF(OFFSET('Water Data'!$D$28,0,10*ROW('Water Data'!D7))="","",OFFSET('Water Data'!$D$28,0,10*ROW('Water Data'!D7)))</f>
        <v/>
      </c>
      <c r="BW13" s="33" t="str">
        <f ca="true">+IF(OFFSET('Water Data'!$D$29,0,10*ROW('Water Data'!D7))="","",OFFSET('Water Data'!$D$29,0,10*ROW('Water Data'!D7)))</f>
        <v/>
      </c>
      <c r="BX13" s="33" t="str">
        <f ca="true">+IF(OFFSET('Water Data'!$D$30,0,10*ROW('Water Data'!D7))="","",OFFSET('Water Data'!$D$30,0,10*ROW('Water Data'!D7)))</f>
        <v/>
      </c>
      <c r="BY13" s="33" t="str">
        <f ca="true">+IF(OFFSET('Water Data'!$E$28,0,10*ROW('Water Data'!E7))="","",OFFSET('Water Data'!$E$28,0,10*ROW('Water Data'!E7)))</f>
        <v/>
      </c>
      <c r="BZ13" s="33" t="str">
        <f ca="true">+IF(OFFSET('Water Data'!$E$29,0,10*ROW('Water Data'!E7))="","",OFFSET('Water Data'!$E$29,0,10*ROW('Water Data'!E7)))</f>
        <v/>
      </c>
      <c r="CA13" s="33" t="str">
        <f ca="true">+IF(OFFSET('Water Data'!$E$30,0,10*ROW('Water Data'!E7))="","",OFFSET('Water Data'!$E$30,0,10*ROW('Water Data'!E7)))</f>
        <v/>
      </c>
      <c r="CB13" s="33" t="str">
        <f ca="true">+IF(OFFSET('Water Data'!$F$28,0,10*ROW('Water Data'!F7))="","",OFFSET('Water Data'!$F$28,0,10*ROW('Water Data'!F7)))</f>
        <v/>
      </c>
      <c r="CC13" s="33" t="str">
        <f ca="true">+IF(OFFSET('Water Data'!$F$29,0,10*ROW('Water Data'!F7))="","",OFFSET('Water Data'!$F$29,0,10*ROW('Water Data'!F7)))</f>
        <v/>
      </c>
      <c r="CD13" s="33" t="str">
        <f ca="true">+IF(OFFSET('Water Data'!$F$30,0,10*ROW('Water Data'!F7))="","",OFFSET('Water Data'!$F$30,0,10*ROW('Water Data'!F7)))</f>
        <v/>
      </c>
      <c r="CE13" s="33" t="str">
        <f ca="true">+IF(OFFSET('Water Data'!$G$28,0,10*ROW('Water Data'!G7))="","",OFFSET('Water Data'!$G$28,0,10*ROW('Water Data'!G7)))</f>
        <v/>
      </c>
      <c r="CF13" s="33" t="str">
        <f ca="true">+IF(OFFSET('Water Data'!$G$29,0,10*ROW('Water Data'!G7))="","",OFFSET('Water Data'!$G$29,0,10*ROW('Water Data'!G7)))</f>
        <v/>
      </c>
      <c r="CG13" s="33" t="str">
        <f ca="true">+IF(OFFSET('Water Data'!$G$30,0,10*ROW('Water Data'!G7))="","",OFFSET('Water Data'!$G$30,0,10*ROW('Water Data'!G7)))</f>
        <v/>
      </c>
      <c r="CH13" s="33" t="str">
        <f ca="true">+IF(OFFSET('Water Data'!$H$28,0,10*ROW('Water Data'!H7))="","",OFFSET('Water Data'!$H$28,0,10*ROW('Water Data'!H7)))</f>
        <v/>
      </c>
      <c r="CI13" s="33" t="str">
        <f ca="true">+IF(OFFSET('Water Data'!$H$29,0,10*ROW('Water Data'!H7))="","",OFFSET('Water Data'!$H$29,0,10*ROW('Water Data'!H7)))</f>
        <v/>
      </c>
      <c r="CJ13" s="33" t="str">
        <f ca="true">+IF(OFFSET('Water Data'!$H$30,0,10*ROW('Water Data'!H7))="","",OFFSET('Water Data'!$H$30,0,10*ROW('Water Data'!H7)))</f>
        <v/>
      </c>
      <c r="CK13" s="33" t="str">
        <f ca="true">+IF(OFFSET('Sanitation Data'!$C$29,0,10*ROW('Sanitation Data'!C7))="","",OFFSET('Sanitation Data'!$C$29,0,10*ROW('Sanitation Data'!C7)))</f>
        <v/>
      </c>
      <c r="CL13" s="33" t="str">
        <f ca="true">+IF(OFFSET('Sanitation Data'!$C$30,0,10*ROW('Sanitation Data'!C7))="","",OFFSET('Sanitation Data'!$C$30,0,10*ROW('Sanitation Data'!C7)))</f>
        <v/>
      </c>
      <c r="CM13" s="33" t="str">
        <f ca="true">+IF(OFFSET('Sanitation Data'!$C$31,0,10*ROW('Sanitation Data'!C7))="","",OFFSET('Sanitation Data'!$C$31,0,10*ROW('Sanitation Data'!C7)))</f>
        <v/>
      </c>
      <c r="CN13" s="33" t="str">
        <f ca="true">+IF(OFFSET('Sanitation Data'!$C$32,0,10*ROW('Sanitation Data'!C7))="","",OFFSET('Sanitation Data'!$C$32,0,10*ROW('Sanitation Data'!C7)))</f>
        <v/>
      </c>
      <c r="CO13" s="33" t="str">
        <f ca="true">+IF(OFFSET('Sanitation Data'!$C$33,0,10*ROW('Sanitation Data'!C7))="","",OFFSET('Sanitation Data'!$C$33,0,10*ROW('Sanitation Data'!C7)))</f>
        <v/>
      </c>
      <c r="CP13" s="33" t="str">
        <f ca="true">+IF(OFFSET('Sanitation Data'!$D$29,0,10*ROW('Sanitation Data'!D7))="","",OFFSET('Sanitation Data'!$D$29,0,10*ROW('Sanitation Data'!D7)))</f>
        <v/>
      </c>
      <c r="CQ13" s="33" t="str">
        <f ca="true">+IF(OFFSET('Sanitation Data'!$D$30,0,10*ROW('Sanitation Data'!D7))="","",OFFSET('Sanitation Data'!$D$30,0,10*ROW('Sanitation Data'!D7)))</f>
        <v/>
      </c>
      <c r="CR13" s="33" t="str">
        <f ca="true">+IF(OFFSET('Sanitation Data'!$D$31,0,10*ROW('Sanitation Data'!D7))="","",OFFSET('Sanitation Data'!$D$31,0,10*ROW('Sanitation Data'!D7)))</f>
        <v/>
      </c>
      <c r="CS13" s="33" t="str">
        <f ca="true">+IF(OFFSET('Sanitation Data'!$D$32,0,10*ROW('Sanitation Data'!D7))="","",OFFSET('Sanitation Data'!$D$32,0,10*ROW('Sanitation Data'!D7)))</f>
        <v/>
      </c>
      <c r="CT13" s="33" t="str">
        <f ca="true">+IF(OFFSET('Sanitation Data'!$D$33,0,10*ROW('Sanitation Data'!D7))="","",OFFSET('Sanitation Data'!$D$33,0,10*ROW('Sanitation Data'!D7)))</f>
        <v/>
      </c>
      <c r="CU13" s="33" t="str">
        <f ca="true">+IF(OFFSET('Sanitation Data'!$E$29,0,10*ROW('Sanitation Data'!E7))="","",OFFSET('Sanitation Data'!$E$29,0,10*ROW('Sanitation Data'!E7)))</f>
        <v/>
      </c>
      <c r="CV13" s="33" t="str">
        <f ca="true">+IF(OFFSET('Sanitation Data'!$E$30,0,10*ROW('Sanitation Data'!E7))="","",OFFSET('Sanitation Data'!$E$30,0,10*ROW('Sanitation Data'!E7)))</f>
        <v/>
      </c>
      <c r="CW13" s="33" t="str">
        <f ca="true">+IF(OFFSET('Sanitation Data'!$E$31,0,10*ROW('Sanitation Data'!E7))="","",OFFSET('Sanitation Data'!$E$31,0,10*ROW('Sanitation Data'!E7)))</f>
        <v/>
      </c>
      <c r="CX13" s="33" t="str">
        <f ca="true">+IF(OFFSET('Sanitation Data'!$E$32,0,10*ROW('Sanitation Data'!E7))="","",OFFSET('Sanitation Data'!$E$32,0,10*ROW('Sanitation Data'!E7)))</f>
        <v/>
      </c>
      <c r="CY13" s="33" t="str">
        <f ca="true">+IF(OFFSET('Sanitation Data'!$E$33,0,10*ROW('Sanitation Data'!E7))="","",OFFSET('Sanitation Data'!$E$33,0,10*ROW('Sanitation Data'!E7)))</f>
        <v/>
      </c>
      <c r="CZ13" s="33" t="str">
        <f ca="true">+IF(OFFSET('Sanitation Data'!$F$29,0,10*ROW('Sanitation Data'!F7))="","",OFFSET('Sanitation Data'!$F$29,0,10*ROW('Sanitation Data'!F7)))</f>
        <v/>
      </c>
      <c r="DA13" s="33" t="str">
        <f ca="true">+IF(OFFSET('Sanitation Data'!$F$30,0,10*ROW('Sanitation Data'!F7))="","",OFFSET('Sanitation Data'!$F$30,0,10*ROW('Sanitation Data'!F7)))</f>
        <v/>
      </c>
      <c r="DB13" s="33" t="str">
        <f ca="true">+IF(OFFSET('Sanitation Data'!$F$31,0,10*ROW('Sanitation Data'!F7))="","",OFFSET('Sanitation Data'!$F$31,0,10*ROW('Sanitation Data'!F7)))</f>
        <v/>
      </c>
      <c r="DC13" s="33" t="str">
        <f ca="true">+IF(OFFSET('Sanitation Data'!$F$32,0,10*ROW('Sanitation Data'!F7))="","",OFFSET('Sanitation Data'!$F$32,0,10*ROW('Sanitation Data'!F7)))</f>
        <v/>
      </c>
      <c r="DD13" s="33" t="str">
        <f ca="true">+IF(OFFSET('Sanitation Data'!$F$33,0,10*ROW('Sanitation Data'!F7))="","",OFFSET('Sanitation Data'!$F$33,0,10*ROW('Sanitation Data'!F7)))</f>
        <v/>
      </c>
      <c r="DE13" s="33" t="str">
        <f ca="true">+IF(OFFSET('Sanitation Data'!$G$29,0,10*ROW('Sanitation Data'!G7))="","",OFFSET('Sanitation Data'!$G$29,0,10*ROW('Sanitation Data'!G7)))</f>
        <v/>
      </c>
      <c r="DF13" s="33" t="str">
        <f ca="true">+IF(OFFSET('Sanitation Data'!$G$30,0,10*ROW('Sanitation Data'!G7))="","",OFFSET('Sanitation Data'!$G$30,0,10*ROW('Sanitation Data'!G7)))</f>
        <v/>
      </c>
      <c r="DG13" s="33" t="str">
        <f ca="true">+IF(OFFSET('Sanitation Data'!$G$31,0,10*ROW('Sanitation Data'!G7))="","",OFFSET('Sanitation Data'!$G$31,0,10*ROW('Sanitation Data'!G7)))</f>
        <v/>
      </c>
      <c r="DH13" s="33" t="str">
        <f ca="true">+IF(OFFSET('Sanitation Data'!$G$32,0,10*ROW('Sanitation Data'!G7))="","",OFFSET('Sanitation Data'!$G$32,0,10*ROW('Sanitation Data'!G7)))</f>
        <v/>
      </c>
      <c r="DI13" s="33" t="str">
        <f ca="true">+IF(OFFSET('Sanitation Data'!$G$33,0,10*ROW('Sanitation Data'!G7))="","",OFFSET('Sanitation Data'!$G$33,0,10*ROW('Sanitation Data'!G7)))</f>
        <v/>
      </c>
      <c r="DJ13" s="33" t="str">
        <f ca="true">+IF(OFFSET('Sanitation Data'!$H$29,0,10*ROW('Sanitation Data'!H7))="","",OFFSET('Sanitation Data'!$H$29,0,10*ROW('Sanitation Data'!H7)))</f>
        <v/>
      </c>
      <c r="DK13" s="33" t="str">
        <f ca="true">+IF(OFFSET('Sanitation Data'!$H$30,0,10*ROW('Sanitation Data'!H7))="","",OFFSET('Sanitation Data'!$H$30,0,10*ROW('Sanitation Data'!H7)))</f>
        <v/>
      </c>
      <c r="DL13" s="33" t="str">
        <f ca="true">+IF(OFFSET('Sanitation Data'!$H$31,0,10*ROW('Sanitation Data'!H7))="","",OFFSET('Sanitation Data'!$H$31,0,10*ROW('Sanitation Data'!H7)))</f>
        <v/>
      </c>
      <c r="DM13" s="33" t="str">
        <f ca="true">+IF(OFFSET('Sanitation Data'!$H$32,0,10*ROW('Sanitation Data'!H7))="","",OFFSET('Sanitation Data'!$H$32,0,10*ROW('Sanitation Data'!H7)))</f>
        <v/>
      </c>
      <c r="DN13" s="33" t="str">
        <f ca="true">+IF(OFFSET('Sanitation Data'!$H$33,0,10*ROW('Sanitation Data'!H7))="","",OFFSET('Sanitation Data'!$H$33,0,10*ROW('Sanitation Data'!H7)))</f>
        <v/>
      </c>
      <c r="DO13" s="33" t="str">
        <f ca="true">+IF(OFFSET('Hygiene Data'!$C$12,0,10*ROW('Hygiene Data'!C7))="","",OFFSET('Hygiene Data'!$C$12,0,10*ROW('Hygiene Data'!C7)))</f>
        <v/>
      </c>
      <c r="DP13" s="33" t="str">
        <f ca="true">+IF(OFFSET('Hygiene Data'!$C$13,0,10*ROW('Hygiene Data'!C7))="","",OFFSET('Hygiene Data'!$C$13,0,10*ROW('Hygiene Data'!C7)))</f>
        <v/>
      </c>
      <c r="DQ13" s="33" t="str">
        <f ca="true">+IF(OFFSET('Hygiene Data'!$C$14,0,10*ROW('Hygiene Data'!C7))="","",OFFSET('Hygiene Data'!$C$14,0,10*ROW('Hygiene Data'!C7)))</f>
        <v/>
      </c>
      <c r="DR13" s="33" t="str">
        <f ca="true">+IF(OFFSET('Hygiene Data'!$D$12,0,10*ROW('Hygiene Data'!D7))="","",OFFSET('Hygiene Data'!$D$12,0,10*ROW('Hygiene Data'!D7)))</f>
        <v/>
      </c>
      <c r="DS13" s="33" t="str">
        <f ca="true">+IF(OFFSET('Hygiene Data'!$D$13,0,10*ROW('Hygiene Data'!D7))="","",OFFSET('Hygiene Data'!$D$13,0,10*ROW('Hygiene Data'!D7)))</f>
        <v/>
      </c>
      <c r="DT13" s="33" t="str">
        <f ca="true">+IF(OFFSET('Hygiene Data'!$D$14,0,10*ROW('Hygiene Data'!D7))="","",OFFSET('Hygiene Data'!$D$14,0,10*ROW('Hygiene Data'!D7)))</f>
        <v/>
      </c>
      <c r="DU13" s="33" t="str">
        <f ca="true">+IF(OFFSET('Hygiene Data'!$E$12,0,10*ROW('Hygiene Data'!E7))="","",OFFSET('Hygiene Data'!$E$12,0,10*ROW('Hygiene Data'!E7)))</f>
        <v/>
      </c>
      <c r="DV13" s="33" t="str">
        <f ca="true">+IF(OFFSET('Hygiene Data'!$E$13,0,10*ROW('Hygiene Data'!E7))="","",OFFSET('Hygiene Data'!$E$13,0,10*ROW('Hygiene Data'!E7)))</f>
        <v/>
      </c>
      <c r="DW13" s="33" t="str">
        <f ca="true">+IF(OFFSET('Hygiene Data'!$E$14,0,10*ROW('Hygiene Data'!E7))="","",OFFSET('Hygiene Data'!$E$14,0,10*ROW('Hygiene Data'!E7)))</f>
        <v/>
      </c>
      <c r="DX13" s="33" t="str">
        <f ca="true">+IF(OFFSET('Hygiene Data'!$F$12,0,10*ROW('Hygiene Data'!F7))="","",OFFSET('Hygiene Data'!$F$12,0,10*ROW('Hygiene Data'!F7)))</f>
        <v/>
      </c>
      <c r="DY13" s="33" t="str">
        <f ca="true">+IF(OFFSET('Hygiene Data'!$F$13,0,10*ROW('Hygiene Data'!F7))="","",OFFSET('Hygiene Data'!$F$13,0,10*ROW('Hygiene Data'!F7)))</f>
        <v/>
      </c>
      <c r="DZ13" s="33" t="str">
        <f ca="true">+IF(OFFSET('Hygiene Data'!$F$14,0,10*ROW('Hygiene Data'!F7))="","",OFFSET('Hygiene Data'!$F$14,0,10*ROW('Hygiene Data'!F7)))</f>
        <v/>
      </c>
      <c r="EA13" s="33" t="str">
        <f ca="true">+IF(OFFSET('Hygiene Data'!$G$12,0,10*ROW('Hygiene Data'!G7))="","",OFFSET('Hygiene Data'!$G$12,0,10*ROW('Hygiene Data'!G7)))</f>
        <v/>
      </c>
      <c r="EB13" s="33" t="str">
        <f ca="true">+IF(OFFSET('Hygiene Data'!$G$13,0,10*ROW('Hygiene Data'!G7))="","",OFFSET('Hygiene Data'!$G$13,0,10*ROW('Hygiene Data'!G7)))</f>
        <v/>
      </c>
      <c r="EC13" s="33" t="str">
        <f ca="true">+IF(OFFSET('Hygiene Data'!$G$14,0,10*ROW('Hygiene Data'!G7))="","",OFFSET('Hygiene Data'!$G$14,0,10*ROW('Hygiene Data'!G7)))</f>
        <v/>
      </c>
      <c r="ED13" s="33" t="str">
        <f ca="true">+IF(OFFSET('Hygiene Data'!$H$12,0,10*ROW('Hygiene Data'!H7))="","",OFFSET('Hygiene Data'!$H$12,0,10*ROW('Hygiene Data'!H7)))</f>
        <v/>
      </c>
      <c r="EE13" s="33" t="str">
        <f ca="true">+IF(OFFSET('Hygiene Data'!$H$13,0,10*ROW('Hygiene Data'!H7))="","",OFFSET('Hygiene Data'!$H$13,0,10*ROW('Hygiene Data'!H7)))</f>
        <v/>
      </c>
      <c r="EF13" s="33" t="str">
        <f ca="true">+IF(OFFSET('Hygiene Data'!$H$14,0,10*ROW('Hygiene Data'!H7))="","",OFFSET('Hygiene Data'!$H$14,0,10*ROW('Hygiene Data'!H7)))</f>
        <v/>
      </c>
    </row>
    <row r="14" x14ac:dyDescent="0.2">
      <c r="A14" s="56" t="str">
        <f ca="true">+IF(OFFSET('Water Data'!$B$1,0,10*ROW('Water Data'!B8))="","",OFFSET('Water Data'!$B$1,0,10*ROW('Water Data'!B8)))</f>
        <v/>
      </c>
      <c r="B14" s="56" t="str">
        <f ca="true">+IF(OFFSET('Water Data'!$A$3,0,10*ROW('Water Data'!A8))="","",OFFSET('Water Data'!$A$3,0,10*ROW('Water Data'!A8)))</f>
        <v/>
      </c>
      <c r="C14" s="56" t="str">
        <f ca="true">+IF(OFFSET('Water Data'!$C$3,0,10*ROW('Water Data'!C8))="","",OFFSET('Water Data'!$C$3,0,10*ROW('Water Data'!C8)))</f>
        <v/>
      </c>
      <c r="D14" s="244"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44"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44"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44"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44"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44"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44"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44"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44"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44"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44"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44"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44"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44"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44"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44"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44"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44"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45"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45"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45"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45"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45"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45"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45"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45"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45"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45"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45"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45"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45"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45"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45"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45"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45"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45"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45"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45"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45"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45"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45"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45"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45"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45"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45"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45"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45"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45"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46"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46"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46"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46"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46"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46"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46"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46"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46"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46"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46"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46"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46"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46"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46"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46"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46"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46"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3" t="str">
        <f ca="true">+IF(OFFSET('Water Data'!$C$28,0,10*ROW('Water Data'!C8))="","",OFFSET('Water Data'!$C$28,0,10*ROW('Water Data'!C8)))</f>
        <v/>
      </c>
      <c r="BT14" s="33" t="str">
        <f ca="true">+IF(OFFSET('Water Data'!$C$29,0,10*ROW('Water Data'!C8))="","",OFFSET('Water Data'!$C$29,0,10*ROW('Water Data'!C8)))</f>
        <v/>
      </c>
      <c r="BU14" s="33" t="str">
        <f ca="true">+IF(OFFSET('Water Data'!$C$30,0,10*ROW('Water Data'!C8))="","",OFFSET('Water Data'!$C$30,0,10*ROW('Water Data'!C8)))</f>
        <v/>
      </c>
      <c r="BV14" s="33" t="str">
        <f ca="true">+IF(OFFSET('Water Data'!$D$28,0,10*ROW('Water Data'!D8))="","",OFFSET('Water Data'!$D$28,0,10*ROW('Water Data'!D8)))</f>
        <v/>
      </c>
      <c r="BW14" s="33" t="str">
        <f ca="true">+IF(OFFSET('Water Data'!$D$29,0,10*ROW('Water Data'!D8))="","",OFFSET('Water Data'!$D$29,0,10*ROW('Water Data'!D8)))</f>
        <v/>
      </c>
      <c r="BX14" s="33" t="str">
        <f ca="true">+IF(OFFSET('Water Data'!$D$30,0,10*ROW('Water Data'!D8))="","",OFFSET('Water Data'!$D$30,0,10*ROW('Water Data'!D8)))</f>
        <v/>
      </c>
      <c r="BY14" s="33" t="str">
        <f ca="true">+IF(OFFSET('Water Data'!$E$28,0,10*ROW('Water Data'!E8))="","",OFFSET('Water Data'!$E$28,0,10*ROW('Water Data'!E8)))</f>
        <v/>
      </c>
      <c r="BZ14" s="33" t="str">
        <f ca="true">+IF(OFFSET('Water Data'!$E$29,0,10*ROW('Water Data'!E8))="","",OFFSET('Water Data'!$E$29,0,10*ROW('Water Data'!E8)))</f>
        <v/>
      </c>
      <c r="CA14" s="33" t="str">
        <f ca="true">+IF(OFFSET('Water Data'!$E$30,0,10*ROW('Water Data'!E8))="","",OFFSET('Water Data'!$E$30,0,10*ROW('Water Data'!E8)))</f>
        <v/>
      </c>
      <c r="CB14" s="33" t="str">
        <f ca="true">+IF(OFFSET('Water Data'!$F$28,0,10*ROW('Water Data'!F8))="","",OFFSET('Water Data'!$F$28,0,10*ROW('Water Data'!F8)))</f>
        <v/>
      </c>
      <c r="CC14" s="33" t="str">
        <f ca="true">+IF(OFFSET('Water Data'!$F$29,0,10*ROW('Water Data'!F8))="","",OFFSET('Water Data'!$F$29,0,10*ROW('Water Data'!F8)))</f>
        <v/>
      </c>
      <c r="CD14" s="33" t="str">
        <f ca="true">+IF(OFFSET('Water Data'!$F$30,0,10*ROW('Water Data'!F8))="","",OFFSET('Water Data'!$F$30,0,10*ROW('Water Data'!F8)))</f>
        <v/>
      </c>
      <c r="CE14" s="33" t="str">
        <f ca="true">+IF(OFFSET('Water Data'!$G$28,0,10*ROW('Water Data'!G8))="","",OFFSET('Water Data'!$G$28,0,10*ROW('Water Data'!G8)))</f>
        <v/>
      </c>
      <c r="CF14" s="33" t="str">
        <f ca="true">+IF(OFFSET('Water Data'!$G$29,0,10*ROW('Water Data'!G8))="","",OFFSET('Water Data'!$G$29,0,10*ROW('Water Data'!G8)))</f>
        <v/>
      </c>
      <c r="CG14" s="33" t="str">
        <f ca="true">+IF(OFFSET('Water Data'!$G$30,0,10*ROW('Water Data'!G8))="","",OFFSET('Water Data'!$G$30,0,10*ROW('Water Data'!G8)))</f>
        <v/>
      </c>
      <c r="CH14" s="33" t="str">
        <f ca="true">+IF(OFFSET('Water Data'!$H$28,0,10*ROW('Water Data'!H8))="","",OFFSET('Water Data'!$H$28,0,10*ROW('Water Data'!H8)))</f>
        <v/>
      </c>
      <c r="CI14" s="33" t="str">
        <f ca="true">+IF(OFFSET('Water Data'!$H$29,0,10*ROW('Water Data'!H8))="","",OFFSET('Water Data'!$H$29,0,10*ROW('Water Data'!H8)))</f>
        <v/>
      </c>
      <c r="CJ14" s="33" t="str">
        <f ca="true">+IF(OFFSET('Water Data'!$H$30,0,10*ROW('Water Data'!H8))="","",OFFSET('Water Data'!$H$30,0,10*ROW('Water Data'!H8)))</f>
        <v/>
      </c>
      <c r="CK14" s="33" t="str">
        <f ca="true">+IF(OFFSET('Sanitation Data'!$C$29,0,10*ROW('Sanitation Data'!C8))="","",OFFSET('Sanitation Data'!$C$29,0,10*ROW('Sanitation Data'!C8)))</f>
        <v/>
      </c>
      <c r="CL14" s="33" t="str">
        <f ca="true">+IF(OFFSET('Sanitation Data'!$C$30,0,10*ROW('Sanitation Data'!C8))="","",OFFSET('Sanitation Data'!$C$30,0,10*ROW('Sanitation Data'!C8)))</f>
        <v/>
      </c>
      <c r="CM14" s="33" t="str">
        <f ca="true">+IF(OFFSET('Sanitation Data'!$C$31,0,10*ROW('Sanitation Data'!C8))="","",OFFSET('Sanitation Data'!$C$31,0,10*ROW('Sanitation Data'!C8)))</f>
        <v/>
      </c>
      <c r="CN14" s="33" t="str">
        <f ca="true">+IF(OFFSET('Sanitation Data'!$C$32,0,10*ROW('Sanitation Data'!C8))="","",OFFSET('Sanitation Data'!$C$32,0,10*ROW('Sanitation Data'!C8)))</f>
        <v/>
      </c>
      <c r="CO14" s="33" t="str">
        <f ca="true">+IF(OFFSET('Sanitation Data'!$C$33,0,10*ROW('Sanitation Data'!C8))="","",OFFSET('Sanitation Data'!$C$33,0,10*ROW('Sanitation Data'!C8)))</f>
        <v/>
      </c>
      <c r="CP14" s="33" t="str">
        <f ca="true">+IF(OFFSET('Sanitation Data'!$D$29,0,10*ROW('Sanitation Data'!D8))="","",OFFSET('Sanitation Data'!$D$29,0,10*ROW('Sanitation Data'!D8)))</f>
        <v/>
      </c>
      <c r="CQ14" s="33" t="str">
        <f ca="true">+IF(OFFSET('Sanitation Data'!$D$30,0,10*ROW('Sanitation Data'!D8))="","",OFFSET('Sanitation Data'!$D$30,0,10*ROW('Sanitation Data'!D8)))</f>
        <v/>
      </c>
      <c r="CR14" s="33" t="str">
        <f ca="true">+IF(OFFSET('Sanitation Data'!$D$31,0,10*ROW('Sanitation Data'!D8))="","",OFFSET('Sanitation Data'!$D$31,0,10*ROW('Sanitation Data'!D8)))</f>
        <v/>
      </c>
      <c r="CS14" s="33" t="str">
        <f ca="true">+IF(OFFSET('Sanitation Data'!$D$32,0,10*ROW('Sanitation Data'!D8))="","",OFFSET('Sanitation Data'!$D$32,0,10*ROW('Sanitation Data'!D8)))</f>
        <v/>
      </c>
      <c r="CT14" s="33" t="str">
        <f ca="true">+IF(OFFSET('Sanitation Data'!$D$33,0,10*ROW('Sanitation Data'!D8))="","",OFFSET('Sanitation Data'!$D$33,0,10*ROW('Sanitation Data'!D8)))</f>
        <v/>
      </c>
      <c r="CU14" s="33" t="str">
        <f ca="true">+IF(OFFSET('Sanitation Data'!$E$29,0,10*ROW('Sanitation Data'!E8))="","",OFFSET('Sanitation Data'!$E$29,0,10*ROW('Sanitation Data'!E8)))</f>
        <v/>
      </c>
      <c r="CV14" s="33" t="str">
        <f ca="true">+IF(OFFSET('Sanitation Data'!$E$30,0,10*ROW('Sanitation Data'!E8))="","",OFFSET('Sanitation Data'!$E$30,0,10*ROW('Sanitation Data'!E8)))</f>
        <v/>
      </c>
      <c r="CW14" s="33" t="str">
        <f ca="true">+IF(OFFSET('Sanitation Data'!$E$31,0,10*ROW('Sanitation Data'!E8))="","",OFFSET('Sanitation Data'!$E$31,0,10*ROW('Sanitation Data'!E8)))</f>
        <v/>
      </c>
      <c r="CX14" s="33" t="str">
        <f ca="true">+IF(OFFSET('Sanitation Data'!$E$32,0,10*ROW('Sanitation Data'!E8))="","",OFFSET('Sanitation Data'!$E$32,0,10*ROW('Sanitation Data'!E8)))</f>
        <v/>
      </c>
      <c r="CY14" s="33" t="str">
        <f ca="true">+IF(OFFSET('Sanitation Data'!$E$33,0,10*ROW('Sanitation Data'!E8))="","",OFFSET('Sanitation Data'!$E$33,0,10*ROW('Sanitation Data'!E8)))</f>
        <v/>
      </c>
      <c r="CZ14" s="33" t="str">
        <f ca="true">+IF(OFFSET('Sanitation Data'!$F$29,0,10*ROW('Sanitation Data'!F8))="","",OFFSET('Sanitation Data'!$F$29,0,10*ROW('Sanitation Data'!F8)))</f>
        <v/>
      </c>
      <c r="DA14" s="33" t="str">
        <f ca="true">+IF(OFFSET('Sanitation Data'!$F$30,0,10*ROW('Sanitation Data'!F8))="","",OFFSET('Sanitation Data'!$F$30,0,10*ROW('Sanitation Data'!F8)))</f>
        <v/>
      </c>
      <c r="DB14" s="33" t="str">
        <f ca="true">+IF(OFFSET('Sanitation Data'!$F$31,0,10*ROW('Sanitation Data'!F8))="","",OFFSET('Sanitation Data'!$F$31,0,10*ROW('Sanitation Data'!F8)))</f>
        <v/>
      </c>
      <c r="DC14" s="33" t="str">
        <f ca="true">+IF(OFFSET('Sanitation Data'!$F$32,0,10*ROW('Sanitation Data'!F8))="","",OFFSET('Sanitation Data'!$F$32,0,10*ROW('Sanitation Data'!F8)))</f>
        <v/>
      </c>
      <c r="DD14" s="33" t="str">
        <f ca="true">+IF(OFFSET('Sanitation Data'!$F$33,0,10*ROW('Sanitation Data'!F8))="","",OFFSET('Sanitation Data'!$F$33,0,10*ROW('Sanitation Data'!F8)))</f>
        <v/>
      </c>
      <c r="DE14" s="33" t="str">
        <f ca="true">+IF(OFFSET('Sanitation Data'!$G$29,0,10*ROW('Sanitation Data'!G8))="","",OFFSET('Sanitation Data'!$G$29,0,10*ROW('Sanitation Data'!G8)))</f>
        <v/>
      </c>
      <c r="DF14" s="33" t="str">
        <f ca="true">+IF(OFFSET('Sanitation Data'!$G$30,0,10*ROW('Sanitation Data'!G8))="","",OFFSET('Sanitation Data'!$G$30,0,10*ROW('Sanitation Data'!G8)))</f>
        <v/>
      </c>
      <c r="DG14" s="33" t="str">
        <f ca="true">+IF(OFFSET('Sanitation Data'!$G$31,0,10*ROW('Sanitation Data'!G8))="","",OFFSET('Sanitation Data'!$G$31,0,10*ROW('Sanitation Data'!G8)))</f>
        <v/>
      </c>
      <c r="DH14" s="33" t="str">
        <f ca="true">+IF(OFFSET('Sanitation Data'!$G$32,0,10*ROW('Sanitation Data'!G8))="","",OFFSET('Sanitation Data'!$G$32,0,10*ROW('Sanitation Data'!G8)))</f>
        <v/>
      </c>
      <c r="DI14" s="33" t="str">
        <f ca="true">+IF(OFFSET('Sanitation Data'!$G$33,0,10*ROW('Sanitation Data'!G8))="","",OFFSET('Sanitation Data'!$G$33,0,10*ROW('Sanitation Data'!G8)))</f>
        <v/>
      </c>
      <c r="DJ14" s="33" t="str">
        <f ca="true">+IF(OFFSET('Sanitation Data'!$H$29,0,10*ROW('Sanitation Data'!H8))="","",OFFSET('Sanitation Data'!$H$29,0,10*ROW('Sanitation Data'!H8)))</f>
        <v/>
      </c>
      <c r="DK14" s="33" t="str">
        <f ca="true">+IF(OFFSET('Sanitation Data'!$H$30,0,10*ROW('Sanitation Data'!H8))="","",OFFSET('Sanitation Data'!$H$30,0,10*ROW('Sanitation Data'!H8)))</f>
        <v/>
      </c>
      <c r="DL14" s="33" t="str">
        <f ca="true">+IF(OFFSET('Sanitation Data'!$H$31,0,10*ROW('Sanitation Data'!H8))="","",OFFSET('Sanitation Data'!$H$31,0,10*ROW('Sanitation Data'!H8)))</f>
        <v/>
      </c>
      <c r="DM14" s="33" t="str">
        <f ca="true">+IF(OFFSET('Sanitation Data'!$H$32,0,10*ROW('Sanitation Data'!H8))="","",OFFSET('Sanitation Data'!$H$32,0,10*ROW('Sanitation Data'!H8)))</f>
        <v/>
      </c>
      <c r="DN14" s="33" t="str">
        <f ca="true">+IF(OFFSET('Sanitation Data'!$H$33,0,10*ROW('Sanitation Data'!H8))="","",OFFSET('Sanitation Data'!$H$33,0,10*ROW('Sanitation Data'!H8)))</f>
        <v/>
      </c>
      <c r="DO14" s="33" t="str">
        <f ca="true">+IF(OFFSET('Hygiene Data'!$C$12,0,10*ROW('Hygiene Data'!C8))="","",OFFSET('Hygiene Data'!$C$12,0,10*ROW('Hygiene Data'!C8)))</f>
        <v/>
      </c>
      <c r="DP14" s="33" t="str">
        <f ca="true">+IF(OFFSET('Hygiene Data'!$C$13,0,10*ROW('Hygiene Data'!C8))="","",OFFSET('Hygiene Data'!$C$13,0,10*ROW('Hygiene Data'!C8)))</f>
        <v/>
      </c>
      <c r="DQ14" s="33" t="str">
        <f ca="true">+IF(OFFSET('Hygiene Data'!$C$14,0,10*ROW('Hygiene Data'!C8))="","",OFFSET('Hygiene Data'!$C$14,0,10*ROW('Hygiene Data'!C8)))</f>
        <v/>
      </c>
      <c r="DR14" s="33" t="str">
        <f ca="true">+IF(OFFSET('Hygiene Data'!$D$12,0,10*ROW('Hygiene Data'!D8))="","",OFFSET('Hygiene Data'!$D$12,0,10*ROW('Hygiene Data'!D8)))</f>
        <v/>
      </c>
      <c r="DS14" s="33" t="str">
        <f ca="true">+IF(OFFSET('Hygiene Data'!$D$13,0,10*ROW('Hygiene Data'!D8))="","",OFFSET('Hygiene Data'!$D$13,0,10*ROW('Hygiene Data'!D8)))</f>
        <v/>
      </c>
      <c r="DT14" s="33" t="str">
        <f ca="true">+IF(OFFSET('Hygiene Data'!$D$14,0,10*ROW('Hygiene Data'!D8))="","",OFFSET('Hygiene Data'!$D$14,0,10*ROW('Hygiene Data'!D8)))</f>
        <v/>
      </c>
      <c r="DU14" s="33" t="str">
        <f ca="true">+IF(OFFSET('Hygiene Data'!$E$12,0,10*ROW('Hygiene Data'!E8))="","",OFFSET('Hygiene Data'!$E$12,0,10*ROW('Hygiene Data'!E8)))</f>
        <v/>
      </c>
      <c r="DV14" s="33" t="str">
        <f ca="true">+IF(OFFSET('Hygiene Data'!$E$13,0,10*ROW('Hygiene Data'!E8))="","",OFFSET('Hygiene Data'!$E$13,0,10*ROW('Hygiene Data'!E8)))</f>
        <v/>
      </c>
      <c r="DW14" s="33" t="str">
        <f ca="true">+IF(OFFSET('Hygiene Data'!$E$14,0,10*ROW('Hygiene Data'!E8))="","",OFFSET('Hygiene Data'!$E$14,0,10*ROW('Hygiene Data'!E8)))</f>
        <v/>
      </c>
      <c r="DX14" s="33" t="str">
        <f ca="true">+IF(OFFSET('Hygiene Data'!$F$12,0,10*ROW('Hygiene Data'!F8))="","",OFFSET('Hygiene Data'!$F$12,0,10*ROW('Hygiene Data'!F8)))</f>
        <v/>
      </c>
      <c r="DY14" s="33" t="str">
        <f ca="true">+IF(OFFSET('Hygiene Data'!$F$13,0,10*ROW('Hygiene Data'!F8))="","",OFFSET('Hygiene Data'!$F$13,0,10*ROW('Hygiene Data'!F8)))</f>
        <v/>
      </c>
      <c r="DZ14" s="33" t="str">
        <f ca="true">+IF(OFFSET('Hygiene Data'!$F$14,0,10*ROW('Hygiene Data'!F8))="","",OFFSET('Hygiene Data'!$F$14,0,10*ROW('Hygiene Data'!F8)))</f>
        <v/>
      </c>
      <c r="EA14" s="33" t="str">
        <f ca="true">+IF(OFFSET('Hygiene Data'!$G$12,0,10*ROW('Hygiene Data'!G8))="","",OFFSET('Hygiene Data'!$G$12,0,10*ROW('Hygiene Data'!G8)))</f>
        <v/>
      </c>
      <c r="EB14" s="33" t="str">
        <f ca="true">+IF(OFFSET('Hygiene Data'!$G$13,0,10*ROW('Hygiene Data'!G8))="","",OFFSET('Hygiene Data'!$G$13,0,10*ROW('Hygiene Data'!G8)))</f>
        <v/>
      </c>
      <c r="EC14" s="33" t="str">
        <f ca="true">+IF(OFFSET('Hygiene Data'!$G$14,0,10*ROW('Hygiene Data'!G8))="","",OFFSET('Hygiene Data'!$G$14,0,10*ROW('Hygiene Data'!G8)))</f>
        <v/>
      </c>
      <c r="ED14" s="33" t="str">
        <f ca="true">+IF(OFFSET('Hygiene Data'!$H$12,0,10*ROW('Hygiene Data'!H8))="","",OFFSET('Hygiene Data'!$H$12,0,10*ROW('Hygiene Data'!H8)))</f>
        <v/>
      </c>
      <c r="EE14" s="33" t="str">
        <f ca="true">+IF(OFFSET('Hygiene Data'!$H$13,0,10*ROW('Hygiene Data'!H8))="","",OFFSET('Hygiene Data'!$H$13,0,10*ROW('Hygiene Data'!H8)))</f>
        <v/>
      </c>
      <c r="EF14" s="33" t="str">
        <f ca="true">+IF(OFFSET('Hygiene Data'!$H$14,0,10*ROW('Hygiene Data'!H8))="","",OFFSET('Hygiene Data'!$H$14,0,10*ROW('Hygiene Data'!H8)))</f>
        <v/>
      </c>
    </row>
    <row r="15" x14ac:dyDescent="0.2">
      <c r="A15" s="56" t="str">
        <f ca="true">+IF(OFFSET('Water Data'!$B$1,0,10*ROW('Water Data'!B9))="","",OFFSET('Water Data'!$B$1,0,10*ROW('Water Data'!B9)))</f>
        <v/>
      </c>
      <c r="B15" s="56" t="str">
        <f ca="true">+IF(OFFSET('Water Data'!$A$3,0,10*ROW('Water Data'!A9))="","",OFFSET('Water Data'!$A$3,0,10*ROW('Water Data'!A9)))</f>
        <v/>
      </c>
      <c r="C15" s="56" t="str">
        <f ca="true">+IF(OFFSET('Water Data'!$C$3,0,10*ROW('Water Data'!C9))="","",OFFSET('Water Data'!$C$3,0,10*ROW('Water Data'!C9)))</f>
        <v/>
      </c>
      <c r="D15" s="244"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44"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44"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44"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44"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44"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44"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44"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44"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44"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44"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44"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44"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44"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44"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44"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44"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44"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45"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45"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45"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45"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45"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45"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45"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45"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45"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45"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45"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45"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45"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45"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45"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45"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45"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45"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45"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45"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45"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45"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45"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45"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45"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45"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45"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45"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45"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45"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46"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46"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46"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46"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46"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46"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46"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46"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46"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46"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46"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46"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46"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46"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46"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46"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46"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46"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3" t="str">
        <f ca="true">+IF(OFFSET('Water Data'!$C$28,0,10*ROW('Water Data'!C9))="","",OFFSET('Water Data'!$C$28,0,10*ROW('Water Data'!C9)))</f>
        <v/>
      </c>
      <c r="BT15" s="33" t="str">
        <f ca="true">+IF(OFFSET('Water Data'!$C$29,0,10*ROW('Water Data'!C9))="","",OFFSET('Water Data'!$C$29,0,10*ROW('Water Data'!C9)))</f>
        <v/>
      </c>
      <c r="BU15" s="33" t="str">
        <f ca="true">+IF(OFFSET('Water Data'!$C$30,0,10*ROW('Water Data'!C9))="","",OFFSET('Water Data'!$C$30,0,10*ROW('Water Data'!C9)))</f>
        <v/>
      </c>
      <c r="BV15" s="33" t="str">
        <f ca="true">+IF(OFFSET('Water Data'!$D$28,0,10*ROW('Water Data'!D9))="","",OFFSET('Water Data'!$D$28,0,10*ROW('Water Data'!D9)))</f>
        <v/>
      </c>
      <c r="BW15" s="33" t="str">
        <f ca="true">+IF(OFFSET('Water Data'!$D$29,0,10*ROW('Water Data'!D9))="","",OFFSET('Water Data'!$D$29,0,10*ROW('Water Data'!D9)))</f>
        <v/>
      </c>
      <c r="BX15" s="33" t="str">
        <f ca="true">+IF(OFFSET('Water Data'!$D$30,0,10*ROW('Water Data'!D9))="","",OFFSET('Water Data'!$D$30,0,10*ROW('Water Data'!D9)))</f>
        <v/>
      </c>
      <c r="BY15" s="33" t="str">
        <f ca="true">+IF(OFFSET('Water Data'!$E$28,0,10*ROW('Water Data'!E9))="","",OFFSET('Water Data'!$E$28,0,10*ROW('Water Data'!E9)))</f>
        <v/>
      </c>
      <c r="BZ15" s="33" t="str">
        <f ca="true">+IF(OFFSET('Water Data'!$E$29,0,10*ROW('Water Data'!E9))="","",OFFSET('Water Data'!$E$29,0,10*ROW('Water Data'!E9)))</f>
        <v/>
      </c>
      <c r="CA15" s="33" t="str">
        <f ca="true">+IF(OFFSET('Water Data'!$E$30,0,10*ROW('Water Data'!E9))="","",OFFSET('Water Data'!$E$30,0,10*ROW('Water Data'!E9)))</f>
        <v/>
      </c>
      <c r="CB15" s="33" t="str">
        <f ca="true">+IF(OFFSET('Water Data'!$F$28,0,10*ROW('Water Data'!F9))="","",OFFSET('Water Data'!$F$28,0,10*ROW('Water Data'!F9)))</f>
        <v/>
      </c>
      <c r="CC15" s="33" t="str">
        <f ca="true">+IF(OFFSET('Water Data'!$F$29,0,10*ROW('Water Data'!F9))="","",OFFSET('Water Data'!$F$29,0,10*ROW('Water Data'!F9)))</f>
        <v/>
      </c>
      <c r="CD15" s="33" t="str">
        <f ca="true">+IF(OFFSET('Water Data'!$F$30,0,10*ROW('Water Data'!F9))="","",OFFSET('Water Data'!$F$30,0,10*ROW('Water Data'!F9)))</f>
        <v/>
      </c>
      <c r="CE15" s="33" t="str">
        <f ca="true">+IF(OFFSET('Water Data'!$G$28,0,10*ROW('Water Data'!G9))="","",OFFSET('Water Data'!$G$28,0,10*ROW('Water Data'!G9)))</f>
        <v/>
      </c>
      <c r="CF15" s="33" t="str">
        <f ca="true">+IF(OFFSET('Water Data'!$G$29,0,10*ROW('Water Data'!G9))="","",OFFSET('Water Data'!$G$29,0,10*ROW('Water Data'!G9)))</f>
        <v/>
      </c>
      <c r="CG15" s="33" t="str">
        <f ca="true">+IF(OFFSET('Water Data'!$G$30,0,10*ROW('Water Data'!G9))="","",OFFSET('Water Data'!$G$30,0,10*ROW('Water Data'!G9)))</f>
        <v/>
      </c>
      <c r="CH15" s="33" t="str">
        <f ca="true">+IF(OFFSET('Water Data'!$H$28,0,10*ROW('Water Data'!H9))="","",OFFSET('Water Data'!$H$28,0,10*ROW('Water Data'!H9)))</f>
        <v/>
      </c>
      <c r="CI15" s="33" t="str">
        <f ca="true">+IF(OFFSET('Water Data'!$H$29,0,10*ROW('Water Data'!H9))="","",OFFSET('Water Data'!$H$29,0,10*ROW('Water Data'!H9)))</f>
        <v/>
      </c>
      <c r="CJ15" s="33" t="str">
        <f ca="true">+IF(OFFSET('Water Data'!$H$30,0,10*ROW('Water Data'!H9))="","",OFFSET('Water Data'!$H$30,0,10*ROW('Water Data'!H9)))</f>
        <v/>
      </c>
      <c r="CK15" s="33" t="str">
        <f ca="true">+IF(OFFSET('Sanitation Data'!$C$29,0,10*ROW('Sanitation Data'!C9))="","",OFFSET('Sanitation Data'!$C$29,0,10*ROW('Sanitation Data'!C9)))</f>
        <v/>
      </c>
      <c r="CL15" s="33" t="str">
        <f ca="true">+IF(OFFSET('Sanitation Data'!$C$30,0,10*ROW('Sanitation Data'!C9))="","",OFFSET('Sanitation Data'!$C$30,0,10*ROW('Sanitation Data'!C9)))</f>
        <v/>
      </c>
      <c r="CM15" s="33" t="str">
        <f ca="true">+IF(OFFSET('Sanitation Data'!$C$31,0,10*ROW('Sanitation Data'!C9))="","",OFFSET('Sanitation Data'!$C$31,0,10*ROW('Sanitation Data'!C9)))</f>
        <v/>
      </c>
      <c r="CN15" s="33" t="str">
        <f ca="true">+IF(OFFSET('Sanitation Data'!$C$32,0,10*ROW('Sanitation Data'!C9))="","",OFFSET('Sanitation Data'!$C$32,0,10*ROW('Sanitation Data'!C9)))</f>
        <v/>
      </c>
      <c r="CO15" s="33" t="str">
        <f ca="true">+IF(OFFSET('Sanitation Data'!$C$33,0,10*ROW('Sanitation Data'!C9))="","",OFFSET('Sanitation Data'!$C$33,0,10*ROW('Sanitation Data'!C9)))</f>
        <v/>
      </c>
      <c r="CP15" s="33" t="str">
        <f ca="true">+IF(OFFSET('Sanitation Data'!$D$29,0,10*ROW('Sanitation Data'!D9))="","",OFFSET('Sanitation Data'!$D$29,0,10*ROW('Sanitation Data'!D9)))</f>
        <v/>
      </c>
      <c r="CQ15" s="33" t="str">
        <f ca="true">+IF(OFFSET('Sanitation Data'!$D$30,0,10*ROW('Sanitation Data'!D9))="","",OFFSET('Sanitation Data'!$D$30,0,10*ROW('Sanitation Data'!D9)))</f>
        <v/>
      </c>
      <c r="CR15" s="33" t="str">
        <f ca="true">+IF(OFFSET('Sanitation Data'!$D$31,0,10*ROW('Sanitation Data'!D9))="","",OFFSET('Sanitation Data'!$D$31,0,10*ROW('Sanitation Data'!D9)))</f>
        <v/>
      </c>
      <c r="CS15" s="33" t="str">
        <f ca="true">+IF(OFFSET('Sanitation Data'!$D$32,0,10*ROW('Sanitation Data'!D9))="","",OFFSET('Sanitation Data'!$D$32,0,10*ROW('Sanitation Data'!D9)))</f>
        <v/>
      </c>
      <c r="CT15" s="33" t="str">
        <f ca="true">+IF(OFFSET('Sanitation Data'!$D$33,0,10*ROW('Sanitation Data'!D9))="","",OFFSET('Sanitation Data'!$D$33,0,10*ROW('Sanitation Data'!D9)))</f>
        <v/>
      </c>
      <c r="CU15" s="33" t="str">
        <f ca="true">+IF(OFFSET('Sanitation Data'!$E$29,0,10*ROW('Sanitation Data'!E9))="","",OFFSET('Sanitation Data'!$E$29,0,10*ROW('Sanitation Data'!E9)))</f>
        <v/>
      </c>
      <c r="CV15" s="33" t="str">
        <f ca="true">+IF(OFFSET('Sanitation Data'!$E$30,0,10*ROW('Sanitation Data'!E9))="","",OFFSET('Sanitation Data'!$E$30,0,10*ROW('Sanitation Data'!E9)))</f>
        <v/>
      </c>
      <c r="CW15" s="33" t="str">
        <f ca="true">+IF(OFFSET('Sanitation Data'!$E$31,0,10*ROW('Sanitation Data'!E9))="","",OFFSET('Sanitation Data'!$E$31,0,10*ROW('Sanitation Data'!E9)))</f>
        <v/>
      </c>
      <c r="CX15" s="33" t="str">
        <f ca="true">+IF(OFFSET('Sanitation Data'!$E$32,0,10*ROW('Sanitation Data'!E9))="","",OFFSET('Sanitation Data'!$E$32,0,10*ROW('Sanitation Data'!E9)))</f>
        <v/>
      </c>
      <c r="CY15" s="33" t="str">
        <f ca="true">+IF(OFFSET('Sanitation Data'!$E$33,0,10*ROW('Sanitation Data'!E9))="","",OFFSET('Sanitation Data'!$E$33,0,10*ROW('Sanitation Data'!E9)))</f>
        <v/>
      </c>
      <c r="CZ15" s="33" t="str">
        <f ca="true">+IF(OFFSET('Sanitation Data'!$F$29,0,10*ROW('Sanitation Data'!F9))="","",OFFSET('Sanitation Data'!$F$29,0,10*ROW('Sanitation Data'!F9)))</f>
        <v/>
      </c>
      <c r="DA15" s="33" t="str">
        <f ca="true">+IF(OFFSET('Sanitation Data'!$F$30,0,10*ROW('Sanitation Data'!F9))="","",OFFSET('Sanitation Data'!$F$30,0,10*ROW('Sanitation Data'!F9)))</f>
        <v/>
      </c>
      <c r="DB15" s="33" t="str">
        <f ca="true">+IF(OFFSET('Sanitation Data'!$F$31,0,10*ROW('Sanitation Data'!F9))="","",OFFSET('Sanitation Data'!$F$31,0,10*ROW('Sanitation Data'!F9)))</f>
        <v/>
      </c>
      <c r="DC15" s="33" t="str">
        <f ca="true">+IF(OFFSET('Sanitation Data'!$F$32,0,10*ROW('Sanitation Data'!F9))="","",OFFSET('Sanitation Data'!$F$32,0,10*ROW('Sanitation Data'!F9)))</f>
        <v/>
      </c>
      <c r="DD15" s="33" t="str">
        <f ca="true">+IF(OFFSET('Sanitation Data'!$F$33,0,10*ROW('Sanitation Data'!F9))="","",OFFSET('Sanitation Data'!$F$33,0,10*ROW('Sanitation Data'!F9)))</f>
        <v/>
      </c>
      <c r="DE15" s="33" t="str">
        <f ca="true">+IF(OFFSET('Sanitation Data'!$G$29,0,10*ROW('Sanitation Data'!G9))="","",OFFSET('Sanitation Data'!$G$29,0,10*ROW('Sanitation Data'!G9)))</f>
        <v/>
      </c>
      <c r="DF15" s="33" t="str">
        <f ca="true">+IF(OFFSET('Sanitation Data'!$G$30,0,10*ROW('Sanitation Data'!G9))="","",OFFSET('Sanitation Data'!$G$30,0,10*ROW('Sanitation Data'!G9)))</f>
        <v/>
      </c>
      <c r="DG15" s="33" t="str">
        <f ca="true">+IF(OFFSET('Sanitation Data'!$G$31,0,10*ROW('Sanitation Data'!G9))="","",OFFSET('Sanitation Data'!$G$31,0,10*ROW('Sanitation Data'!G9)))</f>
        <v/>
      </c>
      <c r="DH15" s="33" t="str">
        <f ca="true">+IF(OFFSET('Sanitation Data'!$G$32,0,10*ROW('Sanitation Data'!G9))="","",OFFSET('Sanitation Data'!$G$32,0,10*ROW('Sanitation Data'!G9)))</f>
        <v/>
      </c>
      <c r="DI15" s="33" t="str">
        <f ca="true">+IF(OFFSET('Sanitation Data'!$G$33,0,10*ROW('Sanitation Data'!G9))="","",OFFSET('Sanitation Data'!$G$33,0,10*ROW('Sanitation Data'!G9)))</f>
        <v/>
      </c>
      <c r="DJ15" s="33" t="str">
        <f ca="true">+IF(OFFSET('Sanitation Data'!$H$29,0,10*ROW('Sanitation Data'!H9))="","",OFFSET('Sanitation Data'!$H$29,0,10*ROW('Sanitation Data'!H9)))</f>
        <v/>
      </c>
      <c r="DK15" s="33" t="str">
        <f ca="true">+IF(OFFSET('Sanitation Data'!$H$30,0,10*ROW('Sanitation Data'!H9))="","",OFFSET('Sanitation Data'!$H$30,0,10*ROW('Sanitation Data'!H9)))</f>
        <v/>
      </c>
      <c r="DL15" s="33" t="str">
        <f ca="true">+IF(OFFSET('Sanitation Data'!$H$31,0,10*ROW('Sanitation Data'!H9))="","",OFFSET('Sanitation Data'!$H$31,0,10*ROW('Sanitation Data'!H9)))</f>
        <v/>
      </c>
      <c r="DM15" s="33" t="str">
        <f ca="true">+IF(OFFSET('Sanitation Data'!$H$32,0,10*ROW('Sanitation Data'!H9))="","",OFFSET('Sanitation Data'!$H$32,0,10*ROW('Sanitation Data'!H9)))</f>
        <v/>
      </c>
      <c r="DN15" s="33" t="str">
        <f ca="true">+IF(OFFSET('Sanitation Data'!$H$33,0,10*ROW('Sanitation Data'!H9))="","",OFFSET('Sanitation Data'!$H$33,0,10*ROW('Sanitation Data'!H9)))</f>
        <v/>
      </c>
      <c r="DO15" s="33" t="str">
        <f ca="true">+IF(OFFSET('Hygiene Data'!$C$12,0,10*ROW('Hygiene Data'!C9))="","",OFFSET('Hygiene Data'!$C$12,0,10*ROW('Hygiene Data'!C9)))</f>
        <v/>
      </c>
      <c r="DP15" s="33" t="str">
        <f ca="true">+IF(OFFSET('Hygiene Data'!$C$13,0,10*ROW('Hygiene Data'!C9))="","",OFFSET('Hygiene Data'!$C$13,0,10*ROW('Hygiene Data'!C9)))</f>
        <v/>
      </c>
      <c r="DQ15" s="33" t="str">
        <f ca="true">+IF(OFFSET('Hygiene Data'!$C$14,0,10*ROW('Hygiene Data'!C9))="","",OFFSET('Hygiene Data'!$C$14,0,10*ROW('Hygiene Data'!C9)))</f>
        <v/>
      </c>
      <c r="DR15" s="33" t="str">
        <f ca="true">+IF(OFFSET('Hygiene Data'!$D$12,0,10*ROW('Hygiene Data'!D9))="","",OFFSET('Hygiene Data'!$D$12,0,10*ROW('Hygiene Data'!D9)))</f>
        <v/>
      </c>
      <c r="DS15" s="33" t="str">
        <f ca="true">+IF(OFFSET('Hygiene Data'!$D$13,0,10*ROW('Hygiene Data'!D9))="","",OFFSET('Hygiene Data'!$D$13,0,10*ROW('Hygiene Data'!D9)))</f>
        <v/>
      </c>
      <c r="DT15" s="33" t="str">
        <f ca="true">+IF(OFFSET('Hygiene Data'!$D$14,0,10*ROW('Hygiene Data'!D9))="","",OFFSET('Hygiene Data'!$D$14,0,10*ROW('Hygiene Data'!D9)))</f>
        <v/>
      </c>
      <c r="DU15" s="33" t="str">
        <f ca="true">+IF(OFFSET('Hygiene Data'!$E$12,0,10*ROW('Hygiene Data'!E9))="","",OFFSET('Hygiene Data'!$E$12,0,10*ROW('Hygiene Data'!E9)))</f>
        <v/>
      </c>
      <c r="DV15" s="33" t="str">
        <f ca="true">+IF(OFFSET('Hygiene Data'!$E$13,0,10*ROW('Hygiene Data'!E9))="","",OFFSET('Hygiene Data'!$E$13,0,10*ROW('Hygiene Data'!E9)))</f>
        <v/>
      </c>
      <c r="DW15" s="33" t="str">
        <f ca="true">+IF(OFFSET('Hygiene Data'!$E$14,0,10*ROW('Hygiene Data'!E9))="","",OFFSET('Hygiene Data'!$E$14,0,10*ROW('Hygiene Data'!E9)))</f>
        <v/>
      </c>
      <c r="DX15" s="33" t="str">
        <f ca="true">+IF(OFFSET('Hygiene Data'!$F$12,0,10*ROW('Hygiene Data'!F9))="","",OFFSET('Hygiene Data'!$F$12,0,10*ROW('Hygiene Data'!F9)))</f>
        <v/>
      </c>
      <c r="DY15" s="33" t="str">
        <f ca="true">+IF(OFFSET('Hygiene Data'!$F$13,0,10*ROW('Hygiene Data'!F9))="","",OFFSET('Hygiene Data'!$F$13,0,10*ROW('Hygiene Data'!F9)))</f>
        <v/>
      </c>
      <c r="DZ15" s="33" t="str">
        <f ca="true">+IF(OFFSET('Hygiene Data'!$F$14,0,10*ROW('Hygiene Data'!F9))="","",OFFSET('Hygiene Data'!$F$14,0,10*ROW('Hygiene Data'!F9)))</f>
        <v/>
      </c>
      <c r="EA15" s="33" t="str">
        <f ca="true">+IF(OFFSET('Hygiene Data'!$G$12,0,10*ROW('Hygiene Data'!G9))="","",OFFSET('Hygiene Data'!$G$12,0,10*ROW('Hygiene Data'!G9)))</f>
        <v/>
      </c>
      <c r="EB15" s="33" t="str">
        <f ca="true">+IF(OFFSET('Hygiene Data'!$G$13,0,10*ROW('Hygiene Data'!G9))="","",OFFSET('Hygiene Data'!$G$13,0,10*ROW('Hygiene Data'!G9)))</f>
        <v/>
      </c>
      <c r="EC15" s="33" t="str">
        <f ca="true">+IF(OFFSET('Hygiene Data'!$G$14,0,10*ROW('Hygiene Data'!G9))="","",OFFSET('Hygiene Data'!$G$14,0,10*ROW('Hygiene Data'!G9)))</f>
        <v/>
      </c>
      <c r="ED15" s="33" t="str">
        <f ca="true">+IF(OFFSET('Hygiene Data'!$H$12,0,10*ROW('Hygiene Data'!H9))="","",OFFSET('Hygiene Data'!$H$12,0,10*ROW('Hygiene Data'!H9)))</f>
        <v/>
      </c>
      <c r="EE15" s="33" t="str">
        <f ca="true">+IF(OFFSET('Hygiene Data'!$H$13,0,10*ROW('Hygiene Data'!H9))="","",OFFSET('Hygiene Data'!$H$13,0,10*ROW('Hygiene Data'!H9)))</f>
        <v/>
      </c>
      <c r="EF15" s="33" t="str">
        <f ca="true">+IF(OFFSET('Hygiene Data'!$H$14,0,10*ROW('Hygiene Data'!H9))="","",OFFSET('Hygiene Data'!$H$14,0,10*ROW('Hygiene Data'!H9)))</f>
        <v/>
      </c>
    </row>
    <row r="16" x14ac:dyDescent="0.2">
      <c r="A16" s="56" t="str">
        <f ca="true">+IF(OFFSET('Water Data'!$B$1,0,10*ROW('Water Data'!B10))="","",OFFSET('Water Data'!$B$1,0,10*ROW('Water Data'!B10)))</f>
        <v/>
      </c>
      <c r="B16" s="56" t="str">
        <f ca="true">+IF(OFFSET('Water Data'!$A$3,0,10*ROW('Water Data'!A10))="","",OFFSET('Water Data'!$A$3,0,10*ROW('Water Data'!A10)))</f>
        <v/>
      </c>
      <c r="C16" s="56" t="str">
        <f ca="true">+IF(OFFSET('Water Data'!$C$3,0,10*ROW('Water Data'!C10))="","",OFFSET('Water Data'!$C$3,0,10*ROW('Water Data'!C10)))</f>
        <v/>
      </c>
      <c r="D16" s="244"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44"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44"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44"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44"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44"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44"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44"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44"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44"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44"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44"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44"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44"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44"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44"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44"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44"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45"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45"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45"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45"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45"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45"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45"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45"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45"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45"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45"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45"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45"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45"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45"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45"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45"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45"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45"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45"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45"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45"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45"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45"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45"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45"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45"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45"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45"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45"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46"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46"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46"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46"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46"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46"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46"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46"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46"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46"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46"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46"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46"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46"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46"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46"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46"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46"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3" t="str">
        <f ca="true">+IF(OFFSET('Water Data'!$C$28,0,10*ROW('Water Data'!C10))="","",OFFSET('Water Data'!$C$28,0,10*ROW('Water Data'!C10)))</f>
        <v/>
      </c>
      <c r="BT16" s="33" t="str">
        <f ca="true">+IF(OFFSET('Water Data'!$C$29,0,10*ROW('Water Data'!C10))="","",OFFSET('Water Data'!$C$29,0,10*ROW('Water Data'!C10)))</f>
        <v/>
      </c>
      <c r="BU16" s="33" t="str">
        <f ca="true">+IF(OFFSET('Water Data'!$C$30,0,10*ROW('Water Data'!C10))="","",OFFSET('Water Data'!$C$30,0,10*ROW('Water Data'!C10)))</f>
        <v/>
      </c>
      <c r="BV16" s="33" t="str">
        <f ca="true">+IF(OFFSET('Water Data'!$D$28,0,10*ROW('Water Data'!D10))="","",OFFSET('Water Data'!$D$28,0,10*ROW('Water Data'!D10)))</f>
        <v/>
      </c>
      <c r="BW16" s="33" t="str">
        <f ca="true">+IF(OFFSET('Water Data'!$D$29,0,10*ROW('Water Data'!D10))="","",OFFSET('Water Data'!$D$29,0,10*ROW('Water Data'!D10)))</f>
        <v/>
      </c>
      <c r="BX16" s="33" t="str">
        <f ca="true">+IF(OFFSET('Water Data'!$D$30,0,10*ROW('Water Data'!D10))="","",OFFSET('Water Data'!$D$30,0,10*ROW('Water Data'!D10)))</f>
        <v/>
      </c>
      <c r="BY16" s="33" t="str">
        <f ca="true">+IF(OFFSET('Water Data'!$E$28,0,10*ROW('Water Data'!E10))="","",OFFSET('Water Data'!$E$28,0,10*ROW('Water Data'!E10)))</f>
        <v/>
      </c>
      <c r="BZ16" s="33" t="str">
        <f ca="true">+IF(OFFSET('Water Data'!$E$29,0,10*ROW('Water Data'!E10))="","",OFFSET('Water Data'!$E$29,0,10*ROW('Water Data'!E10)))</f>
        <v/>
      </c>
      <c r="CA16" s="33" t="str">
        <f ca="true">+IF(OFFSET('Water Data'!$E$30,0,10*ROW('Water Data'!E10))="","",OFFSET('Water Data'!$E$30,0,10*ROW('Water Data'!E10)))</f>
        <v/>
      </c>
      <c r="CB16" s="33" t="str">
        <f ca="true">+IF(OFFSET('Water Data'!$F$28,0,10*ROW('Water Data'!F10))="","",OFFSET('Water Data'!$F$28,0,10*ROW('Water Data'!F10)))</f>
        <v/>
      </c>
      <c r="CC16" s="33" t="str">
        <f ca="true">+IF(OFFSET('Water Data'!$F$29,0,10*ROW('Water Data'!F10))="","",OFFSET('Water Data'!$F$29,0,10*ROW('Water Data'!F10)))</f>
        <v/>
      </c>
      <c r="CD16" s="33" t="str">
        <f ca="true">+IF(OFFSET('Water Data'!$F$30,0,10*ROW('Water Data'!F10))="","",OFFSET('Water Data'!$F$30,0,10*ROW('Water Data'!F10)))</f>
        <v/>
      </c>
      <c r="CE16" s="33" t="str">
        <f ca="true">+IF(OFFSET('Water Data'!$G$28,0,10*ROW('Water Data'!G10))="","",OFFSET('Water Data'!$G$28,0,10*ROW('Water Data'!G10)))</f>
        <v/>
      </c>
      <c r="CF16" s="33" t="str">
        <f ca="true">+IF(OFFSET('Water Data'!$G$29,0,10*ROW('Water Data'!G10))="","",OFFSET('Water Data'!$G$29,0,10*ROW('Water Data'!G10)))</f>
        <v/>
      </c>
      <c r="CG16" s="33" t="str">
        <f ca="true">+IF(OFFSET('Water Data'!$G$30,0,10*ROW('Water Data'!G10))="","",OFFSET('Water Data'!$G$30,0,10*ROW('Water Data'!G10)))</f>
        <v/>
      </c>
      <c r="CH16" s="33" t="str">
        <f ca="true">+IF(OFFSET('Water Data'!$H$28,0,10*ROW('Water Data'!H10))="","",OFFSET('Water Data'!$H$28,0,10*ROW('Water Data'!H10)))</f>
        <v/>
      </c>
      <c r="CI16" s="33" t="str">
        <f ca="true">+IF(OFFSET('Water Data'!$H$29,0,10*ROW('Water Data'!H10))="","",OFFSET('Water Data'!$H$29,0,10*ROW('Water Data'!H10)))</f>
        <v/>
      </c>
      <c r="CJ16" s="33" t="str">
        <f ca="true">+IF(OFFSET('Water Data'!$H$30,0,10*ROW('Water Data'!H10))="","",OFFSET('Water Data'!$H$30,0,10*ROW('Water Data'!H10)))</f>
        <v/>
      </c>
      <c r="CK16" s="33" t="str">
        <f ca="true">+IF(OFFSET('Sanitation Data'!$C$29,0,10*ROW('Sanitation Data'!C10))="","",OFFSET('Sanitation Data'!$C$29,0,10*ROW('Sanitation Data'!C10)))</f>
        <v/>
      </c>
      <c r="CL16" s="33" t="str">
        <f ca="true">+IF(OFFSET('Sanitation Data'!$C$30,0,10*ROW('Sanitation Data'!C10))="","",OFFSET('Sanitation Data'!$C$30,0,10*ROW('Sanitation Data'!C10)))</f>
        <v/>
      </c>
      <c r="CM16" s="33" t="str">
        <f ca="true">+IF(OFFSET('Sanitation Data'!$C$31,0,10*ROW('Sanitation Data'!C10))="","",OFFSET('Sanitation Data'!$C$31,0,10*ROW('Sanitation Data'!C10)))</f>
        <v/>
      </c>
      <c r="CN16" s="33" t="str">
        <f ca="true">+IF(OFFSET('Sanitation Data'!$C$32,0,10*ROW('Sanitation Data'!C10))="","",OFFSET('Sanitation Data'!$C$32,0,10*ROW('Sanitation Data'!C10)))</f>
        <v/>
      </c>
      <c r="CO16" s="33" t="str">
        <f ca="true">+IF(OFFSET('Sanitation Data'!$C$33,0,10*ROW('Sanitation Data'!C10))="","",OFFSET('Sanitation Data'!$C$33,0,10*ROW('Sanitation Data'!C10)))</f>
        <v/>
      </c>
      <c r="CP16" s="33" t="str">
        <f ca="true">+IF(OFFSET('Sanitation Data'!$D$29,0,10*ROW('Sanitation Data'!D10))="","",OFFSET('Sanitation Data'!$D$29,0,10*ROW('Sanitation Data'!D10)))</f>
        <v/>
      </c>
      <c r="CQ16" s="33" t="str">
        <f ca="true">+IF(OFFSET('Sanitation Data'!$D$30,0,10*ROW('Sanitation Data'!D10))="","",OFFSET('Sanitation Data'!$D$30,0,10*ROW('Sanitation Data'!D10)))</f>
        <v/>
      </c>
      <c r="CR16" s="33" t="str">
        <f ca="true">+IF(OFFSET('Sanitation Data'!$D$31,0,10*ROW('Sanitation Data'!D10))="","",OFFSET('Sanitation Data'!$D$31,0,10*ROW('Sanitation Data'!D10)))</f>
        <v/>
      </c>
      <c r="CS16" s="33" t="str">
        <f ca="true">+IF(OFFSET('Sanitation Data'!$D$32,0,10*ROW('Sanitation Data'!D10))="","",OFFSET('Sanitation Data'!$D$32,0,10*ROW('Sanitation Data'!D10)))</f>
        <v/>
      </c>
      <c r="CT16" s="33" t="str">
        <f ca="true">+IF(OFFSET('Sanitation Data'!$D$33,0,10*ROW('Sanitation Data'!D10))="","",OFFSET('Sanitation Data'!$D$33,0,10*ROW('Sanitation Data'!D10)))</f>
        <v/>
      </c>
      <c r="CU16" s="33" t="str">
        <f ca="true">+IF(OFFSET('Sanitation Data'!$E$29,0,10*ROW('Sanitation Data'!E10))="","",OFFSET('Sanitation Data'!$E$29,0,10*ROW('Sanitation Data'!E10)))</f>
        <v/>
      </c>
      <c r="CV16" s="33" t="str">
        <f ca="true">+IF(OFFSET('Sanitation Data'!$E$30,0,10*ROW('Sanitation Data'!E10))="","",OFFSET('Sanitation Data'!$E$30,0,10*ROW('Sanitation Data'!E10)))</f>
        <v/>
      </c>
      <c r="CW16" s="33" t="str">
        <f ca="true">+IF(OFFSET('Sanitation Data'!$E$31,0,10*ROW('Sanitation Data'!E10))="","",OFFSET('Sanitation Data'!$E$31,0,10*ROW('Sanitation Data'!E10)))</f>
        <v/>
      </c>
      <c r="CX16" s="33" t="str">
        <f ca="true">+IF(OFFSET('Sanitation Data'!$E$32,0,10*ROW('Sanitation Data'!E10))="","",OFFSET('Sanitation Data'!$E$32,0,10*ROW('Sanitation Data'!E10)))</f>
        <v/>
      </c>
      <c r="CY16" s="33" t="str">
        <f ca="true">+IF(OFFSET('Sanitation Data'!$E$33,0,10*ROW('Sanitation Data'!E10))="","",OFFSET('Sanitation Data'!$E$33,0,10*ROW('Sanitation Data'!E10)))</f>
        <v/>
      </c>
      <c r="CZ16" s="33" t="str">
        <f ca="true">+IF(OFFSET('Sanitation Data'!$F$29,0,10*ROW('Sanitation Data'!F10))="","",OFFSET('Sanitation Data'!$F$29,0,10*ROW('Sanitation Data'!F10)))</f>
        <v/>
      </c>
      <c r="DA16" s="33" t="str">
        <f ca="true">+IF(OFFSET('Sanitation Data'!$F$30,0,10*ROW('Sanitation Data'!F10))="","",OFFSET('Sanitation Data'!$F$30,0,10*ROW('Sanitation Data'!F10)))</f>
        <v/>
      </c>
      <c r="DB16" s="33" t="str">
        <f ca="true">+IF(OFFSET('Sanitation Data'!$F$31,0,10*ROW('Sanitation Data'!F10))="","",OFFSET('Sanitation Data'!$F$31,0,10*ROW('Sanitation Data'!F10)))</f>
        <v/>
      </c>
      <c r="DC16" s="33" t="str">
        <f ca="true">+IF(OFFSET('Sanitation Data'!$F$32,0,10*ROW('Sanitation Data'!F10))="","",OFFSET('Sanitation Data'!$F$32,0,10*ROW('Sanitation Data'!F10)))</f>
        <v/>
      </c>
      <c r="DD16" s="33" t="str">
        <f ca="true">+IF(OFFSET('Sanitation Data'!$F$33,0,10*ROW('Sanitation Data'!F10))="","",OFFSET('Sanitation Data'!$F$33,0,10*ROW('Sanitation Data'!F10)))</f>
        <v/>
      </c>
      <c r="DE16" s="33" t="str">
        <f ca="true">+IF(OFFSET('Sanitation Data'!$G$29,0,10*ROW('Sanitation Data'!G10))="","",OFFSET('Sanitation Data'!$G$29,0,10*ROW('Sanitation Data'!G10)))</f>
        <v/>
      </c>
      <c r="DF16" s="33" t="str">
        <f ca="true">+IF(OFFSET('Sanitation Data'!$G$30,0,10*ROW('Sanitation Data'!G10))="","",OFFSET('Sanitation Data'!$G$30,0,10*ROW('Sanitation Data'!G10)))</f>
        <v/>
      </c>
      <c r="DG16" s="33" t="str">
        <f ca="true">+IF(OFFSET('Sanitation Data'!$G$31,0,10*ROW('Sanitation Data'!G10))="","",OFFSET('Sanitation Data'!$G$31,0,10*ROW('Sanitation Data'!G10)))</f>
        <v/>
      </c>
      <c r="DH16" s="33" t="str">
        <f ca="true">+IF(OFFSET('Sanitation Data'!$G$32,0,10*ROW('Sanitation Data'!G10))="","",OFFSET('Sanitation Data'!$G$32,0,10*ROW('Sanitation Data'!G10)))</f>
        <v/>
      </c>
      <c r="DI16" s="33" t="str">
        <f ca="true">+IF(OFFSET('Sanitation Data'!$G$33,0,10*ROW('Sanitation Data'!G10))="","",OFFSET('Sanitation Data'!$G$33,0,10*ROW('Sanitation Data'!G10)))</f>
        <v/>
      </c>
      <c r="DJ16" s="33" t="str">
        <f ca="true">+IF(OFFSET('Sanitation Data'!$H$29,0,10*ROW('Sanitation Data'!H10))="","",OFFSET('Sanitation Data'!$H$29,0,10*ROW('Sanitation Data'!H10)))</f>
        <v/>
      </c>
      <c r="DK16" s="33" t="str">
        <f ca="true">+IF(OFFSET('Sanitation Data'!$H$30,0,10*ROW('Sanitation Data'!H10))="","",OFFSET('Sanitation Data'!$H$30,0,10*ROW('Sanitation Data'!H10)))</f>
        <v/>
      </c>
      <c r="DL16" s="33" t="str">
        <f ca="true">+IF(OFFSET('Sanitation Data'!$H$31,0,10*ROW('Sanitation Data'!H10))="","",OFFSET('Sanitation Data'!$H$31,0,10*ROW('Sanitation Data'!H10)))</f>
        <v/>
      </c>
      <c r="DM16" s="33" t="str">
        <f ca="true">+IF(OFFSET('Sanitation Data'!$H$32,0,10*ROW('Sanitation Data'!H10))="","",OFFSET('Sanitation Data'!$H$32,0,10*ROW('Sanitation Data'!H10)))</f>
        <v/>
      </c>
      <c r="DN16" s="33" t="str">
        <f ca="true">+IF(OFFSET('Sanitation Data'!$H$33,0,10*ROW('Sanitation Data'!H10))="","",OFFSET('Sanitation Data'!$H$33,0,10*ROW('Sanitation Data'!H10)))</f>
        <v/>
      </c>
      <c r="DO16" s="33" t="str">
        <f ca="true">+IF(OFFSET('Hygiene Data'!$C$12,0,10*ROW('Hygiene Data'!C10))="","",OFFSET('Hygiene Data'!$C$12,0,10*ROW('Hygiene Data'!C10)))</f>
        <v/>
      </c>
      <c r="DP16" s="33" t="str">
        <f ca="true">+IF(OFFSET('Hygiene Data'!$C$13,0,10*ROW('Hygiene Data'!C10))="","",OFFSET('Hygiene Data'!$C$13,0,10*ROW('Hygiene Data'!C10)))</f>
        <v/>
      </c>
      <c r="DQ16" s="33" t="str">
        <f ca="true">+IF(OFFSET('Hygiene Data'!$C$14,0,10*ROW('Hygiene Data'!C10))="","",OFFSET('Hygiene Data'!$C$14,0,10*ROW('Hygiene Data'!C10)))</f>
        <v/>
      </c>
      <c r="DR16" s="33" t="str">
        <f ca="true">+IF(OFFSET('Hygiene Data'!$D$12,0,10*ROW('Hygiene Data'!D10))="","",OFFSET('Hygiene Data'!$D$12,0,10*ROW('Hygiene Data'!D10)))</f>
        <v/>
      </c>
      <c r="DS16" s="33" t="str">
        <f ca="true">+IF(OFFSET('Hygiene Data'!$D$13,0,10*ROW('Hygiene Data'!D10))="","",OFFSET('Hygiene Data'!$D$13,0,10*ROW('Hygiene Data'!D10)))</f>
        <v/>
      </c>
      <c r="DT16" s="33" t="str">
        <f ca="true">+IF(OFFSET('Hygiene Data'!$D$14,0,10*ROW('Hygiene Data'!D10))="","",OFFSET('Hygiene Data'!$D$14,0,10*ROW('Hygiene Data'!D10)))</f>
        <v/>
      </c>
      <c r="DU16" s="33" t="str">
        <f ca="true">+IF(OFFSET('Hygiene Data'!$E$12,0,10*ROW('Hygiene Data'!E10))="","",OFFSET('Hygiene Data'!$E$12,0,10*ROW('Hygiene Data'!E10)))</f>
        <v/>
      </c>
      <c r="DV16" s="33" t="str">
        <f ca="true">+IF(OFFSET('Hygiene Data'!$E$13,0,10*ROW('Hygiene Data'!E10))="","",OFFSET('Hygiene Data'!$E$13,0,10*ROW('Hygiene Data'!E10)))</f>
        <v/>
      </c>
      <c r="DW16" s="33" t="str">
        <f ca="true">+IF(OFFSET('Hygiene Data'!$E$14,0,10*ROW('Hygiene Data'!E10))="","",OFFSET('Hygiene Data'!$E$14,0,10*ROW('Hygiene Data'!E10)))</f>
        <v/>
      </c>
      <c r="DX16" s="33" t="str">
        <f ca="true">+IF(OFFSET('Hygiene Data'!$F$12,0,10*ROW('Hygiene Data'!F10))="","",OFFSET('Hygiene Data'!$F$12,0,10*ROW('Hygiene Data'!F10)))</f>
        <v/>
      </c>
      <c r="DY16" s="33" t="str">
        <f ca="true">+IF(OFFSET('Hygiene Data'!$F$13,0,10*ROW('Hygiene Data'!F10))="","",OFFSET('Hygiene Data'!$F$13,0,10*ROW('Hygiene Data'!F10)))</f>
        <v/>
      </c>
      <c r="DZ16" s="33" t="str">
        <f ca="true">+IF(OFFSET('Hygiene Data'!$F$14,0,10*ROW('Hygiene Data'!F10))="","",OFFSET('Hygiene Data'!$F$14,0,10*ROW('Hygiene Data'!F10)))</f>
        <v/>
      </c>
      <c r="EA16" s="33" t="str">
        <f ca="true">+IF(OFFSET('Hygiene Data'!$G$12,0,10*ROW('Hygiene Data'!G10))="","",OFFSET('Hygiene Data'!$G$12,0,10*ROW('Hygiene Data'!G10)))</f>
        <v/>
      </c>
      <c r="EB16" s="33" t="str">
        <f ca="true">+IF(OFFSET('Hygiene Data'!$G$13,0,10*ROW('Hygiene Data'!G10))="","",OFFSET('Hygiene Data'!$G$13,0,10*ROW('Hygiene Data'!G10)))</f>
        <v/>
      </c>
      <c r="EC16" s="33" t="str">
        <f ca="true">+IF(OFFSET('Hygiene Data'!$G$14,0,10*ROW('Hygiene Data'!G10))="","",OFFSET('Hygiene Data'!$G$14,0,10*ROW('Hygiene Data'!G10)))</f>
        <v/>
      </c>
      <c r="ED16" s="33" t="str">
        <f ca="true">+IF(OFFSET('Hygiene Data'!$H$12,0,10*ROW('Hygiene Data'!H10))="","",OFFSET('Hygiene Data'!$H$12,0,10*ROW('Hygiene Data'!H10)))</f>
        <v/>
      </c>
      <c r="EE16" s="33" t="str">
        <f ca="true">+IF(OFFSET('Hygiene Data'!$H$13,0,10*ROW('Hygiene Data'!H10))="","",OFFSET('Hygiene Data'!$H$13,0,10*ROW('Hygiene Data'!H10)))</f>
        <v/>
      </c>
      <c r="EF16" s="33" t="str">
        <f ca="true">+IF(OFFSET('Hygiene Data'!$H$14,0,10*ROW('Hygiene Data'!H10))="","",OFFSET('Hygiene Data'!$H$14,0,10*ROW('Hygiene Data'!H10)))</f>
        <v/>
      </c>
    </row>
    <row r="17" x14ac:dyDescent="0.2">
      <c r="A17" s="56" t="str">
        <f ca="true">+IF(OFFSET('Water Data'!$B$1,0,10*ROW('Water Data'!B11))="","",OFFSET('Water Data'!$B$1,0,10*ROW('Water Data'!B11)))</f>
        <v/>
      </c>
      <c r="B17" s="56" t="str">
        <f ca="true">+IF(OFFSET('Water Data'!$A$3,0,10*ROW('Water Data'!A11))="","",OFFSET('Water Data'!$A$3,0,10*ROW('Water Data'!A11)))</f>
        <v/>
      </c>
      <c r="C17" s="56" t="str">
        <f ca="true">+IF(OFFSET('Water Data'!$C$3,0,10*ROW('Water Data'!C11))="","",OFFSET('Water Data'!$C$3,0,10*ROW('Water Data'!C11)))</f>
        <v/>
      </c>
      <c r="D17" s="244"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44"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44"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44"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44"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44"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44"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44"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44"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44"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44"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44"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44"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44"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44"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44"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44"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44"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45"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45"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45"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45"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45"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45"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45"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45"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45"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45"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45"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45"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45"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45"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45"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45"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45"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45"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45"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45"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45"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45"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45"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45"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45"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45"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45"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45"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45"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45"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46"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46"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46"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46"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46"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46"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46"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46"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46"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46"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46"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46"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46"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46"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46"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46"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46"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46"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3" t="str">
        <f ca="true">+IF(OFFSET('Water Data'!$C$28,0,10*ROW('Water Data'!C11))="","",OFFSET('Water Data'!$C$28,0,10*ROW('Water Data'!C11)))</f>
        <v/>
      </c>
      <c r="BT17" s="33" t="str">
        <f ca="true">+IF(OFFSET('Water Data'!$C$29,0,10*ROW('Water Data'!C11))="","",OFFSET('Water Data'!$C$29,0,10*ROW('Water Data'!C11)))</f>
        <v/>
      </c>
      <c r="BU17" s="33" t="str">
        <f ca="true">+IF(OFFSET('Water Data'!$C$30,0,10*ROW('Water Data'!C11))="","",OFFSET('Water Data'!$C$30,0,10*ROW('Water Data'!C11)))</f>
        <v/>
      </c>
      <c r="BV17" s="33" t="str">
        <f ca="true">+IF(OFFSET('Water Data'!$D$28,0,10*ROW('Water Data'!D11))="","",OFFSET('Water Data'!$D$28,0,10*ROW('Water Data'!D11)))</f>
        <v/>
      </c>
      <c r="BW17" s="33" t="str">
        <f ca="true">+IF(OFFSET('Water Data'!$D$29,0,10*ROW('Water Data'!D11))="","",OFFSET('Water Data'!$D$29,0,10*ROW('Water Data'!D11)))</f>
        <v/>
      </c>
      <c r="BX17" s="33" t="str">
        <f ca="true">+IF(OFFSET('Water Data'!$D$30,0,10*ROW('Water Data'!D11))="","",OFFSET('Water Data'!$D$30,0,10*ROW('Water Data'!D11)))</f>
        <v/>
      </c>
      <c r="BY17" s="33" t="str">
        <f ca="true">+IF(OFFSET('Water Data'!$E$28,0,10*ROW('Water Data'!E11))="","",OFFSET('Water Data'!$E$28,0,10*ROW('Water Data'!E11)))</f>
        <v/>
      </c>
      <c r="BZ17" s="33" t="str">
        <f ca="true">+IF(OFFSET('Water Data'!$E$29,0,10*ROW('Water Data'!E11))="","",OFFSET('Water Data'!$E$29,0,10*ROW('Water Data'!E11)))</f>
        <v/>
      </c>
      <c r="CA17" s="33" t="str">
        <f ca="true">+IF(OFFSET('Water Data'!$E$30,0,10*ROW('Water Data'!E11))="","",OFFSET('Water Data'!$E$30,0,10*ROW('Water Data'!E11)))</f>
        <v/>
      </c>
      <c r="CB17" s="33" t="str">
        <f ca="true">+IF(OFFSET('Water Data'!$F$28,0,10*ROW('Water Data'!F11))="","",OFFSET('Water Data'!$F$28,0,10*ROW('Water Data'!F11)))</f>
        <v/>
      </c>
      <c r="CC17" s="33" t="str">
        <f ca="true">+IF(OFFSET('Water Data'!$F$29,0,10*ROW('Water Data'!F11))="","",OFFSET('Water Data'!$F$29,0,10*ROW('Water Data'!F11)))</f>
        <v/>
      </c>
      <c r="CD17" s="33" t="str">
        <f ca="true">+IF(OFFSET('Water Data'!$F$30,0,10*ROW('Water Data'!F11))="","",OFFSET('Water Data'!$F$30,0,10*ROW('Water Data'!F11)))</f>
        <v/>
      </c>
      <c r="CE17" s="33" t="str">
        <f ca="true">+IF(OFFSET('Water Data'!$G$28,0,10*ROW('Water Data'!G11))="","",OFFSET('Water Data'!$G$28,0,10*ROW('Water Data'!G11)))</f>
        <v/>
      </c>
      <c r="CF17" s="33" t="str">
        <f ca="true">+IF(OFFSET('Water Data'!$G$29,0,10*ROW('Water Data'!G11))="","",OFFSET('Water Data'!$G$29,0,10*ROW('Water Data'!G11)))</f>
        <v/>
      </c>
      <c r="CG17" s="33" t="str">
        <f ca="true">+IF(OFFSET('Water Data'!$G$30,0,10*ROW('Water Data'!G11))="","",OFFSET('Water Data'!$G$30,0,10*ROW('Water Data'!G11)))</f>
        <v/>
      </c>
      <c r="CH17" s="33" t="str">
        <f ca="true">+IF(OFFSET('Water Data'!$H$28,0,10*ROW('Water Data'!H11))="","",OFFSET('Water Data'!$H$28,0,10*ROW('Water Data'!H11)))</f>
        <v/>
      </c>
      <c r="CI17" s="33" t="str">
        <f ca="true">+IF(OFFSET('Water Data'!$H$29,0,10*ROW('Water Data'!H11))="","",OFFSET('Water Data'!$H$29,0,10*ROW('Water Data'!H11)))</f>
        <v/>
      </c>
      <c r="CJ17" s="33" t="str">
        <f ca="true">+IF(OFFSET('Water Data'!$H$30,0,10*ROW('Water Data'!H11))="","",OFFSET('Water Data'!$H$30,0,10*ROW('Water Data'!H11)))</f>
        <v/>
      </c>
      <c r="CK17" s="33" t="str">
        <f ca="true">+IF(OFFSET('Sanitation Data'!$C$29,0,10*ROW('Sanitation Data'!C11))="","",OFFSET('Sanitation Data'!$C$29,0,10*ROW('Sanitation Data'!C11)))</f>
        <v/>
      </c>
      <c r="CL17" s="33" t="str">
        <f ca="true">+IF(OFFSET('Sanitation Data'!$C$30,0,10*ROW('Sanitation Data'!C11))="","",OFFSET('Sanitation Data'!$C$30,0,10*ROW('Sanitation Data'!C11)))</f>
        <v/>
      </c>
      <c r="CM17" s="33" t="str">
        <f ca="true">+IF(OFFSET('Sanitation Data'!$C$31,0,10*ROW('Sanitation Data'!C11))="","",OFFSET('Sanitation Data'!$C$31,0,10*ROW('Sanitation Data'!C11)))</f>
        <v/>
      </c>
      <c r="CN17" s="33" t="str">
        <f ca="true">+IF(OFFSET('Sanitation Data'!$C$32,0,10*ROW('Sanitation Data'!C11))="","",OFFSET('Sanitation Data'!$C$32,0,10*ROW('Sanitation Data'!C11)))</f>
        <v/>
      </c>
      <c r="CO17" s="33" t="str">
        <f ca="true">+IF(OFFSET('Sanitation Data'!$C$33,0,10*ROW('Sanitation Data'!C11))="","",OFFSET('Sanitation Data'!$C$33,0,10*ROW('Sanitation Data'!C11)))</f>
        <v/>
      </c>
      <c r="CP17" s="33" t="str">
        <f ca="true">+IF(OFFSET('Sanitation Data'!$D$29,0,10*ROW('Sanitation Data'!D11))="","",OFFSET('Sanitation Data'!$D$29,0,10*ROW('Sanitation Data'!D11)))</f>
        <v/>
      </c>
      <c r="CQ17" s="33" t="str">
        <f ca="true">+IF(OFFSET('Sanitation Data'!$D$30,0,10*ROW('Sanitation Data'!D11))="","",OFFSET('Sanitation Data'!$D$30,0,10*ROW('Sanitation Data'!D11)))</f>
        <v/>
      </c>
      <c r="CR17" s="33" t="str">
        <f ca="true">+IF(OFFSET('Sanitation Data'!$D$31,0,10*ROW('Sanitation Data'!D11))="","",OFFSET('Sanitation Data'!$D$31,0,10*ROW('Sanitation Data'!D11)))</f>
        <v/>
      </c>
      <c r="CS17" s="33" t="str">
        <f ca="true">+IF(OFFSET('Sanitation Data'!$D$32,0,10*ROW('Sanitation Data'!D11))="","",OFFSET('Sanitation Data'!$D$32,0,10*ROW('Sanitation Data'!D11)))</f>
        <v/>
      </c>
      <c r="CT17" s="33" t="str">
        <f ca="true">+IF(OFFSET('Sanitation Data'!$D$33,0,10*ROW('Sanitation Data'!D11))="","",OFFSET('Sanitation Data'!$D$33,0,10*ROW('Sanitation Data'!D11)))</f>
        <v/>
      </c>
      <c r="CU17" s="33" t="str">
        <f ca="true">+IF(OFFSET('Sanitation Data'!$E$29,0,10*ROW('Sanitation Data'!E11))="","",OFFSET('Sanitation Data'!$E$29,0,10*ROW('Sanitation Data'!E11)))</f>
        <v/>
      </c>
      <c r="CV17" s="33" t="str">
        <f ca="true">+IF(OFFSET('Sanitation Data'!$E$30,0,10*ROW('Sanitation Data'!E11))="","",OFFSET('Sanitation Data'!$E$30,0,10*ROW('Sanitation Data'!E11)))</f>
        <v/>
      </c>
      <c r="CW17" s="33" t="str">
        <f ca="true">+IF(OFFSET('Sanitation Data'!$E$31,0,10*ROW('Sanitation Data'!E11))="","",OFFSET('Sanitation Data'!$E$31,0,10*ROW('Sanitation Data'!E11)))</f>
        <v/>
      </c>
      <c r="CX17" s="33" t="str">
        <f ca="true">+IF(OFFSET('Sanitation Data'!$E$32,0,10*ROW('Sanitation Data'!E11))="","",OFFSET('Sanitation Data'!$E$32,0,10*ROW('Sanitation Data'!E11)))</f>
        <v/>
      </c>
      <c r="CY17" s="33" t="str">
        <f ca="true">+IF(OFFSET('Sanitation Data'!$E$33,0,10*ROW('Sanitation Data'!E11))="","",OFFSET('Sanitation Data'!$E$33,0,10*ROW('Sanitation Data'!E11)))</f>
        <v/>
      </c>
      <c r="CZ17" s="33" t="str">
        <f ca="true">+IF(OFFSET('Sanitation Data'!$F$29,0,10*ROW('Sanitation Data'!F11))="","",OFFSET('Sanitation Data'!$F$29,0,10*ROW('Sanitation Data'!F11)))</f>
        <v/>
      </c>
      <c r="DA17" s="33" t="str">
        <f ca="true">+IF(OFFSET('Sanitation Data'!$F$30,0,10*ROW('Sanitation Data'!F11))="","",OFFSET('Sanitation Data'!$F$30,0,10*ROW('Sanitation Data'!F11)))</f>
        <v/>
      </c>
      <c r="DB17" s="33" t="str">
        <f ca="true">+IF(OFFSET('Sanitation Data'!$F$31,0,10*ROW('Sanitation Data'!F11))="","",OFFSET('Sanitation Data'!$F$31,0,10*ROW('Sanitation Data'!F11)))</f>
        <v/>
      </c>
      <c r="DC17" s="33" t="str">
        <f ca="true">+IF(OFFSET('Sanitation Data'!$F$32,0,10*ROW('Sanitation Data'!F11))="","",OFFSET('Sanitation Data'!$F$32,0,10*ROW('Sanitation Data'!F11)))</f>
        <v/>
      </c>
      <c r="DD17" s="33" t="str">
        <f ca="true">+IF(OFFSET('Sanitation Data'!$F$33,0,10*ROW('Sanitation Data'!F11))="","",OFFSET('Sanitation Data'!$F$33,0,10*ROW('Sanitation Data'!F11)))</f>
        <v/>
      </c>
      <c r="DE17" s="33" t="str">
        <f ca="true">+IF(OFFSET('Sanitation Data'!$G$29,0,10*ROW('Sanitation Data'!G11))="","",OFFSET('Sanitation Data'!$G$29,0,10*ROW('Sanitation Data'!G11)))</f>
        <v/>
      </c>
      <c r="DF17" s="33" t="str">
        <f ca="true">+IF(OFFSET('Sanitation Data'!$G$30,0,10*ROW('Sanitation Data'!G11))="","",OFFSET('Sanitation Data'!$G$30,0,10*ROW('Sanitation Data'!G11)))</f>
        <v/>
      </c>
      <c r="DG17" s="33" t="str">
        <f ca="true">+IF(OFFSET('Sanitation Data'!$G$31,0,10*ROW('Sanitation Data'!G11))="","",OFFSET('Sanitation Data'!$G$31,0,10*ROW('Sanitation Data'!G11)))</f>
        <v/>
      </c>
      <c r="DH17" s="33" t="str">
        <f ca="true">+IF(OFFSET('Sanitation Data'!$G$32,0,10*ROW('Sanitation Data'!G11))="","",OFFSET('Sanitation Data'!$G$32,0,10*ROW('Sanitation Data'!G11)))</f>
        <v/>
      </c>
      <c r="DI17" s="33" t="str">
        <f ca="true">+IF(OFFSET('Sanitation Data'!$G$33,0,10*ROW('Sanitation Data'!G11))="","",OFFSET('Sanitation Data'!$G$33,0,10*ROW('Sanitation Data'!G11)))</f>
        <v/>
      </c>
      <c r="DJ17" s="33" t="str">
        <f ca="true">+IF(OFFSET('Sanitation Data'!$H$29,0,10*ROW('Sanitation Data'!H11))="","",OFFSET('Sanitation Data'!$H$29,0,10*ROW('Sanitation Data'!H11)))</f>
        <v/>
      </c>
      <c r="DK17" s="33" t="str">
        <f ca="true">+IF(OFFSET('Sanitation Data'!$H$30,0,10*ROW('Sanitation Data'!H11))="","",OFFSET('Sanitation Data'!$H$30,0,10*ROW('Sanitation Data'!H11)))</f>
        <v/>
      </c>
      <c r="DL17" s="33" t="str">
        <f ca="true">+IF(OFFSET('Sanitation Data'!$H$31,0,10*ROW('Sanitation Data'!H11))="","",OFFSET('Sanitation Data'!$H$31,0,10*ROW('Sanitation Data'!H11)))</f>
        <v/>
      </c>
      <c r="DM17" s="33" t="str">
        <f ca="true">+IF(OFFSET('Sanitation Data'!$H$32,0,10*ROW('Sanitation Data'!H11))="","",OFFSET('Sanitation Data'!$H$32,0,10*ROW('Sanitation Data'!H11)))</f>
        <v/>
      </c>
      <c r="DN17" s="33" t="str">
        <f ca="true">+IF(OFFSET('Sanitation Data'!$H$33,0,10*ROW('Sanitation Data'!H11))="","",OFFSET('Sanitation Data'!$H$33,0,10*ROW('Sanitation Data'!H11)))</f>
        <v/>
      </c>
      <c r="DO17" s="33" t="str">
        <f ca="true">+IF(OFFSET('Hygiene Data'!$C$12,0,10*ROW('Hygiene Data'!C11))="","",OFFSET('Hygiene Data'!$C$12,0,10*ROW('Hygiene Data'!C11)))</f>
        <v/>
      </c>
      <c r="DP17" s="33" t="str">
        <f ca="true">+IF(OFFSET('Hygiene Data'!$C$13,0,10*ROW('Hygiene Data'!C11))="","",OFFSET('Hygiene Data'!$C$13,0,10*ROW('Hygiene Data'!C11)))</f>
        <v/>
      </c>
      <c r="DQ17" s="33" t="str">
        <f ca="true">+IF(OFFSET('Hygiene Data'!$C$14,0,10*ROW('Hygiene Data'!C11))="","",OFFSET('Hygiene Data'!$C$14,0,10*ROW('Hygiene Data'!C11)))</f>
        <v/>
      </c>
      <c r="DR17" s="33" t="str">
        <f ca="true">+IF(OFFSET('Hygiene Data'!$D$12,0,10*ROW('Hygiene Data'!D11))="","",OFFSET('Hygiene Data'!$D$12,0,10*ROW('Hygiene Data'!D11)))</f>
        <v/>
      </c>
      <c r="DS17" s="33" t="str">
        <f ca="true">+IF(OFFSET('Hygiene Data'!$D$13,0,10*ROW('Hygiene Data'!D11))="","",OFFSET('Hygiene Data'!$D$13,0,10*ROW('Hygiene Data'!D11)))</f>
        <v/>
      </c>
      <c r="DT17" s="33" t="str">
        <f ca="true">+IF(OFFSET('Hygiene Data'!$D$14,0,10*ROW('Hygiene Data'!D11))="","",OFFSET('Hygiene Data'!$D$14,0,10*ROW('Hygiene Data'!D11)))</f>
        <v/>
      </c>
      <c r="DU17" s="33" t="str">
        <f ca="true">+IF(OFFSET('Hygiene Data'!$E$12,0,10*ROW('Hygiene Data'!E11))="","",OFFSET('Hygiene Data'!$E$12,0,10*ROW('Hygiene Data'!E11)))</f>
        <v/>
      </c>
      <c r="DV17" s="33" t="str">
        <f ca="true">+IF(OFFSET('Hygiene Data'!$E$13,0,10*ROW('Hygiene Data'!E11))="","",OFFSET('Hygiene Data'!$E$13,0,10*ROW('Hygiene Data'!E11)))</f>
        <v/>
      </c>
      <c r="DW17" s="33" t="str">
        <f ca="true">+IF(OFFSET('Hygiene Data'!$E$14,0,10*ROW('Hygiene Data'!E11))="","",OFFSET('Hygiene Data'!$E$14,0,10*ROW('Hygiene Data'!E11)))</f>
        <v/>
      </c>
      <c r="DX17" s="33" t="str">
        <f ca="true">+IF(OFFSET('Hygiene Data'!$F$12,0,10*ROW('Hygiene Data'!F11))="","",OFFSET('Hygiene Data'!$F$12,0,10*ROW('Hygiene Data'!F11)))</f>
        <v/>
      </c>
      <c r="DY17" s="33" t="str">
        <f ca="true">+IF(OFFSET('Hygiene Data'!$F$13,0,10*ROW('Hygiene Data'!F11))="","",OFFSET('Hygiene Data'!$F$13,0,10*ROW('Hygiene Data'!F11)))</f>
        <v/>
      </c>
      <c r="DZ17" s="33" t="str">
        <f ca="true">+IF(OFFSET('Hygiene Data'!$F$14,0,10*ROW('Hygiene Data'!F11))="","",OFFSET('Hygiene Data'!$F$14,0,10*ROW('Hygiene Data'!F11)))</f>
        <v/>
      </c>
      <c r="EA17" s="33" t="str">
        <f ca="true">+IF(OFFSET('Hygiene Data'!$G$12,0,10*ROW('Hygiene Data'!G11))="","",OFFSET('Hygiene Data'!$G$12,0,10*ROW('Hygiene Data'!G11)))</f>
        <v/>
      </c>
      <c r="EB17" s="33" t="str">
        <f ca="true">+IF(OFFSET('Hygiene Data'!$G$13,0,10*ROW('Hygiene Data'!G11))="","",OFFSET('Hygiene Data'!$G$13,0,10*ROW('Hygiene Data'!G11)))</f>
        <v/>
      </c>
      <c r="EC17" s="33" t="str">
        <f ca="true">+IF(OFFSET('Hygiene Data'!$G$14,0,10*ROW('Hygiene Data'!G11))="","",OFFSET('Hygiene Data'!$G$14,0,10*ROW('Hygiene Data'!G11)))</f>
        <v/>
      </c>
      <c r="ED17" s="33" t="str">
        <f ca="true">+IF(OFFSET('Hygiene Data'!$H$12,0,10*ROW('Hygiene Data'!H11))="","",OFFSET('Hygiene Data'!$H$12,0,10*ROW('Hygiene Data'!H11)))</f>
        <v/>
      </c>
      <c r="EE17" s="33" t="str">
        <f ca="true">+IF(OFFSET('Hygiene Data'!$H$13,0,10*ROW('Hygiene Data'!H11))="","",OFFSET('Hygiene Data'!$H$13,0,10*ROW('Hygiene Data'!H11)))</f>
        <v/>
      </c>
      <c r="EF17" s="33" t="str">
        <f ca="true">+IF(OFFSET('Hygiene Data'!$H$14,0,10*ROW('Hygiene Data'!H11))="","",OFFSET('Hygiene Data'!$H$14,0,10*ROW('Hygiene Data'!H11)))</f>
        <v/>
      </c>
    </row>
    <row r="18" x14ac:dyDescent="0.2">
      <c r="A18" s="56" t="str">
        <f ca="true">+IF(OFFSET('Water Data'!$B$1,0,10*ROW('Water Data'!B12))="","",OFFSET('Water Data'!$B$1,0,10*ROW('Water Data'!B12)))</f>
        <v/>
      </c>
      <c r="B18" s="56" t="str">
        <f ca="true">+IF(OFFSET('Water Data'!$A$3,0,10*ROW('Water Data'!A12))="","",OFFSET('Water Data'!$A$3,0,10*ROW('Water Data'!A12)))</f>
        <v/>
      </c>
      <c r="C18" s="56" t="str">
        <f ca="true">+IF(OFFSET('Water Data'!$C$3,0,10*ROW('Water Data'!C12))="","",OFFSET('Water Data'!$C$3,0,10*ROW('Water Data'!C12)))</f>
        <v/>
      </c>
      <c r="D18" s="244"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44"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44"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44"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44"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44"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44"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44"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44"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44"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44"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44"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44"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44"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44"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44"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44"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44"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45"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45"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45"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45"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45"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45"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45"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45"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45"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45"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45"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45"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45"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45"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45"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45"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45"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45"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45"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45"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45"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45"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45"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45"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45"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45"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45"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45"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45"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45"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46"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46"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46"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46"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46"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46"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46"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46"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46"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46"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46"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46"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46"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46"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46"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46"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46"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46"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3" t="str">
        <f ca="true">+IF(OFFSET('Water Data'!$C$28,0,10*ROW('Water Data'!C12))="","",OFFSET('Water Data'!$C$28,0,10*ROW('Water Data'!C12)))</f>
        <v/>
      </c>
      <c r="BT18" s="33" t="str">
        <f ca="true">+IF(OFFSET('Water Data'!$C$29,0,10*ROW('Water Data'!C12))="","",OFFSET('Water Data'!$C$29,0,10*ROW('Water Data'!C12)))</f>
        <v/>
      </c>
      <c r="BU18" s="33" t="str">
        <f ca="true">+IF(OFFSET('Water Data'!$C$30,0,10*ROW('Water Data'!C12))="","",OFFSET('Water Data'!$C$30,0,10*ROW('Water Data'!C12)))</f>
        <v/>
      </c>
      <c r="BV18" s="33" t="str">
        <f ca="true">+IF(OFFSET('Water Data'!$D$28,0,10*ROW('Water Data'!D12))="","",OFFSET('Water Data'!$D$28,0,10*ROW('Water Data'!D12)))</f>
        <v/>
      </c>
      <c r="BW18" s="33" t="str">
        <f ca="true">+IF(OFFSET('Water Data'!$D$29,0,10*ROW('Water Data'!D12))="","",OFFSET('Water Data'!$D$29,0,10*ROW('Water Data'!D12)))</f>
        <v/>
      </c>
      <c r="BX18" s="33" t="str">
        <f ca="true">+IF(OFFSET('Water Data'!$D$30,0,10*ROW('Water Data'!D12))="","",OFFSET('Water Data'!$D$30,0,10*ROW('Water Data'!D12)))</f>
        <v/>
      </c>
      <c r="BY18" s="33" t="str">
        <f ca="true">+IF(OFFSET('Water Data'!$E$28,0,10*ROW('Water Data'!E12))="","",OFFSET('Water Data'!$E$28,0,10*ROW('Water Data'!E12)))</f>
        <v/>
      </c>
      <c r="BZ18" s="33" t="str">
        <f ca="true">+IF(OFFSET('Water Data'!$E$29,0,10*ROW('Water Data'!E12))="","",OFFSET('Water Data'!$E$29,0,10*ROW('Water Data'!E12)))</f>
        <v/>
      </c>
      <c r="CA18" s="33" t="str">
        <f ca="true">+IF(OFFSET('Water Data'!$E$30,0,10*ROW('Water Data'!E12))="","",OFFSET('Water Data'!$E$30,0,10*ROW('Water Data'!E12)))</f>
        <v/>
      </c>
      <c r="CB18" s="33" t="str">
        <f ca="true">+IF(OFFSET('Water Data'!$F$28,0,10*ROW('Water Data'!F12))="","",OFFSET('Water Data'!$F$28,0,10*ROW('Water Data'!F12)))</f>
        <v/>
      </c>
      <c r="CC18" s="33" t="str">
        <f ca="true">+IF(OFFSET('Water Data'!$F$29,0,10*ROW('Water Data'!F12))="","",OFFSET('Water Data'!$F$29,0,10*ROW('Water Data'!F12)))</f>
        <v/>
      </c>
      <c r="CD18" s="33" t="str">
        <f ca="true">+IF(OFFSET('Water Data'!$F$30,0,10*ROW('Water Data'!F12))="","",OFFSET('Water Data'!$F$30,0,10*ROW('Water Data'!F12)))</f>
        <v/>
      </c>
      <c r="CE18" s="33" t="str">
        <f ca="true">+IF(OFFSET('Water Data'!$G$28,0,10*ROW('Water Data'!G12))="","",OFFSET('Water Data'!$G$28,0,10*ROW('Water Data'!G12)))</f>
        <v/>
      </c>
      <c r="CF18" s="33" t="str">
        <f ca="true">+IF(OFFSET('Water Data'!$G$29,0,10*ROW('Water Data'!G12))="","",OFFSET('Water Data'!$G$29,0,10*ROW('Water Data'!G12)))</f>
        <v/>
      </c>
      <c r="CG18" s="33" t="str">
        <f ca="true">+IF(OFFSET('Water Data'!$G$30,0,10*ROW('Water Data'!G12))="","",OFFSET('Water Data'!$G$30,0,10*ROW('Water Data'!G12)))</f>
        <v/>
      </c>
      <c r="CH18" s="33" t="str">
        <f ca="true">+IF(OFFSET('Water Data'!$H$28,0,10*ROW('Water Data'!H12))="","",OFFSET('Water Data'!$H$28,0,10*ROW('Water Data'!H12)))</f>
        <v/>
      </c>
      <c r="CI18" s="33" t="str">
        <f ca="true">+IF(OFFSET('Water Data'!$H$29,0,10*ROW('Water Data'!H12))="","",OFFSET('Water Data'!$H$29,0,10*ROW('Water Data'!H12)))</f>
        <v/>
      </c>
      <c r="CJ18" s="33" t="str">
        <f ca="true">+IF(OFFSET('Water Data'!$H$30,0,10*ROW('Water Data'!H12))="","",OFFSET('Water Data'!$H$30,0,10*ROW('Water Data'!H12)))</f>
        <v/>
      </c>
      <c r="CK18" s="33" t="str">
        <f ca="true">+IF(OFFSET('Sanitation Data'!$C$29,0,10*ROW('Sanitation Data'!C12))="","",OFFSET('Sanitation Data'!$C$29,0,10*ROW('Sanitation Data'!C12)))</f>
        <v/>
      </c>
      <c r="CL18" s="33" t="str">
        <f ca="true">+IF(OFFSET('Sanitation Data'!$C$30,0,10*ROW('Sanitation Data'!C12))="","",OFFSET('Sanitation Data'!$C$30,0,10*ROW('Sanitation Data'!C12)))</f>
        <v/>
      </c>
      <c r="CM18" s="33" t="str">
        <f ca="true">+IF(OFFSET('Sanitation Data'!$C$31,0,10*ROW('Sanitation Data'!C12))="","",OFFSET('Sanitation Data'!$C$31,0,10*ROW('Sanitation Data'!C12)))</f>
        <v/>
      </c>
      <c r="CN18" s="33" t="str">
        <f ca="true">+IF(OFFSET('Sanitation Data'!$C$32,0,10*ROW('Sanitation Data'!C12))="","",OFFSET('Sanitation Data'!$C$32,0,10*ROW('Sanitation Data'!C12)))</f>
        <v/>
      </c>
      <c r="CO18" s="33" t="str">
        <f ca="true">+IF(OFFSET('Sanitation Data'!$C$33,0,10*ROW('Sanitation Data'!C12))="","",OFFSET('Sanitation Data'!$C$33,0,10*ROW('Sanitation Data'!C12)))</f>
        <v/>
      </c>
      <c r="CP18" s="33" t="str">
        <f ca="true">+IF(OFFSET('Sanitation Data'!$D$29,0,10*ROW('Sanitation Data'!D12))="","",OFFSET('Sanitation Data'!$D$29,0,10*ROW('Sanitation Data'!D12)))</f>
        <v/>
      </c>
      <c r="CQ18" s="33" t="str">
        <f ca="true">+IF(OFFSET('Sanitation Data'!$D$30,0,10*ROW('Sanitation Data'!D12))="","",OFFSET('Sanitation Data'!$D$30,0,10*ROW('Sanitation Data'!D12)))</f>
        <v/>
      </c>
      <c r="CR18" s="33" t="str">
        <f ca="true">+IF(OFFSET('Sanitation Data'!$D$31,0,10*ROW('Sanitation Data'!D12))="","",OFFSET('Sanitation Data'!$D$31,0,10*ROW('Sanitation Data'!D12)))</f>
        <v/>
      </c>
      <c r="CS18" s="33" t="str">
        <f ca="true">+IF(OFFSET('Sanitation Data'!$D$32,0,10*ROW('Sanitation Data'!D12))="","",OFFSET('Sanitation Data'!$D$32,0,10*ROW('Sanitation Data'!D12)))</f>
        <v/>
      </c>
      <c r="CT18" s="33" t="str">
        <f ca="true">+IF(OFFSET('Sanitation Data'!$D$33,0,10*ROW('Sanitation Data'!D12))="","",OFFSET('Sanitation Data'!$D$33,0,10*ROW('Sanitation Data'!D12)))</f>
        <v/>
      </c>
      <c r="CU18" s="33" t="str">
        <f ca="true">+IF(OFFSET('Sanitation Data'!$E$29,0,10*ROW('Sanitation Data'!E12))="","",OFFSET('Sanitation Data'!$E$29,0,10*ROW('Sanitation Data'!E12)))</f>
        <v/>
      </c>
      <c r="CV18" s="33" t="str">
        <f ca="true">+IF(OFFSET('Sanitation Data'!$E$30,0,10*ROW('Sanitation Data'!E12))="","",OFFSET('Sanitation Data'!$E$30,0,10*ROW('Sanitation Data'!E12)))</f>
        <v/>
      </c>
      <c r="CW18" s="33" t="str">
        <f ca="true">+IF(OFFSET('Sanitation Data'!$E$31,0,10*ROW('Sanitation Data'!E12))="","",OFFSET('Sanitation Data'!$E$31,0,10*ROW('Sanitation Data'!E12)))</f>
        <v/>
      </c>
      <c r="CX18" s="33" t="str">
        <f ca="true">+IF(OFFSET('Sanitation Data'!$E$32,0,10*ROW('Sanitation Data'!E12))="","",OFFSET('Sanitation Data'!$E$32,0,10*ROW('Sanitation Data'!E12)))</f>
        <v/>
      </c>
      <c r="CY18" s="33" t="str">
        <f ca="true">+IF(OFFSET('Sanitation Data'!$E$33,0,10*ROW('Sanitation Data'!E12))="","",OFFSET('Sanitation Data'!$E$33,0,10*ROW('Sanitation Data'!E12)))</f>
        <v/>
      </c>
      <c r="CZ18" s="33" t="str">
        <f ca="true">+IF(OFFSET('Sanitation Data'!$F$29,0,10*ROW('Sanitation Data'!F12))="","",OFFSET('Sanitation Data'!$F$29,0,10*ROW('Sanitation Data'!F12)))</f>
        <v/>
      </c>
      <c r="DA18" s="33" t="str">
        <f ca="true">+IF(OFFSET('Sanitation Data'!$F$30,0,10*ROW('Sanitation Data'!F12))="","",OFFSET('Sanitation Data'!$F$30,0,10*ROW('Sanitation Data'!F12)))</f>
        <v/>
      </c>
      <c r="DB18" s="33" t="str">
        <f ca="true">+IF(OFFSET('Sanitation Data'!$F$31,0,10*ROW('Sanitation Data'!F12))="","",OFFSET('Sanitation Data'!$F$31,0,10*ROW('Sanitation Data'!F12)))</f>
        <v/>
      </c>
      <c r="DC18" s="33" t="str">
        <f ca="true">+IF(OFFSET('Sanitation Data'!$F$32,0,10*ROW('Sanitation Data'!F12))="","",OFFSET('Sanitation Data'!$F$32,0,10*ROW('Sanitation Data'!F12)))</f>
        <v/>
      </c>
      <c r="DD18" s="33" t="str">
        <f ca="true">+IF(OFFSET('Sanitation Data'!$F$33,0,10*ROW('Sanitation Data'!F12))="","",OFFSET('Sanitation Data'!$F$33,0,10*ROW('Sanitation Data'!F12)))</f>
        <v/>
      </c>
      <c r="DE18" s="33" t="str">
        <f ca="true">+IF(OFFSET('Sanitation Data'!$G$29,0,10*ROW('Sanitation Data'!G12))="","",OFFSET('Sanitation Data'!$G$29,0,10*ROW('Sanitation Data'!G12)))</f>
        <v/>
      </c>
      <c r="DF18" s="33" t="str">
        <f ca="true">+IF(OFFSET('Sanitation Data'!$G$30,0,10*ROW('Sanitation Data'!G12))="","",OFFSET('Sanitation Data'!$G$30,0,10*ROW('Sanitation Data'!G12)))</f>
        <v/>
      </c>
      <c r="DG18" s="33" t="str">
        <f ca="true">+IF(OFFSET('Sanitation Data'!$G$31,0,10*ROW('Sanitation Data'!G12))="","",OFFSET('Sanitation Data'!$G$31,0,10*ROW('Sanitation Data'!G12)))</f>
        <v/>
      </c>
      <c r="DH18" s="33" t="str">
        <f ca="true">+IF(OFFSET('Sanitation Data'!$G$32,0,10*ROW('Sanitation Data'!G12))="","",OFFSET('Sanitation Data'!$G$32,0,10*ROW('Sanitation Data'!G12)))</f>
        <v/>
      </c>
      <c r="DI18" s="33" t="str">
        <f ca="true">+IF(OFFSET('Sanitation Data'!$G$33,0,10*ROW('Sanitation Data'!G12))="","",OFFSET('Sanitation Data'!$G$33,0,10*ROW('Sanitation Data'!G12)))</f>
        <v/>
      </c>
      <c r="DJ18" s="33" t="str">
        <f ca="true">+IF(OFFSET('Sanitation Data'!$H$29,0,10*ROW('Sanitation Data'!H12))="","",OFFSET('Sanitation Data'!$H$29,0,10*ROW('Sanitation Data'!H12)))</f>
        <v/>
      </c>
      <c r="DK18" s="33" t="str">
        <f ca="true">+IF(OFFSET('Sanitation Data'!$H$30,0,10*ROW('Sanitation Data'!H12))="","",OFFSET('Sanitation Data'!$H$30,0,10*ROW('Sanitation Data'!H12)))</f>
        <v/>
      </c>
      <c r="DL18" s="33" t="str">
        <f ca="true">+IF(OFFSET('Sanitation Data'!$H$31,0,10*ROW('Sanitation Data'!H12))="","",OFFSET('Sanitation Data'!$H$31,0,10*ROW('Sanitation Data'!H12)))</f>
        <v/>
      </c>
      <c r="DM18" s="33" t="str">
        <f ca="true">+IF(OFFSET('Sanitation Data'!$H$32,0,10*ROW('Sanitation Data'!H12))="","",OFFSET('Sanitation Data'!$H$32,0,10*ROW('Sanitation Data'!H12)))</f>
        <v/>
      </c>
      <c r="DN18" s="33" t="str">
        <f ca="true">+IF(OFFSET('Sanitation Data'!$H$33,0,10*ROW('Sanitation Data'!H12))="","",OFFSET('Sanitation Data'!$H$33,0,10*ROW('Sanitation Data'!H12)))</f>
        <v/>
      </c>
      <c r="DO18" s="33" t="str">
        <f ca="true">+IF(OFFSET('Hygiene Data'!$C$12,0,10*ROW('Hygiene Data'!C12))="","",OFFSET('Hygiene Data'!$C$12,0,10*ROW('Hygiene Data'!C12)))</f>
        <v/>
      </c>
      <c r="DP18" s="33" t="str">
        <f ca="true">+IF(OFFSET('Hygiene Data'!$C$13,0,10*ROW('Hygiene Data'!C12))="","",OFFSET('Hygiene Data'!$C$13,0,10*ROW('Hygiene Data'!C12)))</f>
        <v/>
      </c>
      <c r="DQ18" s="33" t="str">
        <f ca="true">+IF(OFFSET('Hygiene Data'!$C$14,0,10*ROW('Hygiene Data'!C12))="","",OFFSET('Hygiene Data'!$C$14,0,10*ROW('Hygiene Data'!C12)))</f>
        <v/>
      </c>
      <c r="DR18" s="33" t="str">
        <f ca="true">+IF(OFFSET('Hygiene Data'!$D$12,0,10*ROW('Hygiene Data'!D12))="","",OFFSET('Hygiene Data'!$D$12,0,10*ROW('Hygiene Data'!D12)))</f>
        <v/>
      </c>
      <c r="DS18" s="33" t="str">
        <f ca="true">+IF(OFFSET('Hygiene Data'!$D$13,0,10*ROW('Hygiene Data'!D12))="","",OFFSET('Hygiene Data'!$D$13,0,10*ROW('Hygiene Data'!D12)))</f>
        <v/>
      </c>
      <c r="DT18" s="33" t="str">
        <f ca="true">+IF(OFFSET('Hygiene Data'!$D$14,0,10*ROW('Hygiene Data'!D12))="","",OFFSET('Hygiene Data'!$D$14,0,10*ROW('Hygiene Data'!D12)))</f>
        <v/>
      </c>
      <c r="DU18" s="33" t="str">
        <f ca="true">+IF(OFFSET('Hygiene Data'!$E$12,0,10*ROW('Hygiene Data'!E12))="","",OFFSET('Hygiene Data'!$E$12,0,10*ROW('Hygiene Data'!E12)))</f>
        <v/>
      </c>
      <c r="DV18" s="33" t="str">
        <f ca="true">+IF(OFFSET('Hygiene Data'!$E$13,0,10*ROW('Hygiene Data'!E12))="","",OFFSET('Hygiene Data'!$E$13,0,10*ROW('Hygiene Data'!E12)))</f>
        <v/>
      </c>
      <c r="DW18" s="33" t="str">
        <f ca="true">+IF(OFFSET('Hygiene Data'!$E$14,0,10*ROW('Hygiene Data'!E12))="","",OFFSET('Hygiene Data'!$E$14,0,10*ROW('Hygiene Data'!E12)))</f>
        <v/>
      </c>
      <c r="DX18" s="33" t="str">
        <f ca="true">+IF(OFFSET('Hygiene Data'!$F$12,0,10*ROW('Hygiene Data'!F12))="","",OFFSET('Hygiene Data'!$F$12,0,10*ROW('Hygiene Data'!F12)))</f>
        <v/>
      </c>
      <c r="DY18" s="33" t="str">
        <f ca="true">+IF(OFFSET('Hygiene Data'!$F$13,0,10*ROW('Hygiene Data'!F12))="","",OFFSET('Hygiene Data'!$F$13,0,10*ROW('Hygiene Data'!F12)))</f>
        <v/>
      </c>
      <c r="DZ18" s="33" t="str">
        <f ca="true">+IF(OFFSET('Hygiene Data'!$F$14,0,10*ROW('Hygiene Data'!F12))="","",OFFSET('Hygiene Data'!$F$14,0,10*ROW('Hygiene Data'!F12)))</f>
        <v/>
      </c>
      <c r="EA18" s="33" t="str">
        <f ca="true">+IF(OFFSET('Hygiene Data'!$G$12,0,10*ROW('Hygiene Data'!G12))="","",OFFSET('Hygiene Data'!$G$12,0,10*ROW('Hygiene Data'!G12)))</f>
        <v/>
      </c>
      <c r="EB18" s="33" t="str">
        <f ca="true">+IF(OFFSET('Hygiene Data'!$G$13,0,10*ROW('Hygiene Data'!G12))="","",OFFSET('Hygiene Data'!$G$13,0,10*ROW('Hygiene Data'!G12)))</f>
        <v/>
      </c>
      <c r="EC18" s="33" t="str">
        <f ca="true">+IF(OFFSET('Hygiene Data'!$G$14,0,10*ROW('Hygiene Data'!G12))="","",OFFSET('Hygiene Data'!$G$14,0,10*ROW('Hygiene Data'!G12)))</f>
        <v/>
      </c>
      <c r="ED18" s="33" t="str">
        <f ca="true">+IF(OFFSET('Hygiene Data'!$H$12,0,10*ROW('Hygiene Data'!H12))="","",OFFSET('Hygiene Data'!$H$12,0,10*ROW('Hygiene Data'!H12)))</f>
        <v/>
      </c>
      <c r="EE18" s="33" t="str">
        <f ca="true">+IF(OFFSET('Hygiene Data'!$H$13,0,10*ROW('Hygiene Data'!H12))="","",OFFSET('Hygiene Data'!$H$13,0,10*ROW('Hygiene Data'!H12)))</f>
        <v/>
      </c>
      <c r="EF18" s="33" t="str">
        <f ca="true">+IF(OFFSET('Hygiene Data'!$H$14,0,10*ROW('Hygiene Data'!H12))="","",OFFSET('Hygiene Data'!$H$14,0,10*ROW('Hygiene Data'!H12)))</f>
        <v/>
      </c>
    </row>
    <row r="19" x14ac:dyDescent="0.2">
      <c r="A19" s="56" t="str">
        <f ca="true">+IF(OFFSET('Water Data'!$B$1,0,10*ROW('Water Data'!B13))="","",OFFSET('Water Data'!$B$1,0,10*ROW('Water Data'!B13)))</f>
        <v/>
      </c>
      <c r="B19" s="56" t="str">
        <f ca="true">+IF(OFFSET('Water Data'!$A$3,0,10*ROW('Water Data'!A13))="","",OFFSET('Water Data'!$A$3,0,10*ROW('Water Data'!A13)))</f>
        <v/>
      </c>
      <c r="C19" s="56" t="str">
        <f ca="true">+IF(OFFSET('Water Data'!$C$3,0,10*ROW('Water Data'!C13))="","",OFFSET('Water Data'!$C$3,0,10*ROW('Water Data'!C13)))</f>
        <v/>
      </c>
      <c r="D19" s="244"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44"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44"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44"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44"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44"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44"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44"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44"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44"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44"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44"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44"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44"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44"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44"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44"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44"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45"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45"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45"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45"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45"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45"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45"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45"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45"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45"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45"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45"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45"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45"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45"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45"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45"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45"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45"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45"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45"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45"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45"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45"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45"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45"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45"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45"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45"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45"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46"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46"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46"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46"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46"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46"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46"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46"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46"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46"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46"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46"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46"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46"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46"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46"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46"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46"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3" t="str">
        <f ca="true">+IF(OFFSET('Water Data'!$C$28,0,10*ROW('Water Data'!C13))="","",OFFSET('Water Data'!$C$28,0,10*ROW('Water Data'!C13)))</f>
        <v/>
      </c>
      <c r="BT19" s="33" t="str">
        <f ca="true">+IF(OFFSET('Water Data'!$C$29,0,10*ROW('Water Data'!C13))="","",OFFSET('Water Data'!$C$29,0,10*ROW('Water Data'!C13)))</f>
        <v/>
      </c>
      <c r="BU19" s="33" t="str">
        <f ca="true">+IF(OFFSET('Water Data'!$C$30,0,10*ROW('Water Data'!C13))="","",OFFSET('Water Data'!$C$30,0,10*ROW('Water Data'!C13)))</f>
        <v/>
      </c>
      <c r="BV19" s="33" t="str">
        <f ca="true">+IF(OFFSET('Water Data'!$D$28,0,10*ROW('Water Data'!D13))="","",OFFSET('Water Data'!$D$28,0,10*ROW('Water Data'!D13)))</f>
        <v/>
      </c>
      <c r="BW19" s="33" t="str">
        <f ca="true">+IF(OFFSET('Water Data'!$D$29,0,10*ROW('Water Data'!D13))="","",OFFSET('Water Data'!$D$29,0,10*ROW('Water Data'!D13)))</f>
        <v/>
      </c>
      <c r="BX19" s="33" t="str">
        <f ca="true">+IF(OFFSET('Water Data'!$D$30,0,10*ROW('Water Data'!D13))="","",OFFSET('Water Data'!$D$30,0,10*ROW('Water Data'!D13)))</f>
        <v/>
      </c>
      <c r="BY19" s="33" t="str">
        <f ca="true">+IF(OFFSET('Water Data'!$E$28,0,10*ROW('Water Data'!E13))="","",OFFSET('Water Data'!$E$28,0,10*ROW('Water Data'!E13)))</f>
        <v/>
      </c>
      <c r="BZ19" s="33" t="str">
        <f ca="true">+IF(OFFSET('Water Data'!$E$29,0,10*ROW('Water Data'!E13))="","",OFFSET('Water Data'!$E$29,0,10*ROW('Water Data'!E13)))</f>
        <v/>
      </c>
      <c r="CA19" s="33" t="str">
        <f ca="true">+IF(OFFSET('Water Data'!$E$30,0,10*ROW('Water Data'!E13))="","",OFFSET('Water Data'!$E$30,0,10*ROW('Water Data'!E13)))</f>
        <v/>
      </c>
      <c r="CB19" s="33" t="str">
        <f ca="true">+IF(OFFSET('Water Data'!$F$28,0,10*ROW('Water Data'!F13))="","",OFFSET('Water Data'!$F$28,0,10*ROW('Water Data'!F13)))</f>
        <v/>
      </c>
      <c r="CC19" s="33" t="str">
        <f ca="true">+IF(OFFSET('Water Data'!$F$29,0,10*ROW('Water Data'!F13))="","",OFFSET('Water Data'!$F$29,0,10*ROW('Water Data'!F13)))</f>
        <v/>
      </c>
      <c r="CD19" s="33" t="str">
        <f ca="true">+IF(OFFSET('Water Data'!$F$30,0,10*ROW('Water Data'!F13))="","",OFFSET('Water Data'!$F$30,0,10*ROW('Water Data'!F13)))</f>
        <v/>
      </c>
      <c r="CE19" s="33" t="str">
        <f ca="true">+IF(OFFSET('Water Data'!$G$28,0,10*ROW('Water Data'!G13))="","",OFFSET('Water Data'!$G$28,0,10*ROW('Water Data'!G13)))</f>
        <v/>
      </c>
      <c r="CF19" s="33" t="str">
        <f ca="true">+IF(OFFSET('Water Data'!$G$29,0,10*ROW('Water Data'!G13))="","",OFFSET('Water Data'!$G$29,0,10*ROW('Water Data'!G13)))</f>
        <v/>
      </c>
      <c r="CG19" s="33" t="str">
        <f ca="true">+IF(OFFSET('Water Data'!$G$30,0,10*ROW('Water Data'!G13))="","",OFFSET('Water Data'!$G$30,0,10*ROW('Water Data'!G13)))</f>
        <v/>
      </c>
      <c r="CH19" s="33" t="str">
        <f ca="true">+IF(OFFSET('Water Data'!$H$28,0,10*ROW('Water Data'!H13))="","",OFFSET('Water Data'!$H$28,0,10*ROW('Water Data'!H13)))</f>
        <v/>
      </c>
      <c r="CI19" s="33" t="str">
        <f ca="true">+IF(OFFSET('Water Data'!$H$29,0,10*ROW('Water Data'!H13))="","",OFFSET('Water Data'!$H$29,0,10*ROW('Water Data'!H13)))</f>
        <v/>
      </c>
      <c r="CJ19" s="33" t="str">
        <f ca="true">+IF(OFFSET('Water Data'!$H$30,0,10*ROW('Water Data'!H13))="","",OFFSET('Water Data'!$H$30,0,10*ROW('Water Data'!H13)))</f>
        <v/>
      </c>
      <c r="CK19" s="33" t="str">
        <f ca="true">+IF(OFFSET('Sanitation Data'!$C$29,0,10*ROW('Sanitation Data'!C13))="","",OFFSET('Sanitation Data'!$C$29,0,10*ROW('Sanitation Data'!C13)))</f>
        <v/>
      </c>
      <c r="CL19" s="33" t="str">
        <f ca="true">+IF(OFFSET('Sanitation Data'!$C$30,0,10*ROW('Sanitation Data'!C13))="","",OFFSET('Sanitation Data'!$C$30,0,10*ROW('Sanitation Data'!C13)))</f>
        <v/>
      </c>
      <c r="CM19" s="33" t="str">
        <f ca="true">+IF(OFFSET('Sanitation Data'!$C$31,0,10*ROW('Sanitation Data'!C13))="","",OFFSET('Sanitation Data'!$C$31,0,10*ROW('Sanitation Data'!C13)))</f>
        <v/>
      </c>
      <c r="CN19" s="33" t="str">
        <f ca="true">+IF(OFFSET('Sanitation Data'!$C$32,0,10*ROW('Sanitation Data'!C13))="","",OFFSET('Sanitation Data'!$C$32,0,10*ROW('Sanitation Data'!C13)))</f>
        <v/>
      </c>
      <c r="CO19" s="33" t="str">
        <f ca="true">+IF(OFFSET('Sanitation Data'!$C$33,0,10*ROW('Sanitation Data'!C13))="","",OFFSET('Sanitation Data'!$C$33,0,10*ROW('Sanitation Data'!C13)))</f>
        <v/>
      </c>
      <c r="CP19" s="33" t="str">
        <f ca="true">+IF(OFFSET('Sanitation Data'!$D$29,0,10*ROW('Sanitation Data'!D13))="","",OFFSET('Sanitation Data'!$D$29,0,10*ROW('Sanitation Data'!D13)))</f>
        <v/>
      </c>
      <c r="CQ19" s="33" t="str">
        <f ca="true">+IF(OFFSET('Sanitation Data'!$D$30,0,10*ROW('Sanitation Data'!D13))="","",OFFSET('Sanitation Data'!$D$30,0,10*ROW('Sanitation Data'!D13)))</f>
        <v/>
      </c>
      <c r="CR19" s="33" t="str">
        <f ca="true">+IF(OFFSET('Sanitation Data'!$D$31,0,10*ROW('Sanitation Data'!D13))="","",OFFSET('Sanitation Data'!$D$31,0,10*ROW('Sanitation Data'!D13)))</f>
        <v/>
      </c>
      <c r="CS19" s="33" t="str">
        <f ca="true">+IF(OFFSET('Sanitation Data'!$D$32,0,10*ROW('Sanitation Data'!D13))="","",OFFSET('Sanitation Data'!$D$32,0,10*ROW('Sanitation Data'!D13)))</f>
        <v/>
      </c>
      <c r="CT19" s="33" t="str">
        <f ca="true">+IF(OFFSET('Sanitation Data'!$D$33,0,10*ROW('Sanitation Data'!D13))="","",OFFSET('Sanitation Data'!$D$33,0,10*ROW('Sanitation Data'!D13)))</f>
        <v/>
      </c>
      <c r="CU19" s="33" t="str">
        <f ca="true">+IF(OFFSET('Sanitation Data'!$E$29,0,10*ROW('Sanitation Data'!E13))="","",OFFSET('Sanitation Data'!$E$29,0,10*ROW('Sanitation Data'!E13)))</f>
        <v/>
      </c>
      <c r="CV19" s="33" t="str">
        <f ca="true">+IF(OFFSET('Sanitation Data'!$E$30,0,10*ROW('Sanitation Data'!E13))="","",OFFSET('Sanitation Data'!$E$30,0,10*ROW('Sanitation Data'!E13)))</f>
        <v/>
      </c>
      <c r="CW19" s="33" t="str">
        <f ca="true">+IF(OFFSET('Sanitation Data'!$E$31,0,10*ROW('Sanitation Data'!E13))="","",OFFSET('Sanitation Data'!$E$31,0,10*ROW('Sanitation Data'!E13)))</f>
        <v/>
      </c>
      <c r="CX19" s="33" t="str">
        <f ca="true">+IF(OFFSET('Sanitation Data'!$E$32,0,10*ROW('Sanitation Data'!E13))="","",OFFSET('Sanitation Data'!$E$32,0,10*ROW('Sanitation Data'!E13)))</f>
        <v/>
      </c>
      <c r="CY19" s="33" t="str">
        <f ca="true">+IF(OFFSET('Sanitation Data'!$E$33,0,10*ROW('Sanitation Data'!E13))="","",OFFSET('Sanitation Data'!$E$33,0,10*ROW('Sanitation Data'!E13)))</f>
        <v/>
      </c>
      <c r="CZ19" s="33" t="str">
        <f ca="true">+IF(OFFSET('Sanitation Data'!$F$29,0,10*ROW('Sanitation Data'!F13))="","",OFFSET('Sanitation Data'!$F$29,0,10*ROW('Sanitation Data'!F13)))</f>
        <v/>
      </c>
      <c r="DA19" s="33" t="str">
        <f ca="true">+IF(OFFSET('Sanitation Data'!$F$30,0,10*ROW('Sanitation Data'!F13))="","",OFFSET('Sanitation Data'!$F$30,0,10*ROW('Sanitation Data'!F13)))</f>
        <v/>
      </c>
      <c r="DB19" s="33" t="str">
        <f ca="true">+IF(OFFSET('Sanitation Data'!$F$31,0,10*ROW('Sanitation Data'!F13))="","",OFFSET('Sanitation Data'!$F$31,0,10*ROW('Sanitation Data'!F13)))</f>
        <v/>
      </c>
      <c r="DC19" s="33" t="str">
        <f ca="true">+IF(OFFSET('Sanitation Data'!$F$32,0,10*ROW('Sanitation Data'!F13))="","",OFFSET('Sanitation Data'!$F$32,0,10*ROW('Sanitation Data'!F13)))</f>
        <v/>
      </c>
      <c r="DD19" s="33" t="str">
        <f ca="true">+IF(OFFSET('Sanitation Data'!$F$33,0,10*ROW('Sanitation Data'!F13))="","",OFFSET('Sanitation Data'!$F$33,0,10*ROW('Sanitation Data'!F13)))</f>
        <v/>
      </c>
      <c r="DE19" s="33" t="str">
        <f ca="true">+IF(OFFSET('Sanitation Data'!$G$29,0,10*ROW('Sanitation Data'!G13))="","",OFFSET('Sanitation Data'!$G$29,0,10*ROW('Sanitation Data'!G13)))</f>
        <v/>
      </c>
      <c r="DF19" s="33" t="str">
        <f ca="true">+IF(OFFSET('Sanitation Data'!$G$30,0,10*ROW('Sanitation Data'!G13))="","",OFFSET('Sanitation Data'!$G$30,0,10*ROW('Sanitation Data'!G13)))</f>
        <v/>
      </c>
      <c r="DG19" s="33" t="str">
        <f ca="true">+IF(OFFSET('Sanitation Data'!$G$31,0,10*ROW('Sanitation Data'!G13))="","",OFFSET('Sanitation Data'!$G$31,0,10*ROW('Sanitation Data'!G13)))</f>
        <v/>
      </c>
      <c r="DH19" s="33" t="str">
        <f ca="true">+IF(OFFSET('Sanitation Data'!$G$32,0,10*ROW('Sanitation Data'!G13))="","",OFFSET('Sanitation Data'!$G$32,0,10*ROW('Sanitation Data'!G13)))</f>
        <v/>
      </c>
      <c r="DI19" s="33" t="str">
        <f ca="true">+IF(OFFSET('Sanitation Data'!$G$33,0,10*ROW('Sanitation Data'!G13))="","",OFFSET('Sanitation Data'!$G$33,0,10*ROW('Sanitation Data'!G13)))</f>
        <v/>
      </c>
      <c r="DJ19" s="33" t="str">
        <f ca="true">+IF(OFFSET('Sanitation Data'!$H$29,0,10*ROW('Sanitation Data'!H13))="","",OFFSET('Sanitation Data'!$H$29,0,10*ROW('Sanitation Data'!H13)))</f>
        <v/>
      </c>
      <c r="DK19" s="33" t="str">
        <f ca="true">+IF(OFFSET('Sanitation Data'!$H$30,0,10*ROW('Sanitation Data'!H13))="","",OFFSET('Sanitation Data'!$H$30,0,10*ROW('Sanitation Data'!H13)))</f>
        <v/>
      </c>
      <c r="DL19" s="33" t="str">
        <f ca="true">+IF(OFFSET('Sanitation Data'!$H$31,0,10*ROW('Sanitation Data'!H13))="","",OFFSET('Sanitation Data'!$H$31,0,10*ROW('Sanitation Data'!H13)))</f>
        <v/>
      </c>
      <c r="DM19" s="33" t="str">
        <f ca="true">+IF(OFFSET('Sanitation Data'!$H$32,0,10*ROW('Sanitation Data'!H13))="","",OFFSET('Sanitation Data'!$H$32,0,10*ROW('Sanitation Data'!H13)))</f>
        <v/>
      </c>
      <c r="DN19" s="33" t="str">
        <f ca="true">+IF(OFFSET('Sanitation Data'!$H$33,0,10*ROW('Sanitation Data'!H13))="","",OFFSET('Sanitation Data'!$H$33,0,10*ROW('Sanitation Data'!H13)))</f>
        <v/>
      </c>
      <c r="DO19" s="33" t="str">
        <f ca="true">+IF(OFFSET('Hygiene Data'!$C$12,0,10*ROW('Hygiene Data'!C13))="","",OFFSET('Hygiene Data'!$C$12,0,10*ROW('Hygiene Data'!C13)))</f>
        <v/>
      </c>
      <c r="DP19" s="33" t="str">
        <f ca="true">+IF(OFFSET('Hygiene Data'!$C$13,0,10*ROW('Hygiene Data'!C13))="","",OFFSET('Hygiene Data'!$C$13,0,10*ROW('Hygiene Data'!C13)))</f>
        <v/>
      </c>
      <c r="DQ19" s="33" t="str">
        <f ca="true">+IF(OFFSET('Hygiene Data'!$C$14,0,10*ROW('Hygiene Data'!C13))="","",OFFSET('Hygiene Data'!$C$14,0,10*ROW('Hygiene Data'!C13)))</f>
        <v/>
      </c>
      <c r="DR19" s="33" t="str">
        <f ca="true">+IF(OFFSET('Hygiene Data'!$D$12,0,10*ROW('Hygiene Data'!D13))="","",OFFSET('Hygiene Data'!$D$12,0,10*ROW('Hygiene Data'!D13)))</f>
        <v/>
      </c>
      <c r="DS19" s="33" t="str">
        <f ca="true">+IF(OFFSET('Hygiene Data'!$D$13,0,10*ROW('Hygiene Data'!D13))="","",OFFSET('Hygiene Data'!$D$13,0,10*ROW('Hygiene Data'!D13)))</f>
        <v/>
      </c>
      <c r="DT19" s="33" t="str">
        <f ca="true">+IF(OFFSET('Hygiene Data'!$D$14,0,10*ROW('Hygiene Data'!D13))="","",OFFSET('Hygiene Data'!$D$14,0,10*ROW('Hygiene Data'!D13)))</f>
        <v/>
      </c>
      <c r="DU19" s="33" t="str">
        <f ca="true">+IF(OFFSET('Hygiene Data'!$E$12,0,10*ROW('Hygiene Data'!E13))="","",OFFSET('Hygiene Data'!$E$12,0,10*ROW('Hygiene Data'!E13)))</f>
        <v/>
      </c>
      <c r="DV19" s="33" t="str">
        <f ca="true">+IF(OFFSET('Hygiene Data'!$E$13,0,10*ROW('Hygiene Data'!E13))="","",OFFSET('Hygiene Data'!$E$13,0,10*ROW('Hygiene Data'!E13)))</f>
        <v/>
      </c>
      <c r="DW19" s="33" t="str">
        <f ca="true">+IF(OFFSET('Hygiene Data'!$E$14,0,10*ROW('Hygiene Data'!E13))="","",OFFSET('Hygiene Data'!$E$14,0,10*ROW('Hygiene Data'!E13)))</f>
        <v/>
      </c>
      <c r="DX19" s="33" t="str">
        <f ca="true">+IF(OFFSET('Hygiene Data'!$F$12,0,10*ROW('Hygiene Data'!F13))="","",OFFSET('Hygiene Data'!$F$12,0,10*ROW('Hygiene Data'!F13)))</f>
        <v/>
      </c>
      <c r="DY19" s="33" t="str">
        <f ca="true">+IF(OFFSET('Hygiene Data'!$F$13,0,10*ROW('Hygiene Data'!F13))="","",OFFSET('Hygiene Data'!$F$13,0,10*ROW('Hygiene Data'!F13)))</f>
        <v/>
      </c>
      <c r="DZ19" s="33" t="str">
        <f ca="true">+IF(OFFSET('Hygiene Data'!$F$14,0,10*ROW('Hygiene Data'!F13))="","",OFFSET('Hygiene Data'!$F$14,0,10*ROW('Hygiene Data'!F13)))</f>
        <v/>
      </c>
      <c r="EA19" s="33" t="str">
        <f ca="true">+IF(OFFSET('Hygiene Data'!$G$12,0,10*ROW('Hygiene Data'!G13))="","",OFFSET('Hygiene Data'!$G$12,0,10*ROW('Hygiene Data'!G13)))</f>
        <v/>
      </c>
      <c r="EB19" s="33" t="str">
        <f ca="true">+IF(OFFSET('Hygiene Data'!$G$13,0,10*ROW('Hygiene Data'!G13))="","",OFFSET('Hygiene Data'!$G$13,0,10*ROW('Hygiene Data'!G13)))</f>
        <v/>
      </c>
      <c r="EC19" s="33" t="str">
        <f ca="true">+IF(OFFSET('Hygiene Data'!$G$14,0,10*ROW('Hygiene Data'!G13))="","",OFFSET('Hygiene Data'!$G$14,0,10*ROW('Hygiene Data'!G13)))</f>
        <v/>
      </c>
      <c r="ED19" s="33" t="str">
        <f ca="true">+IF(OFFSET('Hygiene Data'!$H$12,0,10*ROW('Hygiene Data'!H13))="","",OFFSET('Hygiene Data'!$H$12,0,10*ROW('Hygiene Data'!H13)))</f>
        <v/>
      </c>
      <c r="EE19" s="33" t="str">
        <f ca="true">+IF(OFFSET('Hygiene Data'!$H$13,0,10*ROW('Hygiene Data'!H13))="","",OFFSET('Hygiene Data'!$H$13,0,10*ROW('Hygiene Data'!H13)))</f>
        <v/>
      </c>
      <c r="EF19" s="33" t="str">
        <f ca="true">+IF(OFFSET('Hygiene Data'!$H$14,0,10*ROW('Hygiene Data'!H13))="","",OFFSET('Hygiene Data'!$H$14,0,10*ROW('Hygiene Data'!H13)))</f>
        <v/>
      </c>
    </row>
    <row r="20" x14ac:dyDescent="0.2">
      <c r="A20" s="56" t="str">
        <f ca="true">+IF(OFFSET('Water Data'!$B$1,0,10*ROW('Water Data'!B14))="","",OFFSET('Water Data'!$B$1,0,10*ROW('Water Data'!B14)))</f>
        <v/>
      </c>
      <c r="B20" s="56" t="str">
        <f ca="true">+IF(OFFSET('Water Data'!$A$3,0,10*ROW('Water Data'!A14))="","",OFFSET('Water Data'!$A$3,0,10*ROW('Water Data'!A14)))</f>
        <v/>
      </c>
      <c r="C20" s="56" t="str">
        <f ca="true">+IF(OFFSET('Water Data'!$C$3,0,10*ROW('Water Data'!C14))="","",OFFSET('Water Data'!$C$3,0,10*ROW('Water Data'!C14)))</f>
        <v/>
      </c>
      <c r="D20" s="244"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44"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44"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44"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44"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44"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44"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44"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44"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44"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44"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44"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44"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44"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44"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44"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44"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44"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45"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45"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45"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45"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45"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45"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45"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45"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45"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45"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45"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45"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45"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45"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45"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45"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45"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45"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45"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45"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45"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45"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45"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45"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45"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45"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45"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45"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45"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45"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46"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46"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46"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46"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46"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46"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46"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46"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46"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46"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46"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46"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46"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46"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46"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46"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46"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46"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3" t="str">
        <f ca="true">+IF(OFFSET('Water Data'!$C$28,0,10*ROW('Water Data'!C14))="","",OFFSET('Water Data'!$C$28,0,10*ROW('Water Data'!C14)))</f>
        <v/>
      </c>
      <c r="BT20" s="33" t="str">
        <f ca="true">+IF(OFFSET('Water Data'!$C$29,0,10*ROW('Water Data'!C14))="","",OFFSET('Water Data'!$C$29,0,10*ROW('Water Data'!C14)))</f>
        <v/>
      </c>
      <c r="BU20" s="33" t="str">
        <f ca="true">+IF(OFFSET('Water Data'!$C$30,0,10*ROW('Water Data'!C14))="","",OFFSET('Water Data'!$C$30,0,10*ROW('Water Data'!C14)))</f>
        <v/>
      </c>
      <c r="BV20" s="33" t="str">
        <f ca="true">+IF(OFFSET('Water Data'!$D$28,0,10*ROW('Water Data'!D14))="","",OFFSET('Water Data'!$D$28,0,10*ROW('Water Data'!D14)))</f>
        <v/>
      </c>
      <c r="BW20" s="33" t="str">
        <f ca="true">+IF(OFFSET('Water Data'!$D$29,0,10*ROW('Water Data'!D14))="","",OFFSET('Water Data'!$D$29,0,10*ROW('Water Data'!D14)))</f>
        <v/>
      </c>
      <c r="BX20" s="33" t="str">
        <f ca="true">+IF(OFFSET('Water Data'!$D$30,0,10*ROW('Water Data'!D14))="","",OFFSET('Water Data'!$D$30,0,10*ROW('Water Data'!D14)))</f>
        <v/>
      </c>
      <c r="BY20" s="33" t="str">
        <f ca="true">+IF(OFFSET('Water Data'!$E$28,0,10*ROW('Water Data'!E14))="","",OFFSET('Water Data'!$E$28,0,10*ROW('Water Data'!E14)))</f>
        <v/>
      </c>
      <c r="BZ20" s="33" t="str">
        <f ca="true">+IF(OFFSET('Water Data'!$E$29,0,10*ROW('Water Data'!E14))="","",OFFSET('Water Data'!$E$29,0,10*ROW('Water Data'!E14)))</f>
        <v/>
      </c>
      <c r="CA20" s="33" t="str">
        <f ca="true">+IF(OFFSET('Water Data'!$E$30,0,10*ROW('Water Data'!E14))="","",OFFSET('Water Data'!$E$30,0,10*ROW('Water Data'!E14)))</f>
        <v/>
      </c>
      <c r="CB20" s="33" t="str">
        <f ca="true">+IF(OFFSET('Water Data'!$F$28,0,10*ROW('Water Data'!F14))="","",OFFSET('Water Data'!$F$28,0,10*ROW('Water Data'!F14)))</f>
        <v/>
      </c>
      <c r="CC20" s="33" t="str">
        <f ca="true">+IF(OFFSET('Water Data'!$F$29,0,10*ROW('Water Data'!F14))="","",OFFSET('Water Data'!$F$29,0,10*ROW('Water Data'!F14)))</f>
        <v/>
      </c>
      <c r="CD20" s="33" t="str">
        <f ca="true">+IF(OFFSET('Water Data'!$F$30,0,10*ROW('Water Data'!F14))="","",OFFSET('Water Data'!$F$30,0,10*ROW('Water Data'!F14)))</f>
        <v/>
      </c>
      <c r="CE20" s="33" t="str">
        <f ca="true">+IF(OFFSET('Water Data'!$G$28,0,10*ROW('Water Data'!G14))="","",OFFSET('Water Data'!$G$28,0,10*ROW('Water Data'!G14)))</f>
        <v/>
      </c>
      <c r="CF20" s="33" t="str">
        <f ca="true">+IF(OFFSET('Water Data'!$G$29,0,10*ROW('Water Data'!G14))="","",OFFSET('Water Data'!$G$29,0,10*ROW('Water Data'!G14)))</f>
        <v/>
      </c>
      <c r="CG20" s="33" t="str">
        <f ca="true">+IF(OFFSET('Water Data'!$G$30,0,10*ROW('Water Data'!G14))="","",OFFSET('Water Data'!$G$30,0,10*ROW('Water Data'!G14)))</f>
        <v/>
      </c>
      <c r="CH20" s="33" t="str">
        <f ca="true">+IF(OFFSET('Water Data'!$H$28,0,10*ROW('Water Data'!H14))="","",OFFSET('Water Data'!$H$28,0,10*ROW('Water Data'!H14)))</f>
        <v/>
      </c>
      <c r="CI20" s="33" t="str">
        <f ca="true">+IF(OFFSET('Water Data'!$H$29,0,10*ROW('Water Data'!H14))="","",OFFSET('Water Data'!$H$29,0,10*ROW('Water Data'!H14)))</f>
        <v/>
      </c>
      <c r="CJ20" s="33" t="str">
        <f ca="true">+IF(OFFSET('Water Data'!$H$30,0,10*ROW('Water Data'!H14))="","",OFFSET('Water Data'!$H$30,0,10*ROW('Water Data'!H14)))</f>
        <v/>
      </c>
      <c r="CK20" s="33" t="str">
        <f ca="true">+IF(OFFSET('Sanitation Data'!$C$29,0,10*ROW('Sanitation Data'!C14))="","",OFFSET('Sanitation Data'!$C$29,0,10*ROW('Sanitation Data'!C14)))</f>
        <v/>
      </c>
      <c r="CL20" s="33" t="str">
        <f ca="true">+IF(OFFSET('Sanitation Data'!$C$30,0,10*ROW('Sanitation Data'!C14))="","",OFFSET('Sanitation Data'!$C$30,0,10*ROW('Sanitation Data'!C14)))</f>
        <v/>
      </c>
      <c r="CM20" s="33" t="str">
        <f ca="true">+IF(OFFSET('Sanitation Data'!$C$31,0,10*ROW('Sanitation Data'!C14))="","",OFFSET('Sanitation Data'!$C$31,0,10*ROW('Sanitation Data'!C14)))</f>
        <v/>
      </c>
      <c r="CN20" s="33" t="str">
        <f ca="true">+IF(OFFSET('Sanitation Data'!$C$32,0,10*ROW('Sanitation Data'!C14))="","",OFFSET('Sanitation Data'!$C$32,0,10*ROW('Sanitation Data'!C14)))</f>
        <v/>
      </c>
      <c r="CO20" s="33" t="str">
        <f ca="true">+IF(OFFSET('Sanitation Data'!$C$33,0,10*ROW('Sanitation Data'!C14))="","",OFFSET('Sanitation Data'!$C$33,0,10*ROW('Sanitation Data'!C14)))</f>
        <v/>
      </c>
      <c r="CP20" s="33" t="str">
        <f ca="true">+IF(OFFSET('Sanitation Data'!$D$29,0,10*ROW('Sanitation Data'!D14))="","",OFFSET('Sanitation Data'!$D$29,0,10*ROW('Sanitation Data'!D14)))</f>
        <v/>
      </c>
      <c r="CQ20" s="33" t="str">
        <f ca="true">+IF(OFFSET('Sanitation Data'!$D$30,0,10*ROW('Sanitation Data'!D14))="","",OFFSET('Sanitation Data'!$D$30,0,10*ROW('Sanitation Data'!D14)))</f>
        <v/>
      </c>
      <c r="CR20" s="33" t="str">
        <f ca="true">+IF(OFFSET('Sanitation Data'!$D$31,0,10*ROW('Sanitation Data'!D14))="","",OFFSET('Sanitation Data'!$D$31,0,10*ROW('Sanitation Data'!D14)))</f>
        <v/>
      </c>
      <c r="CS20" s="33" t="str">
        <f ca="true">+IF(OFFSET('Sanitation Data'!$D$32,0,10*ROW('Sanitation Data'!D14))="","",OFFSET('Sanitation Data'!$D$32,0,10*ROW('Sanitation Data'!D14)))</f>
        <v/>
      </c>
      <c r="CT20" s="33" t="str">
        <f ca="true">+IF(OFFSET('Sanitation Data'!$D$33,0,10*ROW('Sanitation Data'!D14))="","",OFFSET('Sanitation Data'!$D$33,0,10*ROW('Sanitation Data'!D14)))</f>
        <v/>
      </c>
      <c r="CU20" s="33" t="str">
        <f ca="true">+IF(OFFSET('Sanitation Data'!$E$29,0,10*ROW('Sanitation Data'!E14))="","",OFFSET('Sanitation Data'!$E$29,0,10*ROW('Sanitation Data'!E14)))</f>
        <v/>
      </c>
      <c r="CV20" s="33" t="str">
        <f ca="true">+IF(OFFSET('Sanitation Data'!$E$30,0,10*ROW('Sanitation Data'!E14))="","",OFFSET('Sanitation Data'!$E$30,0,10*ROW('Sanitation Data'!E14)))</f>
        <v/>
      </c>
      <c r="CW20" s="33" t="str">
        <f ca="true">+IF(OFFSET('Sanitation Data'!$E$31,0,10*ROW('Sanitation Data'!E14))="","",OFFSET('Sanitation Data'!$E$31,0,10*ROW('Sanitation Data'!E14)))</f>
        <v/>
      </c>
      <c r="CX20" s="33" t="str">
        <f ca="true">+IF(OFFSET('Sanitation Data'!$E$32,0,10*ROW('Sanitation Data'!E14))="","",OFFSET('Sanitation Data'!$E$32,0,10*ROW('Sanitation Data'!E14)))</f>
        <v/>
      </c>
      <c r="CY20" s="33" t="str">
        <f ca="true">+IF(OFFSET('Sanitation Data'!$E$33,0,10*ROW('Sanitation Data'!E14))="","",OFFSET('Sanitation Data'!$E$33,0,10*ROW('Sanitation Data'!E14)))</f>
        <v/>
      </c>
      <c r="CZ20" s="33" t="str">
        <f ca="true">+IF(OFFSET('Sanitation Data'!$F$29,0,10*ROW('Sanitation Data'!F14))="","",OFFSET('Sanitation Data'!$F$29,0,10*ROW('Sanitation Data'!F14)))</f>
        <v/>
      </c>
      <c r="DA20" s="33" t="str">
        <f ca="true">+IF(OFFSET('Sanitation Data'!$F$30,0,10*ROW('Sanitation Data'!F14))="","",OFFSET('Sanitation Data'!$F$30,0,10*ROW('Sanitation Data'!F14)))</f>
        <v/>
      </c>
      <c r="DB20" s="33" t="str">
        <f ca="true">+IF(OFFSET('Sanitation Data'!$F$31,0,10*ROW('Sanitation Data'!F14))="","",OFFSET('Sanitation Data'!$F$31,0,10*ROW('Sanitation Data'!F14)))</f>
        <v/>
      </c>
      <c r="DC20" s="33" t="str">
        <f ca="true">+IF(OFFSET('Sanitation Data'!$F$32,0,10*ROW('Sanitation Data'!F14))="","",OFFSET('Sanitation Data'!$F$32,0,10*ROW('Sanitation Data'!F14)))</f>
        <v/>
      </c>
      <c r="DD20" s="33" t="str">
        <f ca="true">+IF(OFFSET('Sanitation Data'!$F$33,0,10*ROW('Sanitation Data'!F14))="","",OFFSET('Sanitation Data'!$F$33,0,10*ROW('Sanitation Data'!F14)))</f>
        <v/>
      </c>
      <c r="DE20" s="33" t="str">
        <f ca="true">+IF(OFFSET('Sanitation Data'!$G$29,0,10*ROW('Sanitation Data'!G14))="","",OFFSET('Sanitation Data'!$G$29,0,10*ROW('Sanitation Data'!G14)))</f>
        <v/>
      </c>
      <c r="DF20" s="33" t="str">
        <f ca="true">+IF(OFFSET('Sanitation Data'!$G$30,0,10*ROW('Sanitation Data'!G14))="","",OFFSET('Sanitation Data'!$G$30,0,10*ROW('Sanitation Data'!G14)))</f>
        <v/>
      </c>
      <c r="DG20" s="33" t="str">
        <f ca="true">+IF(OFFSET('Sanitation Data'!$G$31,0,10*ROW('Sanitation Data'!G14))="","",OFFSET('Sanitation Data'!$G$31,0,10*ROW('Sanitation Data'!G14)))</f>
        <v/>
      </c>
      <c r="DH20" s="33" t="str">
        <f ca="true">+IF(OFFSET('Sanitation Data'!$G$32,0,10*ROW('Sanitation Data'!G14))="","",OFFSET('Sanitation Data'!$G$32,0,10*ROW('Sanitation Data'!G14)))</f>
        <v/>
      </c>
      <c r="DI20" s="33" t="str">
        <f ca="true">+IF(OFFSET('Sanitation Data'!$G$33,0,10*ROW('Sanitation Data'!G14))="","",OFFSET('Sanitation Data'!$G$33,0,10*ROW('Sanitation Data'!G14)))</f>
        <v/>
      </c>
      <c r="DJ20" s="33" t="str">
        <f ca="true">+IF(OFFSET('Sanitation Data'!$H$29,0,10*ROW('Sanitation Data'!H14))="","",OFFSET('Sanitation Data'!$H$29,0,10*ROW('Sanitation Data'!H14)))</f>
        <v/>
      </c>
      <c r="DK20" s="33" t="str">
        <f ca="true">+IF(OFFSET('Sanitation Data'!$H$30,0,10*ROW('Sanitation Data'!H14))="","",OFFSET('Sanitation Data'!$H$30,0,10*ROW('Sanitation Data'!H14)))</f>
        <v/>
      </c>
      <c r="DL20" s="33" t="str">
        <f ca="true">+IF(OFFSET('Sanitation Data'!$H$31,0,10*ROW('Sanitation Data'!H14))="","",OFFSET('Sanitation Data'!$H$31,0,10*ROW('Sanitation Data'!H14)))</f>
        <v/>
      </c>
      <c r="DM20" s="33" t="str">
        <f ca="true">+IF(OFFSET('Sanitation Data'!$H$32,0,10*ROW('Sanitation Data'!H14))="","",OFFSET('Sanitation Data'!$H$32,0,10*ROW('Sanitation Data'!H14)))</f>
        <v/>
      </c>
      <c r="DN20" s="33" t="str">
        <f ca="true">+IF(OFFSET('Sanitation Data'!$H$33,0,10*ROW('Sanitation Data'!H14))="","",OFFSET('Sanitation Data'!$H$33,0,10*ROW('Sanitation Data'!H14)))</f>
        <v/>
      </c>
      <c r="DO20" s="33" t="str">
        <f ca="true">+IF(OFFSET('Hygiene Data'!$C$12,0,10*ROW('Hygiene Data'!C14))="","",OFFSET('Hygiene Data'!$C$12,0,10*ROW('Hygiene Data'!C14)))</f>
        <v/>
      </c>
      <c r="DP20" s="33" t="str">
        <f ca="true">+IF(OFFSET('Hygiene Data'!$C$13,0,10*ROW('Hygiene Data'!C14))="","",OFFSET('Hygiene Data'!$C$13,0,10*ROW('Hygiene Data'!C14)))</f>
        <v/>
      </c>
      <c r="DQ20" s="33" t="str">
        <f ca="true">+IF(OFFSET('Hygiene Data'!$C$14,0,10*ROW('Hygiene Data'!C14))="","",OFFSET('Hygiene Data'!$C$14,0,10*ROW('Hygiene Data'!C14)))</f>
        <v/>
      </c>
      <c r="DR20" s="33" t="str">
        <f ca="true">+IF(OFFSET('Hygiene Data'!$D$12,0,10*ROW('Hygiene Data'!D14))="","",OFFSET('Hygiene Data'!$D$12,0,10*ROW('Hygiene Data'!D14)))</f>
        <v/>
      </c>
      <c r="DS20" s="33" t="str">
        <f ca="true">+IF(OFFSET('Hygiene Data'!$D$13,0,10*ROW('Hygiene Data'!D14))="","",OFFSET('Hygiene Data'!$D$13,0,10*ROW('Hygiene Data'!D14)))</f>
        <v/>
      </c>
      <c r="DT20" s="33" t="str">
        <f ca="true">+IF(OFFSET('Hygiene Data'!$D$14,0,10*ROW('Hygiene Data'!D14))="","",OFFSET('Hygiene Data'!$D$14,0,10*ROW('Hygiene Data'!D14)))</f>
        <v/>
      </c>
      <c r="DU20" s="33" t="str">
        <f ca="true">+IF(OFFSET('Hygiene Data'!$E$12,0,10*ROW('Hygiene Data'!E14))="","",OFFSET('Hygiene Data'!$E$12,0,10*ROW('Hygiene Data'!E14)))</f>
        <v/>
      </c>
      <c r="DV20" s="33" t="str">
        <f ca="true">+IF(OFFSET('Hygiene Data'!$E$13,0,10*ROW('Hygiene Data'!E14))="","",OFFSET('Hygiene Data'!$E$13,0,10*ROW('Hygiene Data'!E14)))</f>
        <v/>
      </c>
      <c r="DW20" s="33" t="str">
        <f ca="true">+IF(OFFSET('Hygiene Data'!$E$14,0,10*ROW('Hygiene Data'!E14))="","",OFFSET('Hygiene Data'!$E$14,0,10*ROW('Hygiene Data'!E14)))</f>
        <v/>
      </c>
      <c r="DX20" s="33" t="str">
        <f ca="true">+IF(OFFSET('Hygiene Data'!$F$12,0,10*ROW('Hygiene Data'!F14))="","",OFFSET('Hygiene Data'!$F$12,0,10*ROW('Hygiene Data'!F14)))</f>
        <v/>
      </c>
      <c r="DY20" s="33" t="str">
        <f ca="true">+IF(OFFSET('Hygiene Data'!$F$13,0,10*ROW('Hygiene Data'!F14))="","",OFFSET('Hygiene Data'!$F$13,0,10*ROW('Hygiene Data'!F14)))</f>
        <v/>
      </c>
      <c r="DZ20" s="33" t="str">
        <f ca="true">+IF(OFFSET('Hygiene Data'!$F$14,0,10*ROW('Hygiene Data'!F14))="","",OFFSET('Hygiene Data'!$F$14,0,10*ROW('Hygiene Data'!F14)))</f>
        <v/>
      </c>
      <c r="EA20" s="33" t="str">
        <f ca="true">+IF(OFFSET('Hygiene Data'!$G$12,0,10*ROW('Hygiene Data'!G14))="","",OFFSET('Hygiene Data'!$G$12,0,10*ROW('Hygiene Data'!G14)))</f>
        <v/>
      </c>
      <c r="EB20" s="33" t="str">
        <f ca="true">+IF(OFFSET('Hygiene Data'!$G$13,0,10*ROW('Hygiene Data'!G14))="","",OFFSET('Hygiene Data'!$G$13,0,10*ROW('Hygiene Data'!G14)))</f>
        <v/>
      </c>
      <c r="EC20" s="33" t="str">
        <f ca="true">+IF(OFFSET('Hygiene Data'!$G$14,0,10*ROW('Hygiene Data'!G14))="","",OFFSET('Hygiene Data'!$G$14,0,10*ROW('Hygiene Data'!G14)))</f>
        <v/>
      </c>
      <c r="ED20" s="33" t="str">
        <f ca="true">+IF(OFFSET('Hygiene Data'!$H$12,0,10*ROW('Hygiene Data'!H14))="","",OFFSET('Hygiene Data'!$H$12,0,10*ROW('Hygiene Data'!H14)))</f>
        <v/>
      </c>
      <c r="EE20" s="33" t="str">
        <f ca="true">+IF(OFFSET('Hygiene Data'!$H$13,0,10*ROW('Hygiene Data'!H14))="","",OFFSET('Hygiene Data'!$H$13,0,10*ROW('Hygiene Data'!H14)))</f>
        <v/>
      </c>
      <c r="EF20" s="33" t="str">
        <f ca="true">+IF(OFFSET('Hygiene Data'!$H$14,0,10*ROW('Hygiene Data'!H14))="","",OFFSET('Hygiene Data'!$H$14,0,10*ROW('Hygiene Data'!H14)))</f>
        <v/>
      </c>
    </row>
    <row r="21" x14ac:dyDescent="0.2">
      <c r="A21" s="56" t="str">
        <f ca="true">+IF(OFFSET('Water Data'!$B$1,0,10*ROW('Water Data'!B15))="","",OFFSET('Water Data'!$B$1,0,10*ROW('Water Data'!B15)))</f>
        <v/>
      </c>
      <c r="B21" s="56" t="str">
        <f ca="true">+IF(OFFSET('Water Data'!$A$3,0,10*ROW('Water Data'!A15))="","",OFFSET('Water Data'!$A$3,0,10*ROW('Water Data'!A15)))</f>
        <v/>
      </c>
      <c r="C21" s="56" t="str">
        <f ca="true">+IF(OFFSET('Water Data'!$C$3,0,10*ROW('Water Data'!C15))="","",OFFSET('Water Data'!$C$3,0,10*ROW('Water Data'!C15)))</f>
        <v/>
      </c>
      <c r="D21" s="244"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44"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44"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44"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44"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44"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44"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44"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44"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44"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44"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44"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44"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44"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44"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44"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44"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44"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45"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45"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45"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45"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45"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45"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45"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45"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45"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45"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45"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45"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45"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45"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45"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45"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45"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45"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45"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45"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45"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45"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45"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45"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45"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45"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45"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45"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45"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45"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46"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46"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46"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46"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46"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46"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46"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46"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46"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46"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46"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46"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46"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46"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46"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46"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46"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46"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3" t="str">
        <f ca="true">+IF(OFFSET('Water Data'!$C$28,0,10*ROW('Water Data'!C15))="","",OFFSET('Water Data'!$C$28,0,10*ROW('Water Data'!C15)))</f>
        <v/>
      </c>
      <c r="BT21" s="33" t="str">
        <f ca="true">+IF(OFFSET('Water Data'!$C$29,0,10*ROW('Water Data'!C15))="","",OFFSET('Water Data'!$C$29,0,10*ROW('Water Data'!C15)))</f>
        <v/>
      </c>
      <c r="BU21" s="33" t="str">
        <f ca="true">+IF(OFFSET('Water Data'!$C$30,0,10*ROW('Water Data'!C15))="","",OFFSET('Water Data'!$C$30,0,10*ROW('Water Data'!C15)))</f>
        <v/>
      </c>
      <c r="BV21" s="33" t="str">
        <f ca="true">+IF(OFFSET('Water Data'!$D$28,0,10*ROW('Water Data'!D15))="","",OFFSET('Water Data'!$D$28,0,10*ROW('Water Data'!D15)))</f>
        <v/>
      </c>
      <c r="BW21" s="33" t="str">
        <f ca="true">+IF(OFFSET('Water Data'!$D$29,0,10*ROW('Water Data'!D15))="","",OFFSET('Water Data'!$D$29,0,10*ROW('Water Data'!D15)))</f>
        <v/>
      </c>
      <c r="BX21" s="33" t="str">
        <f ca="true">+IF(OFFSET('Water Data'!$D$30,0,10*ROW('Water Data'!D15))="","",OFFSET('Water Data'!$D$30,0,10*ROW('Water Data'!D15)))</f>
        <v/>
      </c>
      <c r="BY21" s="33" t="str">
        <f ca="true">+IF(OFFSET('Water Data'!$E$28,0,10*ROW('Water Data'!E15))="","",OFFSET('Water Data'!$E$28,0,10*ROW('Water Data'!E15)))</f>
        <v/>
      </c>
      <c r="BZ21" s="33" t="str">
        <f ca="true">+IF(OFFSET('Water Data'!$E$29,0,10*ROW('Water Data'!E15))="","",OFFSET('Water Data'!$E$29,0,10*ROW('Water Data'!E15)))</f>
        <v/>
      </c>
      <c r="CA21" s="33" t="str">
        <f ca="true">+IF(OFFSET('Water Data'!$E$30,0,10*ROW('Water Data'!E15))="","",OFFSET('Water Data'!$E$30,0,10*ROW('Water Data'!E15)))</f>
        <v/>
      </c>
      <c r="CB21" s="33" t="str">
        <f ca="true">+IF(OFFSET('Water Data'!$F$28,0,10*ROW('Water Data'!F15))="","",OFFSET('Water Data'!$F$28,0,10*ROW('Water Data'!F15)))</f>
        <v/>
      </c>
      <c r="CC21" s="33" t="str">
        <f ca="true">+IF(OFFSET('Water Data'!$F$29,0,10*ROW('Water Data'!F15))="","",OFFSET('Water Data'!$F$29,0,10*ROW('Water Data'!F15)))</f>
        <v/>
      </c>
      <c r="CD21" s="33" t="str">
        <f ca="true">+IF(OFFSET('Water Data'!$F$30,0,10*ROW('Water Data'!F15))="","",OFFSET('Water Data'!$F$30,0,10*ROW('Water Data'!F15)))</f>
        <v/>
      </c>
      <c r="CE21" s="33" t="str">
        <f ca="true">+IF(OFFSET('Water Data'!$G$28,0,10*ROW('Water Data'!G15))="","",OFFSET('Water Data'!$G$28,0,10*ROW('Water Data'!G15)))</f>
        <v/>
      </c>
      <c r="CF21" s="33" t="str">
        <f ca="true">+IF(OFFSET('Water Data'!$G$29,0,10*ROW('Water Data'!G15))="","",OFFSET('Water Data'!$G$29,0,10*ROW('Water Data'!G15)))</f>
        <v/>
      </c>
      <c r="CG21" s="33" t="str">
        <f ca="true">+IF(OFFSET('Water Data'!$G$30,0,10*ROW('Water Data'!G15))="","",OFFSET('Water Data'!$G$30,0,10*ROW('Water Data'!G15)))</f>
        <v/>
      </c>
      <c r="CH21" s="33" t="str">
        <f ca="true">+IF(OFFSET('Water Data'!$H$28,0,10*ROW('Water Data'!H15))="","",OFFSET('Water Data'!$H$28,0,10*ROW('Water Data'!H15)))</f>
        <v/>
      </c>
      <c r="CI21" s="33" t="str">
        <f ca="true">+IF(OFFSET('Water Data'!$H$29,0,10*ROW('Water Data'!H15))="","",OFFSET('Water Data'!$H$29,0,10*ROW('Water Data'!H15)))</f>
        <v/>
      </c>
      <c r="CJ21" s="33" t="str">
        <f ca="true">+IF(OFFSET('Water Data'!$H$30,0,10*ROW('Water Data'!H15))="","",OFFSET('Water Data'!$H$30,0,10*ROW('Water Data'!H15)))</f>
        <v/>
      </c>
      <c r="CK21" s="33" t="str">
        <f ca="true">+IF(OFFSET('Sanitation Data'!$C$29,0,10*ROW('Sanitation Data'!C15))="","",OFFSET('Sanitation Data'!$C$29,0,10*ROW('Sanitation Data'!C15)))</f>
        <v/>
      </c>
      <c r="CL21" s="33" t="str">
        <f ca="true">+IF(OFFSET('Sanitation Data'!$C$30,0,10*ROW('Sanitation Data'!C15))="","",OFFSET('Sanitation Data'!$C$30,0,10*ROW('Sanitation Data'!C15)))</f>
        <v/>
      </c>
      <c r="CM21" s="33" t="str">
        <f ca="true">+IF(OFFSET('Sanitation Data'!$C$31,0,10*ROW('Sanitation Data'!C15))="","",OFFSET('Sanitation Data'!$C$31,0,10*ROW('Sanitation Data'!C15)))</f>
        <v/>
      </c>
      <c r="CN21" s="33" t="str">
        <f ca="true">+IF(OFFSET('Sanitation Data'!$C$32,0,10*ROW('Sanitation Data'!C15))="","",OFFSET('Sanitation Data'!$C$32,0,10*ROW('Sanitation Data'!C15)))</f>
        <v/>
      </c>
      <c r="CO21" s="33" t="str">
        <f ca="true">+IF(OFFSET('Sanitation Data'!$C$33,0,10*ROW('Sanitation Data'!C15))="","",OFFSET('Sanitation Data'!$C$33,0,10*ROW('Sanitation Data'!C15)))</f>
        <v/>
      </c>
      <c r="CP21" s="33" t="str">
        <f ca="true">+IF(OFFSET('Sanitation Data'!$D$29,0,10*ROW('Sanitation Data'!D15))="","",OFFSET('Sanitation Data'!$D$29,0,10*ROW('Sanitation Data'!D15)))</f>
        <v/>
      </c>
      <c r="CQ21" s="33" t="str">
        <f ca="true">+IF(OFFSET('Sanitation Data'!$D$30,0,10*ROW('Sanitation Data'!D15))="","",OFFSET('Sanitation Data'!$D$30,0,10*ROW('Sanitation Data'!D15)))</f>
        <v/>
      </c>
      <c r="CR21" s="33" t="str">
        <f ca="true">+IF(OFFSET('Sanitation Data'!$D$31,0,10*ROW('Sanitation Data'!D15))="","",OFFSET('Sanitation Data'!$D$31,0,10*ROW('Sanitation Data'!D15)))</f>
        <v/>
      </c>
      <c r="CS21" s="33" t="str">
        <f ca="true">+IF(OFFSET('Sanitation Data'!$D$32,0,10*ROW('Sanitation Data'!D15))="","",OFFSET('Sanitation Data'!$D$32,0,10*ROW('Sanitation Data'!D15)))</f>
        <v/>
      </c>
      <c r="CT21" s="33" t="str">
        <f ca="true">+IF(OFFSET('Sanitation Data'!$D$33,0,10*ROW('Sanitation Data'!D15))="","",OFFSET('Sanitation Data'!$D$33,0,10*ROW('Sanitation Data'!D15)))</f>
        <v/>
      </c>
      <c r="CU21" s="33" t="str">
        <f ca="true">+IF(OFFSET('Sanitation Data'!$E$29,0,10*ROW('Sanitation Data'!E15))="","",OFFSET('Sanitation Data'!$E$29,0,10*ROW('Sanitation Data'!E15)))</f>
        <v/>
      </c>
      <c r="CV21" s="33" t="str">
        <f ca="true">+IF(OFFSET('Sanitation Data'!$E$30,0,10*ROW('Sanitation Data'!E15))="","",OFFSET('Sanitation Data'!$E$30,0,10*ROW('Sanitation Data'!E15)))</f>
        <v/>
      </c>
      <c r="CW21" s="33" t="str">
        <f ca="true">+IF(OFFSET('Sanitation Data'!$E$31,0,10*ROW('Sanitation Data'!E15))="","",OFFSET('Sanitation Data'!$E$31,0,10*ROW('Sanitation Data'!E15)))</f>
        <v/>
      </c>
      <c r="CX21" s="33" t="str">
        <f ca="true">+IF(OFFSET('Sanitation Data'!$E$32,0,10*ROW('Sanitation Data'!E15))="","",OFFSET('Sanitation Data'!$E$32,0,10*ROW('Sanitation Data'!E15)))</f>
        <v/>
      </c>
      <c r="CY21" s="33" t="str">
        <f ca="true">+IF(OFFSET('Sanitation Data'!$E$33,0,10*ROW('Sanitation Data'!E15))="","",OFFSET('Sanitation Data'!$E$33,0,10*ROW('Sanitation Data'!E15)))</f>
        <v/>
      </c>
      <c r="CZ21" s="33" t="str">
        <f ca="true">+IF(OFFSET('Sanitation Data'!$F$29,0,10*ROW('Sanitation Data'!F15))="","",OFFSET('Sanitation Data'!$F$29,0,10*ROW('Sanitation Data'!F15)))</f>
        <v/>
      </c>
      <c r="DA21" s="33" t="str">
        <f ca="true">+IF(OFFSET('Sanitation Data'!$F$30,0,10*ROW('Sanitation Data'!F15))="","",OFFSET('Sanitation Data'!$F$30,0,10*ROW('Sanitation Data'!F15)))</f>
        <v/>
      </c>
      <c r="DB21" s="33" t="str">
        <f ca="true">+IF(OFFSET('Sanitation Data'!$F$31,0,10*ROW('Sanitation Data'!F15))="","",OFFSET('Sanitation Data'!$F$31,0,10*ROW('Sanitation Data'!F15)))</f>
        <v/>
      </c>
      <c r="DC21" s="33" t="str">
        <f ca="true">+IF(OFFSET('Sanitation Data'!$F$32,0,10*ROW('Sanitation Data'!F15))="","",OFFSET('Sanitation Data'!$F$32,0,10*ROW('Sanitation Data'!F15)))</f>
        <v/>
      </c>
      <c r="DD21" s="33" t="str">
        <f ca="true">+IF(OFFSET('Sanitation Data'!$F$33,0,10*ROW('Sanitation Data'!F15))="","",OFFSET('Sanitation Data'!$F$33,0,10*ROW('Sanitation Data'!F15)))</f>
        <v/>
      </c>
      <c r="DE21" s="33" t="str">
        <f ca="true">+IF(OFFSET('Sanitation Data'!$G$29,0,10*ROW('Sanitation Data'!G15))="","",OFFSET('Sanitation Data'!$G$29,0,10*ROW('Sanitation Data'!G15)))</f>
        <v/>
      </c>
      <c r="DF21" s="33" t="str">
        <f ca="true">+IF(OFFSET('Sanitation Data'!$G$30,0,10*ROW('Sanitation Data'!G15))="","",OFFSET('Sanitation Data'!$G$30,0,10*ROW('Sanitation Data'!G15)))</f>
        <v/>
      </c>
      <c r="DG21" s="33" t="str">
        <f ca="true">+IF(OFFSET('Sanitation Data'!$G$31,0,10*ROW('Sanitation Data'!G15))="","",OFFSET('Sanitation Data'!$G$31,0,10*ROW('Sanitation Data'!G15)))</f>
        <v/>
      </c>
      <c r="DH21" s="33" t="str">
        <f ca="true">+IF(OFFSET('Sanitation Data'!$G$32,0,10*ROW('Sanitation Data'!G15))="","",OFFSET('Sanitation Data'!$G$32,0,10*ROW('Sanitation Data'!G15)))</f>
        <v/>
      </c>
      <c r="DI21" s="33" t="str">
        <f ca="true">+IF(OFFSET('Sanitation Data'!$G$33,0,10*ROW('Sanitation Data'!G15))="","",OFFSET('Sanitation Data'!$G$33,0,10*ROW('Sanitation Data'!G15)))</f>
        <v/>
      </c>
      <c r="DJ21" s="33" t="str">
        <f ca="true">+IF(OFFSET('Sanitation Data'!$H$29,0,10*ROW('Sanitation Data'!H15))="","",OFFSET('Sanitation Data'!$H$29,0,10*ROW('Sanitation Data'!H15)))</f>
        <v/>
      </c>
      <c r="DK21" s="33" t="str">
        <f ca="true">+IF(OFFSET('Sanitation Data'!$H$30,0,10*ROW('Sanitation Data'!H15))="","",OFFSET('Sanitation Data'!$H$30,0,10*ROW('Sanitation Data'!H15)))</f>
        <v/>
      </c>
      <c r="DL21" s="33" t="str">
        <f ca="true">+IF(OFFSET('Sanitation Data'!$H$31,0,10*ROW('Sanitation Data'!H15))="","",OFFSET('Sanitation Data'!$H$31,0,10*ROW('Sanitation Data'!H15)))</f>
        <v/>
      </c>
      <c r="DM21" s="33" t="str">
        <f ca="true">+IF(OFFSET('Sanitation Data'!$H$32,0,10*ROW('Sanitation Data'!H15))="","",OFFSET('Sanitation Data'!$H$32,0,10*ROW('Sanitation Data'!H15)))</f>
        <v/>
      </c>
      <c r="DN21" s="33" t="str">
        <f ca="true">+IF(OFFSET('Sanitation Data'!$H$33,0,10*ROW('Sanitation Data'!H15))="","",OFFSET('Sanitation Data'!$H$33,0,10*ROW('Sanitation Data'!H15)))</f>
        <v/>
      </c>
      <c r="DO21" s="33" t="str">
        <f ca="true">+IF(OFFSET('Hygiene Data'!$C$12,0,10*ROW('Hygiene Data'!C15))="","",OFFSET('Hygiene Data'!$C$12,0,10*ROW('Hygiene Data'!C15)))</f>
        <v/>
      </c>
      <c r="DP21" s="33" t="str">
        <f ca="true">+IF(OFFSET('Hygiene Data'!$C$13,0,10*ROW('Hygiene Data'!C15))="","",OFFSET('Hygiene Data'!$C$13,0,10*ROW('Hygiene Data'!C15)))</f>
        <v/>
      </c>
      <c r="DQ21" s="33" t="str">
        <f ca="true">+IF(OFFSET('Hygiene Data'!$C$14,0,10*ROW('Hygiene Data'!C15))="","",OFFSET('Hygiene Data'!$C$14,0,10*ROW('Hygiene Data'!C15)))</f>
        <v/>
      </c>
      <c r="DR21" s="33" t="str">
        <f ca="true">+IF(OFFSET('Hygiene Data'!$D$12,0,10*ROW('Hygiene Data'!D15))="","",OFFSET('Hygiene Data'!$D$12,0,10*ROW('Hygiene Data'!D15)))</f>
        <v/>
      </c>
      <c r="DS21" s="33" t="str">
        <f ca="true">+IF(OFFSET('Hygiene Data'!$D$13,0,10*ROW('Hygiene Data'!D15))="","",OFFSET('Hygiene Data'!$D$13,0,10*ROW('Hygiene Data'!D15)))</f>
        <v/>
      </c>
      <c r="DT21" s="33" t="str">
        <f ca="true">+IF(OFFSET('Hygiene Data'!$D$14,0,10*ROW('Hygiene Data'!D15))="","",OFFSET('Hygiene Data'!$D$14,0,10*ROW('Hygiene Data'!D15)))</f>
        <v/>
      </c>
      <c r="DU21" s="33" t="str">
        <f ca="true">+IF(OFFSET('Hygiene Data'!$E$12,0,10*ROW('Hygiene Data'!E15))="","",OFFSET('Hygiene Data'!$E$12,0,10*ROW('Hygiene Data'!E15)))</f>
        <v/>
      </c>
      <c r="DV21" s="33" t="str">
        <f ca="true">+IF(OFFSET('Hygiene Data'!$E$13,0,10*ROW('Hygiene Data'!E15))="","",OFFSET('Hygiene Data'!$E$13,0,10*ROW('Hygiene Data'!E15)))</f>
        <v/>
      </c>
      <c r="DW21" s="33" t="str">
        <f ca="true">+IF(OFFSET('Hygiene Data'!$E$14,0,10*ROW('Hygiene Data'!E15))="","",OFFSET('Hygiene Data'!$E$14,0,10*ROW('Hygiene Data'!E15)))</f>
        <v/>
      </c>
      <c r="DX21" s="33" t="str">
        <f ca="true">+IF(OFFSET('Hygiene Data'!$F$12,0,10*ROW('Hygiene Data'!F15))="","",OFFSET('Hygiene Data'!$F$12,0,10*ROW('Hygiene Data'!F15)))</f>
        <v/>
      </c>
      <c r="DY21" s="33" t="str">
        <f ca="true">+IF(OFFSET('Hygiene Data'!$F$13,0,10*ROW('Hygiene Data'!F15))="","",OFFSET('Hygiene Data'!$F$13,0,10*ROW('Hygiene Data'!F15)))</f>
        <v/>
      </c>
      <c r="DZ21" s="33" t="str">
        <f ca="true">+IF(OFFSET('Hygiene Data'!$F$14,0,10*ROW('Hygiene Data'!F15))="","",OFFSET('Hygiene Data'!$F$14,0,10*ROW('Hygiene Data'!F15)))</f>
        <v/>
      </c>
      <c r="EA21" s="33" t="str">
        <f ca="true">+IF(OFFSET('Hygiene Data'!$G$12,0,10*ROW('Hygiene Data'!G15))="","",OFFSET('Hygiene Data'!$G$12,0,10*ROW('Hygiene Data'!G15)))</f>
        <v/>
      </c>
      <c r="EB21" s="33" t="str">
        <f ca="true">+IF(OFFSET('Hygiene Data'!$G$13,0,10*ROW('Hygiene Data'!G15))="","",OFFSET('Hygiene Data'!$G$13,0,10*ROW('Hygiene Data'!G15)))</f>
        <v/>
      </c>
      <c r="EC21" s="33" t="str">
        <f ca="true">+IF(OFFSET('Hygiene Data'!$G$14,0,10*ROW('Hygiene Data'!G15))="","",OFFSET('Hygiene Data'!$G$14,0,10*ROW('Hygiene Data'!G15)))</f>
        <v/>
      </c>
      <c r="ED21" s="33" t="str">
        <f ca="true">+IF(OFFSET('Hygiene Data'!$H$12,0,10*ROW('Hygiene Data'!H15))="","",OFFSET('Hygiene Data'!$H$12,0,10*ROW('Hygiene Data'!H15)))</f>
        <v/>
      </c>
      <c r="EE21" s="33" t="str">
        <f ca="true">+IF(OFFSET('Hygiene Data'!$H$13,0,10*ROW('Hygiene Data'!H15))="","",OFFSET('Hygiene Data'!$H$13,0,10*ROW('Hygiene Data'!H15)))</f>
        <v/>
      </c>
      <c r="EF21" s="33" t="str">
        <f ca="true">+IF(OFFSET('Hygiene Data'!$H$14,0,10*ROW('Hygiene Data'!H15))="","",OFFSET('Hygiene Data'!$H$14,0,10*ROW('Hygiene Data'!H15)))</f>
        <v/>
      </c>
    </row>
    <row r="22" x14ac:dyDescent="0.2">
      <c r="A22" s="56" t="str">
        <f ca="true">+IF(OFFSET('Water Data'!$B$1,0,10*ROW('Water Data'!B16))="","",OFFSET('Water Data'!$B$1,0,10*ROW('Water Data'!B16)))</f>
        <v/>
      </c>
      <c r="B22" s="56" t="str">
        <f ca="true">+IF(OFFSET('Water Data'!$A$3,0,10*ROW('Water Data'!A16))="","",OFFSET('Water Data'!$A$3,0,10*ROW('Water Data'!A16)))</f>
        <v/>
      </c>
      <c r="C22" s="56" t="str">
        <f ca="true">+IF(OFFSET('Water Data'!$C$3,0,10*ROW('Water Data'!C16))="","",OFFSET('Water Data'!$C$3,0,10*ROW('Water Data'!C16)))</f>
        <v/>
      </c>
      <c r="D22" s="244"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44"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44"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44"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44"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44"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44"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44"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44"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44"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44"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44"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44"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44"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44"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44"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44"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44"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45"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45"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45"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45"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45"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45"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45"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45"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45"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45"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45"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45"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45"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45"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45"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45"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45"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45"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45"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45"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45"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45"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45"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45"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45"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45"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45"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45"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45"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45"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46"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46"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46"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46"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46"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46"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46"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46"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46"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46"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46"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46"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46"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46"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46"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46"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46"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46"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3" t="str">
        <f ca="true">+IF(OFFSET('Water Data'!$C$28,0,10*ROW('Water Data'!C16))="","",OFFSET('Water Data'!$C$28,0,10*ROW('Water Data'!C16)))</f>
        <v/>
      </c>
      <c r="BT22" s="33" t="str">
        <f ca="true">+IF(OFFSET('Water Data'!$C$29,0,10*ROW('Water Data'!C16))="","",OFFSET('Water Data'!$C$29,0,10*ROW('Water Data'!C16)))</f>
        <v/>
      </c>
      <c r="BU22" s="33" t="str">
        <f ca="true">+IF(OFFSET('Water Data'!$C$30,0,10*ROW('Water Data'!C16))="","",OFFSET('Water Data'!$C$30,0,10*ROW('Water Data'!C16)))</f>
        <v/>
      </c>
      <c r="BV22" s="33" t="str">
        <f ca="true">+IF(OFFSET('Water Data'!$D$28,0,10*ROW('Water Data'!D16))="","",OFFSET('Water Data'!$D$28,0,10*ROW('Water Data'!D16)))</f>
        <v/>
      </c>
      <c r="BW22" s="33" t="str">
        <f ca="true">+IF(OFFSET('Water Data'!$D$29,0,10*ROW('Water Data'!D16))="","",OFFSET('Water Data'!$D$29,0,10*ROW('Water Data'!D16)))</f>
        <v/>
      </c>
      <c r="BX22" s="33" t="str">
        <f ca="true">+IF(OFFSET('Water Data'!$D$30,0,10*ROW('Water Data'!D16))="","",OFFSET('Water Data'!$D$30,0,10*ROW('Water Data'!D16)))</f>
        <v/>
      </c>
      <c r="BY22" s="33" t="str">
        <f ca="true">+IF(OFFSET('Water Data'!$E$28,0,10*ROW('Water Data'!E16))="","",OFFSET('Water Data'!$E$28,0,10*ROW('Water Data'!E16)))</f>
        <v/>
      </c>
      <c r="BZ22" s="33" t="str">
        <f ca="true">+IF(OFFSET('Water Data'!$E$29,0,10*ROW('Water Data'!E16))="","",OFFSET('Water Data'!$E$29,0,10*ROW('Water Data'!E16)))</f>
        <v/>
      </c>
      <c r="CA22" s="33" t="str">
        <f ca="true">+IF(OFFSET('Water Data'!$E$30,0,10*ROW('Water Data'!E16))="","",OFFSET('Water Data'!$E$30,0,10*ROW('Water Data'!E16)))</f>
        <v/>
      </c>
      <c r="CB22" s="33" t="str">
        <f ca="true">+IF(OFFSET('Water Data'!$F$28,0,10*ROW('Water Data'!F16))="","",OFFSET('Water Data'!$F$28,0,10*ROW('Water Data'!F16)))</f>
        <v/>
      </c>
      <c r="CC22" s="33" t="str">
        <f ca="true">+IF(OFFSET('Water Data'!$F$29,0,10*ROW('Water Data'!F16))="","",OFFSET('Water Data'!$F$29,0,10*ROW('Water Data'!F16)))</f>
        <v/>
      </c>
      <c r="CD22" s="33" t="str">
        <f ca="true">+IF(OFFSET('Water Data'!$F$30,0,10*ROW('Water Data'!F16))="","",OFFSET('Water Data'!$F$30,0,10*ROW('Water Data'!F16)))</f>
        <v/>
      </c>
      <c r="CE22" s="33" t="str">
        <f ca="true">+IF(OFFSET('Water Data'!$G$28,0,10*ROW('Water Data'!G16))="","",OFFSET('Water Data'!$G$28,0,10*ROW('Water Data'!G16)))</f>
        <v/>
      </c>
      <c r="CF22" s="33" t="str">
        <f ca="true">+IF(OFFSET('Water Data'!$G$29,0,10*ROW('Water Data'!G16))="","",OFFSET('Water Data'!$G$29,0,10*ROW('Water Data'!G16)))</f>
        <v/>
      </c>
      <c r="CG22" s="33" t="str">
        <f ca="true">+IF(OFFSET('Water Data'!$G$30,0,10*ROW('Water Data'!G16))="","",OFFSET('Water Data'!$G$30,0,10*ROW('Water Data'!G16)))</f>
        <v/>
      </c>
      <c r="CH22" s="33" t="str">
        <f ca="true">+IF(OFFSET('Water Data'!$H$28,0,10*ROW('Water Data'!H16))="","",OFFSET('Water Data'!$H$28,0,10*ROW('Water Data'!H16)))</f>
        <v/>
      </c>
      <c r="CI22" s="33" t="str">
        <f ca="true">+IF(OFFSET('Water Data'!$H$29,0,10*ROW('Water Data'!H16))="","",OFFSET('Water Data'!$H$29,0,10*ROW('Water Data'!H16)))</f>
        <v/>
      </c>
      <c r="CJ22" s="33" t="str">
        <f ca="true">+IF(OFFSET('Water Data'!$H$30,0,10*ROW('Water Data'!H16))="","",OFFSET('Water Data'!$H$30,0,10*ROW('Water Data'!H16)))</f>
        <v/>
      </c>
      <c r="CK22" s="33" t="str">
        <f ca="true">+IF(OFFSET('Sanitation Data'!$C$29,0,10*ROW('Sanitation Data'!C16))="","",OFFSET('Sanitation Data'!$C$29,0,10*ROW('Sanitation Data'!C16)))</f>
        <v/>
      </c>
      <c r="CL22" s="33" t="str">
        <f ca="true">+IF(OFFSET('Sanitation Data'!$C$30,0,10*ROW('Sanitation Data'!C16))="","",OFFSET('Sanitation Data'!$C$30,0,10*ROW('Sanitation Data'!C16)))</f>
        <v/>
      </c>
      <c r="CM22" s="33" t="str">
        <f ca="true">+IF(OFFSET('Sanitation Data'!$C$31,0,10*ROW('Sanitation Data'!C16))="","",OFFSET('Sanitation Data'!$C$31,0,10*ROW('Sanitation Data'!C16)))</f>
        <v/>
      </c>
      <c r="CN22" s="33" t="str">
        <f ca="true">+IF(OFFSET('Sanitation Data'!$C$32,0,10*ROW('Sanitation Data'!C16))="","",OFFSET('Sanitation Data'!$C$32,0,10*ROW('Sanitation Data'!C16)))</f>
        <v/>
      </c>
      <c r="CO22" s="33" t="str">
        <f ca="true">+IF(OFFSET('Sanitation Data'!$C$33,0,10*ROW('Sanitation Data'!C16))="","",OFFSET('Sanitation Data'!$C$33,0,10*ROW('Sanitation Data'!C16)))</f>
        <v/>
      </c>
      <c r="CP22" s="33" t="str">
        <f ca="true">+IF(OFFSET('Sanitation Data'!$D$29,0,10*ROW('Sanitation Data'!D16))="","",OFFSET('Sanitation Data'!$D$29,0,10*ROW('Sanitation Data'!D16)))</f>
        <v/>
      </c>
      <c r="CQ22" s="33" t="str">
        <f ca="true">+IF(OFFSET('Sanitation Data'!$D$30,0,10*ROW('Sanitation Data'!D16))="","",OFFSET('Sanitation Data'!$D$30,0,10*ROW('Sanitation Data'!D16)))</f>
        <v/>
      </c>
      <c r="CR22" s="33" t="str">
        <f ca="true">+IF(OFFSET('Sanitation Data'!$D$31,0,10*ROW('Sanitation Data'!D16))="","",OFFSET('Sanitation Data'!$D$31,0,10*ROW('Sanitation Data'!D16)))</f>
        <v/>
      </c>
      <c r="CS22" s="33" t="str">
        <f ca="true">+IF(OFFSET('Sanitation Data'!$D$32,0,10*ROW('Sanitation Data'!D16))="","",OFFSET('Sanitation Data'!$D$32,0,10*ROW('Sanitation Data'!D16)))</f>
        <v/>
      </c>
      <c r="CT22" s="33" t="str">
        <f ca="true">+IF(OFFSET('Sanitation Data'!$D$33,0,10*ROW('Sanitation Data'!D16))="","",OFFSET('Sanitation Data'!$D$33,0,10*ROW('Sanitation Data'!D16)))</f>
        <v/>
      </c>
      <c r="CU22" s="33" t="str">
        <f ca="true">+IF(OFFSET('Sanitation Data'!$E$29,0,10*ROW('Sanitation Data'!E16))="","",OFFSET('Sanitation Data'!$E$29,0,10*ROW('Sanitation Data'!E16)))</f>
        <v/>
      </c>
      <c r="CV22" s="33" t="str">
        <f ca="true">+IF(OFFSET('Sanitation Data'!$E$30,0,10*ROW('Sanitation Data'!E16))="","",OFFSET('Sanitation Data'!$E$30,0,10*ROW('Sanitation Data'!E16)))</f>
        <v/>
      </c>
      <c r="CW22" s="33" t="str">
        <f ca="true">+IF(OFFSET('Sanitation Data'!$E$31,0,10*ROW('Sanitation Data'!E16))="","",OFFSET('Sanitation Data'!$E$31,0,10*ROW('Sanitation Data'!E16)))</f>
        <v/>
      </c>
      <c r="CX22" s="33" t="str">
        <f ca="true">+IF(OFFSET('Sanitation Data'!$E$32,0,10*ROW('Sanitation Data'!E16))="","",OFFSET('Sanitation Data'!$E$32,0,10*ROW('Sanitation Data'!E16)))</f>
        <v/>
      </c>
      <c r="CY22" s="33" t="str">
        <f ca="true">+IF(OFFSET('Sanitation Data'!$E$33,0,10*ROW('Sanitation Data'!E16))="","",OFFSET('Sanitation Data'!$E$33,0,10*ROW('Sanitation Data'!E16)))</f>
        <v/>
      </c>
      <c r="CZ22" s="33" t="str">
        <f ca="true">+IF(OFFSET('Sanitation Data'!$F$29,0,10*ROW('Sanitation Data'!F16))="","",OFFSET('Sanitation Data'!$F$29,0,10*ROW('Sanitation Data'!F16)))</f>
        <v/>
      </c>
      <c r="DA22" s="33" t="str">
        <f ca="true">+IF(OFFSET('Sanitation Data'!$F$30,0,10*ROW('Sanitation Data'!F16))="","",OFFSET('Sanitation Data'!$F$30,0,10*ROW('Sanitation Data'!F16)))</f>
        <v/>
      </c>
      <c r="DB22" s="33" t="str">
        <f ca="true">+IF(OFFSET('Sanitation Data'!$F$31,0,10*ROW('Sanitation Data'!F16))="","",OFFSET('Sanitation Data'!$F$31,0,10*ROW('Sanitation Data'!F16)))</f>
        <v/>
      </c>
      <c r="DC22" s="33" t="str">
        <f ca="true">+IF(OFFSET('Sanitation Data'!$F$32,0,10*ROW('Sanitation Data'!F16))="","",OFFSET('Sanitation Data'!$F$32,0,10*ROW('Sanitation Data'!F16)))</f>
        <v/>
      </c>
      <c r="DD22" s="33" t="str">
        <f ca="true">+IF(OFFSET('Sanitation Data'!$F$33,0,10*ROW('Sanitation Data'!F16))="","",OFFSET('Sanitation Data'!$F$33,0,10*ROW('Sanitation Data'!F16)))</f>
        <v/>
      </c>
      <c r="DE22" s="33" t="str">
        <f ca="true">+IF(OFFSET('Sanitation Data'!$G$29,0,10*ROW('Sanitation Data'!G16))="","",OFFSET('Sanitation Data'!$G$29,0,10*ROW('Sanitation Data'!G16)))</f>
        <v/>
      </c>
      <c r="DF22" s="33" t="str">
        <f ca="true">+IF(OFFSET('Sanitation Data'!$G$30,0,10*ROW('Sanitation Data'!G16))="","",OFFSET('Sanitation Data'!$G$30,0,10*ROW('Sanitation Data'!G16)))</f>
        <v/>
      </c>
      <c r="DG22" s="33" t="str">
        <f ca="true">+IF(OFFSET('Sanitation Data'!$G$31,0,10*ROW('Sanitation Data'!G16))="","",OFFSET('Sanitation Data'!$G$31,0,10*ROW('Sanitation Data'!G16)))</f>
        <v/>
      </c>
      <c r="DH22" s="33" t="str">
        <f ca="true">+IF(OFFSET('Sanitation Data'!$G$32,0,10*ROW('Sanitation Data'!G16))="","",OFFSET('Sanitation Data'!$G$32,0,10*ROW('Sanitation Data'!G16)))</f>
        <v/>
      </c>
      <c r="DI22" s="33" t="str">
        <f ca="true">+IF(OFFSET('Sanitation Data'!$G$33,0,10*ROW('Sanitation Data'!G16))="","",OFFSET('Sanitation Data'!$G$33,0,10*ROW('Sanitation Data'!G16)))</f>
        <v/>
      </c>
      <c r="DJ22" s="33" t="str">
        <f ca="true">+IF(OFFSET('Sanitation Data'!$H$29,0,10*ROW('Sanitation Data'!H16))="","",OFFSET('Sanitation Data'!$H$29,0,10*ROW('Sanitation Data'!H16)))</f>
        <v/>
      </c>
      <c r="DK22" s="33" t="str">
        <f ca="true">+IF(OFFSET('Sanitation Data'!$H$30,0,10*ROW('Sanitation Data'!H16))="","",OFFSET('Sanitation Data'!$H$30,0,10*ROW('Sanitation Data'!H16)))</f>
        <v/>
      </c>
      <c r="DL22" s="33" t="str">
        <f ca="true">+IF(OFFSET('Sanitation Data'!$H$31,0,10*ROW('Sanitation Data'!H16))="","",OFFSET('Sanitation Data'!$H$31,0,10*ROW('Sanitation Data'!H16)))</f>
        <v/>
      </c>
      <c r="DM22" s="33" t="str">
        <f ca="true">+IF(OFFSET('Sanitation Data'!$H$32,0,10*ROW('Sanitation Data'!H16))="","",OFFSET('Sanitation Data'!$H$32,0,10*ROW('Sanitation Data'!H16)))</f>
        <v/>
      </c>
      <c r="DN22" s="33" t="str">
        <f ca="true">+IF(OFFSET('Sanitation Data'!$H$33,0,10*ROW('Sanitation Data'!H16))="","",OFFSET('Sanitation Data'!$H$33,0,10*ROW('Sanitation Data'!H16)))</f>
        <v/>
      </c>
      <c r="DO22" s="33" t="str">
        <f ca="true">+IF(OFFSET('Hygiene Data'!$C$12,0,10*ROW('Hygiene Data'!C16))="","",OFFSET('Hygiene Data'!$C$12,0,10*ROW('Hygiene Data'!C16)))</f>
        <v/>
      </c>
      <c r="DP22" s="33" t="str">
        <f ca="true">+IF(OFFSET('Hygiene Data'!$C$13,0,10*ROW('Hygiene Data'!C16))="","",OFFSET('Hygiene Data'!$C$13,0,10*ROW('Hygiene Data'!C16)))</f>
        <v/>
      </c>
      <c r="DQ22" s="33" t="str">
        <f ca="true">+IF(OFFSET('Hygiene Data'!$C$14,0,10*ROW('Hygiene Data'!C16))="","",OFFSET('Hygiene Data'!$C$14,0,10*ROW('Hygiene Data'!C16)))</f>
        <v/>
      </c>
      <c r="DR22" s="33" t="str">
        <f ca="true">+IF(OFFSET('Hygiene Data'!$D$12,0,10*ROW('Hygiene Data'!D16))="","",OFFSET('Hygiene Data'!$D$12,0,10*ROW('Hygiene Data'!D16)))</f>
        <v/>
      </c>
      <c r="DS22" s="33" t="str">
        <f ca="true">+IF(OFFSET('Hygiene Data'!$D$13,0,10*ROW('Hygiene Data'!D16))="","",OFFSET('Hygiene Data'!$D$13,0,10*ROW('Hygiene Data'!D16)))</f>
        <v/>
      </c>
      <c r="DT22" s="33" t="str">
        <f ca="true">+IF(OFFSET('Hygiene Data'!$D$14,0,10*ROW('Hygiene Data'!D16))="","",OFFSET('Hygiene Data'!$D$14,0,10*ROW('Hygiene Data'!D16)))</f>
        <v/>
      </c>
      <c r="DU22" s="33" t="str">
        <f ca="true">+IF(OFFSET('Hygiene Data'!$E$12,0,10*ROW('Hygiene Data'!E16))="","",OFFSET('Hygiene Data'!$E$12,0,10*ROW('Hygiene Data'!E16)))</f>
        <v/>
      </c>
      <c r="DV22" s="33" t="str">
        <f ca="true">+IF(OFFSET('Hygiene Data'!$E$13,0,10*ROW('Hygiene Data'!E16))="","",OFFSET('Hygiene Data'!$E$13,0,10*ROW('Hygiene Data'!E16)))</f>
        <v/>
      </c>
      <c r="DW22" s="33" t="str">
        <f ca="true">+IF(OFFSET('Hygiene Data'!$E$14,0,10*ROW('Hygiene Data'!E16))="","",OFFSET('Hygiene Data'!$E$14,0,10*ROW('Hygiene Data'!E16)))</f>
        <v/>
      </c>
      <c r="DX22" s="33" t="str">
        <f ca="true">+IF(OFFSET('Hygiene Data'!$F$12,0,10*ROW('Hygiene Data'!F16))="","",OFFSET('Hygiene Data'!$F$12,0,10*ROW('Hygiene Data'!F16)))</f>
        <v/>
      </c>
      <c r="DY22" s="33" t="str">
        <f ca="true">+IF(OFFSET('Hygiene Data'!$F$13,0,10*ROW('Hygiene Data'!F16))="","",OFFSET('Hygiene Data'!$F$13,0,10*ROW('Hygiene Data'!F16)))</f>
        <v/>
      </c>
      <c r="DZ22" s="33" t="str">
        <f ca="true">+IF(OFFSET('Hygiene Data'!$F$14,0,10*ROW('Hygiene Data'!F16))="","",OFFSET('Hygiene Data'!$F$14,0,10*ROW('Hygiene Data'!F16)))</f>
        <v/>
      </c>
      <c r="EA22" s="33" t="str">
        <f ca="true">+IF(OFFSET('Hygiene Data'!$G$12,0,10*ROW('Hygiene Data'!G16))="","",OFFSET('Hygiene Data'!$G$12,0,10*ROW('Hygiene Data'!G16)))</f>
        <v/>
      </c>
      <c r="EB22" s="33" t="str">
        <f ca="true">+IF(OFFSET('Hygiene Data'!$G$13,0,10*ROW('Hygiene Data'!G16))="","",OFFSET('Hygiene Data'!$G$13,0,10*ROW('Hygiene Data'!G16)))</f>
        <v/>
      </c>
      <c r="EC22" s="33" t="str">
        <f ca="true">+IF(OFFSET('Hygiene Data'!$G$14,0,10*ROW('Hygiene Data'!G16))="","",OFFSET('Hygiene Data'!$G$14,0,10*ROW('Hygiene Data'!G16)))</f>
        <v/>
      </c>
      <c r="ED22" s="33" t="str">
        <f ca="true">+IF(OFFSET('Hygiene Data'!$H$12,0,10*ROW('Hygiene Data'!H16))="","",OFFSET('Hygiene Data'!$H$12,0,10*ROW('Hygiene Data'!H16)))</f>
        <v/>
      </c>
      <c r="EE22" s="33" t="str">
        <f ca="true">+IF(OFFSET('Hygiene Data'!$H$13,0,10*ROW('Hygiene Data'!H16))="","",OFFSET('Hygiene Data'!$H$13,0,10*ROW('Hygiene Data'!H16)))</f>
        <v/>
      </c>
      <c r="EF22" s="33" t="str">
        <f ca="true">+IF(OFFSET('Hygiene Data'!$H$14,0,10*ROW('Hygiene Data'!H16))="","",OFFSET('Hygiene Data'!$H$14,0,10*ROW('Hygiene Data'!H16)))</f>
        <v/>
      </c>
    </row>
    <row r="23" x14ac:dyDescent="0.2">
      <c r="A23" s="56" t="str">
        <f ca="true">+IF(OFFSET('Water Data'!$B$1,0,10*ROW('Water Data'!B17))="","",OFFSET('Water Data'!$B$1,0,10*ROW('Water Data'!B17)))</f>
        <v/>
      </c>
      <c r="B23" s="56" t="str">
        <f ca="true">+IF(OFFSET('Water Data'!$A$3,0,10*ROW('Water Data'!A17))="","",OFFSET('Water Data'!$A$3,0,10*ROW('Water Data'!A17)))</f>
        <v/>
      </c>
      <c r="C23" s="56" t="str">
        <f ca="true">+IF(OFFSET('Water Data'!$C$3,0,10*ROW('Water Data'!C17))="","",OFFSET('Water Data'!$C$3,0,10*ROW('Water Data'!C17)))</f>
        <v/>
      </c>
      <c r="D23" s="244"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44"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44"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44"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44"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44"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44"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44"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44"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44"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44"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44"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44"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44"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44"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44"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44"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44"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45"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45"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45"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45"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45"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45"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45"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45"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45"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45"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45"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45"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45"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45"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45"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45"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45"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45"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45"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45"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45"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45"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45"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45"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45"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45"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45"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45"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45"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45"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46"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46"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46"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46"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46"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46"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46"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46"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46"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46"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46"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46"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46"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46"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46"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46"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46"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46"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3" t="str">
        <f ca="true">+IF(OFFSET('Water Data'!$C$28,0,10*ROW('Water Data'!C17))="","",OFFSET('Water Data'!$C$28,0,10*ROW('Water Data'!C17)))</f>
        <v/>
      </c>
      <c r="BT23" s="33" t="str">
        <f ca="true">+IF(OFFSET('Water Data'!$C$29,0,10*ROW('Water Data'!C17))="","",OFFSET('Water Data'!$C$29,0,10*ROW('Water Data'!C17)))</f>
        <v/>
      </c>
      <c r="BU23" s="33" t="str">
        <f ca="true">+IF(OFFSET('Water Data'!$C$30,0,10*ROW('Water Data'!C17))="","",OFFSET('Water Data'!$C$30,0,10*ROW('Water Data'!C17)))</f>
        <v/>
      </c>
      <c r="BV23" s="33" t="str">
        <f ca="true">+IF(OFFSET('Water Data'!$D$28,0,10*ROW('Water Data'!D17))="","",OFFSET('Water Data'!$D$28,0,10*ROW('Water Data'!D17)))</f>
        <v/>
      </c>
      <c r="BW23" s="33" t="str">
        <f ca="true">+IF(OFFSET('Water Data'!$D$29,0,10*ROW('Water Data'!D17))="","",OFFSET('Water Data'!$D$29,0,10*ROW('Water Data'!D17)))</f>
        <v/>
      </c>
      <c r="BX23" s="33" t="str">
        <f ca="true">+IF(OFFSET('Water Data'!$D$30,0,10*ROW('Water Data'!D17))="","",OFFSET('Water Data'!$D$30,0,10*ROW('Water Data'!D17)))</f>
        <v/>
      </c>
      <c r="BY23" s="33" t="str">
        <f ca="true">+IF(OFFSET('Water Data'!$E$28,0,10*ROW('Water Data'!E17))="","",OFFSET('Water Data'!$E$28,0,10*ROW('Water Data'!E17)))</f>
        <v/>
      </c>
      <c r="BZ23" s="33" t="str">
        <f ca="true">+IF(OFFSET('Water Data'!$E$29,0,10*ROW('Water Data'!E17))="","",OFFSET('Water Data'!$E$29,0,10*ROW('Water Data'!E17)))</f>
        <v/>
      </c>
      <c r="CA23" s="33" t="str">
        <f ca="true">+IF(OFFSET('Water Data'!$E$30,0,10*ROW('Water Data'!E17))="","",OFFSET('Water Data'!$E$30,0,10*ROW('Water Data'!E17)))</f>
        <v/>
      </c>
      <c r="CB23" s="33" t="str">
        <f ca="true">+IF(OFFSET('Water Data'!$F$28,0,10*ROW('Water Data'!F17))="","",OFFSET('Water Data'!$F$28,0,10*ROW('Water Data'!F17)))</f>
        <v/>
      </c>
      <c r="CC23" s="33" t="str">
        <f ca="true">+IF(OFFSET('Water Data'!$F$29,0,10*ROW('Water Data'!F17))="","",OFFSET('Water Data'!$F$29,0,10*ROW('Water Data'!F17)))</f>
        <v/>
      </c>
      <c r="CD23" s="33" t="str">
        <f ca="true">+IF(OFFSET('Water Data'!$F$30,0,10*ROW('Water Data'!F17))="","",OFFSET('Water Data'!$F$30,0,10*ROW('Water Data'!F17)))</f>
        <v/>
      </c>
      <c r="CE23" s="33" t="str">
        <f ca="true">+IF(OFFSET('Water Data'!$G$28,0,10*ROW('Water Data'!G17))="","",OFFSET('Water Data'!$G$28,0,10*ROW('Water Data'!G17)))</f>
        <v/>
      </c>
      <c r="CF23" s="33" t="str">
        <f ca="true">+IF(OFFSET('Water Data'!$G$29,0,10*ROW('Water Data'!G17))="","",OFFSET('Water Data'!$G$29,0,10*ROW('Water Data'!G17)))</f>
        <v/>
      </c>
      <c r="CG23" s="33" t="str">
        <f ca="true">+IF(OFFSET('Water Data'!$G$30,0,10*ROW('Water Data'!G17))="","",OFFSET('Water Data'!$G$30,0,10*ROW('Water Data'!G17)))</f>
        <v/>
      </c>
      <c r="CH23" s="33" t="str">
        <f ca="true">+IF(OFFSET('Water Data'!$H$28,0,10*ROW('Water Data'!H17))="","",OFFSET('Water Data'!$H$28,0,10*ROW('Water Data'!H17)))</f>
        <v/>
      </c>
      <c r="CI23" s="33" t="str">
        <f ca="true">+IF(OFFSET('Water Data'!$H$29,0,10*ROW('Water Data'!H17))="","",OFFSET('Water Data'!$H$29,0,10*ROW('Water Data'!H17)))</f>
        <v/>
      </c>
      <c r="CJ23" s="33" t="str">
        <f ca="true">+IF(OFFSET('Water Data'!$H$30,0,10*ROW('Water Data'!H17))="","",OFFSET('Water Data'!$H$30,0,10*ROW('Water Data'!H17)))</f>
        <v/>
      </c>
      <c r="CK23" s="33" t="str">
        <f ca="true">+IF(OFFSET('Sanitation Data'!$C$29,0,10*ROW('Sanitation Data'!C17))="","",OFFSET('Sanitation Data'!$C$29,0,10*ROW('Sanitation Data'!C17)))</f>
        <v/>
      </c>
      <c r="CL23" s="33" t="str">
        <f ca="true">+IF(OFFSET('Sanitation Data'!$C$30,0,10*ROW('Sanitation Data'!C17))="","",OFFSET('Sanitation Data'!$C$30,0,10*ROW('Sanitation Data'!C17)))</f>
        <v/>
      </c>
      <c r="CM23" s="33" t="str">
        <f ca="true">+IF(OFFSET('Sanitation Data'!$C$31,0,10*ROW('Sanitation Data'!C17))="","",OFFSET('Sanitation Data'!$C$31,0,10*ROW('Sanitation Data'!C17)))</f>
        <v/>
      </c>
      <c r="CN23" s="33" t="str">
        <f ca="true">+IF(OFFSET('Sanitation Data'!$C$32,0,10*ROW('Sanitation Data'!C17))="","",OFFSET('Sanitation Data'!$C$32,0,10*ROW('Sanitation Data'!C17)))</f>
        <v/>
      </c>
      <c r="CO23" s="33" t="str">
        <f ca="true">+IF(OFFSET('Sanitation Data'!$C$33,0,10*ROW('Sanitation Data'!C17))="","",OFFSET('Sanitation Data'!$C$33,0,10*ROW('Sanitation Data'!C17)))</f>
        <v/>
      </c>
      <c r="CP23" s="33" t="str">
        <f ca="true">+IF(OFFSET('Sanitation Data'!$D$29,0,10*ROW('Sanitation Data'!D17))="","",OFFSET('Sanitation Data'!$D$29,0,10*ROW('Sanitation Data'!D17)))</f>
        <v/>
      </c>
      <c r="CQ23" s="33" t="str">
        <f ca="true">+IF(OFFSET('Sanitation Data'!$D$30,0,10*ROW('Sanitation Data'!D17))="","",OFFSET('Sanitation Data'!$D$30,0,10*ROW('Sanitation Data'!D17)))</f>
        <v/>
      </c>
      <c r="CR23" s="33" t="str">
        <f ca="true">+IF(OFFSET('Sanitation Data'!$D$31,0,10*ROW('Sanitation Data'!D17))="","",OFFSET('Sanitation Data'!$D$31,0,10*ROW('Sanitation Data'!D17)))</f>
        <v/>
      </c>
      <c r="CS23" s="33" t="str">
        <f ca="true">+IF(OFFSET('Sanitation Data'!$D$32,0,10*ROW('Sanitation Data'!D17))="","",OFFSET('Sanitation Data'!$D$32,0,10*ROW('Sanitation Data'!D17)))</f>
        <v/>
      </c>
      <c r="CT23" s="33" t="str">
        <f ca="true">+IF(OFFSET('Sanitation Data'!$D$33,0,10*ROW('Sanitation Data'!D17))="","",OFFSET('Sanitation Data'!$D$33,0,10*ROW('Sanitation Data'!D17)))</f>
        <v/>
      </c>
      <c r="CU23" s="33" t="str">
        <f ca="true">+IF(OFFSET('Sanitation Data'!$E$29,0,10*ROW('Sanitation Data'!E17))="","",OFFSET('Sanitation Data'!$E$29,0,10*ROW('Sanitation Data'!E17)))</f>
        <v/>
      </c>
      <c r="CV23" s="33" t="str">
        <f ca="true">+IF(OFFSET('Sanitation Data'!$E$30,0,10*ROW('Sanitation Data'!E17))="","",OFFSET('Sanitation Data'!$E$30,0,10*ROW('Sanitation Data'!E17)))</f>
        <v/>
      </c>
      <c r="CW23" s="33" t="str">
        <f ca="true">+IF(OFFSET('Sanitation Data'!$E$31,0,10*ROW('Sanitation Data'!E17))="","",OFFSET('Sanitation Data'!$E$31,0,10*ROW('Sanitation Data'!E17)))</f>
        <v/>
      </c>
      <c r="CX23" s="33" t="str">
        <f ca="true">+IF(OFFSET('Sanitation Data'!$E$32,0,10*ROW('Sanitation Data'!E17))="","",OFFSET('Sanitation Data'!$E$32,0,10*ROW('Sanitation Data'!E17)))</f>
        <v/>
      </c>
      <c r="CY23" s="33" t="str">
        <f ca="true">+IF(OFFSET('Sanitation Data'!$E$33,0,10*ROW('Sanitation Data'!E17))="","",OFFSET('Sanitation Data'!$E$33,0,10*ROW('Sanitation Data'!E17)))</f>
        <v/>
      </c>
      <c r="CZ23" s="33" t="str">
        <f ca="true">+IF(OFFSET('Sanitation Data'!$F$29,0,10*ROW('Sanitation Data'!F17))="","",OFFSET('Sanitation Data'!$F$29,0,10*ROW('Sanitation Data'!F17)))</f>
        <v/>
      </c>
      <c r="DA23" s="33" t="str">
        <f ca="true">+IF(OFFSET('Sanitation Data'!$F$30,0,10*ROW('Sanitation Data'!F17))="","",OFFSET('Sanitation Data'!$F$30,0,10*ROW('Sanitation Data'!F17)))</f>
        <v/>
      </c>
      <c r="DB23" s="33" t="str">
        <f ca="true">+IF(OFFSET('Sanitation Data'!$F$31,0,10*ROW('Sanitation Data'!F17))="","",OFFSET('Sanitation Data'!$F$31,0,10*ROW('Sanitation Data'!F17)))</f>
        <v/>
      </c>
      <c r="DC23" s="33" t="str">
        <f ca="true">+IF(OFFSET('Sanitation Data'!$F$32,0,10*ROW('Sanitation Data'!F17))="","",OFFSET('Sanitation Data'!$F$32,0,10*ROW('Sanitation Data'!F17)))</f>
        <v/>
      </c>
      <c r="DD23" s="33" t="str">
        <f ca="true">+IF(OFFSET('Sanitation Data'!$F$33,0,10*ROW('Sanitation Data'!F17))="","",OFFSET('Sanitation Data'!$F$33,0,10*ROW('Sanitation Data'!F17)))</f>
        <v/>
      </c>
      <c r="DE23" s="33" t="str">
        <f ca="true">+IF(OFFSET('Sanitation Data'!$G$29,0,10*ROW('Sanitation Data'!G17))="","",OFFSET('Sanitation Data'!$G$29,0,10*ROW('Sanitation Data'!G17)))</f>
        <v/>
      </c>
      <c r="DF23" s="33" t="str">
        <f ca="true">+IF(OFFSET('Sanitation Data'!$G$30,0,10*ROW('Sanitation Data'!G17))="","",OFFSET('Sanitation Data'!$G$30,0,10*ROW('Sanitation Data'!G17)))</f>
        <v/>
      </c>
      <c r="DG23" s="33" t="str">
        <f ca="true">+IF(OFFSET('Sanitation Data'!$G$31,0,10*ROW('Sanitation Data'!G17))="","",OFFSET('Sanitation Data'!$G$31,0,10*ROW('Sanitation Data'!G17)))</f>
        <v/>
      </c>
      <c r="DH23" s="33" t="str">
        <f ca="true">+IF(OFFSET('Sanitation Data'!$G$32,0,10*ROW('Sanitation Data'!G17))="","",OFFSET('Sanitation Data'!$G$32,0,10*ROW('Sanitation Data'!G17)))</f>
        <v/>
      </c>
      <c r="DI23" s="33" t="str">
        <f ca="true">+IF(OFFSET('Sanitation Data'!$G$33,0,10*ROW('Sanitation Data'!G17))="","",OFFSET('Sanitation Data'!$G$33,0,10*ROW('Sanitation Data'!G17)))</f>
        <v/>
      </c>
      <c r="DJ23" s="33" t="str">
        <f ca="true">+IF(OFFSET('Sanitation Data'!$H$29,0,10*ROW('Sanitation Data'!H17))="","",OFFSET('Sanitation Data'!$H$29,0,10*ROW('Sanitation Data'!H17)))</f>
        <v/>
      </c>
      <c r="DK23" s="33" t="str">
        <f ca="true">+IF(OFFSET('Sanitation Data'!$H$30,0,10*ROW('Sanitation Data'!H17))="","",OFFSET('Sanitation Data'!$H$30,0,10*ROW('Sanitation Data'!H17)))</f>
        <v/>
      </c>
      <c r="DL23" s="33" t="str">
        <f ca="true">+IF(OFFSET('Sanitation Data'!$H$31,0,10*ROW('Sanitation Data'!H17))="","",OFFSET('Sanitation Data'!$H$31,0,10*ROW('Sanitation Data'!H17)))</f>
        <v/>
      </c>
      <c r="DM23" s="33" t="str">
        <f ca="true">+IF(OFFSET('Sanitation Data'!$H$32,0,10*ROW('Sanitation Data'!H17))="","",OFFSET('Sanitation Data'!$H$32,0,10*ROW('Sanitation Data'!H17)))</f>
        <v/>
      </c>
      <c r="DN23" s="33" t="str">
        <f ca="true">+IF(OFFSET('Sanitation Data'!$H$33,0,10*ROW('Sanitation Data'!H17))="","",OFFSET('Sanitation Data'!$H$33,0,10*ROW('Sanitation Data'!H17)))</f>
        <v/>
      </c>
      <c r="DO23" s="33" t="str">
        <f ca="true">+IF(OFFSET('Hygiene Data'!$C$12,0,10*ROW('Hygiene Data'!C17))="","",OFFSET('Hygiene Data'!$C$12,0,10*ROW('Hygiene Data'!C17)))</f>
        <v/>
      </c>
      <c r="DP23" s="33" t="str">
        <f ca="true">+IF(OFFSET('Hygiene Data'!$C$13,0,10*ROW('Hygiene Data'!C17))="","",OFFSET('Hygiene Data'!$C$13,0,10*ROW('Hygiene Data'!C17)))</f>
        <v/>
      </c>
      <c r="DQ23" s="33" t="str">
        <f ca="true">+IF(OFFSET('Hygiene Data'!$C$14,0,10*ROW('Hygiene Data'!C17))="","",OFFSET('Hygiene Data'!$C$14,0,10*ROW('Hygiene Data'!C17)))</f>
        <v/>
      </c>
      <c r="DR23" s="33" t="str">
        <f ca="true">+IF(OFFSET('Hygiene Data'!$D$12,0,10*ROW('Hygiene Data'!D17))="","",OFFSET('Hygiene Data'!$D$12,0,10*ROW('Hygiene Data'!D17)))</f>
        <v/>
      </c>
      <c r="DS23" s="33" t="str">
        <f ca="true">+IF(OFFSET('Hygiene Data'!$D$13,0,10*ROW('Hygiene Data'!D17))="","",OFFSET('Hygiene Data'!$D$13,0,10*ROW('Hygiene Data'!D17)))</f>
        <v/>
      </c>
      <c r="DT23" s="33" t="str">
        <f ca="true">+IF(OFFSET('Hygiene Data'!$D$14,0,10*ROW('Hygiene Data'!D17))="","",OFFSET('Hygiene Data'!$D$14,0,10*ROW('Hygiene Data'!D17)))</f>
        <v/>
      </c>
      <c r="DU23" s="33" t="str">
        <f ca="true">+IF(OFFSET('Hygiene Data'!$E$12,0,10*ROW('Hygiene Data'!E17))="","",OFFSET('Hygiene Data'!$E$12,0,10*ROW('Hygiene Data'!E17)))</f>
        <v/>
      </c>
      <c r="DV23" s="33" t="str">
        <f ca="true">+IF(OFFSET('Hygiene Data'!$E$13,0,10*ROW('Hygiene Data'!E17))="","",OFFSET('Hygiene Data'!$E$13,0,10*ROW('Hygiene Data'!E17)))</f>
        <v/>
      </c>
      <c r="DW23" s="33" t="str">
        <f ca="true">+IF(OFFSET('Hygiene Data'!$E$14,0,10*ROW('Hygiene Data'!E17))="","",OFFSET('Hygiene Data'!$E$14,0,10*ROW('Hygiene Data'!E17)))</f>
        <v/>
      </c>
      <c r="DX23" s="33" t="str">
        <f ca="true">+IF(OFFSET('Hygiene Data'!$F$12,0,10*ROW('Hygiene Data'!F17))="","",OFFSET('Hygiene Data'!$F$12,0,10*ROW('Hygiene Data'!F17)))</f>
        <v/>
      </c>
      <c r="DY23" s="33" t="str">
        <f ca="true">+IF(OFFSET('Hygiene Data'!$F$13,0,10*ROW('Hygiene Data'!F17))="","",OFFSET('Hygiene Data'!$F$13,0,10*ROW('Hygiene Data'!F17)))</f>
        <v/>
      </c>
      <c r="DZ23" s="33" t="str">
        <f ca="true">+IF(OFFSET('Hygiene Data'!$F$14,0,10*ROW('Hygiene Data'!F17))="","",OFFSET('Hygiene Data'!$F$14,0,10*ROW('Hygiene Data'!F17)))</f>
        <v/>
      </c>
      <c r="EA23" s="33" t="str">
        <f ca="true">+IF(OFFSET('Hygiene Data'!$G$12,0,10*ROW('Hygiene Data'!G17))="","",OFFSET('Hygiene Data'!$G$12,0,10*ROW('Hygiene Data'!G17)))</f>
        <v/>
      </c>
      <c r="EB23" s="33" t="str">
        <f ca="true">+IF(OFFSET('Hygiene Data'!$G$13,0,10*ROW('Hygiene Data'!G17))="","",OFFSET('Hygiene Data'!$G$13,0,10*ROW('Hygiene Data'!G17)))</f>
        <v/>
      </c>
      <c r="EC23" s="33" t="str">
        <f ca="true">+IF(OFFSET('Hygiene Data'!$G$14,0,10*ROW('Hygiene Data'!G17))="","",OFFSET('Hygiene Data'!$G$14,0,10*ROW('Hygiene Data'!G17)))</f>
        <v/>
      </c>
      <c r="ED23" s="33" t="str">
        <f ca="true">+IF(OFFSET('Hygiene Data'!$H$12,0,10*ROW('Hygiene Data'!H17))="","",OFFSET('Hygiene Data'!$H$12,0,10*ROW('Hygiene Data'!H17)))</f>
        <v/>
      </c>
      <c r="EE23" s="33" t="str">
        <f ca="true">+IF(OFFSET('Hygiene Data'!$H$13,0,10*ROW('Hygiene Data'!H17))="","",OFFSET('Hygiene Data'!$H$13,0,10*ROW('Hygiene Data'!H17)))</f>
        <v/>
      </c>
      <c r="EF23" s="33" t="str">
        <f ca="true">+IF(OFFSET('Hygiene Data'!$H$14,0,10*ROW('Hygiene Data'!H17))="","",OFFSET('Hygiene Data'!$H$14,0,10*ROW('Hygiene Data'!H17)))</f>
        <v/>
      </c>
    </row>
    <row r="24" x14ac:dyDescent="0.2">
      <c r="A24" s="56" t="str">
        <f ca="true">+IF(OFFSET('Water Data'!$B$1,0,10*ROW('Water Data'!B18))="","",OFFSET('Water Data'!$B$1,0,10*ROW('Water Data'!B18)))</f>
        <v/>
      </c>
      <c r="B24" s="56" t="str">
        <f ca="true">+IF(OFFSET('Water Data'!$A$3,0,10*ROW('Water Data'!A18))="","",OFFSET('Water Data'!$A$3,0,10*ROW('Water Data'!A18)))</f>
        <v/>
      </c>
      <c r="C24" s="56" t="str">
        <f ca="true">+IF(OFFSET('Water Data'!$C$3,0,10*ROW('Water Data'!C18))="","",OFFSET('Water Data'!$C$3,0,10*ROW('Water Data'!C18)))</f>
        <v/>
      </c>
      <c r="D24" s="244"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44"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44"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44"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44"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44"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44"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44"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44"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44"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44"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44"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44"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44"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44"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44"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44"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44"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45"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45"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45"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45"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45"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45"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45"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45"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45"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45"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45"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45"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45"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45"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45"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45"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45"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45"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45"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45"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45"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45"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45"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45"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45"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45"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45"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45"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45"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45"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46"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46"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46"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46"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46"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46"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46"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46"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46"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46"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46"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46"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46"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46"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46"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46"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46"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46"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3" t="str">
        <f ca="true">+IF(OFFSET('Water Data'!$C$28,0,10*ROW('Water Data'!C18))="","",OFFSET('Water Data'!$C$28,0,10*ROW('Water Data'!C18)))</f>
        <v/>
      </c>
      <c r="BT24" s="33" t="str">
        <f ca="true">+IF(OFFSET('Water Data'!$C$29,0,10*ROW('Water Data'!C18))="","",OFFSET('Water Data'!$C$29,0,10*ROW('Water Data'!C18)))</f>
        <v/>
      </c>
      <c r="BU24" s="33" t="str">
        <f ca="true">+IF(OFFSET('Water Data'!$C$30,0,10*ROW('Water Data'!C18))="","",OFFSET('Water Data'!$C$30,0,10*ROW('Water Data'!C18)))</f>
        <v/>
      </c>
      <c r="BV24" s="33" t="str">
        <f ca="true">+IF(OFFSET('Water Data'!$D$28,0,10*ROW('Water Data'!D18))="","",OFFSET('Water Data'!$D$28,0,10*ROW('Water Data'!D18)))</f>
        <v/>
      </c>
      <c r="BW24" s="33" t="str">
        <f ca="true">+IF(OFFSET('Water Data'!$D$29,0,10*ROW('Water Data'!D18))="","",OFFSET('Water Data'!$D$29,0,10*ROW('Water Data'!D18)))</f>
        <v/>
      </c>
      <c r="BX24" s="33" t="str">
        <f ca="true">+IF(OFFSET('Water Data'!$D$30,0,10*ROW('Water Data'!D18))="","",OFFSET('Water Data'!$D$30,0,10*ROW('Water Data'!D18)))</f>
        <v/>
      </c>
      <c r="BY24" s="33" t="str">
        <f ca="true">+IF(OFFSET('Water Data'!$E$28,0,10*ROW('Water Data'!E18))="","",OFFSET('Water Data'!$E$28,0,10*ROW('Water Data'!E18)))</f>
        <v/>
      </c>
      <c r="BZ24" s="33" t="str">
        <f ca="true">+IF(OFFSET('Water Data'!$E$29,0,10*ROW('Water Data'!E18))="","",OFFSET('Water Data'!$E$29,0,10*ROW('Water Data'!E18)))</f>
        <v/>
      </c>
      <c r="CA24" s="33" t="str">
        <f ca="true">+IF(OFFSET('Water Data'!$E$30,0,10*ROW('Water Data'!E18))="","",OFFSET('Water Data'!$E$30,0,10*ROW('Water Data'!E18)))</f>
        <v/>
      </c>
      <c r="CB24" s="33" t="str">
        <f ca="true">+IF(OFFSET('Water Data'!$F$28,0,10*ROW('Water Data'!F18))="","",OFFSET('Water Data'!$F$28,0,10*ROW('Water Data'!F18)))</f>
        <v/>
      </c>
      <c r="CC24" s="33" t="str">
        <f ca="true">+IF(OFFSET('Water Data'!$F$29,0,10*ROW('Water Data'!F18))="","",OFFSET('Water Data'!$F$29,0,10*ROW('Water Data'!F18)))</f>
        <v/>
      </c>
      <c r="CD24" s="33" t="str">
        <f ca="true">+IF(OFFSET('Water Data'!$F$30,0,10*ROW('Water Data'!F18))="","",OFFSET('Water Data'!$F$30,0,10*ROW('Water Data'!F18)))</f>
        <v/>
      </c>
      <c r="CE24" s="33" t="str">
        <f ca="true">+IF(OFFSET('Water Data'!$G$28,0,10*ROW('Water Data'!G18))="","",OFFSET('Water Data'!$G$28,0,10*ROW('Water Data'!G18)))</f>
        <v/>
      </c>
      <c r="CF24" s="33" t="str">
        <f ca="true">+IF(OFFSET('Water Data'!$G$29,0,10*ROW('Water Data'!G18))="","",OFFSET('Water Data'!$G$29,0,10*ROW('Water Data'!G18)))</f>
        <v/>
      </c>
      <c r="CG24" s="33" t="str">
        <f ca="true">+IF(OFFSET('Water Data'!$G$30,0,10*ROW('Water Data'!G18))="","",OFFSET('Water Data'!$G$30,0,10*ROW('Water Data'!G18)))</f>
        <v/>
      </c>
      <c r="CH24" s="33" t="str">
        <f ca="true">+IF(OFFSET('Water Data'!$H$28,0,10*ROW('Water Data'!H18))="","",OFFSET('Water Data'!$H$28,0,10*ROW('Water Data'!H18)))</f>
        <v/>
      </c>
      <c r="CI24" s="33" t="str">
        <f ca="true">+IF(OFFSET('Water Data'!$H$29,0,10*ROW('Water Data'!H18))="","",OFFSET('Water Data'!$H$29,0,10*ROW('Water Data'!H18)))</f>
        <v/>
      </c>
      <c r="CJ24" s="33" t="str">
        <f ca="true">+IF(OFFSET('Water Data'!$H$30,0,10*ROW('Water Data'!H18))="","",OFFSET('Water Data'!$H$30,0,10*ROW('Water Data'!H18)))</f>
        <v/>
      </c>
      <c r="CK24" s="33" t="str">
        <f ca="true">+IF(OFFSET('Sanitation Data'!$C$29,0,10*ROW('Sanitation Data'!C18))="","",OFFSET('Sanitation Data'!$C$29,0,10*ROW('Sanitation Data'!C18)))</f>
        <v/>
      </c>
      <c r="CL24" s="33" t="str">
        <f ca="true">+IF(OFFSET('Sanitation Data'!$C$30,0,10*ROW('Sanitation Data'!C18))="","",OFFSET('Sanitation Data'!$C$30,0,10*ROW('Sanitation Data'!C18)))</f>
        <v/>
      </c>
      <c r="CM24" s="33" t="str">
        <f ca="true">+IF(OFFSET('Sanitation Data'!$C$31,0,10*ROW('Sanitation Data'!C18))="","",OFFSET('Sanitation Data'!$C$31,0,10*ROW('Sanitation Data'!C18)))</f>
        <v/>
      </c>
      <c r="CN24" s="33" t="str">
        <f ca="true">+IF(OFFSET('Sanitation Data'!$C$32,0,10*ROW('Sanitation Data'!C18))="","",OFFSET('Sanitation Data'!$C$32,0,10*ROW('Sanitation Data'!C18)))</f>
        <v/>
      </c>
      <c r="CO24" s="33" t="str">
        <f ca="true">+IF(OFFSET('Sanitation Data'!$C$33,0,10*ROW('Sanitation Data'!C18))="","",OFFSET('Sanitation Data'!$C$33,0,10*ROW('Sanitation Data'!C18)))</f>
        <v/>
      </c>
      <c r="CP24" s="33" t="str">
        <f ca="true">+IF(OFFSET('Sanitation Data'!$D$29,0,10*ROW('Sanitation Data'!D18))="","",OFFSET('Sanitation Data'!$D$29,0,10*ROW('Sanitation Data'!D18)))</f>
        <v/>
      </c>
      <c r="CQ24" s="33" t="str">
        <f ca="true">+IF(OFFSET('Sanitation Data'!$D$30,0,10*ROW('Sanitation Data'!D18))="","",OFFSET('Sanitation Data'!$D$30,0,10*ROW('Sanitation Data'!D18)))</f>
        <v/>
      </c>
      <c r="CR24" s="33" t="str">
        <f ca="true">+IF(OFFSET('Sanitation Data'!$D$31,0,10*ROW('Sanitation Data'!D18))="","",OFFSET('Sanitation Data'!$D$31,0,10*ROW('Sanitation Data'!D18)))</f>
        <v/>
      </c>
      <c r="CS24" s="33" t="str">
        <f ca="true">+IF(OFFSET('Sanitation Data'!$D$32,0,10*ROW('Sanitation Data'!D18))="","",OFFSET('Sanitation Data'!$D$32,0,10*ROW('Sanitation Data'!D18)))</f>
        <v/>
      </c>
      <c r="CT24" s="33" t="str">
        <f ca="true">+IF(OFFSET('Sanitation Data'!$D$33,0,10*ROW('Sanitation Data'!D18))="","",OFFSET('Sanitation Data'!$D$33,0,10*ROW('Sanitation Data'!D18)))</f>
        <v/>
      </c>
      <c r="CU24" s="33" t="str">
        <f ca="true">+IF(OFFSET('Sanitation Data'!$E$29,0,10*ROW('Sanitation Data'!E18))="","",OFFSET('Sanitation Data'!$E$29,0,10*ROW('Sanitation Data'!E18)))</f>
        <v/>
      </c>
      <c r="CV24" s="33" t="str">
        <f ca="true">+IF(OFFSET('Sanitation Data'!$E$30,0,10*ROW('Sanitation Data'!E18))="","",OFFSET('Sanitation Data'!$E$30,0,10*ROW('Sanitation Data'!E18)))</f>
        <v/>
      </c>
      <c r="CW24" s="33" t="str">
        <f ca="true">+IF(OFFSET('Sanitation Data'!$E$31,0,10*ROW('Sanitation Data'!E18))="","",OFFSET('Sanitation Data'!$E$31,0,10*ROW('Sanitation Data'!E18)))</f>
        <v/>
      </c>
      <c r="CX24" s="33" t="str">
        <f ca="true">+IF(OFFSET('Sanitation Data'!$E$32,0,10*ROW('Sanitation Data'!E18))="","",OFFSET('Sanitation Data'!$E$32,0,10*ROW('Sanitation Data'!E18)))</f>
        <v/>
      </c>
      <c r="CY24" s="33" t="str">
        <f ca="true">+IF(OFFSET('Sanitation Data'!$E$33,0,10*ROW('Sanitation Data'!E18))="","",OFFSET('Sanitation Data'!$E$33,0,10*ROW('Sanitation Data'!E18)))</f>
        <v/>
      </c>
      <c r="CZ24" s="33" t="str">
        <f ca="true">+IF(OFFSET('Sanitation Data'!$F$29,0,10*ROW('Sanitation Data'!F18))="","",OFFSET('Sanitation Data'!$F$29,0,10*ROW('Sanitation Data'!F18)))</f>
        <v/>
      </c>
      <c r="DA24" s="33" t="str">
        <f ca="true">+IF(OFFSET('Sanitation Data'!$F$30,0,10*ROW('Sanitation Data'!F18))="","",OFFSET('Sanitation Data'!$F$30,0,10*ROW('Sanitation Data'!F18)))</f>
        <v/>
      </c>
      <c r="DB24" s="33" t="str">
        <f ca="true">+IF(OFFSET('Sanitation Data'!$F$31,0,10*ROW('Sanitation Data'!F18))="","",OFFSET('Sanitation Data'!$F$31,0,10*ROW('Sanitation Data'!F18)))</f>
        <v/>
      </c>
      <c r="DC24" s="33" t="str">
        <f ca="true">+IF(OFFSET('Sanitation Data'!$F$32,0,10*ROW('Sanitation Data'!F18))="","",OFFSET('Sanitation Data'!$F$32,0,10*ROW('Sanitation Data'!F18)))</f>
        <v/>
      </c>
      <c r="DD24" s="33" t="str">
        <f ca="true">+IF(OFFSET('Sanitation Data'!$F$33,0,10*ROW('Sanitation Data'!F18))="","",OFFSET('Sanitation Data'!$F$33,0,10*ROW('Sanitation Data'!F18)))</f>
        <v/>
      </c>
      <c r="DE24" s="33" t="str">
        <f ca="true">+IF(OFFSET('Sanitation Data'!$G$29,0,10*ROW('Sanitation Data'!G18))="","",OFFSET('Sanitation Data'!$G$29,0,10*ROW('Sanitation Data'!G18)))</f>
        <v/>
      </c>
      <c r="DF24" s="33" t="str">
        <f ca="true">+IF(OFFSET('Sanitation Data'!$G$30,0,10*ROW('Sanitation Data'!G18))="","",OFFSET('Sanitation Data'!$G$30,0,10*ROW('Sanitation Data'!G18)))</f>
        <v/>
      </c>
      <c r="DG24" s="33" t="str">
        <f ca="true">+IF(OFFSET('Sanitation Data'!$G$31,0,10*ROW('Sanitation Data'!G18))="","",OFFSET('Sanitation Data'!$G$31,0,10*ROW('Sanitation Data'!G18)))</f>
        <v/>
      </c>
      <c r="DH24" s="33" t="str">
        <f ca="true">+IF(OFFSET('Sanitation Data'!$G$32,0,10*ROW('Sanitation Data'!G18))="","",OFFSET('Sanitation Data'!$G$32,0,10*ROW('Sanitation Data'!G18)))</f>
        <v/>
      </c>
      <c r="DI24" s="33" t="str">
        <f ca="true">+IF(OFFSET('Sanitation Data'!$G$33,0,10*ROW('Sanitation Data'!G18))="","",OFFSET('Sanitation Data'!$G$33,0,10*ROW('Sanitation Data'!G18)))</f>
        <v/>
      </c>
      <c r="DJ24" s="33" t="str">
        <f ca="true">+IF(OFFSET('Sanitation Data'!$H$29,0,10*ROW('Sanitation Data'!H18))="","",OFFSET('Sanitation Data'!$H$29,0,10*ROW('Sanitation Data'!H18)))</f>
        <v/>
      </c>
      <c r="DK24" s="33" t="str">
        <f ca="true">+IF(OFFSET('Sanitation Data'!$H$30,0,10*ROW('Sanitation Data'!H18))="","",OFFSET('Sanitation Data'!$H$30,0,10*ROW('Sanitation Data'!H18)))</f>
        <v/>
      </c>
      <c r="DL24" s="33" t="str">
        <f ca="true">+IF(OFFSET('Sanitation Data'!$H$31,0,10*ROW('Sanitation Data'!H18))="","",OFFSET('Sanitation Data'!$H$31,0,10*ROW('Sanitation Data'!H18)))</f>
        <v/>
      </c>
      <c r="DM24" s="33" t="str">
        <f ca="true">+IF(OFFSET('Sanitation Data'!$H$32,0,10*ROW('Sanitation Data'!H18))="","",OFFSET('Sanitation Data'!$H$32,0,10*ROW('Sanitation Data'!H18)))</f>
        <v/>
      </c>
      <c r="DN24" s="33" t="str">
        <f ca="true">+IF(OFFSET('Sanitation Data'!$H$33,0,10*ROW('Sanitation Data'!H18))="","",OFFSET('Sanitation Data'!$H$33,0,10*ROW('Sanitation Data'!H18)))</f>
        <v/>
      </c>
      <c r="DO24" s="33" t="str">
        <f ca="true">+IF(OFFSET('Hygiene Data'!$C$12,0,10*ROW('Hygiene Data'!C18))="","",OFFSET('Hygiene Data'!$C$12,0,10*ROW('Hygiene Data'!C18)))</f>
        <v/>
      </c>
      <c r="DP24" s="33" t="str">
        <f ca="true">+IF(OFFSET('Hygiene Data'!$C$13,0,10*ROW('Hygiene Data'!C18))="","",OFFSET('Hygiene Data'!$C$13,0,10*ROW('Hygiene Data'!C18)))</f>
        <v/>
      </c>
      <c r="DQ24" s="33" t="str">
        <f ca="true">+IF(OFFSET('Hygiene Data'!$C$14,0,10*ROW('Hygiene Data'!C18))="","",OFFSET('Hygiene Data'!$C$14,0,10*ROW('Hygiene Data'!C18)))</f>
        <v/>
      </c>
      <c r="DR24" s="33" t="str">
        <f ca="true">+IF(OFFSET('Hygiene Data'!$D$12,0,10*ROW('Hygiene Data'!D18))="","",OFFSET('Hygiene Data'!$D$12,0,10*ROW('Hygiene Data'!D18)))</f>
        <v/>
      </c>
      <c r="DS24" s="33" t="str">
        <f ca="true">+IF(OFFSET('Hygiene Data'!$D$13,0,10*ROW('Hygiene Data'!D18))="","",OFFSET('Hygiene Data'!$D$13,0,10*ROW('Hygiene Data'!D18)))</f>
        <v/>
      </c>
      <c r="DT24" s="33" t="str">
        <f ca="true">+IF(OFFSET('Hygiene Data'!$D$14,0,10*ROW('Hygiene Data'!D18))="","",OFFSET('Hygiene Data'!$D$14,0,10*ROW('Hygiene Data'!D18)))</f>
        <v/>
      </c>
      <c r="DU24" s="33" t="str">
        <f ca="true">+IF(OFFSET('Hygiene Data'!$E$12,0,10*ROW('Hygiene Data'!E18))="","",OFFSET('Hygiene Data'!$E$12,0,10*ROW('Hygiene Data'!E18)))</f>
        <v/>
      </c>
      <c r="DV24" s="33" t="str">
        <f ca="true">+IF(OFFSET('Hygiene Data'!$E$13,0,10*ROW('Hygiene Data'!E18))="","",OFFSET('Hygiene Data'!$E$13,0,10*ROW('Hygiene Data'!E18)))</f>
        <v/>
      </c>
      <c r="DW24" s="33" t="str">
        <f ca="true">+IF(OFFSET('Hygiene Data'!$E$14,0,10*ROW('Hygiene Data'!E18))="","",OFFSET('Hygiene Data'!$E$14,0,10*ROW('Hygiene Data'!E18)))</f>
        <v/>
      </c>
      <c r="DX24" s="33" t="str">
        <f ca="true">+IF(OFFSET('Hygiene Data'!$F$12,0,10*ROW('Hygiene Data'!F18))="","",OFFSET('Hygiene Data'!$F$12,0,10*ROW('Hygiene Data'!F18)))</f>
        <v/>
      </c>
      <c r="DY24" s="33" t="str">
        <f ca="true">+IF(OFFSET('Hygiene Data'!$F$13,0,10*ROW('Hygiene Data'!F18))="","",OFFSET('Hygiene Data'!$F$13,0,10*ROW('Hygiene Data'!F18)))</f>
        <v/>
      </c>
      <c r="DZ24" s="33" t="str">
        <f ca="true">+IF(OFFSET('Hygiene Data'!$F$14,0,10*ROW('Hygiene Data'!F18))="","",OFFSET('Hygiene Data'!$F$14,0,10*ROW('Hygiene Data'!F18)))</f>
        <v/>
      </c>
      <c r="EA24" s="33" t="str">
        <f ca="true">+IF(OFFSET('Hygiene Data'!$G$12,0,10*ROW('Hygiene Data'!G18))="","",OFFSET('Hygiene Data'!$G$12,0,10*ROW('Hygiene Data'!G18)))</f>
        <v/>
      </c>
      <c r="EB24" s="33" t="str">
        <f ca="true">+IF(OFFSET('Hygiene Data'!$G$13,0,10*ROW('Hygiene Data'!G18))="","",OFFSET('Hygiene Data'!$G$13,0,10*ROW('Hygiene Data'!G18)))</f>
        <v/>
      </c>
      <c r="EC24" s="33" t="str">
        <f ca="true">+IF(OFFSET('Hygiene Data'!$G$14,0,10*ROW('Hygiene Data'!G18))="","",OFFSET('Hygiene Data'!$G$14,0,10*ROW('Hygiene Data'!G18)))</f>
        <v/>
      </c>
      <c r="ED24" s="33" t="str">
        <f ca="true">+IF(OFFSET('Hygiene Data'!$H$12,0,10*ROW('Hygiene Data'!H18))="","",OFFSET('Hygiene Data'!$H$12,0,10*ROW('Hygiene Data'!H18)))</f>
        <v/>
      </c>
      <c r="EE24" s="33" t="str">
        <f ca="true">+IF(OFFSET('Hygiene Data'!$H$13,0,10*ROW('Hygiene Data'!H18))="","",OFFSET('Hygiene Data'!$H$13,0,10*ROW('Hygiene Data'!H18)))</f>
        <v/>
      </c>
      <c r="EF24" s="33" t="str">
        <f ca="true">+IF(OFFSET('Hygiene Data'!$H$14,0,10*ROW('Hygiene Data'!H18))="","",OFFSET('Hygiene Data'!$H$14,0,10*ROW('Hygiene Data'!H18)))</f>
        <v/>
      </c>
    </row>
    <row r="25" x14ac:dyDescent="0.2">
      <c r="A25" s="56" t="str">
        <f ca="true">+IF(OFFSET('Water Data'!$B$1,0,10*ROW('Water Data'!B19))="","",OFFSET('Water Data'!$B$1,0,10*ROW('Water Data'!B19)))</f>
        <v/>
      </c>
      <c r="B25" s="56" t="str">
        <f ca="true">+IF(OFFSET('Water Data'!$A$3,0,10*ROW('Water Data'!A19))="","",OFFSET('Water Data'!$A$3,0,10*ROW('Water Data'!A19)))</f>
        <v/>
      </c>
      <c r="C25" s="56" t="str">
        <f ca="true">+IF(OFFSET('Water Data'!$C$3,0,10*ROW('Water Data'!C19))="","",OFFSET('Water Data'!$C$3,0,10*ROW('Water Data'!C19)))</f>
        <v/>
      </c>
      <c r="D25" s="244"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44"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44"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44"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44"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44"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44"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44"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44"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44"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44"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44"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44"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44"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44"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44"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44"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44"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45"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45"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45"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45"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45"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45"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45"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45"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45"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45"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45"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45"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45"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45"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45"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45"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45"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45"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45"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45"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45"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45"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45"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45"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45"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45"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45"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45"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45"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45"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46"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46"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46"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46"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46"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46"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46"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46"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46"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46"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46"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46"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46"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46"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46"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46"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46"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46"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3" t="str">
        <f ca="true">+IF(OFFSET('Water Data'!$C$28,0,10*ROW('Water Data'!C19))="","",OFFSET('Water Data'!$C$28,0,10*ROW('Water Data'!C19)))</f>
        <v/>
      </c>
      <c r="BT25" s="33" t="str">
        <f ca="true">+IF(OFFSET('Water Data'!$C$29,0,10*ROW('Water Data'!C19))="","",OFFSET('Water Data'!$C$29,0,10*ROW('Water Data'!C19)))</f>
        <v/>
      </c>
      <c r="BU25" s="33" t="str">
        <f ca="true">+IF(OFFSET('Water Data'!$C$30,0,10*ROW('Water Data'!C19))="","",OFFSET('Water Data'!$C$30,0,10*ROW('Water Data'!C19)))</f>
        <v/>
      </c>
      <c r="BV25" s="33" t="str">
        <f ca="true">+IF(OFFSET('Water Data'!$D$28,0,10*ROW('Water Data'!D19))="","",OFFSET('Water Data'!$D$28,0,10*ROW('Water Data'!D19)))</f>
        <v/>
      </c>
      <c r="BW25" s="33" t="str">
        <f ca="true">+IF(OFFSET('Water Data'!$D$29,0,10*ROW('Water Data'!D19))="","",OFFSET('Water Data'!$D$29,0,10*ROW('Water Data'!D19)))</f>
        <v/>
      </c>
      <c r="BX25" s="33" t="str">
        <f ca="true">+IF(OFFSET('Water Data'!$D$30,0,10*ROW('Water Data'!D19))="","",OFFSET('Water Data'!$D$30,0,10*ROW('Water Data'!D19)))</f>
        <v/>
      </c>
      <c r="BY25" s="33" t="str">
        <f ca="true">+IF(OFFSET('Water Data'!$E$28,0,10*ROW('Water Data'!E19))="","",OFFSET('Water Data'!$E$28,0,10*ROW('Water Data'!E19)))</f>
        <v/>
      </c>
      <c r="BZ25" s="33" t="str">
        <f ca="true">+IF(OFFSET('Water Data'!$E$29,0,10*ROW('Water Data'!E19))="","",OFFSET('Water Data'!$E$29,0,10*ROW('Water Data'!E19)))</f>
        <v/>
      </c>
      <c r="CA25" s="33" t="str">
        <f ca="true">+IF(OFFSET('Water Data'!$E$30,0,10*ROW('Water Data'!E19))="","",OFFSET('Water Data'!$E$30,0,10*ROW('Water Data'!E19)))</f>
        <v/>
      </c>
      <c r="CB25" s="33" t="str">
        <f ca="true">+IF(OFFSET('Water Data'!$F$28,0,10*ROW('Water Data'!F19))="","",OFFSET('Water Data'!$F$28,0,10*ROW('Water Data'!F19)))</f>
        <v/>
      </c>
      <c r="CC25" s="33" t="str">
        <f ca="true">+IF(OFFSET('Water Data'!$F$29,0,10*ROW('Water Data'!F19))="","",OFFSET('Water Data'!$F$29,0,10*ROW('Water Data'!F19)))</f>
        <v/>
      </c>
      <c r="CD25" s="33" t="str">
        <f ca="true">+IF(OFFSET('Water Data'!$F$30,0,10*ROW('Water Data'!F19))="","",OFFSET('Water Data'!$F$30,0,10*ROW('Water Data'!F19)))</f>
        <v/>
      </c>
      <c r="CE25" s="33" t="str">
        <f ca="true">+IF(OFFSET('Water Data'!$G$28,0,10*ROW('Water Data'!G19))="","",OFFSET('Water Data'!$G$28,0,10*ROW('Water Data'!G19)))</f>
        <v/>
      </c>
      <c r="CF25" s="33" t="str">
        <f ca="true">+IF(OFFSET('Water Data'!$G$29,0,10*ROW('Water Data'!G19))="","",OFFSET('Water Data'!$G$29,0,10*ROW('Water Data'!G19)))</f>
        <v/>
      </c>
      <c r="CG25" s="33" t="str">
        <f ca="true">+IF(OFFSET('Water Data'!$G$30,0,10*ROW('Water Data'!G19))="","",OFFSET('Water Data'!$G$30,0,10*ROW('Water Data'!G19)))</f>
        <v/>
      </c>
      <c r="CH25" s="33" t="str">
        <f ca="true">+IF(OFFSET('Water Data'!$H$28,0,10*ROW('Water Data'!H19))="","",OFFSET('Water Data'!$H$28,0,10*ROW('Water Data'!H19)))</f>
        <v/>
      </c>
      <c r="CI25" s="33" t="str">
        <f ca="true">+IF(OFFSET('Water Data'!$H$29,0,10*ROW('Water Data'!H19))="","",OFFSET('Water Data'!$H$29,0,10*ROW('Water Data'!H19)))</f>
        <v/>
      </c>
      <c r="CJ25" s="33" t="str">
        <f ca="true">+IF(OFFSET('Water Data'!$H$30,0,10*ROW('Water Data'!H19))="","",OFFSET('Water Data'!$H$30,0,10*ROW('Water Data'!H19)))</f>
        <v/>
      </c>
      <c r="CK25" s="33" t="str">
        <f ca="true">+IF(OFFSET('Sanitation Data'!$C$29,0,10*ROW('Sanitation Data'!C19))="","",OFFSET('Sanitation Data'!$C$29,0,10*ROW('Sanitation Data'!C19)))</f>
        <v/>
      </c>
      <c r="CL25" s="33" t="str">
        <f ca="true">+IF(OFFSET('Sanitation Data'!$C$30,0,10*ROW('Sanitation Data'!C19))="","",OFFSET('Sanitation Data'!$C$30,0,10*ROW('Sanitation Data'!C19)))</f>
        <v/>
      </c>
      <c r="CM25" s="33" t="str">
        <f ca="true">+IF(OFFSET('Sanitation Data'!$C$31,0,10*ROW('Sanitation Data'!C19))="","",OFFSET('Sanitation Data'!$C$31,0,10*ROW('Sanitation Data'!C19)))</f>
        <v/>
      </c>
      <c r="CN25" s="33" t="str">
        <f ca="true">+IF(OFFSET('Sanitation Data'!$C$32,0,10*ROW('Sanitation Data'!C19))="","",OFFSET('Sanitation Data'!$C$32,0,10*ROW('Sanitation Data'!C19)))</f>
        <v/>
      </c>
      <c r="CO25" s="33" t="str">
        <f ca="true">+IF(OFFSET('Sanitation Data'!$C$33,0,10*ROW('Sanitation Data'!C19))="","",OFFSET('Sanitation Data'!$C$33,0,10*ROW('Sanitation Data'!C19)))</f>
        <v/>
      </c>
      <c r="CP25" s="33" t="str">
        <f ca="true">+IF(OFFSET('Sanitation Data'!$D$29,0,10*ROW('Sanitation Data'!D19))="","",OFFSET('Sanitation Data'!$D$29,0,10*ROW('Sanitation Data'!D19)))</f>
        <v/>
      </c>
      <c r="CQ25" s="33" t="str">
        <f ca="true">+IF(OFFSET('Sanitation Data'!$D$30,0,10*ROW('Sanitation Data'!D19))="","",OFFSET('Sanitation Data'!$D$30,0,10*ROW('Sanitation Data'!D19)))</f>
        <v/>
      </c>
      <c r="CR25" s="33" t="str">
        <f ca="true">+IF(OFFSET('Sanitation Data'!$D$31,0,10*ROW('Sanitation Data'!D19))="","",OFFSET('Sanitation Data'!$D$31,0,10*ROW('Sanitation Data'!D19)))</f>
        <v/>
      </c>
      <c r="CS25" s="33" t="str">
        <f ca="true">+IF(OFFSET('Sanitation Data'!$D$32,0,10*ROW('Sanitation Data'!D19))="","",OFFSET('Sanitation Data'!$D$32,0,10*ROW('Sanitation Data'!D19)))</f>
        <v/>
      </c>
      <c r="CT25" s="33" t="str">
        <f ca="true">+IF(OFFSET('Sanitation Data'!$D$33,0,10*ROW('Sanitation Data'!D19))="","",OFFSET('Sanitation Data'!$D$33,0,10*ROW('Sanitation Data'!D19)))</f>
        <v/>
      </c>
      <c r="CU25" s="33" t="str">
        <f ca="true">+IF(OFFSET('Sanitation Data'!$E$29,0,10*ROW('Sanitation Data'!E19))="","",OFFSET('Sanitation Data'!$E$29,0,10*ROW('Sanitation Data'!E19)))</f>
        <v/>
      </c>
      <c r="CV25" s="33" t="str">
        <f ca="true">+IF(OFFSET('Sanitation Data'!$E$30,0,10*ROW('Sanitation Data'!E19))="","",OFFSET('Sanitation Data'!$E$30,0,10*ROW('Sanitation Data'!E19)))</f>
        <v/>
      </c>
      <c r="CW25" s="33" t="str">
        <f ca="true">+IF(OFFSET('Sanitation Data'!$E$31,0,10*ROW('Sanitation Data'!E19))="","",OFFSET('Sanitation Data'!$E$31,0,10*ROW('Sanitation Data'!E19)))</f>
        <v/>
      </c>
      <c r="CX25" s="33" t="str">
        <f ca="true">+IF(OFFSET('Sanitation Data'!$E$32,0,10*ROW('Sanitation Data'!E19))="","",OFFSET('Sanitation Data'!$E$32,0,10*ROW('Sanitation Data'!E19)))</f>
        <v/>
      </c>
      <c r="CY25" s="33" t="str">
        <f ca="true">+IF(OFFSET('Sanitation Data'!$E$33,0,10*ROW('Sanitation Data'!E19))="","",OFFSET('Sanitation Data'!$E$33,0,10*ROW('Sanitation Data'!E19)))</f>
        <v/>
      </c>
      <c r="CZ25" s="33" t="str">
        <f ca="true">+IF(OFFSET('Sanitation Data'!$F$29,0,10*ROW('Sanitation Data'!F19))="","",OFFSET('Sanitation Data'!$F$29,0,10*ROW('Sanitation Data'!F19)))</f>
        <v/>
      </c>
      <c r="DA25" s="33" t="str">
        <f ca="true">+IF(OFFSET('Sanitation Data'!$F$30,0,10*ROW('Sanitation Data'!F19))="","",OFFSET('Sanitation Data'!$F$30,0,10*ROW('Sanitation Data'!F19)))</f>
        <v/>
      </c>
      <c r="DB25" s="33" t="str">
        <f ca="true">+IF(OFFSET('Sanitation Data'!$F$31,0,10*ROW('Sanitation Data'!F19))="","",OFFSET('Sanitation Data'!$F$31,0,10*ROW('Sanitation Data'!F19)))</f>
        <v/>
      </c>
      <c r="DC25" s="33" t="str">
        <f ca="true">+IF(OFFSET('Sanitation Data'!$F$32,0,10*ROW('Sanitation Data'!F19))="","",OFFSET('Sanitation Data'!$F$32,0,10*ROW('Sanitation Data'!F19)))</f>
        <v/>
      </c>
      <c r="DD25" s="33" t="str">
        <f ca="true">+IF(OFFSET('Sanitation Data'!$F$33,0,10*ROW('Sanitation Data'!F19))="","",OFFSET('Sanitation Data'!$F$33,0,10*ROW('Sanitation Data'!F19)))</f>
        <v/>
      </c>
      <c r="DE25" s="33" t="str">
        <f ca="true">+IF(OFFSET('Sanitation Data'!$G$29,0,10*ROW('Sanitation Data'!G19))="","",OFFSET('Sanitation Data'!$G$29,0,10*ROW('Sanitation Data'!G19)))</f>
        <v/>
      </c>
      <c r="DF25" s="33" t="str">
        <f ca="true">+IF(OFFSET('Sanitation Data'!$G$30,0,10*ROW('Sanitation Data'!G19))="","",OFFSET('Sanitation Data'!$G$30,0,10*ROW('Sanitation Data'!G19)))</f>
        <v/>
      </c>
      <c r="DG25" s="33" t="str">
        <f ca="true">+IF(OFFSET('Sanitation Data'!$G$31,0,10*ROW('Sanitation Data'!G19))="","",OFFSET('Sanitation Data'!$G$31,0,10*ROW('Sanitation Data'!G19)))</f>
        <v/>
      </c>
      <c r="DH25" s="33" t="str">
        <f ca="true">+IF(OFFSET('Sanitation Data'!$G$32,0,10*ROW('Sanitation Data'!G19))="","",OFFSET('Sanitation Data'!$G$32,0,10*ROW('Sanitation Data'!G19)))</f>
        <v/>
      </c>
      <c r="DI25" s="33" t="str">
        <f ca="true">+IF(OFFSET('Sanitation Data'!$G$33,0,10*ROW('Sanitation Data'!G19))="","",OFFSET('Sanitation Data'!$G$33,0,10*ROW('Sanitation Data'!G19)))</f>
        <v/>
      </c>
      <c r="DJ25" s="33" t="str">
        <f ca="true">+IF(OFFSET('Sanitation Data'!$H$29,0,10*ROW('Sanitation Data'!H19))="","",OFFSET('Sanitation Data'!$H$29,0,10*ROW('Sanitation Data'!H19)))</f>
        <v/>
      </c>
      <c r="DK25" s="33" t="str">
        <f ca="true">+IF(OFFSET('Sanitation Data'!$H$30,0,10*ROW('Sanitation Data'!H19))="","",OFFSET('Sanitation Data'!$H$30,0,10*ROW('Sanitation Data'!H19)))</f>
        <v/>
      </c>
      <c r="DL25" s="33" t="str">
        <f ca="true">+IF(OFFSET('Sanitation Data'!$H$31,0,10*ROW('Sanitation Data'!H19))="","",OFFSET('Sanitation Data'!$H$31,0,10*ROW('Sanitation Data'!H19)))</f>
        <v/>
      </c>
      <c r="DM25" s="33" t="str">
        <f ca="true">+IF(OFFSET('Sanitation Data'!$H$32,0,10*ROW('Sanitation Data'!H19))="","",OFFSET('Sanitation Data'!$H$32,0,10*ROW('Sanitation Data'!H19)))</f>
        <v/>
      </c>
      <c r="DN25" s="33" t="str">
        <f ca="true">+IF(OFFSET('Sanitation Data'!$H$33,0,10*ROW('Sanitation Data'!H19))="","",OFFSET('Sanitation Data'!$H$33,0,10*ROW('Sanitation Data'!H19)))</f>
        <v/>
      </c>
      <c r="DO25" s="33" t="str">
        <f ca="true">+IF(OFFSET('Hygiene Data'!$C$12,0,10*ROW('Hygiene Data'!C19))="","",OFFSET('Hygiene Data'!$C$12,0,10*ROW('Hygiene Data'!C19)))</f>
        <v/>
      </c>
      <c r="DP25" s="33" t="str">
        <f ca="true">+IF(OFFSET('Hygiene Data'!$C$13,0,10*ROW('Hygiene Data'!C19))="","",OFFSET('Hygiene Data'!$C$13,0,10*ROW('Hygiene Data'!C19)))</f>
        <v/>
      </c>
      <c r="DQ25" s="33" t="str">
        <f ca="true">+IF(OFFSET('Hygiene Data'!$C$14,0,10*ROW('Hygiene Data'!C19))="","",OFFSET('Hygiene Data'!$C$14,0,10*ROW('Hygiene Data'!C19)))</f>
        <v/>
      </c>
      <c r="DR25" s="33" t="str">
        <f ca="true">+IF(OFFSET('Hygiene Data'!$D$12,0,10*ROW('Hygiene Data'!D19))="","",OFFSET('Hygiene Data'!$D$12,0,10*ROW('Hygiene Data'!D19)))</f>
        <v/>
      </c>
      <c r="DS25" s="33" t="str">
        <f ca="true">+IF(OFFSET('Hygiene Data'!$D$13,0,10*ROW('Hygiene Data'!D19))="","",OFFSET('Hygiene Data'!$D$13,0,10*ROW('Hygiene Data'!D19)))</f>
        <v/>
      </c>
      <c r="DT25" s="33" t="str">
        <f ca="true">+IF(OFFSET('Hygiene Data'!$D$14,0,10*ROW('Hygiene Data'!D19))="","",OFFSET('Hygiene Data'!$D$14,0,10*ROW('Hygiene Data'!D19)))</f>
        <v/>
      </c>
      <c r="DU25" s="33" t="str">
        <f ca="true">+IF(OFFSET('Hygiene Data'!$E$12,0,10*ROW('Hygiene Data'!E19))="","",OFFSET('Hygiene Data'!$E$12,0,10*ROW('Hygiene Data'!E19)))</f>
        <v/>
      </c>
      <c r="DV25" s="33" t="str">
        <f ca="true">+IF(OFFSET('Hygiene Data'!$E$13,0,10*ROW('Hygiene Data'!E19))="","",OFFSET('Hygiene Data'!$E$13,0,10*ROW('Hygiene Data'!E19)))</f>
        <v/>
      </c>
      <c r="DW25" s="33" t="str">
        <f ca="true">+IF(OFFSET('Hygiene Data'!$E$14,0,10*ROW('Hygiene Data'!E19))="","",OFFSET('Hygiene Data'!$E$14,0,10*ROW('Hygiene Data'!E19)))</f>
        <v/>
      </c>
      <c r="DX25" s="33" t="str">
        <f ca="true">+IF(OFFSET('Hygiene Data'!$F$12,0,10*ROW('Hygiene Data'!F19))="","",OFFSET('Hygiene Data'!$F$12,0,10*ROW('Hygiene Data'!F19)))</f>
        <v/>
      </c>
      <c r="DY25" s="33" t="str">
        <f ca="true">+IF(OFFSET('Hygiene Data'!$F$13,0,10*ROW('Hygiene Data'!F19))="","",OFFSET('Hygiene Data'!$F$13,0,10*ROW('Hygiene Data'!F19)))</f>
        <v/>
      </c>
      <c r="DZ25" s="33" t="str">
        <f ca="true">+IF(OFFSET('Hygiene Data'!$F$14,0,10*ROW('Hygiene Data'!F19))="","",OFFSET('Hygiene Data'!$F$14,0,10*ROW('Hygiene Data'!F19)))</f>
        <v/>
      </c>
      <c r="EA25" s="33" t="str">
        <f ca="true">+IF(OFFSET('Hygiene Data'!$G$12,0,10*ROW('Hygiene Data'!G19))="","",OFFSET('Hygiene Data'!$G$12,0,10*ROW('Hygiene Data'!G19)))</f>
        <v/>
      </c>
      <c r="EB25" s="33" t="str">
        <f ca="true">+IF(OFFSET('Hygiene Data'!$G$13,0,10*ROW('Hygiene Data'!G19))="","",OFFSET('Hygiene Data'!$G$13,0,10*ROW('Hygiene Data'!G19)))</f>
        <v/>
      </c>
      <c r="EC25" s="33" t="str">
        <f ca="true">+IF(OFFSET('Hygiene Data'!$G$14,0,10*ROW('Hygiene Data'!G19))="","",OFFSET('Hygiene Data'!$G$14,0,10*ROW('Hygiene Data'!G19)))</f>
        <v/>
      </c>
      <c r="ED25" s="33" t="str">
        <f ca="true">+IF(OFFSET('Hygiene Data'!$H$12,0,10*ROW('Hygiene Data'!H19))="","",OFFSET('Hygiene Data'!$H$12,0,10*ROW('Hygiene Data'!H19)))</f>
        <v/>
      </c>
      <c r="EE25" s="33" t="str">
        <f ca="true">+IF(OFFSET('Hygiene Data'!$H$13,0,10*ROW('Hygiene Data'!H19))="","",OFFSET('Hygiene Data'!$H$13,0,10*ROW('Hygiene Data'!H19)))</f>
        <v/>
      </c>
      <c r="EF25" s="33" t="str">
        <f ca="true">+IF(OFFSET('Hygiene Data'!$H$14,0,10*ROW('Hygiene Data'!H19))="","",OFFSET('Hygiene Data'!$H$14,0,10*ROW('Hygiene Data'!H19)))</f>
        <v/>
      </c>
    </row>
    <row r="26" x14ac:dyDescent="0.2">
      <c r="A26" s="56" t="str">
        <f ca="true">+IF(OFFSET('Water Data'!$B$1,0,10*ROW('Water Data'!B20))="","",OFFSET('Water Data'!$B$1,0,10*ROW('Water Data'!B20)))</f>
        <v/>
      </c>
      <c r="B26" s="56" t="str">
        <f ca="true">+IF(OFFSET('Water Data'!$A$3,0,10*ROW('Water Data'!A20))="","",OFFSET('Water Data'!$A$3,0,10*ROW('Water Data'!A20)))</f>
        <v/>
      </c>
      <c r="C26" s="56" t="str">
        <f ca="true">+IF(OFFSET('Water Data'!$C$3,0,10*ROW('Water Data'!C20))="","",OFFSET('Water Data'!$C$3,0,10*ROW('Water Data'!C20)))</f>
        <v/>
      </c>
      <c r="D26" s="244"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44"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44"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44"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44"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44"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44"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44"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44"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44"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44"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44"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44"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44"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44"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44"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44"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44"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45"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45"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45"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45"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45"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45"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45"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45"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45"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45"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45"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45"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45"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45"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45"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45"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45"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45"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45"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45"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45"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45"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45"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45"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45"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45"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45"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45"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45"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45"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46"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46"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46"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46"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46"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46"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46"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46"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46"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46"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46"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46"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46"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46"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46"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46"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46"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46"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3" t="str">
        <f ca="true">+IF(OFFSET('Water Data'!$C$28,0,10*ROW('Water Data'!C20))="","",OFFSET('Water Data'!$C$28,0,10*ROW('Water Data'!C20)))</f>
        <v/>
      </c>
      <c r="BT26" s="33" t="str">
        <f ca="true">+IF(OFFSET('Water Data'!$C$29,0,10*ROW('Water Data'!C20))="","",OFFSET('Water Data'!$C$29,0,10*ROW('Water Data'!C20)))</f>
        <v/>
      </c>
      <c r="BU26" s="33" t="str">
        <f ca="true">+IF(OFFSET('Water Data'!$C$30,0,10*ROW('Water Data'!C20))="","",OFFSET('Water Data'!$C$30,0,10*ROW('Water Data'!C20)))</f>
        <v/>
      </c>
      <c r="BV26" s="33" t="str">
        <f ca="true">+IF(OFFSET('Water Data'!$D$28,0,10*ROW('Water Data'!D20))="","",OFFSET('Water Data'!$D$28,0,10*ROW('Water Data'!D20)))</f>
        <v/>
      </c>
      <c r="BW26" s="33" t="str">
        <f ca="true">+IF(OFFSET('Water Data'!$D$29,0,10*ROW('Water Data'!D20))="","",OFFSET('Water Data'!$D$29,0,10*ROW('Water Data'!D20)))</f>
        <v/>
      </c>
      <c r="BX26" s="33" t="str">
        <f ca="true">+IF(OFFSET('Water Data'!$D$30,0,10*ROW('Water Data'!D20))="","",OFFSET('Water Data'!$D$30,0,10*ROW('Water Data'!D20)))</f>
        <v/>
      </c>
      <c r="BY26" s="33" t="str">
        <f ca="true">+IF(OFFSET('Water Data'!$E$28,0,10*ROW('Water Data'!E20))="","",OFFSET('Water Data'!$E$28,0,10*ROW('Water Data'!E20)))</f>
        <v/>
      </c>
      <c r="BZ26" s="33" t="str">
        <f ca="true">+IF(OFFSET('Water Data'!$E$29,0,10*ROW('Water Data'!E20))="","",OFFSET('Water Data'!$E$29,0,10*ROW('Water Data'!E20)))</f>
        <v/>
      </c>
      <c r="CA26" s="33" t="str">
        <f ca="true">+IF(OFFSET('Water Data'!$E$30,0,10*ROW('Water Data'!E20))="","",OFFSET('Water Data'!$E$30,0,10*ROW('Water Data'!E20)))</f>
        <v/>
      </c>
      <c r="CB26" s="33" t="str">
        <f ca="true">+IF(OFFSET('Water Data'!$F$28,0,10*ROW('Water Data'!F20))="","",OFFSET('Water Data'!$F$28,0,10*ROW('Water Data'!F20)))</f>
        <v/>
      </c>
      <c r="CC26" s="33" t="str">
        <f ca="true">+IF(OFFSET('Water Data'!$F$29,0,10*ROW('Water Data'!F20))="","",OFFSET('Water Data'!$F$29,0,10*ROW('Water Data'!F20)))</f>
        <v/>
      </c>
      <c r="CD26" s="33" t="str">
        <f ca="true">+IF(OFFSET('Water Data'!$F$30,0,10*ROW('Water Data'!F20))="","",OFFSET('Water Data'!$F$30,0,10*ROW('Water Data'!F20)))</f>
        <v/>
      </c>
      <c r="CE26" s="33" t="str">
        <f ca="true">+IF(OFFSET('Water Data'!$G$28,0,10*ROW('Water Data'!G20))="","",OFFSET('Water Data'!$G$28,0,10*ROW('Water Data'!G20)))</f>
        <v/>
      </c>
      <c r="CF26" s="33" t="str">
        <f ca="true">+IF(OFFSET('Water Data'!$G$29,0,10*ROW('Water Data'!G20))="","",OFFSET('Water Data'!$G$29,0,10*ROW('Water Data'!G20)))</f>
        <v/>
      </c>
      <c r="CG26" s="33" t="str">
        <f ca="true">+IF(OFFSET('Water Data'!$G$30,0,10*ROW('Water Data'!G20))="","",OFFSET('Water Data'!$G$30,0,10*ROW('Water Data'!G20)))</f>
        <v/>
      </c>
      <c r="CH26" s="33" t="str">
        <f ca="true">+IF(OFFSET('Water Data'!$H$28,0,10*ROW('Water Data'!H20))="","",OFFSET('Water Data'!$H$28,0,10*ROW('Water Data'!H20)))</f>
        <v/>
      </c>
      <c r="CI26" s="33" t="str">
        <f ca="true">+IF(OFFSET('Water Data'!$H$29,0,10*ROW('Water Data'!H20))="","",OFFSET('Water Data'!$H$29,0,10*ROW('Water Data'!H20)))</f>
        <v/>
      </c>
      <c r="CJ26" s="33" t="str">
        <f ca="true">+IF(OFFSET('Water Data'!$H$30,0,10*ROW('Water Data'!H20))="","",OFFSET('Water Data'!$H$30,0,10*ROW('Water Data'!H20)))</f>
        <v/>
      </c>
      <c r="CK26" s="33" t="str">
        <f ca="true">+IF(OFFSET('Sanitation Data'!$C$29,0,10*ROW('Sanitation Data'!C20))="","",OFFSET('Sanitation Data'!$C$29,0,10*ROW('Sanitation Data'!C20)))</f>
        <v/>
      </c>
      <c r="CL26" s="33" t="str">
        <f ca="true">+IF(OFFSET('Sanitation Data'!$C$30,0,10*ROW('Sanitation Data'!C20))="","",OFFSET('Sanitation Data'!$C$30,0,10*ROW('Sanitation Data'!C20)))</f>
        <v/>
      </c>
      <c r="CM26" s="33" t="str">
        <f ca="true">+IF(OFFSET('Sanitation Data'!$C$31,0,10*ROW('Sanitation Data'!C20))="","",OFFSET('Sanitation Data'!$C$31,0,10*ROW('Sanitation Data'!C20)))</f>
        <v/>
      </c>
      <c r="CN26" s="33" t="str">
        <f ca="true">+IF(OFFSET('Sanitation Data'!$C$32,0,10*ROW('Sanitation Data'!C20))="","",OFFSET('Sanitation Data'!$C$32,0,10*ROW('Sanitation Data'!C20)))</f>
        <v/>
      </c>
      <c r="CO26" s="33" t="str">
        <f ca="true">+IF(OFFSET('Sanitation Data'!$C$33,0,10*ROW('Sanitation Data'!C20))="","",OFFSET('Sanitation Data'!$C$33,0,10*ROW('Sanitation Data'!C20)))</f>
        <v/>
      </c>
      <c r="CP26" s="33" t="str">
        <f ca="true">+IF(OFFSET('Sanitation Data'!$D$29,0,10*ROW('Sanitation Data'!D20))="","",OFFSET('Sanitation Data'!$D$29,0,10*ROW('Sanitation Data'!D20)))</f>
        <v/>
      </c>
      <c r="CQ26" s="33" t="str">
        <f ca="true">+IF(OFFSET('Sanitation Data'!$D$30,0,10*ROW('Sanitation Data'!D20))="","",OFFSET('Sanitation Data'!$D$30,0,10*ROW('Sanitation Data'!D20)))</f>
        <v/>
      </c>
      <c r="CR26" s="33" t="str">
        <f ca="true">+IF(OFFSET('Sanitation Data'!$D$31,0,10*ROW('Sanitation Data'!D20))="","",OFFSET('Sanitation Data'!$D$31,0,10*ROW('Sanitation Data'!D20)))</f>
        <v/>
      </c>
      <c r="CS26" s="33" t="str">
        <f ca="true">+IF(OFFSET('Sanitation Data'!$D$32,0,10*ROW('Sanitation Data'!D20))="","",OFFSET('Sanitation Data'!$D$32,0,10*ROW('Sanitation Data'!D20)))</f>
        <v/>
      </c>
      <c r="CT26" s="33" t="str">
        <f ca="true">+IF(OFFSET('Sanitation Data'!$D$33,0,10*ROW('Sanitation Data'!D20))="","",OFFSET('Sanitation Data'!$D$33,0,10*ROW('Sanitation Data'!D20)))</f>
        <v/>
      </c>
      <c r="CU26" s="33" t="str">
        <f ca="true">+IF(OFFSET('Sanitation Data'!$E$29,0,10*ROW('Sanitation Data'!E20))="","",OFFSET('Sanitation Data'!$E$29,0,10*ROW('Sanitation Data'!E20)))</f>
        <v/>
      </c>
      <c r="CV26" s="33" t="str">
        <f ca="true">+IF(OFFSET('Sanitation Data'!$E$30,0,10*ROW('Sanitation Data'!E20))="","",OFFSET('Sanitation Data'!$E$30,0,10*ROW('Sanitation Data'!E20)))</f>
        <v/>
      </c>
      <c r="CW26" s="33" t="str">
        <f ca="true">+IF(OFFSET('Sanitation Data'!$E$31,0,10*ROW('Sanitation Data'!E20))="","",OFFSET('Sanitation Data'!$E$31,0,10*ROW('Sanitation Data'!E20)))</f>
        <v/>
      </c>
      <c r="CX26" s="33" t="str">
        <f ca="true">+IF(OFFSET('Sanitation Data'!$E$32,0,10*ROW('Sanitation Data'!E20))="","",OFFSET('Sanitation Data'!$E$32,0,10*ROW('Sanitation Data'!E20)))</f>
        <v/>
      </c>
      <c r="CY26" s="33" t="str">
        <f ca="true">+IF(OFFSET('Sanitation Data'!$E$33,0,10*ROW('Sanitation Data'!E20))="","",OFFSET('Sanitation Data'!$E$33,0,10*ROW('Sanitation Data'!E20)))</f>
        <v/>
      </c>
      <c r="CZ26" s="33" t="str">
        <f ca="true">+IF(OFFSET('Sanitation Data'!$F$29,0,10*ROW('Sanitation Data'!F20))="","",OFFSET('Sanitation Data'!$F$29,0,10*ROW('Sanitation Data'!F20)))</f>
        <v/>
      </c>
      <c r="DA26" s="33" t="str">
        <f ca="true">+IF(OFFSET('Sanitation Data'!$F$30,0,10*ROW('Sanitation Data'!F20))="","",OFFSET('Sanitation Data'!$F$30,0,10*ROW('Sanitation Data'!F20)))</f>
        <v/>
      </c>
      <c r="DB26" s="33" t="str">
        <f ca="true">+IF(OFFSET('Sanitation Data'!$F$31,0,10*ROW('Sanitation Data'!F20))="","",OFFSET('Sanitation Data'!$F$31,0,10*ROW('Sanitation Data'!F20)))</f>
        <v/>
      </c>
      <c r="DC26" s="33" t="str">
        <f ca="true">+IF(OFFSET('Sanitation Data'!$F$32,0,10*ROW('Sanitation Data'!F20))="","",OFFSET('Sanitation Data'!$F$32,0,10*ROW('Sanitation Data'!F20)))</f>
        <v/>
      </c>
      <c r="DD26" s="33" t="str">
        <f ca="true">+IF(OFFSET('Sanitation Data'!$F$33,0,10*ROW('Sanitation Data'!F20))="","",OFFSET('Sanitation Data'!$F$33,0,10*ROW('Sanitation Data'!F20)))</f>
        <v/>
      </c>
      <c r="DE26" s="33" t="str">
        <f ca="true">+IF(OFFSET('Sanitation Data'!$G$29,0,10*ROW('Sanitation Data'!G20))="","",OFFSET('Sanitation Data'!$G$29,0,10*ROW('Sanitation Data'!G20)))</f>
        <v/>
      </c>
      <c r="DF26" s="33" t="str">
        <f ca="true">+IF(OFFSET('Sanitation Data'!$G$30,0,10*ROW('Sanitation Data'!G20))="","",OFFSET('Sanitation Data'!$G$30,0,10*ROW('Sanitation Data'!G20)))</f>
        <v/>
      </c>
      <c r="DG26" s="33" t="str">
        <f ca="true">+IF(OFFSET('Sanitation Data'!$G$31,0,10*ROW('Sanitation Data'!G20))="","",OFFSET('Sanitation Data'!$G$31,0,10*ROW('Sanitation Data'!G20)))</f>
        <v/>
      </c>
      <c r="DH26" s="33" t="str">
        <f ca="true">+IF(OFFSET('Sanitation Data'!$G$32,0,10*ROW('Sanitation Data'!G20))="","",OFFSET('Sanitation Data'!$G$32,0,10*ROW('Sanitation Data'!G20)))</f>
        <v/>
      </c>
      <c r="DI26" s="33" t="str">
        <f ca="true">+IF(OFFSET('Sanitation Data'!$G$33,0,10*ROW('Sanitation Data'!G20))="","",OFFSET('Sanitation Data'!$G$33,0,10*ROW('Sanitation Data'!G20)))</f>
        <v/>
      </c>
      <c r="DJ26" s="33" t="str">
        <f ca="true">+IF(OFFSET('Sanitation Data'!$H$29,0,10*ROW('Sanitation Data'!H20))="","",OFFSET('Sanitation Data'!$H$29,0,10*ROW('Sanitation Data'!H20)))</f>
        <v/>
      </c>
      <c r="DK26" s="33" t="str">
        <f ca="true">+IF(OFFSET('Sanitation Data'!$H$30,0,10*ROW('Sanitation Data'!H20))="","",OFFSET('Sanitation Data'!$H$30,0,10*ROW('Sanitation Data'!H20)))</f>
        <v/>
      </c>
      <c r="DL26" s="33" t="str">
        <f ca="true">+IF(OFFSET('Sanitation Data'!$H$31,0,10*ROW('Sanitation Data'!H20))="","",OFFSET('Sanitation Data'!$H$31,0,10*ROW('Sanitation Data'!H20)))</f>
        <v/>
      </c>
      <c r="DM26" s="33" t="str">
        <f ca="true">+IF(OFFSET('Sanitation Data'!$H$32,0,10*ROW('Sanitation Data'!H20))="","",OFFSET('Sanitation Data'!$H$32,0,10*ROW('Sanitation Data'!H20)))</f>
        <v/>
      </c>
      <c r="DN26" s="33" t="str">
        <f ca="true">+IF(OFFSET('Sanitation Data'!$H$33,0,10*ROW('Sanitation Data'!H20))="","",OFFSET('Sanitation Data'!$H$33,0,10*ROW('Sanitation Data'!H20)))</f>
        <v/>
      </c>
      <c r="DO26" s="33" t="str">
        <f ca="true">+IF(OFFSET('Hygiene Data'!$C$12,0,10*ROW('Hygiene Data'!C20))="","",OFFSET('Hygiene Data'!$C$12,0,10*ROW('Hygiene Data'!C20)))</f>
        <v/>
      </c>
      <c r="DP26" s="33" t="str">
        <f ca="true">+IF(OFFSET('Hygiene Data'!$C$13,0,10*ROW('Hygiene Data'!C20))="","",OFFSET('Hygiene Data'!$C$13,0,10*ROW('Hygiene Data'!C20)))</f>
        <v/>
      </c>
      <c r="DQ26" s="33" t="str">
        <f ca="true">+IF(OFFSET('Hygiene Data'!$C$14,0,10*ROW('Hygiene Data'!C20))="","",OFFSET('Hygiene Data'!$C$14,0,10*ROW('Hygiene Data'!C20)))</f>
        <v/>
      </c>
      <c r="DR26" s="33" t="str">
        <f ca="true">+IF(OFFSET('Hygiene Data'!$D$12,0,10*ROW('Hygiene Data'!D20))="","",OFFSET('Hygiene Data'!$D$12,0,10*ROW('Hygiene Data'!D20)))</f>
        <v/>
      </c>
      <c r="DS26" s="33" t="str">
        <f ca="true">+IF(OFFSET('Hygiene Data'!$D$13,0,10*ROW('Hygiene Data'!D20))="","",OFFSET('Hygiene Data'!$D$13,0,10*ROW('Hygiene Data'!D20)))</f>
        <v/>
      </c>
      <c r="DT26" s="33" t="str">
        <f ca="true">+IF(OFFSET('Hygiene Data'!$D$14,0,10*ROW('Hygiene Data'!D20))="","",OFFSET('Hygiene Data'!$D$14,0,10*ROW('Hygiene Data'!D20)))</f>
        <v/>
      </c>
      <c r="DU26" s="33" t="str">
        <f ca="true">+IF(OFFSET('Hygiene Data'!$E$12,0,10*ROW('Hygiene Data'!E20))="","",OFFSET('Hygiene Data'!$E$12,0,10*ROW('Hygiene Data'!E20)))</f>
        <v/>
      </c>
      <c r="DV26" s="33" t="str">
        <f ca="true">+IF(OFFSET('Hygiene Data'!$E$13,0,10*ROW('Hygiene Data'!E20))="","",OFFSET('Hygiene Data'!$E$13,0,10*ROW('Hygiene Data'!E20)))</f>
        <v/>
      </c>
      <c r="DW26" s="33" t="str">
        <f ca="true">+IF(OFFSET('Hygiene Data'!$E$14,0,10*ROW('Hygiene Data'!E20))="","",OFFSET('Hygiene Data'!$E$14,0,10*ROW('Hygiene Data'!E20)))</f>
        <v/>
      </c>
      <c r="DX26" s="33" t="str">
        <f ca="true">+IF(OFFSET('Hygiene Data'!$F$12,0,10*ROW('Hygiene Data'!F20))="","",OFFSET('Hygiene Data'!$F$12,0,10*ROW('Hygiene Data'!F20)))</f>
        <v/>
      </c>
      <c r="DY26" s="33" t="str">
        <f ca="true">+IF(OFFSET('Hygiene Data'!$F$13,0,10*ROW('Hygiene Data'!F20))="","",OFFSET('Hygiene Data'!$F$13,0,10*ROW('Hygiene Data'!F20)))</f>
        <v/>
      </c>
      <c r="DZ26" s="33" t="str">
        <f ca="true">+IF(OFFSET('Hygiene Data'!$F$14,0,10*ROW('Hygiene Data'!F20))="","",OFFSET('Hygiene Data'!$F$14,0,10*ROW('Hygiene Data'!F20)))</f>
        <v/>
      </c>
      <c r="EA26" s="33" t="str">
        <f ca="true">+IF(OFFSET('Hygiene Data'!$G$12,0,10*ROW('Hygiene Data'!G20))="","",OFFSET('Hygiene Data'!$G$12,0,10*ROW('Hygiene Data'!G20)))</f>
        <v/>
      </c>
      <c r="EB26" s="33" t="str">
        <f ca="true">+IF(OFFSET('Hygiene Data'!$G$13,0,10*ROW('Hygiene Data'!G20))="","",OFFSET('Hygiene Data'!$G$13,0,10*ROW('Hygiene Data'!G20)))</f>
        <v/>
      </c>
      <c r="EC26" s="33" t="str">
        <f ca="true">+IF(OFFSET('Hygiene Data'!$G$14,0,10*ROW('Hygiene Data'!G20))="","",OFFSET('Hygiene Data'!$G$14,0,10*ROW('Hygiene Data'!G20)))</f>
        <v/>
      </c>
      <c r="ED26" s="33" t="str">
        <f ca="true">+IF(OFFSET('Hygiene Data'!$H$12,0,10*ROW('Hygiene Data'!H20))="","",OFFSET('Hygiene Data'!$H$12,0,10*ROW('Hygiene Data'!H20)))</f>
        <v/>
      </c>
      <c r="EE26" s="33" t="str">
        <f ca="true">+IF(OFFSET('Hygiene Data'!$H$13,0,10*ROW('Hygiene Data'!H20))="","",OFFSET('Hygiene Data'!$H$13,0,10*ROW('Hygiene Data'!H20)))</f>
        <v/>
      </c>
      <c r="EF26" s="33" t="str">
        <f ca="true">+IF(OFFSET('Hygiene Data'!$H$14,0,10*ROW('Hygiene Data'!H20))="","",OFFSET('Hygiene Data'!$H$14,0,10*ROW('Hygiene Data'!H20)))</f>
        <v/>
      </c>
    </row>
    <row r="27" x14ac:dyDescent="0.2">
      <c r="A27" s="56" t="str">
        <f ca="true">+IF(OFFSET('Water Data'!$B$1,0,10*ROW('Water Data'!B21))="","",OFFSET('Water Data'!$B$1,0,10*ROW('Water Data'!B21)))</f>
        <v/>
      </c>
      <c r="B27" s="56" t="str">
        <f ca="true">+IF(OFFSET('Water Data'!$A$3,0,10*ROW('Water Data'!A21))="","",OFFSET('Water Data'!$A$3,0,10*ROW('Water Data'!A21)))</f>
        <v/>
      </c>
      <c r="C27" s="56" t="str">
        <f ca="true">+IF(OFFSET('Water Data'!$C$3,0,10*ROW('Water Data'!C21))="","",OFFSET('Water Data'!$C$3,0,10*ROW('Water Data'!C21)))</f>
        <v/>
      </c>
      <c r="D27" s="244"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44"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44"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44"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44"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44"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44"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44"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44"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44"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44"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44"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44"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44"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44"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44"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44"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44"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45"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45"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45"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45"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45"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45"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45"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45"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45"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45"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45"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45"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45"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45"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45"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45"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45"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45"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45"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45"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45"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45"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45"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45"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45"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45"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45"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45"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45"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45"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46"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46"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46"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46"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46"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46"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46"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46"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46"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46"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46"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46"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46"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46"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46"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46"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46"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46"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3" t="str">
        <f ca="true">+IF(OFFSET('Water Data'!$C$28,0,10*ROW('Water Data'!C21))="","",OFFSET('Water Data'!$C$28,0,10*ROW('Water Data'!C21)))</f>
        <v/>
      </c>
      <c r="BT27" s="33" t="str">
        <f ca="true">+IF(OFFSET('Water Data'!$C$29,0,10*ROW('Water Data'!C21))="","",OFFSET('Water Data'!$C$29,0,10*ROW('Water Data'!C21)))</f>
        <v/>
      </c>
      <c r="BU27" s="33" t="str">
        <f ca="true">+IF(OFFSET('Water Data'!$C$30,0,10*ROW('Water Data'!C21))="","",OFFSET('Water Data'!$C$30,0,10*ROW('Water Data'!C21)))</f>
        <v/>
      </c>
      <c r="BV27" s="33" t="str">
        <f ca="true">+IF(OFFSET('Water Data'!$D$28,0,10*ROW('Water Data'!D21))="","",OFFSET('Water Data'!$D$28,0,10*ROW('Water Data'!D21)))</f>
        <v/>
      </c>
      <c r="BW27" s="33" t="str">
        <f ca="true">+IF(OFFSET('Water Data'!$D$29,0,10*ROW('Water Data'!D21))="","",OFFSET('Water Data'!$D$29,0,10*ROW('Water Data'!D21)))</f>
        <v/>
      </c>
      <c r="BX27" s="33" t="str">
        <f ca="true">+IF(OFFSET('Water Data'!$D$30,0,10*ROW('Water Data'!D21))="","",OFFSET('Water Data'!$D$30,0,10*ROW('Water Data'!D21)))</f>
        <v/>
      </c>
      <c r="BY27" s="33" t="str">
        <f ca="true">+IF(OFFSET('Water Data'!$E$28,0,10*ROW('Water Data'!E21))="","",OFFSET('Water Data'!$E$28,0,10*ROW('Water Data'!E21)))</f>
        <v/>
      </c>
      <c r="BZ27" s="33" t="str">
        <f ca="true">+IF(OFFSET('Water Data'!$E$29,0,10*ROW('Water Data'!E21))="","",OFFSET('Water Data'!$E$29,0,10*ROW('Water Data'!E21)))</f>
        <v/>
      </c>
      <c r="CA27" s="33" t="str">
        <f ca="true">+IF(OFFSET('Water Data'!$E$30,0,10*ROW('Water Data'!E21))="","",OFFSET('Water Data'!$E$30,0,10*ROW('Water Data'!E21)))</f>
        <v/>
      </c>
      <c r="CB27" s="33" t="str">
        <f ca="true">+IF(OFFSET('Water Data'!$F$28,0,10*ROW('Water Data'!F21))="","",OFFSET('Water Data'!$F$28,0,10*ROW('Water Data'!F21)))</f>
        <v/>
      </c>
      <c r="CC27" s="33" t="str">
        <f ca="true">+IF(OFFSET('Water Data'!$F$29,0,10*ROW('Water Data'!F21))="","",OFFSET('Water Data'!$F$29,0,10*ROW('Water Data'!F21)))</f>
        <v/>
      </c>
      <c r="CD27" s="33" t="str">
        <f ca="true">+IF(OFFSET('Water Data'!$F$30,0,10*ROW('Water Data'!F21))="","",OFFSET('Water Data'!$F$30,0,10*ROW('Water Data'!F21)))</f>
        <v/>
      </c>
      <c r="CE27" s="33" t="str">
        <f ca="true">+IF(OFFSET('Water Data'!$G$28,0,10*ROW('Water Data'!G21))="","",OFFSET('Water Data'!$G$28,0,10*ROW('Water Data'!G21)))</f>
        <v/>
      </c>
      <c r="CF27" s="33" t="str">
        <f ca="true">+IF(OFFSET('Water Data'!$G$29,0,10*ROW('Water Data'!G21))="","",OFFSET('Water Data'!$G$29,0,10*ROW('Water Data'!G21)))</f>
        <v/>
      </c>
      <c r="CG27" s="33" t="str">
        <f ca="true">+IF(OFFSET('Water Data'!$G$30,0,10*ROW('Water Data'!G21))="","",OFFSET('Water Data'!$G$30,0,10*ROW('Water Data'!G21)))</f>
        <v/>
      </c>
      <c r="CH27" s="33" t="str">
        <f ca="true">+IF(OFFSET('Water Data'!$H$28,0,10*ROW('Water Data'!H21))="","",OFFSET('Water Data'!$H$28,0,10*ROW('Water Data'!H21)))</f>
        <v/>
      </c>
      <c r="CI27" s="33" t="str">
        <f ca="true">+IF(OFFSET('Water Data'!$H$29,0,10*ROW('Water Data'!H21))="","",OFFSET('Water Data'!$H$29,0,10*ROW('Water Data'!H21)))</f>
        <v/>
      </c>
      <c r="CJ27" s="33" t="str">
        <f ca="true">+IF(OFFSET('Water Data'!$H$30,0,10*ROW('Water Data'!H21))="","",OFFSET('Water Data'!$H$30,0,10*ROW('Water Data'!H21)))</f>
        <v/>
      </c>
      <c r="CK27" s="33" t="str">
        <f ca="true">+IF(OFFSET('Sanitation Data'!$C$29,0,10*ROW('Sanitation Data'!C21))="","",OFFSET('Sanitation Data'!$C$29,0,10*ROW('Sanitation Data'!C21)))</f>
        <v/>
      </c>
      <c r="CL27" s="33" t="str">
        <f ca="true">+IF(OFFSET('Sanitation Data'!$C$30,0,10*ROW('Sanitation Data'!C21))="","",OFFSET('Sanitation Data'!$C$30,0,10*ROW('Sanitation Data'!C21)))</f>
        <v/>
      </c>
      <c r="CM27" s="33" t="str">
        <f ca="true">+IF(OFFSET('Sanitation Data'!$C$31,0,10*ROW('Sanitation Data'!C21))="","",OFFSET('Sanitation Data'!$C$31,0,10*ROW('Sanitation Data'!C21)))</f>
        <v/>
      </c>
      <c r="CN27" s="33" t="str">
        <f ca="true">+IF(OFFSET('Sanitation Data'!$C$32,0,10*ROW('Sanitation Data'!C21))="","",OFFSET('Sanitation Data'!$C$32,0,10*ROW('Sanitation Data'!C21)))</f>
        <v/>
      </c>
      <c r="CO27" s="33" t="str">
        <f ca="true">+IF(OFFSET('Sanitation Data'!$C$33,0,10*ROW('Sanitation Data'!C21))="","",OFFSET('Sanitation Data'!$C$33,0,10*ROW('Sanitation Data'!C21)))</f>
        <v/>
      </c>
      <c r="CP27" s="33" t="str">
        <f ca="true">+IF(OFFSET('Sanitation Data'!$D$29,0,10*ROW('Sanitation Data'!D21))="","",OFFSET('Sanitation Data'!$D$29,0,10*ROW('Sanitation Data'!D21)))</f>
        <v/>
      </c>
      <c r="CQ27" s="33" t="str">
        <f ca="true">+IF(OFFSET('Sanitation Data'!$D$30,0,10*ROW('Sanitation Data'!D21))="","",OFFSET('Sanitation Data'!$D$30,0,10*ROW('Sanitation Data'!D21)))</f>
        <v/>
      </c>
      <c r="CR27" s="33" t="str">
        <f ca="true">+IF(OFFSET('Sanitation Data'!$D$31,0,10*ROW('Sanitation Data'!D21))="","",OFFSET('Sanitation Data'!$D$31,0,10*ROW('Sanitation Data'!D21)))</f>
        <v/>
      </c>
      <c r="CS27" s="33" t="str">
        <f ca="true">+IF(OFFSET('Sanitation Data'!$D$32,0,10*ROW('Sanitation Data'!D21))="","",OFFSET('Sanitation Data'!$D$32,0,10*ROW('Sanitation Data'!D21)))</f>
        <v/>
      </c>
      <c r="CT27" s="33" t="str">
        <f ca="true">+IF(OFFSET('Sanitation Data'!$D$33,0,10*ROW('Sanitation Data'!D21))="","",OFFSET('Sanitation Data'!$D$33,0,10*ROW('Sanitation Data'!D21)))</f>
        <v/>
      </c>
      <c r="CU27" s="33" t="str">
        <f ca="true">+IF(OFFSET('Sanitation Data'!$E$29,0,10*ROW('Sanitation Data'!E21))="","",OFFSET('Sanitation Data'!$E$29,0,10*ROW('Sanitation Data'!E21)))</f>
        <v/>
      </c>
      <c r="CV27" s="33" t="str">
        <f ca="true">+IF(OFFSET('Sanitation Data'!$E$30,0,10*ROW('Sanitation Data'!E21))="","",OFFSET('Sanitation Data'!$E$30,0,10*ROW('Sanitation Data'!E21)))</f>
        <v/>
      </c>
      <c r="CW27" s="33" t="str">
        <f ca="true">+IF(OFFSET('Sanitation Data'!$E$31,0,10*ROW('Sanitation Data'!E21))="","",OFFSET('Sanitation Data'!$E$31,0,10*ROW('Sanitation Data'!E21)))</f>
        <v/>
      </c>
      <c r="CX27" s="33" t="str">
        <f ca="true">+IF(OFFSET('Sanitation Data'!$E$32,0,10*ROW('Sanitation Data'!E21))="","",OFFSET('Sanitation Data'!$E$32,0,10*ROW('Sanitation Data'!E21)))</f>
        <v/>
      </c>
      <c r="CY27" s="33" t="str">
        <f ca="true">+IF(OFFSET('Sanitation Data'!$E$33,0,10*ROW('Sanitation Data'!E21))="","",OFFSET('Sanitation Data'!$E$33,0,10*ROW('Sanitation Data'!E21)))</f>
        <v/>
      </c>
      <c r="CZ27" s="33" t="str">
        <f ca="true">+IF(OFFSET('Sanitation Data'!$F$29,0,10*ROW('Sanitation Data'!F21))="","",OFFSET('Sanitation Data'!$F$29,0,10*ROW('Sanitation Data'!F21)))</f>
        <v/>
      </c>
      <c r="DA27" s="33" t="str">
        <f ca="true">+IF(OFFSET('Sanitation Data'!$F$30,0,10*ROW('Sanitation Data'!F21))="","",OFFSET('Sanitation Data'!$F$30,0,10*ROW('Sanitation Data'!F21)))</f>
        <v/>
      </c>
      <c r="DB27" s="33" t="str">
        <f ca="true">+IF(OFFSET('Sanitation Data'!$F$31,0,10*ROW('Sanitation Data'!F21))="","",OFFSET('Sanitation Data'!$F$31,0,10*ROW('Sanitation Data'!F21)))</f>
        <v/>
      </c>
      <c r="DC27" s="33" t="str">
        <f ca="true">+IF(OFFSET('Sanitation Data'!$F$32,0,10*ROW('Sanitation Data'!F21))="","",OFFSET('Sanitation Data'!$F$32,0,10*ROW('Sanitation Data'!F21)))</f>
        <v/>
      </c>
      <c r="DD27" s="33" t="str">
        <f ca="true">+IF(OFFSET('Sanitation Data'!$F$33,0,10*ROW('Sanitation Data'!F21))="","",OFFSET('Sanitation Data'!$F$33,0,10*ROW('Sanitation Data'!F21)))</f>
        <v/>
      </c>
      <c r="DE27" s="33" t="str">
        <f ca="true">+IF(OFFSET('Sanitation Data'!$G$29,0,10*ROW('Sanitation Data'!G21))="","",OFFSET('Sanitation Data'!$G$29,0,10*ROW('Sanitation Data'!G21)))</f>
        <v/>
      </c>
      <c r="DF27" s="33" t="str">
        <f ca="true">+IF(OFFSET('Sanitation Data'!$G$30,0,10*ROW('Sanitation Data'!G21))="","",OFFSET('Sanitation Data'!$G$30,0,10*ROW('Sanitation Data'!G21)))</f>
        <v/>
      </c>
      <c r="DG27" s="33" t="str">
        <f ca="true">+IF(OFFSET('Sanitation Data'!$G$31,0,10*ROW('Sanitation Data'!G21))="","",OFFSET('Sanitation Data'!$G$31,0,10*ROW('Sanitation Data'!G21)))</f>
        <v/>
      </c>
      <c r="DH27" s="33" t="str">
        <f ca="true">+IF(OFFSET('Sanitation Data'!$G$32,0,10*ROW('Sanitation Data'!G21))="","",OFFSET('Sanitation Data'!$G$32,0,10*ROW('Sanitation Data'!G21)))</f>
        <v/>
      </c>
      <c r="DI27" s="33" t="str">
        <f ca="true">+IF(OFFSET('Sanitation Data'!$G$33,0,10*ROW('Sanitation Data'!G21))="","",OFFSET('Sanitation Data'!$G$33,0,10*ROW('Sanitation Data'!G21)))</f>
        <v/>
      </c>
      <c r="DJ27" s="33" t="str">
        <f ca="true">+IF(OFFSET('Sanitation Data'!$H$29,0,10*ROW('Sanitation Data'!H21))="","",OFFSET('Sanitation Data'!$H$29,0,10*ROW('Sanitation Data'!H21)))</f>
        <v/>
      </c>
      <c r="DK27" s="33" t="str">
        <f ca="true">+IF(OFFSET('Sanitation Data'!$H$30,0,10*ROW('Sanitation Data'!H21))="","",OFFSET('Sanitation Data'!$H$30,0,10*ROW('Sanitation Data'!H21)))</f>
        <v/>
      </c>
      <c r="DL27" s="33" t="str">
        <f ca="true">+IF(OFFSET('Sanitation Data'!$H$31,0,10*ROW('Sanitation Data'!H21))="","",OFFSET('Sanitation Data'!$H$31,0,10*ROW('Sanitation Data'!H21)))</f>
        <v/>
      </c>
      <c r="DM27" s="33" t="str">
        <f ca="true">+IF(OFFSET('Sanitation Data'!$H$32,0,10*ROW('Sanitation Data'!H21))="","",OFFSET('Sanitation Data'!$H$32,0,10*ROW('Sanitation Data'!H21)))</f>
        <v/>
      </c>
      <c r="DN27" s="33" t="str">
        <f ca="true">+IF(OFFSET('Sanitation Data'!$H$33,0,10*ROW('Sanitation Data'!H21))="","",OFFSET('Sanitation Data'!$H$33,0,10*ROW('Sanitation Data'!H21)))</f>
        <v/>
      </c>
      <c r="DO27" s="33" t="str">
        <f ca="true">+IF(OFFSET('Hygiene Data'!$C$12,0,10*ROW('Hygiene Data'!C21))="","",OFFSET('Hygiene Data'!$C$12,0,10*ROW('Hygiene Data'!C21)))</f>
        <v/>
      </c>
      <c r="DP27" s="33" t="str">
        <f ca="true">+IF(OFFSET('Hygiene Data'!$C$13,0,10*ROW('Hygiene Data'!C21))="","",OFFSET('Hygiene Data'!$C$13,0,10*ROW('Hygiene Data'!C21)))</f>
        <v/>
      </c>
      <c r="DQ27" s="33" t="str">
        <f ca="true">+IF(OFFSET('Hygiene Data'!$C$14,0,10*ROW('Hygiene Data'!C21))="","",OFFSET('Hygiene Data'!$C$14,0,10*ROW('Hygiene Data'!C21)))</f>
        <v/>
      </c>
      <c r="DR27" s="33" t="str">
        <f ca="true">+IF(OFFSET('Hygiene Data'!$D$12,0,10*ROW('Hygiene Data'!D21))="","",OFFSET('Hygiene Data'!$D$12,0,10*ROW('Hygiene Data'!D21)))</f>
        <v/>
      </c>
      <c r="DS27" s="33" t="str">
        <f ca="true">+IF(OFFSET('Hygiene Data'!$D$13,0,10*ROW('Hygiene Data'!D21))="","",OFFSET('Hygiene Data'!$D$13,0,10*ROW('Hygiene Data'!D21)))</f>
        <v/>
      </c>
      <c r="DT27" s="33" t="str">
        <f ca="true">+IF(OFFSET('Hygiene Data'!$D$14,0,10*ROW('Hygiene Data'!D21))="","",OFFSET('Hygiene Data'!$D$14,0,10*ROW('Hygiene Data'!D21)))</f>
        <v/>
      </c>
      <c r="DU27" s="33" t="str">
        <f ca="true">+IF(OFFSET('Hygiene Data'!$E$12,0,10*ROW('Hygiene Data'!E21))="","",OFFSET('Hygiene Data'!$E$12,0,10*ROW('Hygiene Data'!E21)))</f>
        <v/>
      </c>
      <c r="DV27" s="33" t="str">
        <f ca="true">+IF(OFFSET('Hygiene Data'!$E$13,0,10*ROW('Hygiene Data'!E21))="","",OFFSET('Hygiene Data'!$E$13,0,10*ROW('Hygiene Data'!E21)))</f>
        <v/>
      </c>
      <c r="DW27" s="33" t="str">
        <f ca="true">+IF(OFFSET('Hygiene Data'!$E$14,0,10*ROW('Hygiene Data'!E21))="","",OFFSET('Hygiene Data'!$E$14,0,10*ROW('Hygiene Data'!E21)))</f>
        <v/>
      </c>
      <c r="DX27" s="33" t="str">
        <f ca="true">+IF(OFFSET('Hygiene Data'!$F$12,0,10*ROW('Hygiene Data'!F21))="","",OFFSET('Hygiene Data'!$F$12,0,10*ROW('Hygiene Data'!F21)))</f>
        <v/>
      </c>
      <c r="DY27" s="33" t="str">
        <f ca="true">+IF(OFFSET('Hygiene Data'!$F$13,0,10*ROW('Hygiene Data'!F21))="","",OFFSET('Hygiene Data'!$F$13,0,10*ROW('Hygiene Data'!F21)))</f>
        <v/>
      </c>
      <c r="DZ27" s="33" t="str">
        <f ca="true">+IF(OFFSET('Hygiene Data'!$F$14,0,10*ROW('Hygiene Data'!F21))="","",OFFSET('Hygiene Data'!$F$14,0,10*ROW('Hygiene Data'!F21)))</f>
        <v/>
      </c>
      <c r="EA27" s="33" t="str">
        <f ca="true">+IF(OFFSET('Hygiene Data'!$G$12,0,10*ROW('Hygiene Data'!G21))="","",OFFSET('Hygiene Data'!$G$12,0,10*ROW('Hygiene Data'!G21)))</f>
        <v/>
      </c>
      <c r="EB27" s="33" t="str">
        <f ca="true">+IF(OFFSET('Hygiene Data'!$G$13,0,10*ROW('Hygiene Data'!G21))="","",OFFSET('Hygiene Data'!$G$13,0,10*ROW('Hygiene Data'!G21)))</f>
        <v/>
      </c>
      <c r="EC27" s="33" t="str">
        <f ca="true">+IF(OFFSET('Hygiene Data'!$G$14,0,10*ROW('Hygiene Data'!G21))="","",OFFSET('Hygiene Data'!$G$14,0,10*ROW('Hygiene Data'!G21)))</f>
        <v/>
      </c>
      <c r="ED27" s="33" t="str">
        <f ca="true">+IF(OFFSET('Hygiene Data'!$H$12,0,10*ROW('Hygiene Data'!H21))="","",OFFSET('Hygiene Data'!$H$12,0,10*ROW('Hygiene Data'!H21)))</f>
        <v/>
      </c>
      <c r="EE27" s="33" t="str">
        <f ca="true">+IF(OFFSET('Hygiene Data'!$H$13,0,10*ROW('Hygiene Data'!H21))="","",OFFSET('Hygiene Data'!$H$13,0,10*ROW('Hygiene Data'!H21)))</f>
        <v/>
      </c>
      <c r="EF27" s="33" t="str">
        <f ca="true">+IF(OFFSET('Hygiene Data'!$H$14,0,10*ROW('Hygiene Data'!H21))="","",OFFSET('Hygiene Data'!$H$14,0,10*ROW('Hygiene Data'!H21)))</f>
        <v/>
      </c>
    </row>
    <row r="28" x14ac:dyDescent="0.2">
      <c r="A28" s="56" t="str">
        <f ca="true">+IF(OFFSET('Water Data'!$B$1,0,10*ROW('Water Data'!B22))="","",OFFSET('Water Data'!$B$1,0,10*ROW('Water Data'!B22)))</f>
        <v/>
      </c>
      <c r="B28" s="56" t="str">
        <f ca="true">+IF(OFFSET('Water Data'!$A$3,0,10*ROW('Water Data'!A22))="","",OFFSET('Water Data'!$A$3,0,10*ROW('Water Data'!A22)))</f>
        <v/>
      </c>
      <c r="C28" s="56" t="str">
        <f ca="true">+IF(OFFSET('Water Data'!$C$3,0,10*ROW('Water Data'!C22))="","",OFFSET('Water Data'!$C$3,0,10*ROW('Water Data'!C22)))</f>
        <v/>
      </c>
      <c r="D28" s="244"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44"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44"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44"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44"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44"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44"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44"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44"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44"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44"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44"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44"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44"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44"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44"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44"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44"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45"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45"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45"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45"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45"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45"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45"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45"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45"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45"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45"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45"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45"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45"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45"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45"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45"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45"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45"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45"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45"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45"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45"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45"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45"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45"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45"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45"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45"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45"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46"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46"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46"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46"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46"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46"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46"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46"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46"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46"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46"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46"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46"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46"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46"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46"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46"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46"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3" t="str">
        <f ca="true">+IF(OFFSET('Water Data'!$C$28,0,10*ROW('Water Data'!C22))="","",OFFSET('Water Data'!$C$28,0,10*ROW('Water Data'!C22)))</f>
        <v/>
      </c>
      <c r="BT28" s="33" t="str">
        <f ca="true">+IF(OFFSET('Water Data'!$C$29,0,10*ROW('Water Data'!C22))="","",OFFSET('Water Data'!$C$29,0,10*ROW('Water Data'!C22)))</f>
        <v/>
      </c>
      <c r="BU28" s="33" t="str">
        <f ca="true">+IF(OFFSET('Water Data'!$C$30,0,10*ROW('Water Data'!C22))="","",OFFSET('Water Data'!$C$30,0,10*ROW('Water Data'!C22)))</f>
        <v/>
      </c>
      <c r="BV28" s="33" t="str">
        <f ca="true">+IF(OFFSET('Water Data'!$D$28,0,10*ROW('Water Data'!D22))="","",OFFSET('Water Data'!$D$28,0,10*ROW('Water Data'!D22)))</f>
        <v/>
      </c>
      <c r="BW28" s="33" t="str">
        <f ca="true">+IF(OFFSET('Water Data'!$D$29,0,10*ROW('Water Data'!D22))="","",OFFSET('Water Data'!$D$29,0,10*ROW('Water Data'!D22)))</f>
        <v/>
      </c>
      <c r="BX28" s="33" t="str">
        <f ca="true">+IF(OFFSET('Water Data'!$D$30,0,10*ROW('Water Data'!D22))="","",OFFSET('Water Data'!$D$30,0,10*ROW('Water Data'!D22)))</f>
        <v/>
      </c>
      <c r="BY28" s="33" t="str">
        <f ca="true">+IF(OFFSET('Water Data'!$E$28,0,10*ROW('Water Data'!E22))="","",OFFSET('Water Data'!$E$28,0,10*ROW('Water Data'!E22)))</f>
        <v/>
      </c>
      <c r="BZ28" s="33" t="str">
        <f ca="true">+IF(OFFSET('Water Data'!$E$29,0,10*ROW('Water Data'!E22))="","",OFFSET('Water Data'!$E$29,0,10*ROW('Water Data'!E22)))</f>
        <v/>
      </c>
      <c r="CA28" s="33" t="str">
        <f ca="true">+IF(OFFSET('Water Data'!$E$30,0,10*ROW('Water Data'!E22))="","",OFFSET('Water Data'!$E$30,0,10*ROW('Water Data'!E22)))</f>
        <v/>
      </c>
      <c r="CB28" s="33" t="str">
        <f ca="true">+IF(OFFSET('Water Data'!$F$28,0,10*ROW('Water Data'!F22))="","",OFFSET('Water Data'!$F$28,0,10*ROW('Water Data'!F22)))</f>
        <v/>
      </c>
      <c r="CC28" s="33" t="str">
        <f ca="true">+IF(OFFSET('Water Data'!$F$29,0,10*ROW('Water Data'!F22))="","",OFFSET('Water Data'!$F$29,0,10*ROW('Water Data'!F22)))</f>
        <v/>
      </c>
      <c r="CD28" s="33" t="str">
        <f ca="true">+IF(OFFSET('Water Data'!$F$30,0,10*ROW('Water Data'!F22))="","",OFFSET('Water Data'!$F$30,0,10*ROW('Water Data'!F22)))</f>
        <v/>
      </c>
      <c r="CE28" s="33" t="str">
        <f ca="true">+IF(OFFSET('Water Data'!$G$28,0,10*ROW('Water Data'!G22))="","",OFFSET('Water Data'!$G$28,0,10*ROW('Water Data'!G22)))</f>
        <v/>
      </c>
      <c r="CF28" s="33" t="str">
        <f ca="true">+IF(OFFSET('Water Data'!$G$29,0,10*ROW('Water Data'!G22))="","",OFFSET('Water Data'!$G$29,0,10*ROW('Water Data'!G22)))</f>
        <v/>
      </c>
      <c r="CG28" s="33" t="str">
        <f ca="true">+IF(OFFSET('Water Data'!$G$30,0,10*ROW('Water Data'!G22))="","",OFFSET('Water Data'!$G$30,0,10*ROW('Water Data'!G22)))</f>
        <v/>
      </c>
      <c r="CH28" s="33" t="str">
        <f ca="true">+IF(OFFSET('Water Data'!$H$28,0,10*ROW('Water Data'!H22))="","",OFFSET('Water Data'!$H$28,0,10*ROW('Water Data'!H22)))</f>
        <v/>
      </c>
      <c r="CI28" s="33" t="str">
        <f ca="true">+IF(OFFSET('Water Data'!$H$29,0,10*ROW('Water Data'!H22))="","",OFFSET('Water Data'!$H$29,0,10*ROW('Water Data'!H22)))</f>
        <v/>
      </c>
      <c r="CJ28" s="33" t="str">
        <f ca="true">+IF(OFFSET('Water Data'!$H$30,0,10*ROW('Water Data'!H22))="","",OFFSET('Water Data'!$H$30,0,10*ROW('Water Data'!H22)))</f>
        <v/>
      </c>
      <c r="CK28" s="33" t="str">
        <f ca="true">+IF(OFFSET('Sanitation Data'!$C$29,0,10*ROW('Sanitation Data'!C22))="","",OFFSET('Sanitation Data'!$C$29,0,10*ROW('Sanitation Data'!C22)))</f>
        <v/>
      </c>
      <c r="CL28" s="33" t="str">
        <f ca="true">+IF(OFFSET('Sanitation Data'!$C$30,0,10*ROW('Sanitation Data'!C22))="","",OFFSET('Sanitation Data'!$C$30,0,10*ROW('Sanitation Data'!C22)))</f>
        <v/>
      </c>
      <c r="CM28" s="33" t="str">
        <f ca="true">+IF(OFFSET('Sanitation Data'!$C$31,0,10*ROW('Sanitation Data'!C22))="","",OFFSET('Sanitation Data'!$C$31,0,10*ROW('Sanitation Data'!C22)))</f>
        <v/>
      </c>
      <c r="CN28" s="33" t="str">
        <f ca="true">+IF(OFFSET('Sanitation Data'!$C$32,0,10*ROW('Sanitation Data'!C22))="","",OFFSET('Sanitation Data'!$C$32,0,10*ROW('Sanitation Data'!C22)))</f>
        <v/>
      </c>
      <c r="CO28" s="33" t="str">
        <f ca="true">+IF(OFFSET('Sanitation Data'!$C$33,0,10*ROW('Sanitation Data'!C22))="","",OFFSET('Sanitation Data'!$C$33,0,10*ROW('Sanitation Data'!C22)))</f>
        <v/>
      </c>
      <c r="CP28" s="33" t="str">
        <f ca="true">+IF(OFFSET('Sanitation Data'!$D$29,0,10*ROW('Sanitation Data'!D22))="","",OFFSET('Sanitation Data'!$D$29,0,10*ROW('Sanitation Data'!D22)))</f>
        <v/>
      </c>
      <c r="CQ28" s="33" t="str">
        <f ca="true">+IF(OFFSET('Sanitation Data'!$D$30,0,10*ROW('Sanitation Data'!D22))="","",OFFSET('Sanitation Data'!$D$30,0,10*ROW('Sanitation Data'!D22)))</f>
        <v/>
      </c>
      <c r="CR28" s="33" t="str">
        <f ca="true">+IF(OFFSET('Sanitation Data'!$D$31,0,10*ROW('Sanitation Data'!D22))="","",OFFSET('Sanitation Data'!$D$31,0,10*ROW('Sanitation Data'!D22)))</f>
        <v/>
      </c>
      <c r="CS28" s="33" t="str">
        <f ca="true">+IF(OFFSET('Sanitation Data'!$D$32,0,10*ROW('Sanitation Data'!D22))="","",OFFSET('Sanitation Data'!$D$32,0,10*ROW('Sanitation Data'!D22)))</f>
        <v/>
      </c>
      <c r="CT28" s="33" t="str">
        <f ca="true">+IF(OFFSET('Sanitation Data'!$D$33,0,10*ROW('Sanitation Data'!D22))="","",OFFSET('Sanitation Data'!$D$33,0,10*ROW('Sanitation Data'!D22)))</f>
        <v/>
      </c>
      <c r="CU28" s="33" t="str">
        <f ca="true">+IF(OFFSET('Sanitation Data'!$E$29,0,10*ROW('Sanitation Data'!E22))="","",OFFSET('Sanitation Data'!$E$29,0,10*ROW('Sanitation Data'!E22)))</f>
        <v/>
      </c>
      <c r="CV28" s="33" t="str">
        <f ca="true">+IF(OFFSET('Sanitation Data'!$E$30,0,10*ROW('Sanitation Data'!E22))="","",OFFSET('Sanitation Data'!$E$30,0,10*ROW('Sanitation Data'!E22)))</f>
        <v/>
      </c>
      <c r="CW28" s="33" t="str">
        <f ca="true">+IF(OFFSET('Sanitation Data'!$E$31,0,10*ROW('Sanitation Data'!E22))="","",OFFSET('Sanitation Data'!$E$31,0,10*ROW('Sanitation Data'!E22)))</f>
        <v/>
      </c>
      <c r="CX28" s="33" t="str">
        <f ca="true">+IF(OFFSET('Sanitation Data'!$E$32,0,10*ROW('Sanitation Data'!E22))="","",OFFSET('Sanitation Data'!$E$32,0,10*ROW('Sanitation Data'!E22)))</f>
        <v/>
      </c>
      <c r="CY28" s="33" t="str">
        <f ca="true">+IF(OFFSET('Sanitation Data'!$E$33,0,10*ROW('Sanitation Data'!E22))="","",OFFSET('Sanitation Data'!$E$33,0,10*ROW('Sanitation Data'!E22)))</f>
        <v/>
      </c>
      <c r="CZ28" s="33" t="str">
        <f ca="true">+IF(OFFSET('Sanitation Data'!$F$29,0,10*ROW('Sanitation Data'!F22))="","",OFFSET('Sanitation Data'!$F$29,0,10*ROW('Sanitation Data'!F22)))</f>
        <v/>
      </c>
      <c r="DA28" s="33" t="str">
        <f ca="true">+IF(OFFSET('Sanitation Data'!$F$30,0,10*ROW('Sanitation Data'!F22))="","",OFFSET('Sanitation Data'!$F$30,0,10*ROW('Sanitation Data'!F22)))</f>
        <v/>
      </c>
      <c r="DB28" s="33" t="str">
        <f ca="true">+IF(OFFSET('Sanitation Data'!$F$31,0,10*ROW('Sanitation Data'!F22))="","",OFFSET('Sanitation Data'!$F$31,0,10*ROW('Sanitation Data'!F22)))</f>
        <v/>
      </c>
      <c r="DC28" s="33" t="str">
        <f ca="true">+IF(OFFSET('Sanitation Data'!$F$32,0,10*ROW('Sanitation Data'!F22))="","",OFFSET('Sanitation Data'!$F$32,0,10*ROW('Sanitation Data'!F22)))</f>
        <v/>
      </c>
      <c r="DD28" s="33" t="str">
        <f ca="true">+IF(OFFSET('Sanitation Data'!$F$33,0,10*ROW('Sanitation Data'!F22))="","",OFFSET('Sanitation Data'!$F$33,0,10*ROW('Sanitation Data'!F22)))</f>
        <v/>
      </c>
      <c r="DE28" s="33" t="str">
        <f ca="true">+IF(OFFSET('Sanitation Data'!$G$29,0,10*ROW('Sanitation Data'!G22))="","",OFFSET('Sanitation Data'!$G$29,0,10*ROW('Sanitation Data'!G22)))</f>
        <v/>
      </c>
      <c r="DF28" s="33" t="str">
        <f ca="true">+IF(OFFSET('Sanitation Data'!$G$30,0,10*ROW('Sanitation Data'!G22))="","",OFFSET('Sanitation Data'!$G$30,0,10*ROW('Sanitation Data'!G22)))</f>
        <v/>
      </c>
      <c r="DG28" s="33" t="str">
        <f ca="true">+IF(OFFSET('Sanitation Data'!$G$31,0,10*ROW('Sanitation Data'!G22))="","",OFFSET('Sanitation Data'!$G$31,0,10*ROW('Sanitation Data'!G22)))</f>
        <v/>
      </c>
      <c r="DH28" s="33" t="str">
        <f ca="true">+IF(OFFSET('Sanitation Data'!$G$32,0,10*ROW('Sanitation Data'!G22))="","",OFFSET('Sanitation Data'!$G$32,0,10*ROW('Sanitation Data'!G22)))</f>
        <v/>
      </c>
      <c r="DI28" s="33" t="str">
        <f ca="true">+IF(OFFSET('Sanitation Data'!$G$33,0,10*ROW('Sanitation Data'!G22))="","",OFFSET('Sanitation Data'!$G$33,0,10*ROW('Sanitation Data'!G22)))</f>
        <v/>
      </c>
      <c r="DJ28" s="33" t="str">
        <f ca="true">+IF(OFFSET('Sanitation Data'!$H$29,0,10*ROW('Sanitation Data'!H22))="","",OFFSET('Sanitation Data'!$H$29,0,10*ROW('Sanitation Data'!H22)))</f>
        <v/>
      </c>
      <c r="DK28" s="33" t="str">
        <f ca="true">+IF(OFFSET('Sanitation Data'!$H$30,0,10*ROW('Sanitation Data'!H22))="","",OFFSET('Sanitation Data'!$H$30,0,10*ROW('Sanitation Data'!H22)))</f>
        <v/>
      </c>
      <c r="DL28" s="33" t="str">
        <f ca="true">+IF(OFFSET('Sanitation Data'!$H$31,0,10*ROW('Sanitation Data'!H22))="","",OFFSET('Sanitation Data'!$H$31,0,10*ROW('Sanitation Data'!H22)))</f>
        <v/>
      </c>
      <c r="DM28" s="33" t="str">
        <f ca="true">+IF(OFFSET('Sanitation Data'!$H$32,0,10*ROW('Sanitation Data'!H22))="","",OFFSET('Sanitation Data'!$H$32,0,10*ROW('Sanitation Data'!H22)))</f>
        <v/>
      </c>
      <c r="DN28" s="33" t="str">
        <f ca="true">+IF(OFFSET('Sanitation Data'!$H$33,0,10*ROW('Sanitation Data'!H22))="","",OFFSET('Sanitation Data'!$H$33,0,10*ROW('Sanitation Data'!H22)))</f>
        <v/>
      </c>
      <c r="DO28" s="33" t="str">
        <f ca="true">+IF(OFFSET('Hygiene Data'!$C$12,0,10*ROW('Hygiene Data'!C22))="","",OFFSET('Hygiene Data'!$C$12,0,10*ROW('Hygiene Data'!C22)))</f>
        <v/>
      </c>
      <c r="DP28" s="33" t="str">
        <f ca="true">+IF(OFFSET('Hygiene Data'!$C$13,0,10*ROW('Hygiene Data'!C22))="","",OFFSET('Hygiene Data'!$C$13,0,10*ROW('Hygiene Data'!C22)))</f>
        <v/>
      </c>
      <c r="DQ28" s="33" t="str">
        <f ca="true">+IF(OFFSET('Hygiene Data'!$C$14,0,10*ROW('Hygiene Data'!C22))="","",OFFSET('Hygiene Data'!$C$14,0,10*ROW('Hygiene Data'!C22)))</f>
        <v/>
      </c>
      <c r="DR28" s="33" t="str">
        <f ca="true">+IF(OFFSET('Hygiene Data'!$D$12,0,10*ROW('Hygiene Data'!D22))="","",OFFSET('Hygiene Data'!$D$12,0,10*ROW('Hygiene Data'!D22)))</f>
        <v/>
      </c>
      <c r="DS28" s="33" t="str">
        <f ca="true">+IF(OFFSET('Hygiene Data'!$D$13,0,10*ROW('Hygiene Data'!D22))="","",OFFSET('Hygiene Data'!$D$13,0,10*ROW('Hygiene Data'!D22)))</f>
        <v/>
      </c>
      <c r="DT28" s="33" t="str">
        <f ca="true">+IF(OFFSET('Hygiene Data'!$D$14,0,10*ROW('Hygiene Data'!D22))="","",OFFSET('Hygiene Data'!$D$14,0,10*ROW('Hygiene Data'!D22)))</f>
        <v/>
      </c>
      <c r="DU28" s="33" t="str">
        <f ca="true">+IF(OFFSET('Hygiene Data'!$E$12,0,10*ROW('Hygiene Data'!E22))="","",OFFSET('Hygiene Data'!$E$12,0,10*ROW('Hygiene Data'!E22)))</f>
        <v/>
      </c>
      <c r="DV28" s="33" t="str">
        <f ca="true">+IF(OFFSET('Hygiene Data'!$E$13,0,10*ROW('Hygiene Data'!E22))="","",OFFSET('Hygiene Data'!$E$13,0,10*ROW('Hygiene Data'!E22)))</f>
        <v/>
      </c>
      <c r="DW28" s="33" t="str">
        <f ca="true">+IF(OFFSET('Hygiene Data'!$E$14,0,10*ROW('Hygiene Data'!E22))="","",OFFSET('Hygiene Data'!$E$14,0,10*ROW('Hygiene Data'!E22)))</f>
        <v/>
      </c>
      <c r="DX28" s="33" t="str">
        <f ca="true">+IF(OFFSET('Hygiene Data'!$F$12,0,10*ROW('Hygiene Data'!F22))="","",OFFSET('Hygiene Data'!$F$12,0,10*ROW('Hygiene Data'!F22)))</f>
        <v/>
      </c>
      <c r="DY28" s="33" t="str">
        <f ca="true">+IF(OFFSET('Hygiene Data'!$F$13,0,10*ROW('Hygiene Data'!F22))="","",OFFSET('Hygiene Data'!$F$13,0,10*ROW('Hygiene Data'!F22)))</f>
        <v/>
      </c>
      <c r="DZ28" s="33" t="str">
        <f ca="true">+IF(OFFSET('Hygiene Data'!$F$14,0,10*ROW('Hygiene Data'!F22))="","",OFFSET('Hygiene Data'!$F$14,0,10*ROW('Hygiene Data'!F22)))</f>
        <v/>
      </c>
      <c r="EA28" s="33" t="str">
        <f ca="true">+IF(OFFSET('Hygiene Data'!$G$12,0,10*ROW('Hygiene Data'!G22))="","",OFFSET('Hygiene Data'!$G$12,0,10*ROW('Hygiene Data'!G22)))</f>
        <v/>
      </c>
      <c r="EB28" s="33" t="str">
        <f ca="true">+IF(OFFSET('Hygiene Data'!$G$13,0,10*ROW('Hygiene Data'!G22))="","",OFFSET('Hygiene Data'!$G$13,0,10*ROW('Hygiene Data'!G22)))</f>
        <v/>
      </c>
      <c r="EC28" s="33" t="str">
        <f ca="true">+IF(OFFSET('Hygiene Data'!$G$14,0,10*ROW('Hygiene Data'!G22))="","",OFFSET('Hygiene Data'!$G$14,0,10*ROW('Hygiene Data'!G22)))</f>
        <v/>
      </c>
      <c r="ED28" s="33" t="str">
        <f ca="true">+IF(OFFSET('Hygiene Data'!$H$12,0,10*ROW('Hygiene Data'!H22))="","",OFFSET('Hygiene Data'!$H$12,0,10*ROW('Hygiene Data'!H22)))</f>
        <v/>
      </c>
      <c r="EE28" s="33" t="str">
        <f ca="true">+IF(OFFSET('Hygiene Data'!$H$13,0,10*ROW('Hygiene Data'!H22))="","",OFFSET('Hygiene Data'!$H$13,0,10*ROW('Hygiene Data'!H22)))</f>
        <v/>
      </c>
      <c r="EF28" s="33" t="str">
        <f ca="true">+IF(OFFSET('Hygiene Data'!$H$14,0,10*ROW('Hygiene Data'!H22))="","",OFFSET('Hygiene Data'!$H$14,0,10*ROW('Hygiene Data'!H22)))</f>
        <v/>
      </c>
    </row>
    <row r="29" x14ac:dyDescent="0.2">
      <c r="A29" s="56" t="str">
        <f ca="true">+IF(OFFSET('Water Data'!$B$1,0,10*ROW('Water Data'!B23))="","",OFFSET('Water Data'!$B$1,0,10*ROW('Water Data'!B23)))</f>
        <v/>
      </c>
      <c r="B29" s="56" t="str">
        <f ca="true">+IF(OFFSET('Water Data'!$A$3,0,10*ROW('Water Data'!A23))="","",OFFSET('Water Data'!$A$3,0,10*ROW('Water Data'!A23)))</f>
        <v/>
      </c>
      <c r="C29" s="56" t="str">
        <f ca="true">+IF(OFFSET('Water Data'!$C$3,0,10*ROW('Water Data'!C23))="","",OFFSET('Water Data'!$C$3,0,10*ROW('Water Data'!C23)))</f>
        <v/>
      </c>
      <c r="D29" s="244"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44"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44"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44"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44"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44"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44"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44"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44"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44"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44"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44"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44"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44"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44"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44"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44"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44"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45"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45"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45"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45"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45"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45"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45"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45"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45"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45"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45"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45"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45"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45"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45"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45"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45"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45"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45"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45"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45"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45"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45"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45"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45"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45"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45"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45"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45"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45"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46"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46"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46"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46"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46"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46"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46"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46"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46"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46"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46"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46"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46"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46"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46"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46"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46"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46"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3" t="str">
        <f ca="true">+IF(OFFSET('Water Data'!$C$28,0,10*ROW('Water Data'!C23))="","",OFFSET('Water Data'!$C$28,0,10*ROW('Water Data'!C23)))</f>
        <v/>
      </c>
      <c r="BT29" s="33" t="str">
        <f ca="true">+IF(OFFSET('Water Data'!$C$29,0,10*ROW('Water Data'!C23))="","",OFFSET('Water Data'!$C$29,0,10*ROW('Water Data'!C23)))</f>
        <v/>
      </c>
      <c r="BU29" s="33" t="str">
        <f ca="true">+IF(OFFSET('Water Data'!$C$30,0,10*ROW('Water Data'!C23))="","",OFFSET('Water Data'!$C$30,0,10*ROW('Water Data'!C23)))</f>
        <v/>
      </c>
      <c r="BV29" s="33" t="str">
        <f ca="true">+IF(OFFSET('Water Data'!$D$28,0,10*ROW('Water Data'!D23))="","",OFFSET('Water Data'!$D$28,0,10*ROW('Water Data'!D23)))</f>
        <v/>
      </c>
      <c r="BW29" s="33" t="str">
        <f ca="true">+IF(OFFSET('Water Data'!$D$29,0,10*ROW('Water Data'!D23))="","",OFFSET('Water Data'!$D$29,0,10*ROW('Water Data'!D23)))</f>
        <v/>
      </c>
      <c r="BX29" s="33" t="str">
        <f ca="true">+IF(OFFSET('Water Data'!$D$30,0,10*ROW('Water Data'!D23))="","",OFFSET('Water Data'!$D$30,0,10*ROW('Water Data'!D23)))</f>
        <v/>
      </c>
      <c r="BY29" s="33" t="str">
        <f ca="true">+IF(OFFSET('Water Data'!$E$28,0,10*ROW('Water Data'!E23))="","",OFFSET('Water Data'!$E$28,0,10*ROW('Water Data'!E23)))</f>
        <v/>
      </c>
      <c r="BZ29" s="33" t="str">
        <f ca="true">+IF(OFFSET('Water Data'!$E$29,0,10*ROW('Water Data'!E23))="","",OFFSET('Water Data'!$E$29,0,10*ROW('Water Data'!E23)))</f>
        <v/>
      </c>
      <c r="CA29" s="33" t="str">
        <f ca="true">+IF(OFFSET('Water Data'!$E$30,0,10*ROW('Water Data'!E23))="","",OFFSET('Water Data'!$E$30,0,10*ROW('Water Data'!E23)))</f>
        <v/>
      </c>
      <c r="CB29" s="33" t="str">
        <f ca="true">+IF(OFFSET('Water Data'!$F$28,0,10*ROW('Water Data'!F23))="","",OFFSET('Water Data'!$F$28,0,10*ROW('Water Data'!F23)))</f>
        <v/>
      </c>
      <c r="CC29" s="33" t="str">
        <f ca="true">+IF(OFFSET('Water Data'!$F$29,0,10*ROW('Water Data'!F23))="","",OFFSET('Water Data'!$F$29,0,10*ROW('Water Data'!F23)))</f>
        <v/>
      </c>
      <c r="CD29" s="33" t="str">
        <f ca="true">+IF(OFFSET('Water Data'!$F$30,0,10*ROW('Water Data'!F23))="","",OFFSET('Water Data'!$F$30,0,10*ROW('Water Data'!F23)))</f>
        <v/>
      </c>
      <c r="CE29" s="33" t="str">
        <f ca="true">+IF(OFFSET('Water Data'!$G$28,0,10*ROW('Water Data'!G23))="","",OFFSET('Water Data'!$G$28,0,10*ROW('Water Data'!G23)))</f>
        <v/>
      </c>
      <c r="CF29" s="33" t="str">
        <f ca="true">+IF(OFFSET('Water Data'!$G$29,0,10*ROW('Water Data'!G23))="","",OFFSET('Water Data'!$G$29,0,10*ROW('Water Data'!G23)))</f>
        <v/>
      </c>
      <c r="CG29" s="33" t="str">
        <f ca="true">+IF(OFFSET('Water Data'!$G$30,0,10*ROW('Water Data'!G23))="","",OFFSET('Water Data'!$G$30,0,10*ROW('Water Data'!G23)))</f>
        <v/>
      </c>
      <c r="CH29" s="33" t="str">
        <f ca="true">+IF(OFFSET('Water Data'!$H$28,0,10*ROW('Water Data'!H23))="","",OFFSET('Water Data'!$H$28,0,10*ROW('Water Data'!H23)))</f>
        <v/>
      </c>
      <c r="CI29" s="33" t="str">
        <f ca="true">+IF(OFFSET('Water Data'!$H$29,0,10*ROW('Water Data'!H23))="","",OFFSET('Water Data'!$H$29,0,10*ROW('Water Data'!H23)))</f>
        <v/>
      </c>
      <c r="CJ29" s="33" t="str">
        <f ca="true">+IF(OFFSET('Water Data'!$H$30,0,10*ROW('Water Data'!H23))="","",OFFSET('Water Data'!$H$30,0,10*ROW('Water Data'!H23)))</f>
        <v/>
      </c>
      <c r="CK29" s="33" t="str">
        <f ca="true">+IF(OFFSET('Sanitation Data'!$C$29,0,10*ROW('Sanitation Data'!C23))="","",OFFSET('Sanitation Data'!$C$29,0,10*ROW('Sanitation Data'!C23)))</f>
        <v/>
      </c>
      <c r="CL29" s="33" t="str">
        <f ca="true">+IF(OFFSET('Sanitation Data'!$C$30,0,10*ROW('Sanitation Data'!C23))="","",OFFSET('Sanitation Data'!$C$30,0,10*ROW('Sanitation Data'!C23)))</f>
        <v/>
      </c>
      <c r="CM29" s="33" t="str">
        <f ca="true">+IF(OFFSET('Sanitation Data'!$C$31,0,10*ROW('Sanitation Data'!C23))="","",OFFSET('Sanitation Data'!$C$31,0,10*ROW('Sanitation Data'!C23)))</f>
        <v/>
      </c>
      <c r="CN29" s="33" t="str">
        <f ca="true">+IF(OFFSET('Sanitation Data'!$C$32,0,10*ROW('Sanitation Data'!C23))="","",OFFSET('Sanitation Data'!$C$32,0,10*ROW('Sanitation Data'!C23)))</f>
        <v/>
      </c>
      <c r="CO29" s="33" t="str">
        <f ca="true">+IF(OFFSET('Sanitation Data'!$C$33,0,10*ROW('Sanitation Data'!C23))="","",OFFSET('Sanitation Data'!$C$33,0,10*ROW('Sanitation Data'!C23)))</f>
        <v/>
      </c>
      <c r="CP29" s="33" t="str">
        <f ca="true">+IF(OFFSET('Sanitation Data'!$D$29,0,10*ROW('Sanitation Data'!D23))="","",OFFSET('Sanitation Data'!$D$29,0,10*ROW('Sanitation Data'!D23)))</f>
        <v/>
      </c>
      <c r="CQ29" s="33" t="str">
        <f ca="true">+IF(OFFSET('Sanitation Data'!$D$30,0,10*ROW('Sanitation Data'!D23))="","",OFFSET('Sanitation Data'!$D$30,0,10*ROW('Sanitation Data'!D23)))</f>
        <v/>
      </c>
      <c r="CR29" s="33" t="str">
        <f ca="true">+IF(OFFSET('Sanitation Data'!$D$31,0,10*ROW('Sanitation Data'!D23))="","",OFFSET('Sanitation Data'!$D$31,0,10*ROW('Sanitation Data'!D23)))</f>
        <v/>
      </c>
      <c r="CS29" s="33" t="str">
        <f ca="true">+IF(OFFSET('Sanitation Data'!$D$32,0,10*ROW('Sanitation Data'!D23))="","",OFFSET('Sanitation Data'!$D$32,0,10*ROW('Sanitation Data'!D23)))</f>
        <v/>
      </c>
      <c r="CT29" s="33" t="str">
        <f ca="true">+IF(OFFSET('Sanitation Data'!$D$33,0,10*ROW('Sanitation Data'!D23))="","",OFFSET('Sanitation Data'!$D$33,0,10*ROW('Sanitation Data'!D23)))</f>
        <v/>
      </c>
      <c r="CU29" s="33" t="str">
        <f ca="true">+IF(OFFSET('Sanitation Data'!$E$29,0,10*ROW('Sanitation Data'!E23))="","",OFFSET('Sanitation Data'!$E$29,0,10*ROW('Sanitation Data'!E23)))</f>
        <v/>
      </c>
      <c r="CV29" s="33" t="str">
        <f ca="true">+IF(OFFSET('Sanitation Data'!$E$30,0,10*ROW('Sanitation Data'!E23))="","",OFFSET('Sanitation Data'!$E$30,0,10*ROW('Sanitation Data'!E23)))</f>
        <v/>
      </c>
      <c r="CW29" s="33" t="str">
        <f ca="true">+IF(OFFSET('Sanitation Data'!$E$31,0,10*ROW('Sanitation Data'!E23))="","",OFFSET('Sanitation Data'!$E$31,0,10*ROW('Sanitation Data'!E23)))</f>
        <v/>
      </c>
      <c r="CX29" s="33" t="str">
        <f ca="true">+IF(OFFSET('Sanitation Data'!$E$32,0,10*ROW('Sanitation Data'!E23))="","",OFFSET('Sanitation Data'!$E$32,0,10*ROW('Sanitation Data'!E23)))</f>
        <v/>
      </c>
      <c r="CY29" s="33" t="str">
        <f ca="true">+IF(OFFSET('Sanitation Data'!$E$33,0,10*ROW('Sanitation Data'!E23))="","",OFFSET('Sanitation Data'!$E$33,0,10*ROW('Sanitation Data'!E23)))</f>
        <v/>
      </c>
      <c r="CZ29" s="33" t="str">
        <f ca="true">+IF(OFFSET('Sanitation Data'!$F$29,0,10*ROW('Sanitation Data'!F23))="","",OFFSET('Sanitation Data'!$F$29,0,10*ROW('Sanitation Data'!F23)))</f>
        <v/>
      </c>
      <c r="DA29" s="33" t="str">
        <f ca="true">+IF(OFFSET('Sanitation Data'!$F$30,0,10*ROW('Sanitation Data'!F23))="","",OFFSET('Sanitation Data'!$F$30,0,10*ROW('Sanitation Data'!F23)))</f>
        <v/>
      </c>
      <c r="DB29" s="33" t="str">
        <f ca="true">+IF(OFFSET('Sanitation Data'!$F$31,0,10*ROW('Sanitation Data'!F23))="","",OFFSET('Sanitation Data'!$F$31,0,10*ROW('Sanitation Data'!F23)))</f>
        <v/>
      </c>
      <c r="DC29" s="33" t="str">
        <f ca="true">+IF(OFFSET('Sanitation Data'!$F$32,0,10*ROW('Sanitation Data'!F23))="","",OFFSET('Sanitation Data'!$F$32,0,10*ROW('Sanitation Data'!F23)))</f>
        <v/>
      </c>
      <c r="DD29" s="33" t="str">
        <f ca="true">+IF(OFFSET('Sanitation Data'!$F$33,0,10*ROW('Sanitation Data'!F23))="","",OFFSET('Sanitation Data'!$F$33,0,10*ROW('Sanitation Data'!F23)))</f>
        <v/>
      </c>
      <c r="DE29" s="33" t="str">
        <f ca="true">+IF(OFFSET('Sanitation Data'!$G$29,0,10*ROW('Sanitation Data'!G23))="","",OFFSET('Sanitation Data'!$G$29,0,10*ROW('Sanitation Data'!G23)))</f>
        <v/>
      </c>
      <c r="DF29" s="33" t="str">
        <f ca="true">+IF(OFFSET('Sanitation Data'!$G$30,0,10*ROW('Sanitation Data'!G23))="","",OFFSET('Sanitation Data'!$G$30,0,10*ROW('Sanitation Data'!G23)))</f>
        <v/>
      </c>
      <c r="DG29" s="33" t="str">
        <f ca="true">+IF(OFFSET('Sanitation Data'!$G$31,0,10*ROW('Sanitation Data'!G23))="","",OFFSET('Sanitation Data'!$G$31,0,10*ROW('Sanitation Data'!G23)))</f>
        <v/>
      </c>
      <c r="DH29" s="33" t="str">
        <f ca="true">+IF(OFFSET('Sanitation Data'!$G$32,0,10*ROW('Sanitation Data'!G23))="","",OFFSET('Sanitation Data'!$G$32,0,10*ROW('Sanitation Data'!G23)))</f>
        <v/>
      </c>
      <c r="DI29" s="33" t="str">
        <f ca="true">+IF(OFFSET('Sanitation Data'!$G$33,0,10*ROW('Sanitation Data'!G23))="","",OFFSET('Sanitation Data'!$G$33,0,10*ROW('Sanitation Data'!G23)))</f>
        <v/>
      </c>
      <c r="DJ29" s="33" t="str">
        <f ca="true">+IF(OFFSET('Sanitation Data'!$H$29,0,10*ROW('Sanitation Data'!H23))="","",OFFSET('Sanitation Data'!$H$29,0,10*ROW('Sanitation Data'!H23)))</f>
        <v/>
      </c>
      <c r="DK29" s="33" t="str">
        <f ca="true">+IF(OFFSET('Sanitation Data'!$H$30,0,10*ROW('Sanitation Data'!H23))="","",OFFSET('Sanitation Data'!$H$30,0,10*ROW('Sanitation Data'!H23)))</f>
        <v/>
      </c>
      <c r="DL29" s="33" t="str">
        <f ca="true">+IF(OFFSET('Sanitation Data'!$H$31,0,10*ROW('Sanitation Data'!H23))="","",OFFSET('Sanitation Data'!$H$31,0,10*ROW('Sanitation Data'!H23)))</f>
        <v/>
      </c>
      <c r="DM29" s="33" t="str">
        <f ca="true">+IF(OFFSET('Sanitation Data'!$H$32,0,10*ROW('Sanitation Data'!H23))="","",OFFSET('Sanitation Data'!$H$32,0,10*ROW('Sanitation Data'!H23)))</f>
        <v/>
      </c>
      <c r="DN29" s="33" t="str">
        <f ca="true">+IF(OFFSET('Sanitation Data'!$H$33,0,10*ROW('Sanitation Data'!H23))="","",OFFSET('Sanitation Data'!$H$33,0,10*ROW('Sanitation Data'!H23)))</f>
        <v/>
      </c>
      <c r="DO29" s="33" t="str">
        <f ca="true">+IF(OFFSET('Hygiene Data'!$C$12,0,10*ROW('Hygiene Data'!C23))="","",OFFSET('Hygiene Data'!$C$12,0,10*ROW('Hygiene Data'!C23)))</f>
        <v/>
      </c>
      <c r="DP29" s="33" t="str">
        <f ca="true">+IF(OFFSET('Hygiene Data'!$C$13,0,10*ROW('Hygiene Data'!C23))="","",OFFSET('Hygiene Data'!$C$13,0,10*ROW('Hygiene Data'!C23)))</f>
        <v/>
      </c>
      <c r="DQ29" s="33" t="str">
        <f ca="true">+IF(OFFSET('Hygiene Data'!$C$14,0,10*ROW('Hygiene Data'!C23))="","",OFFSET('Hygiene Data'!$C$14,0,10*ROW('Hygiene Data'!C23)))</f>
        <v/>
      </c>
      <c r="DR29" s="33" t="str">
        <f ca="true">+IF(OFFSET('Hygiene Data'!$D$12,0,10*ROW('Hygiene Data'!D23))="","",OFFSET('Hygiene Data'!$D$12,0,10*ROW('Hygiene Data'!D23)))</f>
        <v/>
      </c>
      <c r="DS29" s="33" t="str">
        <f ca="true">+IF(OFFSET('Hygiene Data'!$D$13,0,10*ROW('Hygiene Data'!D23))="","",OFFSET('Hygiene Data'!$D$13,0,10*ROW('Hygiene Data'!D23)))</f>
        <v/>
      </c>
      <c r="DT29" s="33" t="str">
        <f ca="true">+IF(OFFSET('Hygiene Data'!$D$14,0,10*ROW('Hygiene Data'!D23))="","",OFFSET('Hygiene Data'!$D$14,0,10*ROW('Hygiene Data'!D23)))</f>
        <v/>
      </c>
      <c r="DU29" s="33" t="str">
        <f ca="true">+IF(OFFSET('Hygiene Data'!$E$12,0,10*ROW('Hygiene Data'!E23))="","",OFFSET('Hygiene Data'!$E$12,0,10*ROW('Hygiene Data'!E23)))</f>
        <v/>
      </c>
      <c r="DV29" s="33" t="str">
        <f ca="true">+IF(OFFSET('Hygiene Data'!$E$13,0,10*ROW('Hygiene Data'!E23))="","",OFFSET('Hygiene Data'!$E$13,0,10*ROW('Hygiene Data'!E23)))</f>
        <v/>
      </c>
      <c r="DW29" s="33" t="str">
        <f ca="true">+IF(OFFSET('Hygiene Data'!$E$14,0,10*ROW('Hygiene Data'!E23))="","",OFFSET('Hygiene Data'!$E$14,0,10*ROW('Hygiene Data'!E23)))</f>
        <v/>
      </c>
      <c r="DX29" s="33" t="str">
        <f ca="true">+IF(OFFSET('Hygiene Data'!$F$12,0,10*ROW('Hygiene Data'!F23))="","",OFFSET('Hygiene Data'!$F$12,0,10*ROW('Hygiene Data'!F23)))</f>
        <v/>
      </c>
      <c r="DY29" s="33" t="str">
        <f ca="true">+IF(OFFSET('Hygiene Data'!$F$13,0,10*ROW('Hygiene Data'!F23))="","",OFFSET('Hygiene Data'!$F$13,0,10*ROW('Hygiene Data'!F23)))</f>
        <v/>
      </c>
      <c r="DZ29" s="33" t="str">
        <f ca="true">+IF(OFFSET('Hygiene Data'!$F$14,0,10*ROW('Hygiene Data'!F23))="","",OFFSET('Hygiene Data'!$F$14,0,10*ROW('Hygiene Data'!F23)))</f>
        <v/>
      </c>
      <c r="EA29" s="33" t="str">
        <f ca="true">+IF(OFFSET('Hygiene Data'!$G$12,0,10*ROW('Hygiene Data'!G23))="","",OFFSET('Hygiene Data'!$G$12,0,10*ROW('Hygiene Data'!G23)))</f>
        <v/>
      </c>
      <c r="EB29" s="33" t="str">
        <f ca="true">+IF(OFFSET('Hygiene Data'!$G$13,0,10*ROW('Hygiene Data'!G23))="","",OFFSET('Hygiene Data'!$G$13,0,10*ROW('Hygiene Data'!G23)))</f>
        <v/>
      </c>
      <c r="EC29" s="33" t="str">
        <f ca="true">+IF(OFFSET('Hygiene Data'!$G$14,0,10*ROW('Hygiene Data'!G23))="","",OFFSET('Hygiene Data'!$G$14,0,10*ROW('Hygiene Data'!G23)))</f>
        <v/>
      </c>
      <c r="ED29" s="33" t="str">
        <f ca="true">+IF(OFFSET('Hygiene Data'!$H$12,0,10*ROW('Hygiene Data'!H23))="","",OFFSET('Hygiene Data'!$H$12,0,10*ROW('Hygiene Data'!H23)))</f>
        <v/>
      </c>
      <c r="EE29" s="33" t="str">
        <f ca="true">+IF(OFFSET('Hygiene Data'!$H$13,0,10*ROW('Hygiene Data'!H23))="","",OFFSET('Hygiene Data'!$H$13,0,10*ROW('Hygiene Data'!H23)))</f>
        <v/>
      </c>
      <c r="EF29" s="33" t="str">
        <f ca="true">+IF(OFFSET('Hygiene Data'!$H$14,0,10*ROW('Hygiene Data'!H23))="","",OFFSET('Hygiene Data'!$H$14,0,10*ROW('Hygiene Data'!H23)))</f>
        <v/>
      </c>
    </row>
    <row r="30" x14ac:dyDescent="0.2">
      <c r="A30" s="56" t="str">
        <f ca="true">+IF(OFFSET('Water Data'!$B$1,0,10*ROW('Water Data'!B24))="","",OFFSET('Water Data'!$B$1,0,10*ROW('Water Data'!B24)))</f>
        <v/>
      </c>
      <c r="B30" s="56" t="str">
        <f ca="true">+IF(OFFSET('Water Data'!$A$3,0,10*ROW('Water Data'!A24))="","",OFFSET('Water Data'!$A$3,0,10*ROW('Water Data'!A24)))</f>
        <v/>
      </c>
      <c r="C30" s="56" t="str">
        <f ca="true">+IF(OFFSET('Water Data'!$C$3,0,10*ROW('Water Data'!C24))="","",OFFSET('Water Data'!$C$3,0,10*ROW('Water Data'!C24)))</f>
        <v/>
      </c>
      <c r="D30" s="244"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44"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44"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44"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44"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44"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44"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44"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44"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44"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44"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44"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44"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44"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44"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44"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44"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44"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45"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45"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45"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45"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45"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45"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45"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45"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45"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45"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45"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45"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45"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45"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45"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45"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45"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45"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45"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45"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45"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45"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45"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45"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45"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45"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45"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45"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45"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45"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46"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46"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46"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46"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46"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46"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46"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46"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46"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46"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46"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46"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46"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46"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46"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46"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46"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46"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3" t="str">
        <f ca="true">+IF(OFFSET('Water Data'!$C$28,0,10*ROW('Water Data'!C24))="","",OFFSET('Water Data'!$C$28,0,10*ROW('Water Data'!C24)))</f>
        <v/>
      </c>
      <c r="BT30" s="33" t="str">
        <f ca="true">+IF(OFFSET('Water Data'!$C$29,0,10*ROW('Water Data'!C24))="","",OFFSET('Water Data'!$C$29,0,10*ROW('Water Data'!C24)))</f>
        <v/>
      </c>
      <c r="BU30" s="33" t="str">
        <f ca="true">+IF(OFFSET('Water Data'!$C$30,0,10*ROW('Water Data'!C24))="","",OFFSET('Water Data'!$C$30,0,10*ROW('Water Data'!C24)))</f>
        <v/>
      </c>
      <c r="BV30" s="33" t="str">
        <f ca="true">+IF(OFFSET('Water Data'!$D$28,0,10*ROW('Water Data'!D24))="","",OFFSET('Water Data'!$D$28,0,10*ROW('Water Data'!D24)))</f>
        <v/>
      </c>
      <c r="BW30" s="33" t="str">
        <f ca="true">+IF(OFFSET('Water Data'!$D$29,0,10*ROW('Water Data'!D24))="","",OFFSET('Water Data'!$D$29,0,10*ROW('Water Data'!D24)))</f>
        <v/>
      </c>
      <c r="BX30" s="33" t="str">
        <f ca="true">+IF(OFFSET('Water Data'!$D$30,0,10*ROW('Water Data'!D24))="","",OFFSET('Water Data'!$D$30,0,10*ROW('Water Data'!D24)))</f>
        <v/>
      </c>
      <c r="BY30" s="33" t="str">
        <f ca="true">+IF(OFFSET('Water Data'!$E$28,0,10*ROW('Water Data'!E24))="","",OFFSET('Water Data'!$E$28,0,10*ROW('Water Data'!E24)))</f>
        <v/>
      </c>
      <c r="BZ30" s="33" t="str">
        <f ca="true">+IF(OFFSET('Water Data'!$E$29,0,10*ROW('Water Data'!E24))="","",OFFSET('Water Data'!$E$29,0,10*ROW('Water Data'!E24)))</f>
        <v/>
      </c>
      <c r="CA30" s="33" t="str">
        <f ca="true">+IF(OFFSET('Water Data'!$E$30,0,10*ROW('Water Data'!E24))="","",OFFSET('Water Data'!$E$30,0,10*ROW('Water Data'!E24)))</f>
        <v/>
      </c>
      <c r="CB30" s="33" t="str">
        <f ca="true">+IF(OFFSET('Water Data'!$F$28,0,10*ROW('Water Data'!F24))="","",OFFSET('Water Data'!$F$28,0,10*ROW('Water Data'!F24)))</f>
        <v/>
      </c>
      <c r="CC30" s="33" t="str">
        <f ca="true">+IF(OFFSET('Water Data'!$F$29,0,10*ROW('Water Data'!F24))="","",OFFSET('Water Data'!$F$29,0,10*ROW('Water Data'!F24)))</f>
        <v/>
      </c>
      <c r="CD30" s="33" t="str">
        <f ca="true">+IF(OFFSET('Water Data'!$F$30,0,10*ROW('Water Data'!F24))="","",OFFSET('Water Data'!$F$30,0,10*ROW('Water Data'!F24)))</f>
        <v/>
      </c>
      <c r="CE30" s="33" t="str">
        <f ca="true">+IF(OFFSET('Water Data'!$G$28,0,10*ROW('Water Data'!G24))="","",OFFSET('Water Data'!$G$28,0,10*ROW('Water Data'!G24)))</f>
        <v/>
      </c>
      <c r="CF30" s="33" t="str">
        <f ca="true">+IF(OFFSET('Water Data'!$G$29,0,10*ROW('Water Data'!G24))="","",OFFSET('Water Data'!$G$29,0,10*ROW('Water Data'!G24)))</f>
        <v/>
      </c>
      <c r="CG30" s="33" t="str">
        <f ca="true">+IF(OFFSET('Water Data'!$G$30,0,10*ROW('Water Data'!G24))="","",OFFSET('Water Data'!$G$30,0,10*ROW('Water Data'!G24)))</f>
        <v/>
      </c>
      <c r="CH30" s="33" t="str">
        <f ca="true">+IF(OFFSET('Water Data'!$H$28,0,10*ROW('Water Data'!H24))="","",OFFSET('Water Data'!$H$28,0,10*ROW('Water Data'!H24)))</f>
        <v/>
      </c>
      <c r="CI30" s="33" t="str">
        <f ca="true">+IF(OFFSET('Water Data'!$H$29,0,10*ROW('Water Data'!H24))="","",OFFSET('Water Data'!$H$29,0,10*ROW('Water Data'!H24)))</f>
        <v/>
      </c>
      <c r="CJ30" s="33" t="str">
        <f ca="true">+IF(OFFSET('Water Data'!$H$30,0,10*ROW('Water Data'!H24))="","",OFFSET('Water Data'!$H$30,0,10*ROW('Water Data'!H24)))</f>
        <v/>
      </c>
      <c r="CK30" s="33" t="str">
        <f ca="true">+IF(OFFSET('Sanitation Data'!$C$29,0,10*ROW('Sanitation Data'!C24))="","",OFFSET('Sanitation Data'!$C$29,0,10*ROW('Sanitation Data'!C24)))</f>
        <v/>
      </c>
      <c r="CL30" s="33" t="str">
        <f ca="true">+IF(OFFSET('Sanitation Data'!$C$30,0,10*ROW('Sanitation Data'!C24))="","",OFFSET('Sanitation Data'!$C$30,0,10*ROW('Sanitation Data'!C24)))</f>
        <v/>
      </c>
      <c r="CM30" s="33" t="str">
        <f ca="true">+IF(OFFSET('Sanitation Data'!$C$31,0,10*ROW('Sanitation Data'!C24))="","",OFFSET('Sanitation Data'!$C$31,0,10*ROW('Sanitation Data'!C24)))</f>
        <v/>
      </c>
      <c r="CN30" s="33" t="str">
        <f ca="true">+IF(OFFSET('Sanitation Data'!$C$32,0,10*ROW('Sanitation Data'!C24))="","",OFFSET('Sanitation Data'!$C$32,0,10*ROW('Sanitation Data'!C24)))</f>
        <v/>
      </c>
      <c r="CO30" s="33" t="str">
        <f ca="true">+IF(OFFSET('Sanitation Data'!$C$33,0,10*ROW('Sanitation Data'!C24))="","",OFFSET('Sanitation Data'!$C$33,0,10*ROW('Sanitation Data'!C24)))</f>
        <v/>
      </c>
      <c r="CP30" s="33" t="str">
        <f ca="true">+IF(OFFSET('Sanitation Data'!$D$29,0,10*ROW('Sanitation Data'!D24))="","",OFFSET('Sanitation Data'!$D$29,0,10*ROW('Sanitation Data'!D24)))</f>
        <v/>
      </c>
      <c r="CQ30" s="33" t="str">
        <f ca="true">+IF(OFFSET('Sanitation Data'!$D$30,0,10*ROW('Sanitation Data'!D24))="","",OFFSET('Sanitation Data'!$D$30,0,10*ROW('Sanitation Data'!D24)))</f>
        <v/>
      </c>
      <c r="CR30" s="33" t="str">
        <f ca="true">+IF(OFFSET('Sanitation Data'!$D$31,0,10*ROW('Sanitation Data'!D24))="","",OFFSET('Sanitation Data'!$D$31,0,10*ROW('Sanitation Data'!D24)))</f>
        <v/>
      </c>
      <c r="CS30" s="33" t="str">
        <f ca="true">+IF(OFFSET('Sanitation Data'!$D$32,0,10*ROW('Sanitation Data'!D24))="","",OFFSET('Sanitation Data'!$D$32,0,10*ROW('Sanitation Data'!D24)))</f>
        <v/>
      </c>
      <c r="CT30" s="33" t="str">
        <f ca="true">+IF(OFFSET('Sanitation Data'!$D$33,0,10*ROW('Sanitation Data'!D24))="","",OFFSET('Sanitation Data'!$D$33,0,10*ROW('Sanitation Data'!D24)))</f>
        <v/>
      </c>
      <c r="CU30" s="33" t="str">
        <f ca="true">+IF(OFFSET('Sanitation Data'!$E$29,0,10*ROW('Sanitation Data'!E24))="","",OFFSET('Sanitation Data'!$E$29,0,10*ROW('Sanitation Data'!E24)))</f>
        <v/>
      </c>
      <c r="CV30" s="33" t="str">
        <f ca="true">+IF(OFFSET('Sanitation Data'!$E$30,0,10*ROW('Sanitation Data'!E24))="","",OFFSET('Sanitation Data'!$E$30,0,10*ROW('Sanitation Data'!E24)))</f>
        <v/>
      </c>
      <c r="CW30" s="33" t="str">
        <f ca="true">+IF(OFFSET('Sanitation Data'!$E$31,0,10*ROW('Sanitation Data'!E24))="","",OFFSET('Sanitation Data'!$E$31,0,10*ROW('Sanitation Data'!E24)))</f>
        <v/>
      </c>
      <c r="CX30" s="33" t="str">
        <f ca="true">+IF(OFFSET('Sanitation Data'!$E$32,0,10*ROW('Sanitation Data'!E24))="","",OFFSET('Sanitation Data'!$E$32,0,10*ROW('Sanitation Data'!E24)))</f>
        <v/>
      </c>
      <c r="CY30" s="33" t="str">
        <f ca="true">+IF(OFFSET('Sanitation Data'!$E$33,0,10*ROW('Sanitation Data'!E24))="","",OFFSET('Sanitation Data'!$E$33,0,10*ROW('Sanitation Data'!E24)))</f>
        <v/>
      </c>
      <c r="CZ30" s="33" t="str">
        <f ca="true">+IF(OFFSET('Sanitation Data'!$F$29,0,10*ROW('Sanitation Data'!F24))="","",OFFSET('Sanitation Data'!$F$29,0,10*ROW('Sanitation Data'!F24)))</f>
        <v/>
      </c>
      <c r="DA30" s="33" t="str">
        <f ca="true">+IF(OFFSET('Sanitation Data'!$F$30,0,10*ROW('Sanitation Data'!F24))="","",OFFSET('Sanitation Data'!$F$30,0,10*ROW('Sanitation Data'!F24)))</f>
        <v/>
      </c>
      <c r="DB30" s="33" t="str">
        <f ca="true">+IF(OFFSET('Sanitation Data'!$F$31,0,10*ROW('Sanitation Data'!F24))="","",OFFSET('Sanitation Data'!$F$31,0,10*ROW('Sanitation Data'!F24)))</f>
        <v/>
      </c>
      <c r="DC30" s="33" t="str">
        <f ca="true">+IF(OFFSET('Sanitation Data'!$F$32,0,10*ROW('Sanitation Data'!F24))="","",OFFSET('Sanitation Data'!$F$32,0,10*ROW('Sanitation Data'!F24)))</f>
        <v/>
      </c>
      <c r="DD30" s="33" t="str">
        <f ca="true">+IF(OFFSET('Sanitation Data'!$F$33,0,10*ROW('Sanitation Data'!F24))="","",OFFSET('Sanitation Data'!$F$33,0,10*ROW('Sanitation Data'!F24)))</f>
        <v/>
      </c>
      <c r="DE30" s="33" t="str">
        <f ca="true">+IF(OFFSET('Sanitation Data'!$G$29,0,10*ROW('Sanitation Data'!G24))="","",OFFSET('Sanitation Data'!$G$29,0,10*ROW('Sanitation Data'!G24)))</f>
        <v/>
      </c>
      <c r="DF30" s="33" t="str">
        <f ca="true">+IF(OFFSET('Sanitation Data'!$G$30,0,10*ROW('Sanitation Data'!G24))="","",OFFSET('Sanitation Data'!$G$30,0,10*ROW('Sanitation Data'!G24)))</f>
        <v/>
      </c>
      <c r="DG30" s="33" t="str">
        <f ca="true">+IF(OFFSET('Sanitation Data'!$G$31,0,10*ROW('Sanitation Data'!G24))="","",OFFSET('Sanitation Data'!$G$31,0,10*ROW('Sanitation Data'!G24)))</f>
        <v/>
      </c>
      <c r="DH30" s="33" t="str">
        <f ca="true">+IF(OFFSET('Sanitation Data'!$G$32,0,10*ROW('Sanitation Data'!G24))="","",OFFSET('Sanitation Data'!$G$32,0,10*ROW('Sanitation Data'!G24)))</f>
        <v/>
      </c>
      <c r="DI30" s="33" t="str">
        <f ca="true">+IF(OFFSET('Sanitation Data'!$G$33,0,10*ROW('Sanitation Data'!G24))="","",OFFSET('Sanitation Data'!$G$33,0,10*ROW('Sanitation Data'!G24)))</f>
        <v/>
      </c>
      <c r="DJ30" s="33" t="str">
        <f ca="true">+IF(OFFSET('Sanitation Data'!$H$29,0,10*ROW('Sanitation Data'!H24))="","",OFFSET('Sanitation Data'!$H$29,0,10*ROW('Sanitation Data'!H24)))</f>
        <v/>
      </c>
      <c r="DK30" s="33" t="str">
        <f ca="true">+IF(OFFSET('Sanitation Data'!$H$30,0,10*ROW('Sanitation Data'!H24))="","",OFFSET('Sanitation Data'!$H$30,0,10*ROW('Sanitation Data'!H24)))</f>
        <v/>
      </c>
      <c r="DL30" s="33" t="str">
        <f ca="true">+IF(OFFSET('Sanitation Data'!$H$31,0,10*ROW('Sanitation Data'!H24))="","",OFFSET('Sanitation Data'!$H$31,0,10*ROW('Sanitation Data'!H24)))</f>
        <v/>
      </c>
      <c r="DM30" s="33" t="str">
        <f ca="true">+IF(OFFSET('Sanitation Data'!$H$32,0,10*ROW('Sanitation Data'!H24))="","",OFFSET('Sanitation Data'!$H$32,0,10*ROW('Sanitation Data'!H24)))</f>
        <v/>
      </c>
      <c r="DN30" s="33" t="str">
        <f ca="true">+IF(OFFSET('Sanitation Data'!$H$33,0,10*ROW('Sanitation Data'!H24))="","",OFFSET('Sanitation Data'!$H$33,0,10*ROW('Sanitation Data'!H24)))</f>
        <v/>
      </c>
      <c r="DO30" s="33" t="str">
        <f ca="true">+IF(OFFSET('Hygiene Data'!$C$12,0,10*ROW('Hygiene Data'!C24))="","",OFFSET('Hygiene Data'!$C$12,0,10*ROW('Hygiene Data'!C24)))</f>
        <v/>
      </c>
      <c r="DP30" s="33" t="str">
        <f ca="true">+IF(OFFSET('Hygiene Data'!$C$13,0,10*ROW('Hygiene Data'!C24))="","",OFFSET('Hygiene Data'!$C$13,0,10*ROW('Hygiene Data'!C24)))</f>
        <v/>
      </c>
      <c r="DQ30" s="33" t="str">
        <f ca="true">+IF(OFFSET('Hygiene Data'!$C$14,0,10*ROW('Hygiene Data'!C24))="","",OFFSET('Hygiene Data'!$C$14,0,10*ROW('Hygiene Data'!C24)))</f>
        <v/>
      </c>
      <c r="DR30" s="33" t="str">
        <f ca="true">+IF(OFFSET('Hygiene Data'!$D$12,0,10*ROW('Hygiene Data'!D24))="","",OFFSET('Hygiene Data'!$D$12,0,10*ROW('Hygiene Data'!D24)))</f>
        <v/>
      </c>
      <c r="DS30" s="33" t="str">
        <f ca="true">+IF(OFFSET('Hygiene Data'!$D$13,0,10*ROW('Hygiene Data'!D24))="","",OFFSET('Hygiene Data'!$D$13,0,10*ROW('Hygiene Data'!D24)))</f>
        <v/>
      </c>
      <c r="DT30" s="33" t="str">
        <f ca="true">+IF(OFFSET('Hygiene Data'!$D$14,0,10*ROW('Hygiene Data'!D24))="","",OFFSET('Hygiene Data'!$D$14,0,10*ROW('Hygiene Data'!D24)))</f>
        <v/>
      </c>
      <c r="DU30" s="33" t="str">
        <f ca="true">+IF(OFFSET('Hygiene Data'!$E$12,0,10*ROW('Hygiene Data'!E24))="","",OFFSET('Hygiene Data'!$E$12,0,10*ROW('Hygiene Data'!E24)))</f>
        <v/>
      </c>
      <c r="DV30" s="33" t="str">
        <f ca="true">+IF(OFFSET('Hygiene Data'!$E$13,0,10*ROW('Hygiene Data'!E24))="","",OFFSET('Hygiene Data'!$E$13,0,10*ROW('Hygiene Data'!E24)))</f>
        <v/>
      </c>
      <c r="DW30" s="33" t="str">
        <f ca="true">+IF(OFFSET('Hygiene Data'!$E$14,0,10*ROW('Hygiene Data'!E24))="","",OFFSET('Hygiene Data'!$E$14,0,10*ROW('Hygiene Data'!E24)))</f>
        <v/>
      </c>
      <c r="DX30" s="33" t="str">
        <f ca="true">+IF(OFFSET('Hygiene Data'!$F$12,0,10*ROW('Hygiene Data'!F24))="","",OFFSET('Hygiene Data'!$F$12,0,10*ROW('Hygiene Data'!F24)))</f>
        <v/>
      </c>
      <c r="DY30" s="33" t="str">
        <f ca="true">+IF(OFFSET('Hygiene Data'!$F$13,0,10*ROW('Hygiene Data'!F24))="","",OFFSET('Hygiene Data'!$F$13,0,10*ROW('Hygiene Data'!F24)))</f>
        <v/>
      </c>
      <c r="DZ30" s="33" t="str">
        <f ca="true">+IF(OFFSET('Hygiene Data'!$F$14,0,10*ROW('Hygiene Data'!F24))="","",OFFSET('Hygiene Data'!$F$14,0,10*ROW('Hygiene Data'!F24)))</f>
        <v/>
      </c>
      <c r="EA30" s="33" t="str">
        <f ca="true">+IF(OFFSET('Hygiene Data'!$G$12,0,10*ROW('Hygiene Data'!G24))="","",OFFSET('Hygiene Data'!$G$12,0,10*ROW('Hygiene Data'!G24)))</f>
        <v/>
      </c>
      <c r="EB30" s="33" t="str">
        <f ca="true">+IF(OFFSET('Hygiene Data'!$G$13,0,10*ROW('Hygiene Data'!G24))="","",OFFSET('Hygiene Data'!$G$13,0,10*ROW('Hygiene Data'!G24)))</f>
        <v/>
      </c>
      <c r="EC30" s="33" t="str">
        <f ca="true">+IF(OFFSET('Hygiene Data'!$G$14,0,10*ROW('Hygiene Data'!G24))="","",OFFSET('Hygiene Data'!$G$14,0,10*ROW('Hygiene Data'!G24)))</f>
        <v/>
      </c>
      <c r="ED30" s="33" t="str">
        <f ca="true">+IF(OFFSET('Hygiene Data'!$H$12,0,10*ROW('Hygiene Data'!H24))="","",OFFSET('Hygiene Data'!$H$12,0,10*ROW('Hygiene Data'!H24)))</f>
        <v/>
      </c>
      <c r="EE30" s="33" t="str">
        <f ca="true">+IF(OFFSET('Hygiene Data'!$H$13,0,10*ROW('Hygiene Data'!H24))="","",OFFSET('Hygiene Data'!$H$13,0,10*ROW('Hygiene Data'!H24)))</f>
        <v/>
      </c>
      <c r="EF30" s="33" t="str">
        <f ca="true">+IF(OFFSET('Hygiene Data'!$H$14,0,10*ROW('Hygiene Data'!H24))="","",OFFSET('Hygiene Data'!$H$14,0,10*ROW('Hygiene Data'!H24)))</f>
        <v/>
      </c>
    </row>
    <row r="31" x14ac:dyDescent="0.2">
      <c r="A31" s="56" t="str">
        <f ca="true">+IF(OFFSET('Water Data'!$B$1,0,10*ROW('Water Data'!B27))="","",OFFSET('Water Data'!$B$1,0,10*ROW('Water Data'!B27)))</f>
        <v/>
      </c>
      <c r="B31" s="56" t="str">
        <f ca="true">+IF(OFFSET('Water Data'!$A$3,0,10*ROW('Water Data'!A27))="","",OFFSET('Water Data'!$A$3,0,10*ROW('Water Data'!A27)))</f>
        <v/>
      </c>
      <c r="C31" s="56" t="str">
        <f ca="true">+IF(OFFSET('Water Data'!$C$3,0,10*ROW('Water Data'!C27))="","",OFFSET('Water Data'!$C$3,0,10*ROW('Water Data'!C27)))</f>
        <v/>
      </c>
      <c r="D31" s="244"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44"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44"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44"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44"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44"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44"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44"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44"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44"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44"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44"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44"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44"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44"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44"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44"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44"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45"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45"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45"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45"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45"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45"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45"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45"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45"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45"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45"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45"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45"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45"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45"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45"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45"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45"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45"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45"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45"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45"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45"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45"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45"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45"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45"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45"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45"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45"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46"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46"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46"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46"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46"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46"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46"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46"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46"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46"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46"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46"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46"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46"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46"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46"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46"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46"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3" t="str">
        <f ca="true">+IF(OFFSET('Water Data'!$C$28,0,10*ROW('Water Data'!C25))="","",OFFSET('Water Data'!$C$28,0,10*ROW('Water Data'!C25)))</f>
        <v/>
      </c>
      <c r="BT31" s="33" t="str">
        <f ca="true">+IF(OFFSET('Water Data'!$C$29,0,10*ROW('Water Data'!C25))="","",OFFSET('Water Data'!$C$29,0,10*ROW('Water Data'!C25)))</f>
        <v/>
      </c>
      <c r="BU31" s="33" t="str">
        <f ca="true">+IF(OFFSET('Water Data'!$C$30,0,10*ROW('Water Data'!C25))="","",OFFSET('Water Data'!$C$30,0,10*ROW('Water Data'!C25)))</f>
        <v/>
      </c>
      <c r="BV31" s="33" t="str">
        <f ca="true">+IF(OFFSET('Water Data'!$D$28,0,10*ROW('Water Data'!D25))="","",OFFSET('Water Data'!$D$28,0,10*ROW('Water Data'!D25)))</f>
        <v/>
      </c>
      <c r="BW31" s="33" t="str">
        <f ca="true">+IF(OFFSET('Water Data'!$D$29,0,10*ROW('Water Data'!D25))="","",OFFSET('Water Data'!$D$29,0,10*ROW('Water Data'!D25)))</f>
        <v/>
      </c>
      <c r="BX31" s="33" t="str">
        <f ca="true">+IF(OFFSET('Water Data'!$D$30,0,10*ROW('Water Data'!D25))="","",OFFSET('Water Data'!$D$30,0,10*ROW('Water Data'!D25)))</f>
        <v/>
      </c>
      <c r="BY31" s="33" t="str">
        <f ca="true">+IF(OFFSET('Water Data'!$E$28,0,10*ROW('Water Data'!E25))="","",OFFSET('Water Data'!$E$28,0,10*ROW('Water Data'!E25)))</f>
        <v/>
      </c>
      <c r="BZ31" s="33" t="str">
        <f ca="true">+IF(OFFSET('Water Data'!$E$29,0,10*ROW('Water Data'!E25))="","",OFFSET('Water Data'!$E$29,0,10*ROW('Water Data'!E25)))</f>
        <v/>
      </c>
      <c r="CA31" s="33" t="str">
        <f ca="true">+IF(OFFSET('Water Data'!$E$30,0,10*ROW('Water Data'!E25))="","",OFFSET('Water Data'!$E$30,0,10*ROW('Water Data'!E25)))</f>
        <v/>
      </c>
      <c r="CB31" s="33" t="str">
        <f ca="true">+IF(OFFSET('Water Data'!$F$28,0,10*ROW('Water Data'!F25))="","",OFFSET('Water Data'!$F$28,0,10*ROW('Water Data'!F25)))</f>
        <v/>
      </c>
      <c r="CC31" s="33" t="str">
        <f ca="true">+IF(OFFSET('Water Data'!$F$29,0,10*ROW('Water Data'!F25))="","",OFFSET('Water Data'!$F$29,0,10*ROW('Water Data'!F25)))</f>
        <v/>
      </c>
      <c r="CD31" s="33" t="str">
        <f ca="true">+IF(OFFSET('Water Data'!$F$30,0,10*ROW('Water Data'!F25))="","",OFFSET('Water Data'!$F$30,0,10*ROW('Water Data'!F25)))</f>
        <v/>
      </c>
      <c r="CE31" s="33" t="str">
        <f ca="true">+IF(OFFSET('Water Data'!$G$28,0,10*ROW('Water Data'!G25))="","",OFFSET('Water Data'!$G$28,0,10*ROW('Water Data'!G25)))</f>
        <v/>
      </c>
      <c r="CF31" s="33" t="str">
        <f ca="true">+IF(OFFSET('Water Data'!$G$29,0,10*ROW('Water Data'!G25))="","",OFFSET('Water Data'!$G$29,0,10*ROW('Water Data'!G25)))</f>
        <v/>
      </c>
      <c r="CG31" s="33" t="str">
        <f ca="true">+IF(OFFSET('Water Data'!$G$30,0,10*ROW('Water Data'!G25))="","",OFFSET('Water Data'!$G$30,0,10*ROW('Water Data'!G25)))</f>
        <v/>
      </c>
      <c r="CH31" s="33" t="str">
        <f ca="true">+IF(OFFSET('Water Data'!$H$28,0,10*ROW('Water Data'!H25))="","",OFFSET('Water Data'!$H$28,0,10*ROW('Water Data'!H25)))</f>
        <v/>
      </c>
      <c r="CI31" s="33" t="str">
        <f ca="true">+IF(OFFSET('Water Data'!$H$29,0,10*ROW('Water Data'!H25))="","",OFFSET('Water Data'!$H$29,0,10*ROW('Water Data'!H25)))</f>
        <v/>
      </c>
      <c r="CJ31" s="33" t="str">
        <f ca="true">+IF(OFFSET('Water Data'!$H$30,0,10*ROW('Water Data'!H25))="","",OFFSET('Water Data'!$H$30,0,10*ROW('Water Data'!H25)))</f>
        <v/>
      </c>
      <c r="CK31" s="33" t="str">
        <f ca="true">+IF(OFFSET('Sanitation Data'!$C$29,0,10*ROW('Sanitation Data'!C25))="","",OFFSET('Sanitation Data'!$C$29,0,10*ROW('Sanitation Data'!C25)))</f>
        <v/>
      </c>
      <c r="CL31" s="33" t="str">
        <f ca="true">+IF(OFFSET('Sanitation Data'!$C$30,0,10*ROW('Sanitation Data'!C25))="","",OFFSET('Sanitation Data'!$C$30,0,10*ROW('Sanitation Data'!C25)))</f>
        <v/>
      </c>
      <c r="CM31" s="33" t="str">
        <f ca="true">+IF(OFFSET('Sanitation Data'!$C$31,0,10*ROW('Sanitation Data'!C25))="","",OFFSET('Sanitation Data'!$C$31,0,10*ROW('Sanitation Data'!C25)))</f>
        <v/>
      </c>
      <c r="CN31" s="33" t="str">
        <f ca="true">+IF(OFFSET('Sanitation Data'!$C$32,0,10*ROW('Sanitation Data'!C25))="","",OFFSET('Sanitation Data'!$C$32,0,10*ROW('Sanitation Data'!C25)))</f>
        <v/>
      </c>
      <c r="CO31" s="33" t="str">
        <f ca="true">+IF(OFFSET('Sanitation Data'!$C$33,0,10*ROW('Sanitation Data'!C25))="","",OFFSET('Sanitation Data'!$C$33,0,10*ROW('Sanitation Data'!C25)))</f>
        <v/>
      </c>
      <c r="CP31" s="33" t="str">
        <f ca="true">+IF(OFFSET('Sanitation Data'!$D$29,0,10*ROW('Sanitation Data'!D25))="","",OFFSET('Sanitation Data'!$D$29,0,10*ROW('Sanitation Data'!D25)))</f>
        <v/>
      </c>
      <c r="CQ31" s="33" t="str">
        <f ca="true">+IF(OFFSET('Sanitation Data'!$D$30,0,10*ROW('Sanitation Data'!D25))="","",OFFSET('Sanitation Data'!$D$30,0,10*ROW('Sanitation Data'!D25)))</f>
        <v/>
      </c>
      <c r="CR31" s="33" t="str">
        <f ca="true">+IF(OFFSET('Sanitation Data'!$D$31,0,10*ROW('Sanitation Data'!D25))="","",OFFSET('Sanitation Data'!$D$31,0,10*ROW('Sanitation Data'!D25)))</f>
        <v/>
      </c>
      <c r="CS31" s="33" t="str">
        <f ca="true">+IF(OFFSET('Sanitation Data'!$D$32,0,10*ROW('Sanitation Data'!D25))="","",OFFSET('Sanitation Data'!$D$32,0,10*ROW('Sanitation Data'!D25)))</f>
        <v/>
      </c>
      <c r="CT31" s="33" t="str">
        <f ca="true">+IF(OFFSET('Sanitation Data'!$D$33,0,10*ROW('Sanitation Data'!D25))="","",OFFSET('Sanitation Data'!$D$33,0,10*ROW('Sanitation Data'!D25)))</f>
        <v/>
      </c>
      <c r="CU31" s="33" t="str">
        <f ca="true">+IF(OFFSET('Sanitation Data'!$E$29,0,10*ROW('Sanitation Data'!E25))="","",OFFSET('Sanitation Data'!$E$29,0,10*ROW('Sanitation Data'!E25)))</f>
        <v/>
      </c>
      <c r="CV31" s="33" t="str">
        <f ca="true">+IF(OFFSET('Sanitation Data'!$E$30,0,10*ROW('Sanitation Data'!E25))="","",OFFSET('Sanitation Data'!$E$30,0,10*ROW('Sanitation Data'!E25)))</f>
        <v/>
      </c>
      <c r="CW31" s="33" t="str">
        <f ca="true">+IF(OFFSET('Sanitation Data'!$E$31,0,10*ROW('Sanitation Data'!E25))="","",OFFSET('Sanitation Data'!$E$31,0,10*ROW('Sanitation Data'!E25)))</f>
        <v/>
      </c>
      <c r="CX31" s="33" t="str">
        <f ca="true">+IF(OFFSET('Sanitation Data'!$E$32,0,10*ROW('Sanitation Data'!E25))="","",OFFSET('Sanitation Data'!$E$32,0,10*ROW('Sanitation Data'!E25)))</f>
        <v/>
      </c>
      <c r="CY31" s="33" t="str">
        <f ca="true">+IF(OFFSET('Sanitation Data'!$E$33,0,10*ROW('Sanitation Data'!E25))="","",OFFSET('Sanitation Data'!$E$33,0,10*ROW('Sanitation Data'!E25)))</f>
        <v/>
      </c>
      <c r="CZ31" s="33" t="str">
        <f ca="true">+IF(OFFSET('Sanitation Data'!$F$29,0,10*ROW('Sanitation Data'!F25))="","",OFFSET('Sanitation Data'!$F$29,0,10*ROW('Sanitation Data'!F25)))</f>
        <v/>
      </c>
      <c r="DA31" s="33" t="str">
        <f ca="true">+IF(OFFSET('Sanitation Data'!$F$30,0,10*ROW('Sanitation Data'!F25))="","",OFFSET('Sanitation Data'!$F$30,0,10*ROW('Sanitation Data'!F25)))</f>
        <v/>
      </c>
      <c r="DB31" s="33" t="str">
        <f ca="true">+IF(OFFSET('Sanitation Data'!$F$31,0,10*ROW('Sanitation Data'!F25))="","",OFFSET('Sanitation Data'!$F$31,0,10*ROW('Sanitation Data'!F25)))</f>
        <v/>
      </c>
      <c r="DC31" s="33" t="str">
        <f ca="true">+IF(OFFSET('Sanitation Data'!$F$32,0,10*ROW('Sanitation Data'!F25))="","",OFFSET('Sanitation Data'!$F$32,0,10*ROW('Sanitation Data'!F25)))</f>
        <v/>
      </c>
      <c r="DD31" s="33" t="str">
        <f ca="true">+IF(OFFSET('Sanitation Data'!$F$33,0,10*ROW('Sanitation Data'!F25))="","",OFFSET('Sanitation Data'!$F$33,0,10*ROW('Sanitation Data'!F25)))</f>
        <v/>
      </c>
      <c r="DE31" s="33" t="str">
        <f ca="true">+IF(OFFSET('Sanitation Data'!$G$29,0,10*ROW('Sanitation Data'!G25))="","",OFFSET('Sanitation Data'!$G$29,0,10*ROW('Sanitation Data'!G25)))</f>
        <v/>
      </c>
      <c r="DF31" s="33" t="str">
        <f ca="true">+IF(OFFSET('Sanitation Data'!$G$30,0,10*ROW('Sanitation Data'!G25))="","",OFFSET('Sanitation Data'!$G$30,0,10*ROW('Sanitation Data'!G25)))</f>
        <v/>
      </c>
      <c r="DG31" s="33" t="str">
        <f ca="true">+IF(OFFSET('Sanitation Data'!$G$31,0,10*ROW('Sanitation Data'!G25))="","",OFFSET('Sanitation Data'!$G$31,0,10*ROW('Sanitation Data'!G25)))</f>
        <v/>
      </c>
      <c r="DH31" s="33" t="str">
        <f ca="true">+IF(OFFSET('Sanitation Data'!$G$32,0,10*ROW('Sanitation Data'!G25))="","",OFFSET('Sanitation Data'!$G$32,0,10*ROW('Sanitation Data'!G25)))</f>
        <v/>
      </c>
      <c r="DI31" s="33" t="str">
        <f ca="true">+IF(OFFSET('Sanitation Data'!$G$33,0,10*ROW('Sanitation Data'!G25))="","",OFFSET('Sanitation Data'!$G$33,0,10*ROW('Sanitation Data'!G25)))</f>
        <v/>
      </c>
      <c r="DJ31" s="33" t="str">
        <f ca="true">+IF(OFFSET('Sanitation Data'!$H$29,0,10*ROW('Sanitation Data'!H25))="","",OFFSET('Sanitation Data'!$H$29,0,10*ROW('Sanitation Data'!H25)))</f>
        <v/>
      </c>
      <c r="DK31" s="33" t="str">
        <f ca="true">+IF(OFFSET('Sanitation Data'!$H$30,0,10*ROW('Sanitation Data'!H25))="","",OFFSET('Sanitation Data'!$H$30,0,10*ROW('Sanitation Data'!H25)))</f>
        <v/>
      </c>
      <c r="DL31" s="33" t="str">
        <f ca="true">+IF(OFFSET('Sanitation Data'!$H$31,0,10*ROW('Sanitation Data'!H25))="","",OFFSET('Sanitation Data'!$H$31,0,10*ROW('Sanitation Data'!H25)))</f>
        <v/>
      </c>
      <c r="DM31" s="33" t="str">
        <f ca="true">+IF(OFFSET('Sanitation Data'!$H$32,0,10*ROW('Sanitation Data'!H25))="","",OFFSET('Sanitation Data'!$H$32,0,10*ROW('Sanitation Data'!H25)))</f>
        <v/>
      </c>
      <c r="DN31" s="33" t="str">
        <f ca="true">+IF(OFFSET('Sanitation Data'!$H$33,0,10*ROW('Sanitation Data'!H25))="","",OFFSET('Sanitation Data'!$H$33,0,10*ROW('Sanitation Data'!H25)))</f>
        <v/>
      </c>
      <c r="DO31" s="33" t="str">
        <f ca="true">+IF(OFFSET('Hygiene Data'!$C$12,0,10*ROW('Hygiene Data'!C25))="","",OFFSET('Hygiene Data'!$C$12,0,10*ROW('Hygiene Data'!C25)))</f>
        <v/>
      </c>
      <c r="DP31" s="33" t="str">
        <f ca="true">+IF(OFFSET('Hygiene Data'!$C$13,0,10*ROW('Hygiene Data'!C25))="","",OFFSET('Hygiene Data'!$C$13,0,10*ROW('Hygiene Data'!C25)))</f>
        <v/>
      </c>
      <c r="DQ31" s="33" t="str">
        <f ca="true">+IF(OFFSET('Hygiene Data'!$C$14,0,10*ROW('Hygiene Data'!C25))="","",OFFSET('Hygiene Data'!$C$14,0,10*ROW('Hygiene Data'!C25)))</f>
        <v/>
      </c>
      <c r="DR31" s="33" t="str">
        <f ca="true">+IF(OFFSET('Hygiene Data'!$D$12,0,10*ROW('Hygiene Data'!D25))="","",OFFSET('Hygiene Data'!$D$12,0,10*ROW('Hygiene Data'!D25)))</f>
        <v/>
      </c>
      <c r="DS31" s="33" t="str">
        <f ca="true">+IF(OFFSET('Hygiene Data'!$D$13,0,10*ROW('Hygiene Data'!D25))="","",OFFSET('Hygiene Data'!$D$13,0,10*ROW('Hygiene Data'!D25)))</f>
        <v/>
      </c>
      <c r="DT31" s="33" t="str">
        <f ca="true">+IF(OFFSET('Hygiene Data'!$D$14,0,10*ROW('Hygiene Data'!D25))="","",OFFSET('Hygiene Data'!$D$14,0,10*ROW('Hygiene Data'!D25)))</f>
        <v/>
      </c>
      <c r="DU31" s="33" t="str">
        <f ca="true">+IF(OFFSET('Hygiene Data'!$E$12,0,10*ROW('Hygiene Data'!E25))="","",OFFSET('Hygiene Data'!$E$12,0,10*ROW('Hygiene Data'!E25)))</f>
        <v/>
      </c>
      <c r="DV31" s="33" t="str">
        <f ca="true">+IF(OFFSET('Hygiene Data'!$E$13,0,10*ROW('Hygiene Data'!E25))="","",OFFSET('Hygiene Data'!$E$13,0,10*ROW('Hygiene Data'!E25)))</f>
        <v/>
      </c>
      <c r="DW31" s="33" t="str">
        <f ca="true">+IF(OFFSET('Hygiene Data'!$E$14,0,10*ROW('Hygiene Data'!E25))="","",OFFSET('Hygiene Data'!$E$14,0,10*ROW('Hygiene Data'!E25)))</f>
        <v/>
      </c>
      <c r="DX31" s="33" t="str">
        <f ca="true">+IF(OFFSET('Hygiene Data'!$F$12,0,10*ROW('Hygiene Data'!F25))="","",OFFSET('Hygiene Data'!$F$12,0,10*ROW('Hygiene Data'!F25)))</f>
        <v/>
      </c>
      <c r="DY31" s="33" t="str">
        <f ca="true">+IF(OFFSET('Hygiene Data'!$F$13,0,10*ROW('Hygiene Data'!F25))="","",OFFSET('Hygiene Data'!$F$13,0,10*ROW('Hygiene Data'!F25)))</f>
        <v/>
      </c>
      <c r="DZ31" s="33" t="str">
        <f ca="true">+IF(OFFSET('Hygiene Data'!$F$14,0,10*ROW('Hygiene Data'!F25))="","",OFFSET('Hygiene Data'!$F$14,0,10*ROW('Hygiene Data'!F25)))</f>
        <v/>
      </c>
      <c r="EA31" s="33" t="str">
        <f ca="true">+IF(OFFSET('Hygiene Data'!$G$12,0,10*ROW('Hygiene Data'!G25))="","",OFFSET('Hygiene Data'!$G$12,0,10*ROW('Hygiene Data'!G25)))</f>
        <v/>
      </c>
      <c r="EB31" s="33" t="str">
        <f ca="true">+IF(OFFSET('Hygiene Data'!$G$13,0,10*ROW('Hygiene Data'!G25))="","",OFFSET('Hygiene Data'!$G$13,0,10*ROW('Hygiene Data'!G25)))</f>
        <v/>
      </c>
      <c r="EC31" s="33" t="str">
        <f ca="true">+IF(OFFSET('Hygiene Data'!$G$14,0,10*ROW('Hygiene Data'!G25))="","",OFFSET('Hygiene Data'!$G$14,0,10*ROW('Hygiene Data'!G25)))</f>
        <v/>
      </c>
      <c r="ED31" s="33" t="str">
        <f ca="true">+IF(OFFSET('Hygiene Data'!$H$12,0,10*ROW('Hygiene Data'!H25))="","",OFFSET('Hygiene Data'!$H$12,0,10*ROW('Hygiene Data'!H25)))</f>
        <v/>
      </c>
      <c r="EE31" s="33" t="str">
        <f ca="true">+IF(OFFSET('Hygiene Data'!$H$13,0,10*ROW('Hygiene Data'!H25))="","",OFFSET('Hygiene Data'!$H$13,0,10*ROW('Hygiene Data'!H25)))</f>
        <v/>
      </c>
      <c r="EF31" s="33" t="str">
        <f ca="true">+IF(OFFSET('Hygiene Data'!$H$14,0,10*ROW('Hygiene Data'!H25))="","",OFFSET('Hygiene Data'!$H$14,0,10*ROW('Hygiene Data'!H25)))</f>
        <v/>
      </c>
    </row>
    <row r="32" x14ac:dyDescent="0.2">
      <c r="A32" s="56" t="str">
        <f ca="true">+IF(OFFSET('Water Data'!$B$1,0,10*ROW('Water Data'!B29))="","",OFFSET('Water Data'!$B$1,0,10*ROW('Water Data'!B29)))</f>
        <v/>
      </c>
      <c r="B32" s="56" t="str">
        <f ca="true">+IF(OFFSET('Water Data'!$A$3,0,10*ROW('Water Data'!A29))="","",OFFSET('Water Data'!$A$3,0,10*ROW('Water Data'!A29)))</f>
        <v/>
      </c>
      <c r="C32" s="56" t="str">
        <f ca="true">+IF(OFFSET('Water Data'!$C$3,0,10*ROW('Water Data'!C29))="","",OFFSET('Water Data'!$C$3,0,10*ROW('Water Data'!C29)))</f>
        <v/>
      </c>
      <c r="D32" s="244"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44"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44"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44"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44"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44"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44"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44"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44"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44"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44"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44"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44"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44"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44"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44"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44"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44"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45"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45"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45"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45"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45"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45"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45"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45"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45"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45"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45"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45"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45"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45"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45"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45"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45"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45"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45"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45"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45"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45"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45"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45"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45"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45"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45"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45"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45"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45"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46"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46"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46"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46"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46"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46"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46"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46"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46"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46"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46"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46"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46"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46"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46"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46"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46"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46"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3" t="str">
        <f ca="true">+IF(OFFSET('Water Data'!$C$28,0,10*ROW('Water Data'!C26))="","",OFFSET('Water Data'!$C$28,0,10*ROW('Water Data'!C26)))</f>
        <v/>
      </c>
      <c r="BT32" s="33" t="str">
        <f ca="true">+IF(OFFSET('Water Data'!$C$29,0,10*ROW('Water Data'!C26))="","",OFFSET('Water Data'!$C$29,0,10*ROW('Water Data'!C26)))</f>
        <v/>
      </c>
      <c r="BU32" s="33" t="str">
        <f ca="true">+IF(OFFSET('Water Data'!$C$30,0,10*ROW('Water Data'!C26))="","",OFFSET('Water Data'!$C$30,0,10*ROW('Water Data'!C26)))</f>
        <v/>
      </c>
      <c r="BV32" s="33" t="str">
        <f ca="true">+IF(OFFSET('Water Data'!$D$28,0,10*ROW('Water Data'!D26))="","",OFFSET('Water Data'!$D$28,0,10*ROW('Water Data'!D26)))</f>
        <v/>
      </c>
      <c r="BW32" s="33" t="str">
        <f ca="true">+IF(OFFSET('Water Data'!$D$29,0,10*ROW('Water Data'!D26))="","",OFFSET('Water Data'!$D$29,0,10*ROW('Water Data'!D26)))</f>
        <v/>
      </c>
      <c r="BX32" s="33" t="str">
        <f ca="true">+IF(OFFSET('Water Data'!$D$30,0,10*ROW('Water Data'!D26))="","",OFFSET('Water Data'!$D$30,0,10*ROW('Water Data'!D26)))</f>
        <v/>
      </c>
      <c r="BY32" s="33" t="str">
        <f ca="true">+IF(OFFSET('Water Data'!$E$28,0,10*ROW('Water Data'!E26))="","",OFFSET('Water Data'!$E$28,0,10*ROW('Water Data'!E26)))</f>
        <v/>
      </c>
      <c r="BZ32" s="33" t="str">
        <f ca="true">+IF(OFFSET('Water Data'!$E$29,0,10*ROW('Water Data'!E26))="","",OFFSET('Water Data'!$E$29,0,10*ROW('Water Data'!E26)))</f>
        <v/>
      </c>
      <c r="CA32" s="33" t="str">
        <f ca="true">+IF(OFFSET('Water Data'!$E$30,0,10*ROW('Water Data'!E26))="","",OFFSET('Water Data'!$E$30,0,10*ROW('Water Data'!E26)))</f>
        <v/>
      </c>
      <c r="CB32" s="33" t="str">
        <f ca="true">+IF(OFFSET('Water Data'!$F$28,0,10*ROW('Water Data'!F26))="","",OFFSET('Water Data'!$F$28,0,10*ROW('Water Data'!F26)))</f>
        <v/>
      </c>
      <c r="CC32" s="33" t="str">
        <f ca="true">+IF(OFFSET('Water Data'!$F$29,0,10*ROW('Water Data'!F26))="","",OFFSET('Water Data'!$F$29,0,10*ROW('Water Data'!F26)))</f>
        <v/>
      </c>
      <c r="CD32" s="33" t="str">
        <f ca="true">+IF(OFFSET('Water Data'!$F$30,0,10*ROW('Water Data'!F26))="","",OFFSET('Water Data'!$F$30,0,10*ROW('Water Data'!F26)))</f>
        <v/>
      </c>
      <c r="CE32" s="33" t="str">
        <f ca="true">+IF(OFFSET('Water Data'!$G$28,0,10*ROW('Water Data'!G26))="","",OFFSET('Water Data'!$G$28,0,10*ROW('Water Data'!G26)))</f>
        <v/>
      </c>
      <c r="CF32" s="33" t="str">
        <f ca="true">+IF(OFFSET('Water Data'!$G$29,0,10*ROW('Water Data'!G26))="","",OFFSET('Water Data'!$G$29,0,10*ROW('Water Data'!G26)))</f>
        <v/>
      </c>
      <c r="CG32" s="33" t="str">
        <f ca="true">+IF(OFFSET('Water Data'!$G$30,0,10*ROW('Water Data'!G26))="","",OFFSET('Water Data'!$G$30,0,10*ROW('Water Data'!G26)))</f>
        <v/>
      </c>
      <c r="CH32" s="33" t="str">
        <f ca="true">+IF(OFFSET('Water Data'!$H$28,0,10*ROW('Water Data'!H26))="","",OFFSET('Water Data'!$H$28,0,10*ROW('Water Data'!H26)))</f>
        <v/>
      </c>
      <c r="CI32" s="33" t="str">
        <f ca="true">+IF(OFFSET('Water Data'!$H$29,0,10*ROW('Water Data'!H26))="","",OFFSET('Water Data'!$H$29,0,10*ROW('Water Data'!H26)))</f>
        <v/>
      </c>
      <c r="CJ32" s="33" t="str">
        <f ca="true">+IF(OFFSET('Water Data'!$H$30,0,10*ROW('Water Data'!H26))="","",OFFSET('Water Data'!$H$30,0,10*ROW('Water Data'!H26)))</f>
        <v/>
      </c>
      <c r="CK32" s="33" t="str">
        <f ca="true">+IF(OFFSET('Sanitation Data'!$C$29,0,10*ROW('Sanitation Data'!C26))="","",OFFSET('Sanitation Data'!$C$29,0,10*ROW('Sanitation Data'!C26)))</f>
        <v/>
      </c>
      <c r="CL32" s="33" t="str">
        <f ca="true">+IF(OFFSET('Sanitation Data'!$C$30,0,10*ROW('Sanitation Data'!C26))="","",OFFSET('Sanitation Data'!$C$30,0,10*ROW('Sanitation Data'!C26)))</f>
        <v/>
      </c>
      <c r="CM32" s="33" t="str">
        <f ca="true">+IF(OFFSET('Sanitation Data'!$C$31,0,10*ROW('Sanitation Data'!C26))="","",OFFSET('Sanitation Data'!$C$31,0,10*ROW('Sanitation Data'!C26)))</f>
        <v/>
      </c>
      <c r="CN32" s="33" t="str">
        <f ca="true">+IF(OFFSET('Sanitation Data'!$C$32,0,10*ROW('Sanitation Data'!C26))="","",OFFSET('Sanitation Data'!$C$32,0,10*ROW('Sanitation Data'!C26)))</f>
        <v/>
      </c>
      <c r="CO32" s="33" t="str">
        <f ca="true">+IF(OFFSET('Sanitation Data'!$C$33,0,10*ROW('Sanitation Data'!C26))="","",OFFSET('Sanitation Data'!$C$33,0,10*ROW('Sanitation Data'!C26)))</f>
        <v/>
      </c>
      <c r="CP32" s="33" t="str">
        <f ca="true">+IF(OFFSET('Sanitation Data'!$D$29,0,10*ROW('Sanitation Data'!D26))="","",OFFSET('Sanitation Data'!$D$29,0,10*ROW('Sanitation Data'!D26)))</f>
        <v/>
      </c>
      <c r="CQ32" s="33" t="str">
        <f ca="true">+IF(OFFSET('Sanitation Data'!$D$30,0,10*ROW('Sanitation Data'!D26))="","",OFFSET('Sanitation Data'!$D$30,0,10*ROW('Sanitation Data'!D26)))</f>
        <v/>
      </c>
      <c r="CR32" s="33" t="str">
        <f ca="true">+IF(OFFSET('Sanitation Data'!$D$31,0,10*ROW('Sanitation Data'!D26))="","",OFFSET('Sanitation Data'!$D$31,0,10*ROW('Sanitation Data'!D26)))</f>
        <v/>
      </c>
      <c r="CS32" s="33" t="str">
        <f ca="true">+IF(OFFSET('Sanitation Data'!$D$32,0,10*ROW('Sanitation Data'!D26))="","",OFFSET('Sanitation Data'!$D$32,0,10*ROW('Sanitation Data'!D26)))</f>
        <v/>
      </c>
      <c r="CT32" s="33" t="str">
        <f ca="true">+IF(OFFSET('Sanitation Data'!$D$33,0,10*ROW('Sanitation Data'!D26))="","",OFFSET('Sanitation Data'!$D$33,0,10*ROW('Sanitation Data'!D26)))</f>
        <v/>
      </c>
      <c r="CU32" s="33" t="str">
        <f ca="true">+IF(OFFSET('Sanitation Data'!$E$29,0,10*ROW('Sanitation Data'!E26))="","",OFFSET('Sanitation Data'!$E$29,0,10*ROW('Sanitation Data'!E26)))</f>
        <v/>
      </c>
      <c r="CV32" s="33" t="str">
        <f ca="true">+IF(OFFSET('Sanitation Data'!$E$30,0,10*ROW('Sanitation Data'!E26))="","",OFFSET('Sanitation Data'!$E$30,0,10*ROW('Sanitation Data'!E26)))</f>
        <v/>
      </c>
      <c r="CW32" s="33" t="str">
        <f ca="true">+IF(OFFSET('Sanitation Data'!$E$31,0,10*ROW('Sanitation Data'!E26))="","",OFFSET('Sanitation Data'!$E$31,0,10*ROW('Sanitation Data'!E26)))</f>
        <v/>
      </c>
      <c r="CX32" s="33" t="str">
        <f ca="true">+IF(OFFSET('Sanitation Data'!$E$32,0,10*ROW('Sanitation Data'!E26))="","",OFFSET('Sanitation Data'!$E$32,0,10*ROW('Sanitation Data'!E26)))</f>
        <v/>
      </c>
      <c r="CY32" s="33" t="str">
        <f ca="true">+IF(OFFSET('Sanitation Data'!$E$33,0,10*ROW('Sanitation Data'!E26))="","",OFFSET('Sanitation Data'!$E$33,0,10*ROW('Sanitation Data'!E26)))</f>
        <v/>
      </c>
      <c r="CZ32" s="33" t="str">
        <f ca="true">+IF(OFFSET('Sanitation Data'!$F$29,0,10*ROW('Sanitation Data'!F26))="","",OFFSET('Sanitation Data'!$F$29,0,10*ROW('Sanitation Data'!F26)))</f>
        <v/>
      </c>
      <c r="DA32" s="33" t="str">
        <f ca="true">+IF(OFFSET('Sanitation Data'!$F$30,0,10*ROW('Sanitation Data'!F26))="","",OFFSET('Sanitation Data'!$F$30,0,10*ROW('Sanitation Data'!F26)))</f>
        <v/>
      </c>
      <c r="DB32" s="33" t="str">
        <f ca="true">+IF(OFFSET('Sanitation Data'!$F$31,0,10*ROW('Sanitation Data'!F26))="","",OFFSET('Sanitation Data'!$F$31,0,10*ROW('Sanitation Data'!F26)))</f>
        <v/>
      </c>
      <c r="DC32" s="33" t="str">
        <f ca="true">+IF(OFFSET('Sanitation Data'!$F$32,0,10*ROW('Sanitation Data'!F26))="","",OFFSET('Sanitation Data'!$F$32,0,10*ROW('Sanitation Data'!F26)))</f>
        <v/>
      </c>
      <c r="DD32" s="33" t="str">
        <f ca="true">+IF(OFFSET('Sanitation Data'!$F$33,0,10*ROW('Sanitation Data'!F26))="","",OFFSET('Sanitation Data'!$F$33,0,10*ROW('Sanitation Data'!F26)))</f>
        <v/>
      </c>
      <c r="DE32" s="33" t="str">
        <f ca="true">+IF(OFFSET('Sanitation Data'!$G$29,0,10*ROW('Sanitation Data'!G26))="","",OFFSET('Sanitation Data'!$G$29,0,10*ROW('Sanitation Data'!G26)))</f>
        <v/>
      </c>
      <c r="DF32" s="33" t="str">
        <f ca="true">+IF(OFFSET('Sanitation Data'!$G$30,0,10*ROW('Sanitation Data'!G26))="","",OFFSET('Sanitation Data'!$G$30,0,10*ROW('Sanitation Data'!G26)))</f>
        <v/>
      </c>
      <c r="DG32" s="33" t="str">
        <f ca="true">+IF(OFFSET('Sanitation Data'!$G$31,0,10*ROW('Sanitation Data'!G26))="","",OFFSET('Sanitation Data'!$G$31,0,10*ROW('Sanitation Data'!G26)))</f>
        <v/>
      </c>
      <c r="DH32" s="33" t="str">
        <f ca="true">+IF(OFFSET('Sanitation Data'!$G$32,0,10*ROW('Sanitation Data'!G26))="","",OFFSET('Sanitation Data'!$G$32,0,10*ROW('Sanitation Data'!G26)))</f>
        <v/>
      </c>
      <c r="DI32" s="33" t="str">
        <f ca="true">+IF(OFFSET('Sanitation Data'!$G$33,0,10*ROW('Sanitation Data'!G26))="","",OFFSET('Sanitation Data'!$G$33,0,10*ROW('Sanitation Data'!G26)))</f>
        <v/>
      </c>
      <c r="DJ32" s="33" t="str">
        <f ca="true">+IF(OFFSET('Sanitation Data'!$H$29,0,10*ROW('Sanitation Data'!H26))="","",OFFSET('Sanitation Data'!$H$29,0,10*ROW('Sanitation Data'!H26)))</f>
        <v/>
      </c>
      <c r="DK32" s="33" t="str">
        <f ca="true">+IF(OFFSET('Sanitation Data'!$H$30,0,10*ROW('Sanitation Data'!H26))="","",OFFSET('Sanitation Data'!$H$30,0,10*ROW('Sanitation Data'!H26)))</f>
        <v/>
      </c>
      <c r="DL32" s="33" t="str">
        <f ca="true">+IF(OFFSET('Sanitation Data'!$H$31,0,10*ROW('Sanitation Data'!H26))="","",OFFSET('Sanitation Data'!$H$31,0,10*ROW('Sanitation Data'!H26)))</f>
        <v/>
      </c>
      <c r="DM32" s="33" t="str">
        <f ca="true">+IF(OFFSET('Sanitation Data'!$H$32,0,10*ROW('Sanitation Data'!H26))="","",OFFSET('Sanitation Data'!$H$32,0,10*ROW('Sanitation Data'!H26)))</f>
        <v/>
      </c>
      <c r="DN32" s="33" t="str">
        <f ca="true">+IF(OFFSET('Sanitation Data'!$H$33,0,10*ROW('Sanitation Data'!H26))="","",OFFSET('Sanitation Data'!$H$33,0,10*ROW('Sanitation Data'!H26)))</f>
        <v/>
      </c>
      <c r="DO32" s="33" t="str">
        <f ca="true">+IF(OFFSET('Hygiene Data'!$C$12,0,10*ROW('Hygiene Data'!C26))="","",OFFSET('Hygiene Data'!$C$12,0,10*ROW('Hygiene Data'!C26)))</f>
        <v/>
      </c>
      <c r="DP32" s="33" t="str">
        <f ca="true">+IF(OFFSET('Hygiene Data'!$C$13,0,10*ROW('Hygiene Data'!C26))="","",OFFSET('Hygiene Data'!$C$13,0,10*ROW('Hygiene Data'!C26)))</f>
        <v/>
      </c>
      <c r="DQ32" s="33" t="str">
        <f ca="true">+IF(OFFSET('Hygiene Data'!$C$14,0,10*ROW('Hygiene Data'!C26))="","",OFFSET('Hygiene Data'!$C$14,0,10*ROW('Hygiene Data'!C26)))</f>
        <v/>
      </c>
      <c r="DR32" s="33" t="str">
        <f ca="true">+IF(OFFSET('Hygiene Data'!$D$12,0,10*ROW('Hygiene Data'!D26))="","",OFFSET('Hygiene Data'!$D$12,0,10*ROW('Hygiene Data'!D26)))</f>
        <v/>
      </c>
      <c r="DS32" s="33" t="str">
        <f ca="true">+IF(OFFSET('Hygiene Data'!$D$13,0,10*ROW('Hygiene Data'!D26))="","",OFFSET('Hygiene Data'!$D$13,0,10*ROW('Hygiene Data'!D26)))</f>
        <v/>
      </c>
      <c r="DT32" s="33" t="str">
        <f ca="true">+IF(OFFSET('Hygiene Data'!$D$14,0,10*ROW('Hygiene Data'!D26))="","",OFFSET('Hygiene Data'!$D$14,0,10*ROW('Hygiene Data'!D26)))</f>
        <v/>
      </c>
      <c r="DU32" s="33" t="str">
        <f ca="true">+IF(OFFSET('Hygiene Data'!$E$12,0,10*ROW('Hygiene Data'!E26))="","",OFFSET('Hygiene Data'!$E$12,0,10*ROW('Hygiene Data'!E26)))</f>
        <v/>
      </c>
      <c r="DV32" s="33" t="str">
        <f ca="true">+IF(OFFSET('Hygiene Data'!$E$13,0,10*ROW('Hygiene Data'!E26))="","",OFFSET('Hygiene Data'!$E$13,0,10*ROW('Hygiene Data'!E26)))</f>
        <v/>
      </c>
      <c r="DW32" s="33" t="str">
        <f ca="true">+IF(OFFSET('Hygiene Data'!$E$14,0,10*ROW('Hygiene Data'!E26))="","",OFFSET('Hygiene Data'!$E$14,0,10*ROW('Hygiene Data'!E26)))</f>
        <v/>
      </c>
      <c r="DX32" s="33" t="str">
        <f ca="true">+IF(OFFSET('Hygiene Data'!$F$12,0,10*ROW('Hygiene Data'!F26))="","",OFFSET('Hygiene Data'!$F$12,0,10*ROW('Hygiene Data'!F26)))</f>
        <v/>
      </c>
      <c r="DY32" s="33" t="str">
        <f ca="true">+IF(OFFSET('Hygiene Data'!$F$13,0,10*ROW('Hygiene Data'!F26))="","",OFFSET('Hygiene Data'!$F$13,0,10*ROW('Hygiene Data'!F26)))</f>
        <v/>
      </c>
      <c r="DZ32" s="33" t="str">
        <f ca="true">+IF(OFFSET('Hygiene Data'!$F$14,0,10*ROW('Hygiene Data'!F26))="","",OFFSET('Hygiene Data'!$F$14,0,10*ROW('Hygiene Data'!F26)))</f>
        <v/>
      </c>
      <c r="EA32" s="33" t="str">
        <f ca="true">+IF(OFFSET('Hygiene Data'!$G$12,0,10*ROW('Hygiene Data'!G26))="","",OFFSET('Hygiene Data'!$G$12,0,10*ROW('Hygiene Data'!G26)))</f>
        <v/>
      </c>
      <c r="EB32" s="33" t="str">
        <f ca="true">+IF(OFFSET('Hygiene Data'!$G$13,0,10*ROW('Hygiene Data'!G26))="","",OFFSET('Hygiene Data'!$G$13,0,10*ROW('Hygiene Data'!G26)))</f>
        <v/>
      </c>
      <c r="EC32" s="33" t="str">
        <f ca="true">+IF(OFFSET('Hygiene Data'!$G$14,0,10*ROW('Hygiene Data'!G26))="","",OFFSET('Hygiene Data'!$G$14,0,10*ROW('Hygiene Data'!G26)))</f>
        <v/>
      </c>
      <c r="ED32" s="33" t="str">
        <f ca="true">+IF(OFFSET('Hygiene Data'!$H$12,0,10*ROW('Hygiene Data'!H26))="","",OFFSET('Hygiene Data'!$H$12,0,10*ROW('Hygiene Data'!H26)))</f>
        <v/>
      </c>
      <c r="EE32" s="33" t="str">
        <f ca="true">+IF(OFFSET('Hygiene Data'!$H$13,0,10*ROW('Hygiene Data'!H26))="","",OFFSET('Hygiene Data'!$H$13,0,10*ROW('Hygiene Data'!H26)))</f>
        <v/>
      </c>
      <c r="EF32" s="33" t="str">
        <f ca="true">+IF(OFFSET('Hygiene Data'!$H$14,0,10*ROW('Hygiene Data'!H26))="","",OFFSET('Hygiene Data'!$H$14,0,10*ROW('Hygiene Data'!H26)))</f>
        <v/>
      </c>
    </row>
    <row r="33" x14ac:dyDescent="0.2">
      <c r="A33" s="56" t="str">
        <f ca="true">+IF(OFFSET('Water Data'!$B$1,0,10*ROW('Water Data'!B30))="","",OFFSET('Water Data'!$B$1,0,10*ROW('Water Data'!B30)))</f>
        <v/>
      </c>
      <c r="B33" s="56" t="str">
        <f ca="true">+IF(OFFSET('Water Data'!$A$3,0,10*ROW('Water Data'!A30))="","",OFFSET('Water Data'!$A$3,0,10*ROW('Water Data'!A30)))</f>
        <v/>
      </c>
      <c r="C33" s="56" t="str">
        <f ca="true">+IF(OFFSET('Water Data'!$C$3,0,10*ROW('Water Data'!C30))="","",OFFSET('Water Data'!$C$3,0,10*ROW('Water Data'!C30)))</f>
        <v/>
      </c>
      <c r="D33" s="244"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44"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44"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44"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44"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44"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44"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44"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44"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44"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44"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44"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44"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44"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44"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44"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44"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44"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45"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45"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45"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45"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45"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45"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45"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45"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45"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45"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45"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45"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45"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45"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45"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45"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45"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45"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45"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45"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45"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45"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45"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45"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45"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45"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45"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45"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45"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45"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46"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46"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46"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46"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46"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46"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46"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46"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46"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46"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46"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46"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46"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46"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46"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46"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46"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46"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3" t="str">
        <f ca="true">+IF(OFFSET('Water Data'!$C$28,0,10*ROW('Water Data'!C27))="","",OFFSET('Water Data'!$C$28,0,10*ROW('Water Data'!C27)))</f>
        <v/>
      </c>
      <c r="BT33" s="33" t="str">
        <f ca="true">+IF(OFFSET('Water Data'!$C$29,0,10*ROW('Water Data'!C27))="","",OFFSET('Water Data'!$C$29,0,10*ROW('Water Data'!C27)))</f>
        <v/>
      </c>
      <c r="BU33" s="33" t="str">
        <f ca="true">+IF(OFFSET('Water Data'!$C$30,0,10*ROW('Water Data'!C27))="","",OFFSET('Water Data'!$C$30,0,10*ROW('Water Data'!C27)))</f>
        <v/>
      </c>
      <c r="BV33" s="33" t="str">
        <f ca="true">+IF(OFFSET('Water Data'!$D$28,0,10*ROW('Water Data'!D27))="","",OFFSET('Water Data'!$D$28,0,10*ROW('Water Data'!D27)))</f>
        <v/>
      </c>
      <c r="BW33" s="33" t="str">
        <f ca="true">+IF(OFFSET('Water Data'!$D$29,0,10*ROW('Water Data'!D27))="","",OFFSET('Water Data'!$D$29,0,10*ROW('Water Data'!D27)))</f>
        <v/>
      </c>
      <c r="BX33" s="33" t="str">
        <f ca="true">+IF(OFFSET('Water Data'!$D$30,0,10*ROW('Water Data'!D27))="","",OFFSET('Water Data'!$D$30,0,10*ROW('Water Data'!D27)))</f>
        <v/>
      </c>
      <c r="BY33" s="33" t="str">
        <f ca="true">+IF(OFFSET('Water Data'!$E$28,0,10*ROW('Water Data'!E27))="","",OFFSET('Water Data'!$E$28,0,10*ROW('Water Data'!E27)))</f>
        <v/>
      </c>
      <c r="BZ33" s="33" t="str">
        <f ca="true">+IF(OFFSET('Water Data'!$E$29,0,10*ROW('Water Data'!E27))="","",OFFSET('Water Data'!$E$29,0,10*ROW('Water Data'!E27)))</f>
        <v/>
      </c>
      <c r="CA33" s="33" t="str">
        <f ca="true">+IF(OFFSET('Water Data'!$E$30,0,10*ROW('Water Data'!E27))="","",OFFSET('Water Data'!$E$30,0,10*ROW('Water Data'!E27)))</f>
        <v/>
      </c>
      <c r="CB33" s="33" t="str">
        <f ca="true">+IF(OFFSET('Water Data'!$F$28,0,10*ROW('Water Data'!F27))="","",OFFSET('Water Data'!$F$28,0,10*ROW('Water Data'!F27)))</f>
        <v/>
      </c>
      <c r="CC33" s="33" t="str">
        <f ca="true">+IF(OFFSET('Water Data'!$F$29,0,10*ROW('Water Data'!F27))="","",OFFSET('Water Data'!$F$29,0,10*ROW('Water Data'!F27)))</f>
        <v/>
      </c>
      <c r="CD33" s="33" t="str">
        <f ca="true">+IF(OFFSET('Water Data'!$F$30,0,10*ROW('Water Data'!F27))="","",OFFSET('Water Data'!$F$30,0,10*ROW('Water Data'!F27)))</f>
        <v/>
      </c>
      <c r="CE33" s="33" t="str">
        <f ca="true">+IF(OFFSET('Water Data'!$G$28,0,10*ROW('Water Data'!G27))="","",OFFSET('Water Data'!$G$28,0,10*ROW('Water Data'!G27)))</f>
        <v/>
      </c>
      <c r="CF33" s="33" t="str">
        <f ca="true">+IF(OFFSET('Water Data'!$G$29,0,10*ROW('Water Data'!G27))="","",OFFSET('Water Data'!$G$29,0,10*ROW('Water Data'!G27)))</f>
        <v/>
      </c>
      <c r="CG33" s="33" t="str">
        <f ca="true">+IF(OFFSET('Water Data'!$G$30,0,10*ROW('Water Data'!G27))="","",OFFSET('Water Data'!$G$30,0,10*ROW('Water Data'!G27)))</f>
        <v/>
      </c>
      <c r="CH33" s="33" t="str">
        <f ca="true">+IF(OFFSET('Water Data'!$H$28,0,10*ROW('Water Data'!H27))="","",OFFSET('Water Data'!$H$28,0,10*ROW('Water Data'!H27)))</f>
        <v/>
      </c>
      <c r="CI33" s="33" t="str">
        <f ca="true">+IF(OFFSET('Water Data'!$H$29,0,10*ROW('Water Data'!H27))="","",OFFSET('Water Data'!$H$29,0,10*ROW('Water Data'!H27)))</f>
        <v/>
      </c>
      <c r="CJ33" s="33" t="str">
        <f ca="true">+IF(OFFSET('Water Data'!$H$30,0,10*ROW('Water Data'!H27))="","",OFFSET('Water Data'!$H$30,0,10*ROW('Water Data'!H27)))</f>
        <v/>
      </c>
      <c r="CK33" s="33" t="str">
        <f ca="true">+IF(OFFSET('Sanitation Data'!$C$29,0,10*ROW('Sanitation Data'!C27))="","",OFFSET('Sanitation Data'!$C$29,0,10*ROW('Sanitation Data'!C27)))</f>
        <v/>
      </c>
      <c r="CL33" s="33" t="str">
        <f ca="true">+IF(OFFSET('Sanitation Data'!$C$30,0,10*ROW('Sanitation Data'!C27))="","",OFFSET('Sanitation Data'!$C$30,0,10*ROW('Sanitation Data'!C27)))</f>
        <v/>
      </c>
      <c r="CM33" s="33" t="str">
        <f ca="true">+IF(OFFSET('Sanitation Data'!$C$31,0,10*ROW('Sanitation Data'!C27))="","",OFFSET('Sanitation Data'!$C$31,0,10*ROW('Sanitation Data'!C27)))</f>
        <v/>
      </c>
      <c r="CN33" s="33" t="str">
        <f ca="true">+IF(OFFSET('Sanitation Data'!$C$32,0,10*ROW('Sanitation Data'!C27))="","",OFFSET('Sanitation Data'!$C$32,0,10*ROW('Sanitation Data'!C27)))</f>
        <v/>
      </c>
      <c r="CO33" s="33" t="str">
        <f ca="true">+IF(OFFSET('Sanitation Data'!$C$33,0,10*ROW('Sanitation Data'!C27))="","",OFFSET('Sanitation Data'!$C$33,0,10*ROW('Sanitation Data'!C27)))</f>
        <v/>
      </c>
      <c r="CP33" s="33" t="str">
        <f ca="true">+IF(OFFSET('Sanitation Data'!$D$29,0,10*ROW('Sanitation Data'!D27))="","",OFFSET('Sanitation Data'!$D$29,0,10*ROW('Sanitation Data'!D27)))</f>
        <v/>
      </c>
      <c r="CQ33" s="33" t="str">
        <f ca="true">+IF(OFFSET('Sanitation Data'!$D$30,0,10*ROW('Sanitation Data'!D27))="","",OFFSET('Sanitation Data'!$D$30,0,10*ROW('Sanitation Data'!D27)))</f>
        <v/>
      </c>
      <c r="CR33" s="33" t="str">
        <f ca="true">+IF(OFFSET('Sanitation Data'!$D$31,0,10*ROW('Sanitation Data'!D27))="","",OFFSET('Sanitation Data'!$D$31,0,10*ROW('Sanitation Data'!D27)))</f>
        <v/>
      </c>
      <c r="CS33" s="33" t="str">
        <f ca="true">+IF(OFFSET('Sanitation Data'!$D$32,0,10*ROW('Sanitation Data'!D27))="","",OFFSET('Sanitation Data'!$D$32,0,10*ROW('Sanitation Data'!D27)))</f>
        <v/>
      </c>
      <c r="CT33" s="33" t="str">
        <f ca="true">+IF(OFFSET('Sanitation Data'!$D$33,0,10*ROW('Sanitation Data'!D27))="","",OFFSET('Sanitation Data'!$D$33,0,10*ROW('Sanitation Data'!D27)))</f>
        <v/>
      </c>
      <c r="CU33" s="33" t="str">
        <f ca="true">+IF(OFFSET('Sanitation Data'!$E$29,0,10*ROW('Sanitation Data'!E27))="","",OFFSET('Sanitation Data'!$E$29,0,10*ROW('Sanitation Data'!E27)))</f>
        <v/>
      </c>
      <c r="CV33" s="33" t="str">
        <f ca="true">+IF(OFFSET('Sanitation Data'!$E$30,0,10*ROW('Sanitation Data'!E27))="","",OFFSET('Sanitation Data'!$E$30,0,10*ROW('Sanitation Data'!E27)))</f>
        <v/>
      </c>
      <c r="CW33" s="33" t="str">
        <f ca="true">+IF(OFFSET('Sanitation Data'!$E$31,0,10*ROW('Sanitation Data'!E27))="","",OFFSET('Sanitation Data'!$E$31,0,10*ROW('Sanitation Data'!E27)))</f>
        <v/>
      </c>
      <c r="CX33" s="33" t="str">
        <f ca="true">+IF(OFFSET('Sanitation Data'!$E$32,0,10*ROW('Sanitation Data'!E27))="","",OFFSET('Sanitation Data'!$E$32,0,10*ROW('Sanitation Data'!E27)))</f>
        <v/>
      </c>
      <c r="CY33" s="33" t="str">
        <f ca="true">+IF(OFFSET('Sanitation Data'!$E$33,0,10*ROW('Sanitation Data'!E27))="","",OFFSET('Sanitation Data'!$E$33,0,10*ROW('Sanitation Data'!E27)))</f>
        <v/>
      </c>
      <c r="CZ33" s="33" t="str">
        <f ca="true">+IF(OFFSET('Sanitation Data'!$F$29,0,10*ROW('Sanitation Data'!F27))="","",OFFSET('Sanitation Data'!$F$29,0,10*ROW('Sanitation Data'!F27)))</f>
        <v/>
      </c>
      <c r="DA33" s="33" t="str">
        <f ca="true">+IF(OFFSET('Sanitation Data'!$F$30,0,10*ROW('Sanitation Data'!F27))="","",OFFSET('Sanitation Data'!$F$30,0,10*ROW('Sanitation Data'!F27)))</f>
        <v/>
      </c>
      <c r="DB33" s="33" t="str">
        <f ca="true">+IF(OFFSET('Sanitation Data'!$F$31,0,10*ROW('Sanitation Data'!F27))="","",OFFSET('Sanitation Data'!$F$31,0,10*ROW('Sanitation Data'!F27)))</f>
        <v/>
      </c>
      <c r="DC33" s="33" t="str">
        <f ca="true">+IF(OFFSET('Sanitation Data'!$F$32,0,10*ROW('Sanitation Data'!F27))="","",OFFSET('Sanitation Data'!$F$32,0,10*ROW('Sanitation Data'!F27)))</f>
        <v/>
      </c>
      <c r="DD33" s="33" t="str">
        <f ca="true">+IF(OFFSET('Sanitation Data'!$F$33,0,10*ROW('Sanitation Data'!F27))="","",OFFSET('Sanitation Data'!$F$33,0,10*ROW('Sanitation Data'!F27)))</f>
        <v/>
      </c>
      <c r="DE33" s="33" t="str">
        <f ca="true">+IF(OFFSET('Sanitation Data'!$G$29,0,10*ROW('Sanitation Data'!G27))="","",OFFSET('Sanitation Data'!$G$29,0,10*ROW('Sanitation Data'!G27)))</f>
        <v/>
      </c>
      <c r="DF33" s="33" t="str">
        <f ca="true">+IF(OFFSET('Sanitation Data'!$G$30,0,10*ROW('Sanitation Data'!G27))="","",OFFSET('Sanitation Data'!$G$30,0,10*ROW('Sanitation Data'!G27)))</f>
        <v/>
      </c>
      <c r="DG33" s="33" t="str">
        <f ca="true">+IF(OFFSET('Sanitation Data'!$G$31,0,10*ROW('Sanitation Data'!G27))="","",OFFSET('Sanitation Data'!$G$31,0,10*ROW('Sanitation Data'!G27)))</f>
        <v/>
      </c>
      <c r="DH33" s="33" t="str">
        <f ca="true">+IF(OFFSET('Sanitation Data'!$G$32,0,10*ROW('Sanitation Data'!G27))="","",OFFSET('Sanitation Data'!$G$32,0,10*ROW('Sanitation Data'!G27)))</f>
        <v/>
      </c>
      <c r="DI33" s="33" t="str">
        <f ca="true">+IF(OFFSET('Sanitation Data'!$G$33,0,10*ROW('Sanitation Data'!G27))="","",OFFSET('Sanitation Data'!$G$33,0,10*ROW('Sanitation Data'!G27)))</f>
        <v/>
      </c>
      <c r="DJ33" s="33" t="str">
        <f ca="true">+IF(OFFSET('Sanitation Data'!$H$29,0,10*ROW('Sanitation Data'!H27))="","",OFFSET('Sanitation Data'!$H$29,0,10*ROW('Sanitation Data'!H27)))</f>
        <v/>
      </c>
      <c r="DK33" s="33" t="str">
        <f ca="true">+IF(OFFSET('Sanitation Data'!$H$30,0,10*ROW('Sanitation Data'!H27))="","",OFFSET('Sanitation Data'!$H$30,0,10*ROW('Sanitation Data'!H27)))</f>
        <v/>
      </c>
      <c r="DL33" s="33" t="str">
        <f ca="true">+IF(OFFSET('Sanitation Data'!$H$31,0,10*ROW('Sanitation Data'!H27))="","",OFFSET('Sanitation Data'!$H$31,0,10*ROW('Sanitation Data'!H27)))</f>
        <v/>
      </c>
      <c r="DM33" s="33" t="str">
        <f ca="true">+IF(OFFSET('Sanitation Data'!$H$32,0,10*ROW('Sanitation Data'!H27))="","",OFFSET('Sanitation Data'!$H$32,0,10*ROW('Sanitation Data'!H27)))</f>
        <v/>
      </c>
      <c r="DN33" s="33" t="str">
        <f ca="true">+IF(OFFSET('Sanitation Data'!$H$33,0,10*ROW('Sanitation Data'!H27))="","",OFFSET('Sanitation Data'!$H$33,0,10*ROW('Sanitation Data'!H27)))</f>
        <v/>
      </c>
      <c r="DO33" s="33" t="str">
        <f ca="true">+IF(OFFSET('Hygiene Data'!$C$12,0,10*ROW('Hygiene Data'!C27))="","",OFFSET('Hygiene Data'!$C$12,0,10*ROW('Hygiene Data'!C27)))</f>
        <v/>
      </c>
      <c r="DP33" s="33" t="str">
        <f ca="true">+IF(OFFSET('Hygiene Data'!$C$13,0,10*ROW('Hygiene Data'!C27))="","",OFFSET('Hygiene Data'!$C$13,0,10*ROW('Hygiene Data'!C27)))</f>
        <v/>
      </c>
      <c r="DQ33" s="33" t="str">
        <f ca="true">+IF(OFFSET('Hygiene Data'!$C$14,0,10*ROW('Hygiene Data'!C27))="","",OFFSET('Hygiene Data'!$C$14,0,10*ROW('Hygiene Data'!C27)))</f>
        <v/>
      </c>
      <c r="DR33" s="33" t="str">
        <f ca="true">+IF(OFFSET('Hygiene Data'!$D$12,0,10*ROW('Hygiene Data'!D27))="","",OFFSET('Hygiene Data'!$D$12,0,10*ROW('Hygiene Data'!D27)))</f>
        <v/>
      </c>
      <c r="DS33" s="33" t="str">
        <f ca="true">+IF(OFFSET('Hygiene Data'!$D$13,0,10*ROW('Hygiene Data'!D27))="","",OFFSET('Hygiene Data'!$D$13,0,10*ROW('Hygiene Data'!D27)))</f>
        <v/>
      </c>
      <c r="DT33" s="33" t="str">
        <f ca="true">+IF(OFFSET('Hygiene Data'!$D$14,0,10*ROW('Hygiene Data'!D27))="","",OFFSET('Hygiene Data'!$D$14,0,10*ROW('Hygiene Data'!D27)))</f>
        <v/>
      </c>
      <c r="DU33" s="33" t="str">
        <f ca="true">+IF(OFFSET('Hygiene Data'!$E$12,0,10*ROW('Hygiene Data'!E27))="","",OFFSET('Hygiene Data'!$E$12,0,10*ROW('Hygiene Data'!E27)))</f>
        <v/>
      </c>
      <c r="DV33" s="33" t="str">
        <f ca="true">+IF(OFFSET('Hygiene Data'!$E$13,0,10*ROW('Hygiene Data'!E27))="","",OFFSET('Hygiene Data'!$E$13,0,10*ROW('Hygiene Data'!E27)))</f>
        <v/>
      </c>
      <c r="DW33" s="33" t="str">
        <f ca="true">+IF(OFFSET('Hygiene Data'!$E$14,0,10*ROW('Hygiene Data'!E27))="","",OFFSET('Hygiene Data'!$E$14,0,10*ROW('Hygiene Data'!E27)))</f>
        <v/>
      </c>
      <c r="DX33" s="33" t="str">
        <f ca="true">+IF(OFFSET('Hygiene Data'!$F$12,0,10*ROW('Hygiene Data'!F27))="","",OFFSET('Hygiene Data'!$F$12,0,10*ROW('Hygiene Data'!F27)))</f>
        <v/>
      </c>
      <c r="DY33" s="33" t="str">
        <f ca="true">+IF(OFFSET('Hygiene Data'!$F$13,0,10*ROW('Hygiene Data'!F27))="","",OFFSET('Hygiene Data'!$F$13,0,10*ROW('Hygiene Data'!F27)))</f>
        <v/>
      </c>
      <c r="DZ33" s="33" t="str">
        <f ca="true">+IF(OFFSET('Hygiene Data'!$F$14,0,10*ROW('Hygiene Data'!F27))="","",OFFSET('Hygiene Data'!$F$14,0,10*ROW('Hygiene Data'!F27)))</f>
        <v/>
      </c>
      <c r="EA33" s="33" t="str">
        <f ca="true">+IF(OFFSET('Hygiene Data'!$G$12,0,10*ROW('Hygiene Data'!G27))="","",OFFSET('Hygiene Data'!$G$12,0,10*ROW('Hygiene Data'!G27)))</f>
        <v/>
      </c>
      <c r="EB33" s="33" t="str">
        <f ca="true">+IF(OFFSET('Hygiene Data'!$G$13,0,10*ROW('Hygiene Data'!G27))="","",OFFSET('Hygiene Data'!$G$13,0,10*ROW('Hygiene Data'!G27)))</f>
        <v/>
      </c>
      <c r="EC33" s="33" t="str">
        <f ca="true">+IF(OFFSET('Hygiene Data'!$G$14,0,10*ROW('Hygiene Data'!G27))="","",OFFSET('Hygiene Data'!$G$14,0,10*ROW('Hygiene Data'!G27)))</f>
        <v/>
      </c>
      <c r="ED33" s="33" t="str">
        <f ca="true">+IF(OFFSET('Hygiene Data'!$H$12,0,10*ROW('Hygiene Data'!H27))="","",OFFSET('Hygiene Data'!$H$12,0,10*ROW('Hygiene Data'!H27)))</f>
        <v/>
      </c>
      <c r="EE33" s="33" t="str">
        <f ca="true">+IF(OFFSET('Hygiene Data'!$H$13,0,10*ROW('Hygiene Data'!H27))="","",OFFSET('Hygiene Data'!$H$13,0,10*ROW('Hygiene Data'!H27)))</f>
        <v/>
      </c>
      <c r="EF33" s="33" t="str">
        <f ca="true">+IF(OFFSET('Hygiene Data'!$H$14,0,10*ROW('Hygiene Data'!H27))="","",OFFSET('Hygiene Data'!$H$14,0,10*ROW('Hygiene Data'!H27)))</f>
        <v/>
      </c>
    </row>
    <row r="34" x14ac:dyDescent="0.2">
      <c r="A34" s="56" t="str">
        <f ca="true">+IF(OFFSET('Water Data'!$B$1,0,10*ROW('Water Data'!B31))="","",OFFSET('Water Data'!$B$1,0,10*ROW('Water Data'!B31)))</f>
        <v/>
      </c>
      <c r="B34" s="56" t="str">
        <f ca="true">+IF(OFFSET('Water Data'!$A$3,0,10*ROW('Water Data'!A31))="","",OFFSET('Water Data'!$A$3,0,10*ROW('Water Data'!A31)))</f>
        <v/>
      </c>
      <c r="C34" s="56" t="str">
        <f ca="true">+IF(OFFSET('Water Data'!$C$3,0,10*ROW('Water Data'!C31))="","",OFFSET('Water Data'!$C$3,0,10*ROW('Water Data'!C31)))</f>
        <v/>
      </c>
      <c r="D34" s="244"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44"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44"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44"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44"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44"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44"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44"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44"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44"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44"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44"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44"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44"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44"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44"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44"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44"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45"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45"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45"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45"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45"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45"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45"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45"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45"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45"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45"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45"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45"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45"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45"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45"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45"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45"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45"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45"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45"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45"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45"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45"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45"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45"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45"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45"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45"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45"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46"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46"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46"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46"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46"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46"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46"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46"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46"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46"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46"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46"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46"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46"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46"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46"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46"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46"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3" t="str">
        <f ca="true">+IF(OFFSET('Water Data'!$C$28,0,10*ROW('Water Data'!C28))="","",OFFSET('Water Data'!$C$28,0,10*ROW('Water Data'!C28)))</f>
        <v/>
      </c>
      <c r="BT34" s="33" t="str">
        <f ca="true">+IF(OFFSET('Water Data'!$C$29,0,10*ROW('Water Data'!C28))="","",OFFSET('Water Data'!$C$29,0,10*ROW('Water Data'!C28)))</f>
        <v/>
      </c>
      <c r="BU34" s="33" t="str">
        <f ca="true">+IF(OFFSET('Water Data'!$C$30,0,10*ROW('Water Data'!C28))="","",OFFSET('Water Data'!$C$30,0,10*ROW('Water Data'!C28)))</f>
        <v/>
      </c>
      <c r="BV34" s="33" t="str">
        <f ca="true">+IF(OFFSET('Water Data'!$D$28,0,10*ROW('Water Data'!D28))="","",OFFSET('Water Data'!$D$28,0,10*ROW('Water Data'!D28)))</f>
        <v/>
      </c>
      <c r="BW34" s="33" t="str">
        <f ca="true">+IF(OFFSET('Water Data'!$D$29,0,10*ROW('Water Data'!D28))="","",OFFSET('Water Data'!$D$29,0,10*ROW('Water Data'!D28)))</f>
        <v/>
      </c>
      <c r="BX34" s="33" t="str">
        <f ca="true">+IF(OFFSET('Water Data'!$D$30,0,10*ROW('Water Data'!D28))="","",OFFSET('Water Data'!$D$30,0,10*ROW('Water Data'!D28)))</f>
        <v/>
      </c>
      <c r="BY34" s="33" t="str">
        <f ca="true">+IF(OFFSET('Water Data'!$E$28,0,10*ROW('Water Data'!E28))="","",OFFSET('Water Data'!$E$28,0,10*ROW('Water Data'!E28)))</f>
        <v/>
      </c>
      <c r="BZ34" s="33" t="str">
        <f ca="true">+IF(OFFSET('Water Data'!$E$29,0,10*ROW('Water Data'!E28))="","",OFFSET('Water Data'!$E$29,0,10*ROW('Water Data'!E28)))</f>
        <v/>
      </c>
      <c r="CA34" s="33" t="str">
        <f ca="true">+IF(OFFSET('Water Data'!$E$30,0,10*ROW('Water Data'!E28))="","",OFFSET('Water Data'!$E$30,0,10*ROW('Water Data'!E28)))</f>
        <v/>
      </c>
      <c r="CB34" s="33" t="str">
        <f ca="true">+IF(OFFSET('Water Data'!$F$28,0,10*ROW('Water Data'!F28))="","",OFFSET('Water Data'!$F$28,0,10*ROW('Water Data'!F28)))</f>
        <v/>
      </c>
      <c r="CC34" s="33" t="str">
        <f ca="true">+IF(OFFSET('Water Data'!$F$29,0,10*ROW('Water Data'!F28))="","",OFFSET('Water Data'!$F$29,0,10*ROW('Water Data'!F28)))</f>
        <v/>
      </c>
      <c r="CD34" s="33" t="str">
        <f ca="true">+IF(OFFSET('Water Data'!$F$30,0,10*ROW('Water Data'!F28))="","",OFFSET('Water Data'!$F$30,0,10*ROW('Water Data'!F28)))</f>
        <v/>
      </c>
      <c r="CE34" s="33" t="str">
        <f ca="true">+IF(OFFSET('Water Data'!$G$28,0,10*ROW('Water Data'!G28))="","",OFFSET('Water Data'!$G$28,0,10*ROW('Water Data'!G28)))</f>
        <v/>
      </c>
      <c r="CF34" s="33" t="str">
        <f ca="true">+IF(OFFSET('Water Data'!$G$29,0,10*ROW('Water Data'!G28))="","",OFFSET('Water Data'!$G$29,0,10*ROW('Water Data'!G28)))</f>
        <v/>
      </c>
      <c r="CG34" s="33" t="str">
        <f ca="true">+IF(OFFSET('Water Data'!$G$30,0,10*ROW('Water Data'!G28))="","",OFFSET('Water Data'!$G$30,0,10*ROW('Water Data'!G28)))</f>
        <v/>
      </c>
      <c r="CH34" s="33" t="str">
        <f ca="true">+IF(OFFSET('Water Data'!$H$28,0,10*ROW('Water Data'!H28))="","",OFFSET('Water Data'!$H$28,0,10*ROW('Water Data'!H28)))</f>
        <v/>
      </c>
      <c r="CI34" s="33" t="str">
        <f ca="true">+IF(OFFSET('Water Data'!$H$29,0,10*ROW('Water Data'!H28))="","",OFFSET('Water Data'!$H$29,0,10*ROW('Water Data'!H28)))</f>
        <v/>
      </c>
      <c r="CJ34" s="33" t="str">
        <f ca="true">+IF(OFFSET('Water Data'!$H$30,0,10*ROW('Water Data'!H28))="","",OFFSET('Water Data'!$H$30,0,10*ROW('Water Data'!H28)))</f>
        <v/>
      </c>
      <c r="CK34" s="33" t="str">
        <f ca="true">+IF(OFFSET('Sanitation Data'!$C$29,0,10*ROW('Sanitation Data'!C28))="","",OFFSET('Sanitation Data'!$C$29,0,10*ROW('Sanitation Data'!C28)))</f>
        <v/>
      </c>
      <c r="CL34" s="33" t="str">
        <f ca="true">+IF(OFFSET('Sanitation Data'!$C$30,0,10*ROW('Sanitation Data'!C28))="","",OFFSET('Sanitation Data'!$C$30,0,10*ROW('Sanitation Data'!C28)))</f>
        <v/>
      </c>
      <c r="CM34" s="33" t="str">
        <f ca="true">+IF(OFFSET('Sanitation Data'!$C$31,0,10*ROW('Sanitation Data'!C28))="","",OFFSET('Sanitation Data'!$C$31,0,10*ROW('Sanitation Data'!C28)))</f>
        <v/>
      </c>
      <c r="CN34" s="33" t="str">
        <f ca="true">+IF(OFFSET('Sanitation Data'!$C$32,0,10*ROW('Sanitation Data'!C28))="","",OFFSET('Sanitation Data'!$C$32,0,10*ROW('Sanitation Data'!C28)))</f>
        <v/>
      </c>
      <c r="CO34" s="33" t="str">
        <f ca="true">+IF(OFFSET('Sanitation Data'!$C$33,0,10*ROW('Sanitation Data'!C28))="","",OFFSET('Sanitation Data'!$C$33,0,10*ROW('Sanitation Data'!C28)))</f>
        <v/>
      </c>
      <c r="CP34" s="33" t="str">
        <f ca="true">+IF(OFFSET('Sanitation Data'!$D$29,0,10*ROW('Sanitation Data'!D28))="","",OFFSET('Sanitation Data'!$D$29,0,10*ROW('Sanitation Data'!D28)))</f>
        <v/>
      </c>
      <c r="CQ34" s="33" t="str">
        <f ca="true">+IF(OFFSET('Sanitation Data'!$D$30,0,10*ROW('Sanitation Data'!D28))="","",OFFSET('Sanitation Data'!$D$30,0,10*ROW('Sanitation Data'!D28)))</f>
        <v/>
      </c>
      <c r="CR34" s="33" t="str">
        <f ca="true">+IF(OFFSET('Sanitation Data'!$D$31,0,10*ROW('Sanitation Data'!D28))="","",OFFSET('Sanitation Data'!$D$31,0,10*ROW('Sanitation Data'!D28)))</f>
        <v/>
      </c>
      <c r="CS34" s="33" t="str">
        <f ca="true">+IF(OFFSET('Sanitation Data'!$D$32,0,10*ROW('Sanitation Data'!D28))="","",OFFSET('Sanitation Data'!$D$32,0,10*ROW('Sanitation Data'!D28)))</f>
        <v/>
      </c>
      <c r="CT34" s="33" t="str">
        <f ca="true">+IF(OFFSET('Sanitation Data'!$D$33,0,10*ROW('Sanitation Data'!D28))="","",OFFSET('Sanitation Data'!$D$33,0,10*ROW('Sanitation Data'!D28)))</f>
        <v/>
      </c>
      <c r="CU34" s="33" t="str">
        <f ca="true">+IF(OFFSET('Sanitation Data'!$E$29,0,10*ROW('Sanitation Data'!E28))="","",OFFSET('Sanitation Data'!$E$29,0,10*ROW('Sanitation Data'!E28)))</f>
        <v/>
      </c>
      <c r="CV34" s="33" t="str">
        <f ca="true">+IF(OFFSET('Sanitation Data'!$E$30,0,10*ROW('Sanitation Data'!E28))="","",OFFSET('Sanitation Data'!$E$30,0,10*ROW('Sanitation Data'!E28)))</f>
        <v/>
      </c>
      <c r="CW34" s="33" t="str">
        <f ca="true">+IF(OFFSET('Sanitation Data'!$E$31,0,10*ROW('Sanitation Data'!E28))="","",OFFSET('Sanitation Data'!$E$31,0,10*ROW('Sanitation Data'!E28)))</f>
        <v/>
      </c>
      <c r="CX34" s="33" t="str">
        <f ca="true">+IF(OFFSET('Sanitation Data'!$E$32,0,10*ROW('Sanitation Data'!E28))="","",OFFSET('Sanitation Data'!$E$32,0,10*ROW('Sanitation Data'!E28)))</f>
        <v/>
      </c>
      <c r="CY34" s="33" t="str">
        <f ca="true">+IF(OFFSET('Sanitation Data'!$E$33,0,10*ROW('Sanitation Data'!E28))="","",OFFSET('Sanitation Data'!$E$33,0,10*ROW('Sanitation Data'!E28)))</f>
        <v/>
      </c>
      <c r="CZ34" s="33" t="str">
        <f ca="true">+IF(OFFSET('Sanitation Data'!$F$29,0,10*ROW('Sanitation Data'!F28))="","",OFFSET('Sanitation Data'!$F$29,0,10*ROW('Sanitation Data'!F28)))</f>
        <v/>
      </c>
      <c r="DA34" s="33" t="str">
        <f ca="true">+IF(OFFSET('Sanitation Data'!$F$30,0,10*ROW('Sanitation Data'!F28))="","",OFFSET('Sanitation Data'!$F$30,0,10*ROW('Sanitation Data'!F28)))</f>
        <v/>
      </c>
      <c r="DB34" s="33" t="str">
        <f ca="true">+IF(OFFSET('Sanitation Data'!$F$31,0,10*ROW('Sanitation Data'!F28))="","",OFFSET('Sanitation Data'!$F$31,0,10*ROW('Sanitation Data'!F28)))</f>
        <v/>
      </c>
      <c r="DC34" s="33" t="str">
        <f ca="true">+IF(OFFSET('Sanitation Data'!$F$32,0,10*ROW('Sanitation Data'!F28))="","",OFFSET('Sanitation Data'!$F$32,0,10*ROW('Sanitation Data'!F28)))</f>
        <v/>
      </c>
      <c r="DD34" s="33" t="str">
        <f ca="true">+IF(OFFSET('Sanitation Data'!$F$33,0,10*ROW('Sanitation Data'!F28))="","",OFFSET('Sanitation Data'!$F$33,0,10*ROW('Sanitation Data'!F28)))</f>
        <v/>
      </c>
      <c r="DE34" s="33" t="str">
        <f ca="true">+IF(OFFSET('Sanitation Data'!$G$29,0,10*ROW('Sanitation Data'!G28))="","",OFFSET('Sanitation Data'!$G$29,0,10*ROW('Sanitation Data'!G28)))</f>
        <v/>
      </c>
      <c r="DF34" s="33" t="str">
        <f ca="true">+IF(OFFSET('Sanitation Data'!$G$30,0,10*ROW('Sanitation Data'!G28))="","",OFFSET('Sanitation Data'!$G$30,0,10*ROW('Sanitation Data'!G28)))</f>
        <v/>
      </c>
      <c r="DG34" s="33" t="str">
        <f ca="true">+IF(OFFSET('Sanitation Data'!$G$31,0,10*ROW('Sanitation Data'!G28))="","",OFFSET('Sanitation Data'!$G$31,0,10*ROW('Sanitation Data'!G28)))</f>
        <v/>
      </c>
      <c r="DH34" s="33" t="str">
        <f ca="true">+IF(OFFSET('Sanitation Data'!$G$32,0,10*ROW('Sanitation Data'!G28))="","",OFFSET('Sanitation Data'!$G$32,0,10*ROW('Sanitation Data'!G28)))</f>
        <v/>
      </c>
      <c r="DI34" s="33" t="str">
        <f ca="true">+IF(OFFSET('Sanitation Data'!$G$33,0,10*ROW('Sanitation Data'!G28))="","",OFFSET('Sanitation Data'!$G$33,0,10*ROW('Sanitation Data'!G28)))</f>
        <v/>
      </c>
      <c r="DJ34" s="33" t="str">
        <f ca="true">+IF(OFFSET('Sanitation Data'!$H$29,0,10*ROW('Sanitation Data'!H28))="","",OFFSET('Sanitation Data'!$H$29,0,10*ROW('Sanitation Data'!H28)))</f>
        <v/>
      </c>
      <c r="DK34" s="33" t="str">
        <f ca="true">+IF(OFFSET('Sanitation Data'!$H$30,0,10*ROW('Sanitation Data'!H28))="","",OFFSET('Sanitation Data'!$H$30,0,10*ROW('Sanitation Data'!H28)))</f>
        <v/>
      </c>
      <c r="DL34" s="33" t="str">
        <f ca="true">+IF(OFFSET('Sanitation Data'!$H$31,0,10*ROW('Sanitation Data'!H28))="","",OFFSET('Sanitation Data'!$H$31,0,10*ROW('Sanitation Data'!H28)))</f>
        <v/>
      </c>
      <c r="DM34" s="33" t="str">
        <f ca="true">+IF(OFFSET('Sanitation Data'!$H$32,0,10*ROW('Sanitation Data'!H28))="","",OFFSET('Sanitation Data'!$H$32,0,10*ROW('Sanitation Data'!H28)))</f>
        <v/>
      </c>
      <c r="DN34" s="33" t="str">
        <f ca="true">+IF(OFFSET('Sanitation Data'!$H$33,0,10*ROW('Sanitation Data'!H28))="","",OFFSET('Sanitation Data'!$H$33,0,10*ROW('Sanitation Data'!H28)))</f>
        <v/>
      </c>
      <c r="DO34" s="33" t="str">
        <f ca="true">+IF(OFFSET('Hygiene Data'!$C$12,0,10*ROW('Hygiene Data'!C28))="","",OFFSET('Hygiene Data'!$C$12,0,10*ROW('Hygiene Data'!C28)))</f>
        <v/>
      </c>
      <c r="DP34" s="33" t="str">
        <f ca="true">+IF(OFFSET('Hygiene Data'!$C$13,0,10*ROW('Hygiene Data'!C28))="","",OFFSET('Hygiene Data'!$C$13,0,10*ROW('Hygiene Data'!C28)))</f>
        <v/>
      </c>
      <c r="DQ34" s="33" t="str">
        <f ca="true">+IF(OFFSET('Hygiene Data'!$C$14,0,10*ROW('Hygiene Data'!C28))="","",OFFSET('Hygiene Data'!$C$14,0,10*ROW('Hygiene Data'!C28)))</f>
        <v/>
      </c>
      <c r="DR34" s="33" t="str">
        <f ca="true">+IF(OFFSET('Hygiene Data'!$D$12,0,10*ROW('Hygiene Data'!D28))="","",OFFSET('Hygiene Data'!$D$12,0,10*ROW('Hygiene Data'!D28)))</f>
        <v/>
      </c>
      <c r="DS34" s="33" t="str">
        <f ca="true">+IF(OFFSET('Hygiene Data'!$D$13,0,10*ROW('Hygiene Data'!D28))="","",OFFSET('Hygiene Data'!$D$13,0,10*ROW('Hygiene Data'!D28)))</f>
        <v/>
      </c>
      <c r="DT34" s="33" t="str">
        <f ca="true">+IF(OFFSET('Hygiene Data'!$D$14,0,10*ROW('Hygiene Data'!D28))="","",OFFSET('Hygiene Data'!$D$14,0,10*ROW('Hygiene Data'!D28)))</f>
        <v/>
      </c>
      <c r="DU34" s="33" t="str">
        <f ca="true">+IF(OFFSET('Hygiene Data'!$E$12,0,10*ROW('Hygiene Data'!E28))="","",OFFSET('Hygiene Data'!$E$12,0,10*ROW('Hygiene Data'!E28)))</f>
        <v/>
      </c>
      <c r="DV34" s="33" t="str">
        <f ca="true">+IF(OFFSET('Hygiene Data'!$E$13,0,10*ROW('Hygiene Data'!E28))="","",OFFSET('Hygiene Data'!$E$13,0,10*ROW('Hygiene Data'!E28)))</f>
        <v/>
      </c>
      <c r="DW34" s="33" t="str">
        <f ca="true">+IF(OFFSET('Hygiene Data'!$E$14,0,10*ROW('Hygiene Data'!E28))="","",OFFSET('Hygiene Data'!$E$14,0,10*ROW('Hygiene Data'!E28)))</f>
        <v/>
      </c>
      <c r="DX34" s="33" t="str">
        <f ca="true">+IF(OFFSET('Hygiene Data'!$F$12,0,10*ROW('Hygiene Data'!F28))="","",OFFSET('Hygiene Data'!$F$12,0,10*ROW('Hygiene Data'!F28)))</f>
        <v/>
      </c>
      <c r="DY34" s="33" t="str">
        <f ca="true">+IF(OFFSET('Hygiene Data'!$F$13,0,10*ROW('Hygiene Data'!F28))="","",OFFSET('Hygiene Data'!$F$13,0,10*ROW('Hygiene Data'!F28)))</f>
        <v/>
      </c>
      <c r="DZ34" s="33" t="str">
        <f ca="true">+IF(OFFSET('Hygiene Data'!$F$14,0,10*ROW('Hygiene Data'!F28))="","",OFFSET('Hygiene Data'!$F$14,0,10*ROW('Hygiene Data'!F28)))</f>
        <v/>
      </c>
      <c r="EA34" s="33" t="str">
        <f ca="true">+IF(OFFSET('Hygiene Data'!$G$12,0,10*ROW('Hygiene Data'!G28))="","",OFFSET('Hygiene Data'!$G$12,0,10*ROW('Hygiene Data'!G28)))</f>
        <v/>
      </c>
      <c r="EB34" s="33" t="str">
        <f ca="true">+IF(OFFSET('Hygiene Data'!$G$13,0,10*ROW('Hygiene Data'!G28))="","",OFFSET('Hygiene Data'!$G$13,0,10*ROW('Hygiene Data'!G28)))</f>
        <v/>
      </c>
      <c r="EC34" s="33" t="str">
        <f ca="true">+IF(OFFSET('Hygiene Data'!$G$14,0,10*ROW('Hygiene Data'!G28))="","",OFFSET('Hygiene Data'!$G$14,0,10*ROW('Hygiene Data'!G28)))</f>
        <v/>
      </c>
      <c r="ED34" s="33" t="str">
        <f ca="true">+IF(OFFSET('Hygiene Data'!$H$12,0,10*ROW('Hygiene Data'!H28))="","",OFFSET('Hygiene Data'!$H$12,0,10*ROW('Hygiene Data'!H28)))</f>
        <v/>
      </c>
      <c r="EE34" s="33" t="str">
        <f ca="true">+IF(OFFSET('Hygiene Data'!$H$13,0,10*ROW('Hygiene Data'!H28))="","",OFFSET('Hygiene Data'!$H$13,0,10*ROW('Hygiene Data'!H28)))</f>
        <v/>
      </c>
      <c r="EF34" s="33" t="str">
        <f ca="true">+IF(OFFSET('Hygiene Data'!$H$14,0,10*ROW('Hygiene Data'!H28))="","",OFFSET('Hygiene Data'!$H$14,0,10*ROW('Hygiene Data'!H28)))</f>
        <v/>
      </c>
    </row>
    <row r="35" x14ac:dyDescent="0.2">
      <c r="A35" s="56" t="str">
        <f ca="true">+IF(OFFSET('Water Data'!$B$1,0,10*ROW('Water Data'!B32))="","",OFFSET('Water Data'!$B$1,0,10*ROW('Water Data'!B32)))</f>
        <v/>
      </c>
      <c r="B35" s="56" t="str">
        <f ca="true">+IF(OFFSET('Water Data'!$A$3,0,10*ROW('Water Data'!A32))="","",OFFSET('Water Data'!$A$3,0,10*ROW('Water Data'!A32)))</f>
        <v/>
      </c>
      <c r="C35" s="56" t="str">
        <f ca="true">+IF(OFFSET('Water Data'!$C$3,0,10*ROW('Water Data'!C32))="","",OFFSET('Water Data'!$C$3,0,10*ROW('Water Data'!C32)))</f>
        <v/>
      </c>
      <c r="D35" s="244"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44"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44"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44"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44"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44"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44"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44"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44"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44"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44"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44"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44"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44"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44"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44"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44"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44"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45"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45"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45"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45"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45"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45"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45"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45"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45"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45"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45"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45"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45"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45"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45"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45"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45"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45"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45"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45"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45"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45"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45"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45"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45"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45"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45"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45"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45"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45"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46"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46"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46"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46"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46"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46"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46"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46"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46"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46"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46"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46"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46"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46"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46"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46"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46"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46"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3" t="str">
        <f ca="true">+IF(OFFSET('Water Data'!$C$28,0,10*ROW('Water Data'!C29))="","",OFFSET('Water Data'!$C$28,0,10*ROW('Water Data'!C29)))</f>
        <v/>
      </c>
      <c r="BT35" s="33" t="str">
        <f ca="true">+IF(OFFSET('Water Data'!$C$29,0,10*ROW('Water Data'!C29))="","",OFFSET('Water Data'!$C$29,0,10*ROW('Water Data'!C29)))</f>
        <v/>
      </c>
      <c r="BU35" s="33" t="str">
        <f ca="true">+IF(OFFSET('Water Data'!$C$30,0,10*ROW('Water Data'!C29))="","",OFFSET('Water Data'!$C$30,0,10*ROW('Water Data'!C29)))</f>
        <v/>
      </c>
      <c r="BV35" s="33" t="str">
        <f ca="true">+IF(OFFSET('Water Data'!$D$28,0,10*ROW('Water Data'!D29))="","",OFFSET('Water Data'!$D$28,0,10*ROW('Water Data'!D29)))</f>
        <v/>
      </c>
      <c r="BW35" s="33" t="str">
        <f ca="true">+IF(OFFSET('Water Data'!$D$29,0,10*ROW('Water Data'!D29))="","",OFFSET('Water Data'!$D$29,0,10*ROW('Water Data'!D29)))</f>
        <v/>
      </c>
      <c r="BX35" s="33" t="str">
        <f ca="true">+IF(OFFSET('Water Data'!$D$30,0,10*ROW('Water Data'!D29))="","",OFFSET('Water Data'!$D$30,0,10*ROW('Water Data'!D29)))</f>
        <v/>
      </c>
      <c r="BY35" s="33" t="str">
        <f ca="true">+IF(OFFSET('Water Data'!$E$28,0,10*ROW('Water Data'!E29))="","",OFFSET('Water Data'!$E$28,0,10*ROW('Water Data'!E29)))</f>
        <v/>
      </c>
      <c r="BZ35" s="33" t="str">
        <f ca="true">+IF(OFFSET('Water Data'!$E$29,0,10*ROW('Water Data'!E29))="","",OFFSET('Water Data'!$E$29,0,10*ROW('Water Data'!E29)))</f>
        <v/>
      </c>
      <c r="CA35" s="33" t="str">
        <f ca="true">+IF(OFFSET('Water Data'!$E$30,0,10*ROW('Water Data'!E29))="","",OFFSET('Water Data'!$E$30,0,10*ROW('Water Data'!E29)))</f>
        <v/>
      </c>
      <c r="CB35" s="33" t="str">
        <f ca="true">+IF(OFFSET('Water Data'!$F$28,0,10*ROW('Water Data'!F29))="","",OFFSET('Water Data'!$F$28,0,10*ROW('Water Data'!F29)))</f>
        <v/>
      </c>
      <c r="CC35" s="33" t="str">
        <f ca="true">+IF(OFFSET('Water Data'!$F$29,0,10*ROW('Water Data'!F29))="","",OFFSET('Water Data'!$F$29,0,10*ROW('Water Data'!F29)))</f>
        <v/>
      </c>
      <c r="CD35" s="33" t="str">
        <f ca="true">+IF(OFFSET('Water Data'!$F$30,0,10*ROW('Water Data'!F29))="","",OFFSET('Water Data'!$F$30,0,10*ROW('Water Data'!F29)))</f>
        <v/>
      </c>
      <c r="CE35" s="33" t="str">
        <f ca="true">+IF(OFFSET('Water Data'!$G$28,0,10*ROW('Water Data'!G29))="","",OFFSET('Water Data'!$G$28,0,10*ROW('Water Data'!G29)))</f>
        <v/>
      </c>
      <c r="CF35" s="33" t="str">
        <f ca="true">+IF(OFFSET('Water Data'!$G$29,0,10*ROW('Water Data'!G29))="","",OFFSET('Water Data'!$G$29,0,10*ROW('Water Data'!G29)))</f>
        <v/>
      </c>
      <c r="CG35" s="33" t="str">
        <f ca="true">+IF(OFFSET('Water Data'!$G$30,0,10*ROW('Water Data'!G29))="","",OFFSET('Water Data'!$G$30,0,10*ROW('Water Data'!G29)))</f>
        <v/>
      </c>
      <c r="CH35" s="33" t="str">
        <f ca="true">+IF(OFFSET('Water Data'!$H$28,0,10*ROW('Water Data'!H29))="","",OFFSET('Water Data'!$H$28,0,10*ROW('Water Data'!H29)))</f>
        <v/>
      </c>
      <c r="CI35" s="33" t="str">
        <f ca="true">+IF(OFFSET('Water Data'!$H$29,0,10*ROW('Water Data'!H29))="","",OFFSET('Water Data'!$H$29,0,10*ROW('Water Data'!H29)))</f>
        <v/>
      </c>
      <c r="CJ35" s="33" t="str">
        <f ca="true">+IF(OFFSET('Water Data'!$H$30,0,10*ROW('Water Data'!H29))="","",OFFSET('Water Data'!$H$30,0,10*ROW('Water Data'!H29)))</f>
        <v/>
      </c>
      <c r="CK35" s="33" t="str">
        <f ca="true">+IF(OFFSET('Sanitation Data'!$C$29,0,10*ROW('Sanitation Data'!C29))="","",OFFSET('Sanitation Data'!$C$29,0,10*ROW('Sanitation Data'!C29)))</f>
        <v/>
      </c>
      <c r="CL35" s="33" t="str">
        <f ca="true">+IF(OFFSET('Sanitation Data'!$C$30,0,10*ROW('Sanitation Data'!C29))="","",OFFSET('Sanitation Data'!$C$30,0,10*ROW('Sanitation Data'!C29)))</f>
        <v/>
      </c>
      <c r="CM35" s="33" t="str">
        <f ca="true">+IF(OFFSET('Sanitation Data'!$C$31,0,10*ROW('Sanitation Data'!C29))="","",OFFSET('Sanitation Data'!$C$31,0,10*ROW('Sanitation Data'!C29)))</f>
        <v/>
      </c>
      <c r="CN35" s="33" t="str">
        <f ca="true">+IF(OFFSET('Sanitation Data'!$C$32,0,10*ROW('Sanitation Data'!C29))="","",OFFSET('Sanitation Data'!$C$32,0,10*ROW('Sanitation Data'!C29)))</f>
        <v/>
      </c>
      <c r="CO35" s="33" t="str">
        <f ca="true">+IF(OFFSET('Sanitation Data'!$C$33,0,10*ROW('Sanitation Data'!C29))="","",OFFSET('Sanitation Data'!$C$33,0,10*ROW('Sanitation Data'!C29)))</f>
        <v/>
      </c>
      <c r="CP35" s="33" t="str">
        <f ca="true">+IF(OFFSET('Sanitation Data'!$D$29,0,10*ROW('Sanitation Data'!D29))="","",OFFSET('Sanitation Data'!$D$29,0,10*ROW('Sanitation Data'!D29)))</f>
        <v/>
      </c>
      <c r="CQ35" s="33" t="str">
        <f ca="true">+IF(OFFSET('Sanitation Data'!$D$30,0,10*ROW('Sanitation Data'!D29))="","",OFFSET('Sanitation Data'!$D$30,0,10*ROW('Sanitation Data'!D29)))</f>
        <v/>
      </c>
      <c r="CR35" s="33" t="str">
        <f ca="true">+IF(OFFSET('Sanitation Data'!$D$31,0,10*ROW('Sanitation Data'!D29))="","",OFFSET('Sanitation Data'!$D$31,0,10*ROW('Sanitation Data'!D29)))</f>
        <v/>
      </c>
      <c r="CS35" s="33" t="str">
        <f ca="true">+IF(OFFSET('Sanitation Data'!$D$32,0,10*ROW('Sanitation Data'!D29))="","",OFFSET('Sanitation Data'!$D$32,0,10*ROW('Sanitation Data'!D29)))</f>
        <v/>
      </c>
      <c r="CT35" s="33" t="str">
        <f ca="true">+IF(OFFSET('Sanitation Data'!$D$33,0,10*ROW('Sanitation Data'!D29))="","",OFFSET('Sanitation Data'!$D$33,0,10*ROW('Sanitation Data'!D29)))</f>
        <v/>
      </c>
      <c r="CU35" s="33" t="str">
        <f ca="true">+IF(OFFSET('Sanitation Data'!$E$29,0,10*ROW('Sanitation Data'!E29))="","",OFFSET('Sanitation Data'!$E$29,0,10*ROW('Sanitation Data'!E29)))</f>
        <v/>
      </c>
      <c r="CV35" s="33" t="str">
        <f ca="true">+IF(OFFSET('Sanitation Data'!$E$30,0,10*ROW('Sanitation Data'!E29))="","",OFFSET('Sanitation Data'!$E$30,0,10*ROW('Sanitation Data'!E29)))</f>
        <v/>
      </c>
      <c r="CW35" s="33" t="str">
        <f ca="true">+IF(OFFSET('Sanitation Data'!$E$31,0,10*ROW('Sanitation Data'!E29))="","",OFFSET('Sanitation Data'!$E$31,0,10*ROW('Sanitation Data'!E29)))</f>
        <v/>
      </c>
      <c r="CX35" s="33" t="str">
        <f ca="true">+IF(OFFSET('Sanitation Data'!$E$32,0,10*ROW('Sanitation Data'!E29))="","",OFFSET('Sanitation Data'!$E$32,0,10*ROW('Sanitation Data'!E29)))</f>
        <v/>
      </c>
      <c r="CY35" s="33" t="str">
        <f ca="true">+IF(OFFSET('Sanitation Data'!$E$33,0,10*ROW('Sanitation Data'!E29))="","",OFFSET('Sanitation Data'!$E$33,0,10*ROW('Sanitation Data'!E29)))</f>
        <v/>
      </c>
      <c r="CZ35" s="33" t="str">
        <f ca="true">+IF(OFFSET('Sanitation Data'!$F$29,0,10*ROW('Sanitation Data'!F29))="","",OFFSET('Sanitation Data'!$F$29,0,10*ROW('Sanitation Data'!F29)))</f>
        <v/>
      </c>
      <c r="DA35" s="33" t="str">
        <f ca="true">+IF(OFFSET('Sanitation Data'!$F$30,0,10*ROW('Sanitation Data'!F29))="","",OFFSET('Sanitation Data'!$F$30,0,10*ROW('Sanitation Data'!F29)))</f>
        <v/>
      </c>
      <c r="DB35" s="33" t="str">
        <f ca="true">+IF(OFFSET('Sanitation Data'!$F$31,0,10*ROW('Sanitation Data'!F29))="","",OFFSET('Sanitation Data'!$F$31,0,10*ROW('Sanitation Data'!F29)))</f>
        <v/>
      </c>
      <c r="DC35" s="33" t="str">
        <f ca="true">+IF(OFFSET('Sanitation Data'!$F$32,0,10*ROW('Sanitation Data'!F29))="","",OFFSET('Sanitation Data'!$F$32,0,10*ROW('Sanitation Data'!F29)))</f>
        <v/>
      </c>
      <c r="DD35" s="33" t="str">
        <f ca="true">+IF(OFFSET('Sanitation Data'!$F$33,0,10*ROW('Sanitation Data'!F29))="","",OFFSET('Sanitation Data'!$F$33,0,10*ROW('Sanitation Data'!F29)))</f>
        <v/>
      </c>
      <c r="DE35" s="33" t="str">
        <f ca="true">+IF(OFFSET('Sanitation Data'!$G$29,0,10*ROW('Sanitation Data'!G29))="","",OFFSET('Sanitation Data'!$G$29,0,10*ROW('Sanitation Data'!G29)))</f>
        <v/>
      </c>
      <c r="DF35" s="33" t="str">
        <f ca="true">+IF(OFFSET('Sanitation Data'!$G$30,0,10*ROW('Sanitation Data'!G29))="","",OFFSET('Sanitation Data'!$G$30,0,10*ROW('Sanitation Data'!G29)))</f>
        <v/>
      </c>
      <c r="DG35" s="33" t="str">
        <f ca="true">+IF(OFFSET('Sanitation Data'!$G$31,0,10*ROW('Sanitation Data'!G29))="","",OFFSET('Sanitation Data'!$G$31,0,10*ROW('Sanitation Data'!G29)))</f>
        <v/>
      </c>
      <c r="DH35" s="33" t="str">
        <f ca="true">+IF(OFFSET('Sanitation Data'!$G$32,0,10*ROW('Sanitation Data'!G29))="","",OFFSET('Sanitation Data'!$G$32,0,10*ROW('Sanitation Data'!G29)))</f>
        <v/>
      </c>
      <c r="DI35" s="33" t="str">
        <f ca="true">+IF(OFFSET('Sanitation Data'!$G$33,0,10*ROW('Sanitation Data'!G29))="","",OFFSET('Sanitation Data'!$G$33,0,10*ROW('Sanitation Data'!G29)))</f>
        <v/>
      </c>
      <c r="DJ35" s="33" t="str">
        <f ca="true">+IF(OFFSET('Sanitation Data'!$H$29,0,10*ROW('Sanitation Data'!H29))="","",OFFSET('Sanitation Data'!$H$29,0,10*ROW('Sanitation Data'!H29)))</f>
        <v/>
      </c>
      <c r="DK35" s="33" t="str">
        <f ca="true">+IF(OFFSET('Sanitation Data'!$H$30,0,10*ROW('Sanitation Data'!H29))="","",OFFSET('Sanitation Data'!$H$30,0,10*ROW('Sanitation Data'!H29)))</f>
        <v/>
      </c>
      <c r="DL35" s="33" t="str">
        <f ca="true">+IF(OFFSET('Sanitation Data'!$H$31,0,10*ROW('Sanitation Data'!H29))="","",OFFSET('Sanitation Data'!$H$31,0,10*ROW('Sanitation Data'!H29)))</f>
        <v/>
      </c>
      <c r="DM35" s="33" t="str">
        <f ca="true">+IF(OFFSET('Sanitation Data'!$H$32,0,10*ROW('Sanitation Data'!H29))="","",OFFSET('Sanitation Data'!$H$32,0,10*ROW('Sanitation Data'!H29)))</f>
        <v/>
      </c>
      <c r="DN35" s="33" t="str">
        <f ca="true">+IF(OFFSET('Sanitation Data'!$H$33,0,10*ROW('Sanitation Data'!H29))="","",OFFSET('Sanitation Data'!$H$33,0,10*ROW('Sanitation Data'!H29)))</f>
        <v/>
      </c>
      <c r="DO35" s="33" t="str">
        <f ca="true">+IF(OFFSET('Hygiene Data'!$C$12,0,10*ROW('Hygiene Data'!C29))="","",OFFSET('Hygiene Data'!$C$12,0,10*ROW('Hygiene Data'!C29)))</f>
        <v/>
      </c>
      <c r="DP35" s="33" t="str">
        <f ca="true">+IF(OFFSET('Hygiene Data'!$C$13,0,10*ROW('Hygiene Data'!C29))="","",OFFSET('Hygiene Data'!$C$13,0,10*ROW('Hygiene Data'!C29)))</f>
        <v/>
      </c>
      <c r="DQ35" s="33" t="str">
        <f ca="true">+IF(OFFSET('Hygiene Data'!$C$14,0,10*ROW('Hygiene Data'!C29))="","",OFFSET('Hygiene Data'!$C$14,0,10*ROW('Hygiene Data'!C29)))</f>
        <v/>
      </c>
      <c r="DR35" s="33" t="str">
        <f ca="true">+IF(OFFSET('Hygiene Data'!$D$12,0,10*ROW('Hygiene Data'!D29))="","",OFFSET('Hygiene Data'!$D$12,0,10*ROW('Hygiene Data'!D29)))</f>
        <v/>
      </c>
      <c r="DS35" s="33" t="str">
        <f ca="true">+IF(OFFSET('Hygiene Data'!$D$13,0,10*ROW('Hygiene Data'!D29))="","",OFFSET('Hygiene Data'!$D$13,0,10*ROW('Hygiene Data'!D29)))</f>
        <v/>
      </c>
      <c r="DT35" s="33" t="str">
        <f ca="true">+IF(OFFSET('Hygiene Data'!$D$14,0,10*ROW('Hygiene Data'!D29))="","",OFFSET('Hygiene Data'!$D$14,0,10*ROW('Hygiene Data'!D29)))</f>
        <v/>
      </c>
      <c r="DU35" s="33" t="str">
        <f ca="true">+IF(OFFSET('Hygiene Data'!$E$12,0,10*ROW('Hygiene Data'!E29))="","",OFFSET('Hygiene Data'!$E$12,0,10*ROW('Hygiene Data'!E29)))</f>
        <v/>
      </c>
      <c r="DV35" s="33" t="str">
        <f ca="true">+IF(OFFSET('Hygiene Data'!$E$13,0,10*ROW('Hygiene Data'!E29))="","",OFFSET('Hygiene Data'!$E$13,0,10*ROW('Hygiene Data'!E29)))</f>
        <v/>
      </c>
      <c r="DW35" s="33" t="str">
        <f ca="true">+IF(OFFSET('Hygiene Data'!$E$14,0,10*ROW('Hygiene Data'!E29))="","",OFFSET('Hygiene Data'!$E$14,0,10*ROW('Hygiene Data'!E29)))</f>
        <v/>
      </c>
      <c r="DX35" s="33" t="str">
        <f ca="true">+IF(OFFSET('Hygiene Data'!$F$12,0,10*ROW('Hygiene Data'!F29))="","",OFFSET('Hygiene Data'!$F$12,0,10*ROW('Hygiene Data'!F29)))</f>
        <v/>
      </c>
      <c r="DY35" s="33" t="str">
        <f ca="true">+IF(OFFSET('Hygiene Data'!$F$13,0,10*ROW('Hygiene Data'!F29))="","",OFFSET('Hygiene Data'!$F$13,0,10*ROW('Hygiene Data'!F29)))</f>
        <v/>
      </c>
      <c r="DZ35" s="33" t="str">
        <f ca="true">+IF(OFFSET('Hygiene Data'!$F$14,0,10*ROW('Hygiene Data'!F29))="","",OFFSET('Hygiene Data'!$F$14,0,10*ROW('Hygiene Data'!F29)))</f>
        <v/>
      </c>
      <c r="EA35" s="33" t="str">
        <f ca="true">+IF(OFFSET('Hygiene Data'!$G$12,0,10*ROW('Hygiene Data'!G29))="","",OFFSET('Hygiene Data'!$G$12,0,10*ROW('Hygiene Data'!G29)))</f>
        <v/>
      </c>
      <c r="EB35" s="33" t="str">
        <f ca="true">+IF(OFFSET('Hygiene Data'!$G$13,0,10*ROW('Hygiene Data'!G29))="","",OFFSET('Hygiene Data'!$G$13,0,10*ROW('Hygiene Data'!G29)))</f>
        <v/>
      </c>
      <c r="EC35" s="33" t="str">
        <f ca="true">+IF(OFFSET('Hygiene Data'!$G$14,0,10*ROW('Hygiene Data'!G29))="","",OFFSET('Hygiene Data'!$G$14,0,10*ROW('Hygiene Data'!G29)))</f>
        <v/>
      </c>
      <c r="ED35" s="33" t="str">
        <f ca="true">+IF(OFFSET('Hygiene Data'!$H$12,0,10*ROW('Hygiene Data'!H29))="","",OFFSET('Hygiene Data'!$H$12,0,10*ROW('Hygiene Data'!H29)))</f>
        <v/>
      </c>
      <c r="EE35" s="33" t="str">
        <f ca="true">+IF(OFFSET('Hygiene Data'!$H$13,0,10*ROW('Hygiene Data'!H29))="","",OFFSET('Hygiene Data'!$H$13,0,10*ROW('Hygiene Data'!H29)))</f>
        <v/>
      </c>
      <c r="EF35" s="33" t="str">
        <f ca="true">+IF(OFFSET('Hygiene Data'!$H$14,0,10*ROW('Hygiene Data'!H29))="","",OFFSET('Hygiene Data'!$H$14,0,10*ROW('Hygiene Data'!H29)))</f>
        <v/>
      </c>
    </row>
    <row r="36" x14ac:dyDescent="0.2">
      <c r="A36" s="56" t="str">
        <f ca="true">+IF(OFFSET('Water Data'!$B$1,0,10*ROW('Water Data'!B33))="","",OFFSET('Water Data'!$B$1,0,10*ROW('Water Data'!B33)))</f>
        <v/>
      </c>
      <c r="B36" s="56" t="str">
        <f ca="true">+IF(OFFSET('Water Data'!$A$3,0,10*ROW('Water Data'!A33))="","",OFFSET('Water Data'!$A$3,0,10*ROW('Water Data'!A33)))</f>
        <v/>
      </c>
      <c r="C36" s="56" t="str">
        <f ca="true">+IF(OFFSET('Water Data'!$C$3,0,10*ROW('Water Data'!C33))="","",OFFSET('Water Data'!$C$3,0,10*ROW('Water Data'!C33)))</f>
        <v/>
      </c>
      <c r="D36" s="244"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44"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44"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44"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44"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44"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44"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44"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44"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44"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44"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44"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44"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44"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44"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44"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44"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44"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45"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45"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45"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45"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45"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45"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45"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45"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45"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45"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45"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45"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45"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45"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45"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45"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45"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45"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45"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45"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45"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45"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45"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45"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45"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45"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45"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45"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45"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45"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46"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46"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46"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46"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46"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46"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46"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46"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46"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46"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46"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46"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46"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46"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46"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46"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46"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46"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3" t="str">
        <f ca="true">+IF(OFFSET('Water Data'!$C$28,0,10*ROW('Water Data'!C30))="","",OFFSET('Water Data'!$C$28,0,10*ROW('Water Data'!C30)))</f>
        <v/>
      </c>
      <c r="BT36" s="33" t="str">
        <f ca="true">+IF(OFFSET('Water Data'!$C$29,0,10*ROW('Water Data'!C30))="","",OFFSET('Water Data'!$C$29,0,10*ROW('Water Data'!C30)))</f>
        <v/>
      </c>
      <c r="BU36" s="33" t="str">
        <f ca="true">+IF(OFFSET('Water Data'!$C$30,0,10*ROW('Water Data'!C30))="","",OFFSET('Water Data'!$C$30,0,10*ROW('Water Data'!C30)))</f>
        <v/>
      </c>
      <c r="BV36" s="33" t="str">
        <f ca="true">+IF(OFFSET('Water Data'!$D$28,0,10*ROW('Water Data'!D30))="","",OFFSET('Water Data'!$D$28,0,10*ROW('Water Data'!D30)))</f>
        <v/>
      </c>
      <c r="BW36" s="33" t="str">
        <f ca="true">+IF(OFFSET('Water Data'!$D$29,0,10*ROW('Water Data'!D30))="","",OFFSET('Water Data'!$D$29,0,10*ROW('Water Data'!D30)))</f>
        <v/>
      </c>
      <c r="BX36" s="33" t="str">
        <f ca="true">+IF(OFFSET('Water Data'!$D$30,0,10*ROW('Water Data'!D30))="","",OFFSET('Water Data'!$D$30,0,10*ROW('Water Data'!D30)))</f>
        <v/>
      </c>
      <c r="BY36" s="33" t="str">
        <f ca="true">+IF(OFFSET('Water Data'!$E$28,0,10*ROW('Water Data'!E30))="","",OFFSET('Water Data'!$E$28,0,10*ROW('Water Data'!E30)))</f>
        <v/>
      </c>
      <c r="BZ36" s="33" t="str">
        <f ca="true">+IF(OFFSET('Water Data'!$E$29,0,10*ROW('Water Data'!E30))="","",OFFSET('Water Data'!$E$29,0,10*ROW('Water Data'!E30)))</f>
        <v/>
      </c>
      <c r="CA36" s="33" t="str">
        <f ca="true">+IF(OFFSET('Water Data'!$E$30,0,10*ROW('Water Data'!E30))="","",OFFSET('Water Data'!$E$30,0,10*ROW('Water Data'!E30)))</f>
        <v/>
      </c>
      <c r="CB36" s="33" t="str">
        <f ca="true">+IF(OFFSET('Water Data'!$F$28,0,10*ROW('Water Data'!F30))="","",OFFSET('Water Data'!$F$28,0,10*ROW('Water Data'!F30)))</f>
        <v/>
      </c>
      <c r="CC36" s="33" t="str">
        <f ca="true">+IF(OFFSET('Water Data'!$F$29,0,10*ROW('Water Data'!F30))="","",OFFSET('Water Data'!$F$29,0,10*ROW('Water Data'!F30)))</f>
        <v/>
      </c>
      <c r="CD36" s="33" t="str">
        <f ca="true">+IF(OFFSET('Water Data'!$F$30,0,10*ROW('Water Data'!F30))="","",OFFSET('Water Data'!$F$30,0,10*ROW('Water Data'!F30)))</f>
        <v/>
      </c>
      <c r="CE36" s="33" t="str">
        <f ca="true">+IF(OFFSET('Water Data'!$G$28,0,10*ROW('Water Data'!G30))="","",OFFSET('Water Data'!$G$28,0,10*ROW('Water Data'!G30)))</f>
        <v/>
      </c>
      <c r="CF36" s="33" t="str">
        <f ca="true">+IF(OFFSET('Water Data'!$G$29,0,10*ROW('Water Data'!G30))="","",OFFSET('Water Data'!$G$29,0,10*ROW('Water Data'!G30)))</f>
        <v/>
      </c>
      <c r="CG36" s="33" t="str">
        <f ca="true">+IF(OFFSET('Water Data'!$G$30,0,10*ROW('Water Data'!G30))="","",OFFSET('Water Data'!$G$30,0,10*ROW('Water Data'!G30)))</f>
        <v/>
      </c>
      <c r="CH36" s="33" t="str">
        <f ca="true">+IF(OFFSET('Water Data'!$H$28,0,10*ROW('Water Data'!H30))="","",OFFSET('Water Data'!$H$28,0,10*ROW('Water Data'!H30)))</f>
        <v/>
      </c>
      <c r="CI36" s="33" t="str">
        <f ca="true">+IF(OFFSET('Water Data'!$H$29,0,10*ROW('Water Data'!H30))="","",OFFSET('Water Data'!$H$29,0,10*ROW('Water Data'!H30)))</f>
        <v/>
      </c>
      <c r="CJ36" s="33" t="str">
        <f ca="true">+IF(OFFSET('Water Data'!$H$30,0,10*ROW('Water Data'!H30))="","",OFFSET('Water Data'!$H$30,0,10*ROW('Water Data'!H30)))</f>
        <v/>
      </c>
      <c r="CK36" s="33" t="str">
        <f ca="true">+IF(OFFSET('Sanitation Data'!$C$29,0,10*ROW('Sanitation Data'!C30))="","",OFFSET('Sanitation Data'!$C$29,0,10*ROW('Sanitation Data'!C30)))</f>
        <v/>
      </c>
      <c r="CL36" s="33" t="str">
        <f ca="true">+IF(OFFSET('Sanitation Data'!$C$30,0,10*ROW('Sanitation Data'!C30))="","",OFFSET('Sanitation Data'!$C$30,0,10*ROW('Sanitation Data'!C30)))</f>
        <v/>
      </c>
      <c r="CM36" s="33" t="str">
        <f ca="true">+IF(OFFSET('Sanitation Data'!$C$31,0,10*ROW('Sanitation Data'!C30))="","",OFFSET('Sanitation Data'!$C$31,0,10*ROW('Sanitation Data'!C30)))</f>
        <v/>
      </c>
      <c r="CN36" s="33" t="str">
        <f ca="true">+IF(OFFSET('Sanitation Data'!$C$32,0,10*ROW('Sanitation Data'!C30))="","",OFFSET('Sanitation Data'!$C$32,0,10*ROW('Sanitation Data'!C30)))</f>
        <v/>
      </c>
      <c r="CO36" s="33" t="str">
        <f ca="true">+IF(OFFSET('Sanitation Data'!$C$33,0,10*ROW('Sanitation Data'!C30))="","",OFFSET('Sanitation Data'!$C$33,0,10*ROW('Sanitation Data'!C30)))</f>
        <v/>
      </c>
      <c r="CP36" s="33" t="str">
        <f ca="true">+IF(OFFSET('Sanitation Data'!$D$29,0,10*ROW('Sanitation Data'!D30))="","",OFFSET('Sanitation Data'!$D$29,0,10*ROW('Sanitation Data'!D30)))</f>
        <v/>
      </c>
      <c r="CQ36" s="33" t="str">
        <f ca="true">+IF(OFFSET('Sanitation Data'!$D$30,0,10*ROW('Sanitation Data'!D30))="","",OFFSET('Sanitation Data'!$D$30,0,10*ROW('Sanitation Data'!D30)))</f>
        <v/>
      </c>
      <c r="CR36" s="33" t="str">
        <f ca="true">+IF(OFFSET('Sanitation Data'!$D$31,0,10*ROW('Sanitation Data'!D30))="","",OFFSET('Sanitation Data'!$D$31,0,10*ROW('Sanitation Data'!D30)))</f>
        <v/>
      </c>
      <c r="CS36" s="33" t="str">
        <f ca="true">+IF(OFFSET('Sanitation Data'!$D$32,0,10*ROW('Sanitation Data'!D30))="","",OFFSET('Sanitation Data'!$D$32,0,10*ROW('Sanitation Data'!D30)))</f>
        <v/>
      </c>
      <c r="CT36" s="33" t="str">
        <f ca="true">+IF(OFFSET('Sanitation Data'!$D$33,0,10*ROW('Sanitation Data'!D30))="","",OFFSET('Sanitation Data'!$D$33,0,10*ROW('Sanitation Data'!D30)))</f>
        <v/>
      </c>
      <c r="CU36" s="33" t="str">
        <f ca="true">+IF(OFFSET('Sanitation Data'!$E$29,0,10*ROW('Sanitation Data'!E30))="","",OFFSET('Sanitation Data'!$E$29,0,10*ROW('Sanitation Data'!E30)))</f>
        <v/>
      </c>
      <c r="CV36" s="33" t="str">
        <f ca="true">+IF(OFFSET('Sanitation Data'!$E$30,0,10*ROW('Sanitation Data'!E30))="","",OFFSET('Sanitation Data'!$E$30,0,10*ROW('Sanitation Data'!E30)))</f>
        <v/>
      </c>
      <c r="CW36" s="33" t="str">
        <f ca="true">+IF(OFFSET('Sanitation Data'!$E$31,0,10*ROW('Sanitation Data'!E30))="","",OFFSET('Sanitation Data'!$E$31,0,10*ROW('Sanitation Data'!E30)))</f>
        <v/>
      </c>
      <c r="CX36" s="33" t="str">
        <f ca="true">+IF(OFFSET('Sanitation Data'!$E$32,0,10*ROW('Sanitation Data'!E30))="","",OFFSET('Sanitation Data'!$E$32,0,10*ROW('Sanitation Data'!E30)))</f>
        <v/>
      </c>
      <c r="CY36" s="33" t="str">
        <f ca="true">+IF(OFFSET('Sanitation Data'!$E$33,0,10*ROW('Sanitation Data'!E30))="","",OFFSET('Sanitation Data'!$E$33,0,10*ROW('Sanitation Data'!E30)))</f>
        <v/>
      </c>
      <c r="CZ36" s="33" t="str">
        <f ca="true">+IF(OFFSET('Sanitation Data'!$F$29,0,10*ROW('Sanitation Data'!F30))="","",OFFSET('Sanitation Data'!$F$29,0,10*ROW('Sanitation Data'!F30)))</f>
        <v/>
      </c>
      <c r="DA36" s="33" t="str">
        <f ca="true">+IF(OFFSET('Sanitation Data'!$F$30,0,10*ROW('Sanitation Data'!F30))="","",OFFSET('Sanitation Data'!$F$30,0,10*ROW('Sanitation Data'!F30)))</f>
        <v/>
      </c>
      <c r="DB36" s="33" t="str">
        <f ca="true">+IF(OFFSET('Sanitation Data'!$F$31,0,10*ROW('Sanitation Data'!F30))="","",OFFSET('Sanitation Data'!$F$31,0,10*ROW('Sanitation Data'!F30)))</f>
        <v/>
      </c>
      <c r="DC36" s="33" t="str">
        <f ca="true">+IF(OFFSET('Sanitation Data'!$F$32,0,10*ROW('Sanitation Data'!F30))="","",OFFSET('Sanitation Data'!$F$32,0,10*ROW('Sanitation Data'!F30)))</f>
        <v/>
      </c>
      <c r="DD36" s="33" t="str">
        <f ca="true">+IF(OFFSET('Sanitation Data'!$F$33,0,10*ROW('Sanitation Data'!F30))="","",OFFSET('Sanitation Data'!$F$33,0,10*ROW('Sanitation Data'!F30)))</f>
        <v/>
      </c>
      <c r="DE36" s="33" t="str">
        <f ca="true">+IF(OFFSET('Sanitation Data'!$G$29,0,10*ROW('Sanitation Data'!G30))="","",OFFSET('Sanitation Data'!$G$29,0,10*ROW('Sanitation Data'!G30)))</f>
        <v/>
      </c>
      <c r="DF36" s="33" t="str">
        <f ca="true">+IF(OFFSET('Sanitation Data'!$G$30,0,10*ROW('Sanitation Data'!G30))="","",OFFSET('Sanitation Data'!$G$30,0,10*ROW('Sanitation Data'!G30)))</f>
        <v/>
      </c>
      <c r="DG36" s="33" t="str">
        <f ca="true">+IF(OFFSET('Sanitation Data'!$G$31,0,10*ROW('Sanitation Data'!G30))="","",OFFSET('Sanitation Data'!$G$31,0,10*ROW('Sanitation Data'!G30)))</f>
        <v/>
      </c>
      <c r="DH36" s="33" t="str">
        <f ca="true">+IF(OFFSET('Sanitation Data'!$G$32,0,10*ROW('Sanitation Data'!G30))="","",OFFSET('Sanitation Data'!$G$32,0,10*ROW('Sanitation Data'!G30)))</f>
        <v/>
      </c>
      <c r="DI36" s="33" t="str">
        <f ca="true">+IF(OFFSET('Sanitation Data'!$G$33,0,10*ROW('Sanitation Data'!G30))="","",OFFSET('Sanitation Data'!$G$33,0,10*ROW('Sanitation Data'!G30)))</f>
        <v/>
      </c>
      <c r="DJ36" s="33" t="str">
        <f ca="true">+IF(OFFSET('Sanitation Data'!$H$29,0,10*ROW('Sanitation Data'!H30))="","",OFFSET('Sanitation Data'!$H$29,0,10*ROW('Sanitation Data'!H30)))</f>
        <v/>
      </c>
      <c r="DK36" s="33" t="str">
        <f ca="true">+IF(OFFSET('Sanitation Data'!$H$30,0,10*ROW('Sanitation Data'!H30))="","",OFFSET('Sanitation Data'!$H$30,0,10*ROW('Sanitation Data'!H30)))</f>
        <v/>
      </c>
      <c r="DL36" s="33" t="str">
        <f ca="true">+IF(OFFSET('Sanitation Data'!$H$31,0,10*ROW('Sanitation Data'!H30))="","",OFFSET('Sanitation Data'!$H$31,0,10*ROW('Sanitation Data'!H30)))</f>
        <v/>
      </c>
      <c r="DM36" s="33" t="str">
        <f ca="true">+IF(OFFSET('Sanitation Data'!$H$32,0,10*ROW('Sanitation Data'!H30))="","",OFFSET('Sanitation Data'!$H$32,0,10*ROW('Sanitation Data'!H30)))</f>
        <v/>
      </c>
      <c r="DN36" s="33" t="str">
        <f ca="true">+IF(OFFSET('Sanitation Data'!$H$33,0,10*ROW('Sanitation Data'!H30))="","",OFFSET('Sanitation Data'!$H$33,0,10*ROW('Sanitation Data'!H30)))</f>
        <v/>
      </c>
      <c r="DO36" s="33" t="str">
        <f ca="true">+IF(OFFSET('Hygiene Data'!$C$12,0,10*ROW('Hygiene Data'!C30))="","",OFFSET('Hygiene Data'!$C$12,0,10*ROW('Hygiene Data'!C30)))</f>
        <v/>
      </c>
      <c r="DP36" s="33" t="str">
        <f ca="true">+IF(OFFSET('Hygiene Data'!$C$13,0,10*ROW('Hygiene Data'!C30))="","",OFFSET('Hygiene Data'!$C$13,0,10*ROW('Hygiene Data'!C30)))</f>
        <v/>
      </c>
      <c r="DQ36" s="33" t="str">
        <f ca="true">+IF(OFFSET('Hygiene Data'!$C$14,0,10*ROW('Hygiene Data'!C30))="","",OFFSET('Hygiene Data'!$C$14,0,10*ROW('Hygiene Data'!C30)))</f>
        <v/>
      </c>
      <c r="DR36" s="33" t="str">
        <f ca="true">+IF(OFFSET('Hygiene Data'!$D$12,0,10*ROW('Hygiene Data'!D30))="","",OFFSET('Hygiene Data'!$D$12,0,10*ROW('Hygiene Data'!D30)))</f>
        <v/>
      </c>
      <c r="DS36" s="33" t="str">
        <f ca="true">+IF(OFFSET('Hygiene Data'!$D$13,0,10*ROW('Hygiene Data'!D30))="","",OFFSET('Hygiene Data'!$D$13,0,10*ROW('Hygiene Data'!D30)))</f>
        <v/>
      </c>
      <c r="DT36" s="33" t="str">
        <f ca="true">+IF(OFFSET('Hygiene Data'!$D$14,0,10*ROW('Hygiene Data'!D30))="","",OFFSET('Hygiene Data'!$D$14,0,10*ROW('Hygiene Data'!D30)))</f>
        <v/>
      </c>
      <c r="DU36" s="33" t="str">
        <f ca="true">+IF(OFFSET('Hygiene Data'!$E$12,0,10*ROW('Hygiene Data'!E30))="","",OFFSET('Hygiene Data'!$E$12,0,10*ROW('Hygiene Data'!E30)))</f>
        <v/>
      </c>
      <c r="DV36" s="33" t="str">
        <f ca="true">+IF(OFFSET('Hygiene Data'!$E$13,0,10*ROW('Hygiene Data'!E30))="","",OFFSET('Hygiene Data'!$E$13,0,10*ROW('Hygiene Data'!E30)))</f>
        <v/>
      </c>
      <c r="DW36" s="33" t="str">
        <f ca="true">+IF(OFFSET('Hygiene Data'!$E$14,0,10*ROW('Hygiene Data'!E30))="","",OFFSET('Hygiene Data'!$E$14,0,10*ROW('Hygiene Data'!E30)))</f>
        <v/>
      </c>
      <c r="DX36" s="33" t="str">
        <f ca="true">+IF(OFFSET('Hygiene Data'!$F$12,0,10*ROW('Hygiene Data'!F30))="","",OFFSET('Hygiene Data'!$F$12,0,10*ROW('Hygiene Data'!F30)))</f>
        <v/>
      </c>
      <c r="DY36" s="33" t="str">
        <f ca="true">+IF(OFFSET('Hygiene Data'!$F$13,0,10*ROW('Hygiene Data'!F30))="","",OFFSET('Hygiene Data'!$F$13,0,10*ROW('Hygiene Data'!F30)))</f>
        <v/>
      </c>
      <c r="DZ36" s="33" t="str">
        <f ca="true">+IF(OFFSET('Hygiene Data'!$F$14,0,10*ROW('Hygiene Data'!F30))="","",OFFSET('Hygiene Data'!$F$14,0,10*ROW('Hygiene Data'!F30)))</f>
        <v/>
      </c>
      <c r="EA36" s="33" t="str">
        <f ca="true">+IF(OFFSET('Hygiene Data'!$G$12,0,10*ROW('Hygiene Data'!G30))="","",OFFSET('Hygiene Data'!$G$12,0,10*ROW('Hygiene Data'!G30)))</f>
        <v/>
      </c>
      <c r="EB36" s="33" t="str">
        <f ca="true">+IF(OFFSET('Hygiene Data'!$G$13,0,10*ROW('Hygiene Data'!G30))="","",OFFSET('Hygiene Data'!$G$13,0,10*ROW('Hygiene Data'!G30)))</f>
        <v/>
      </c>
      <c r="EC36" s="33" t="str">
        <f ca="true">+IF(OFFSET('Hygiene Data'!$G$14,0,10*ROW('Hygiene Data'!G30))="","",OFFSET('Hygiene Data'!$G$14,0,10*ROW('Hygiene Data'!G30)))</f>
        <v/>
      </c>
      <c r="ED36" s="33" t="str">
        <f ca="true">+IF(OFFSET('Hygiene Data'!$H$12,0,10*ROW('Hygiene Data'!H30))="","",OFFSET('Hygiene Data'!$H$12,0,10*ROW('Hygiene Data'!H30)))</f>
        <v/>
      </c>
      <c r="EE36" s="33" t="str">
        <f ca="true">+IF(OFFSET('Hygiene Data'!$H$13,0,10*ROW('Hygiene Data'!H30))="","",OFFSET('Hygiene Data'!$H$13,0,10*ROW('Hygiene Data'!H30)))</f>
        <v/>
      </c>
      <c r="EF36" s="33" t="str">
        <f ca="true">+IF(OFFSET('Hygiene Data'!$H$14,0,10*ROW('Hygiene Data'!H30))="","",OFFSET('Hygiene Data'!$H$14,0,10*ROW('Hygiene Data'!H30)))</f>
        <v/>
      </c>
    </row>
    <row r="37" x14ac:dyDescent="0.2">
      <c r="A37" s="56" t="str">
        <f ca="true">+IF(OFFSET('Water Data'!$B$1,0,10*ROW('Water Data'!B34))="","",OFFSET('Water Data'!$B$1,0,10*ROW('Water Data'!B34)))</f>
        <v/>
      </c>
      <c r="B37" s="56" t="str">
        <f ca="true">+IF(OFFSET('Water Data'!$A$3,0,10*ROW('Water Data'!A34))="","",OFFSET('Water Data'!$A$3,0,10*ROW('Water Data'!A34)))</f>
        <v/>
      </c>
      <c r="C37" s="56" t="str">
        <f ca="true">+IF(OFFSET('Water Data'!$C$3,0,10*ROW('Water Data'!C34))="","",OFFSET('Water Data'!$C$3,0,10*ROW('Water Data'!C34)))</f>
        <v/>
      </c>
      <c r="D37" s="244"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44"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44"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44"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44"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44"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44"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44"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44"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44"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44"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44"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44"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44"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44"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44"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44"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44"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45"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45"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45"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45"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45"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45"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45"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45"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45"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45"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45"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45"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45"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45"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45"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45"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45"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45"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45"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45"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45"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45"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45"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45"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45"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45"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45"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45"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45"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45"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46"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46"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46"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46"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46"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46"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46"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46"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46"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46"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46"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46"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46"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46"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46"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46"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46"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46"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3" t="str">
        <f ca="true">+IF(OFFSET('Water Data'!$C$28,0,10*ROW('Water Data'!C31))="","",OFFSET('Water Data'!$C$28,0,10*ROW('Water Data'!C31)))</f>
        <v/>
      </c>
      <c r="BT37" s="33" t="str">
        <f ca="true">+IF(OFFSET('Water Data'!$C$29,0,10*ROW('Water Data'!C31))="","",OFFSET('Water Data'!$C$29,0,10*ROW('Water Data'!C31)))</f>
        <v/>
      </c>
      <c r="BU37" s="33" t="str">
        <f ca="true">+IF(OFFSET('Water Data'!$C$30,0,10*ROW('Water Data'!C31))="","",OFFSET('Water Data'!$C$30,0,10*ROW('Water Data'!C31)))</f>
        <v/>
      </c>
      <c r="BV37" s="33" t="str">
        <f ca="true">+IF(OFFSET('Water Data'!$D$28,0,10*ROW('Water Data'!D31))="","",OFFSET('Water Data'!$D$28,0,10*ROW('Water Data'!D31)))</f>
        <v/>
      </c>
      <c r="BW37" s="33" t="str">
        <f ca="true">+IF(OFFSET('Water Data'!$D$29,0,10*ROW('Water Data'!D31))="","",OFFSET('Water Data'!$D$29,0,10*ROW('Water Data'!D31)))</f>
        <v/>
      </c>
      <c r="BX37" s="33" t="str">
        <f ca="true">+IF(OFFSET('Water Data'!$D$30,0,10*ROW('Water Data'!D31))="","",OFFSET('Water Data'!$D$30,0,10*ROW('Water Data'!D31)))</f>
        <v/>
      </c>
      <c r="BY37" s="33" t="str">
        <f ca="true">+IF(OFFSET('Water Data'!$E$28,0,10*ROW('Water Data'!E31))="","",OFFSET('Water Data'!$E$28,0,10*ROW('Water Data'!E31)))</f>
        <v/>
      </c>
      <c r="BZ37" s="33" t="str">
        <f ca="true">+IF(OFFSET('Water Data'!$E$29,0,10*ROW('Water Data'!E31))="","",OFFSET('Water Data'!$E$29,0,10*ROW('Water Data'!E31)))</f>
        <v/>
      </c>
      <c r="CA37" s="33" t="str">
        <f ca="true">+IF(OFFSET('Water Data'!$E$30,0,10*ROW('Water Data'!E31))="","",OFFSET('Water Data'!$E$30,0,10*ROW('Water Data'!E31)))</f>
        <v/>
      </c>
      <c r="CB37" s="33" t="str">
        <f ca="true">+IF(OFFSET('Water Data'!$F$28,0,10*ROW('Water Data'!F31))="","",OFFSET('Water Data'!$F$28,0,10*ROW('Water Data'!F31)))</f>
        <v/>
      </c>
      <c r="CC37" s="33" t="str">
        <f ca="true">+IF(OFFSET('Water Data'!$F$29,0,10*ROW('Water Data'!F31))="","",OFFSET('Water Data'!$F$29,0,10*ROW('Water Data'!F31)))</f>
        <v/>
      </c>
      <c r="CD37" s="33" t="str">
        <f ca="true">+IF(OFFSET('Water Data'!$F$30,0,10*ROW('Water Data'!F31))="","",OFFSET('Water Data'!$F$30,0,10*ROW('Water Data'!F31)))</f>
        <v/>
      </c>
      <c r="CE37" s="33" t="str">
        <f ca="true">+IF(OFFSET('Water Data'!$G$28,0,10*ROW('Water Data'!G31))="","",OFFSET('Water Data'!$G$28,0,10*ROW('Water Data'!G31)))</f>
        <v/>
      </c>
      <c r="CF37" s="33" t="str">
        <f ca="true">+IF(OFFSET('Water Data'!$G$29,0,10*ROW('Water Data'!G31))="","",OFFSET('Water Data'!$G$29,0,10*ROW('Water Data'!G31)))</f>
        <v/>
      </c>
      <c r="CG37" s="33" t="str">
        <f ca="true">+IF(OFFSET('Water Data'!$G$30,0,10*ROW('Water Data'!G31))="","",OFFSET('Water Data'!$G$30,0,10*ROW('Water Data'!G31)))</f>
        <v/>
      </c>
      <c r="CH37" s="33" t="str">
        <f ca="true">+IF(OFFSET('Water Data'!$H$28,0,10*ROW('Water Data'!H31))="","",OFFSET('Water Data'!$H$28,0,10*ROW('Water Data'!H31)))</f>
        <v/>
      </c>
      <c r="CI37" s="33" t="str">
        <f ca="true">+IF(OFFSET('Water Data'!$H$29,0,10*ROW('Water Data'!H31))="","",OFFSET('Water Data'!$H$29,0,10*ROW('Water Data'!H31)))</f>
        <v/>
      </c>
      <c r="CJ37" s="33" t="str">
        <f ca="true">+IF(OFFSET('Water Data'!$H$30,0,10*ROW('Water Data'!H31))="","",OFFSET('Water Data'!$H$30,0,10*ROW('Water Data'!H31)))</f>
        <v/>
      </c>
      <c r="CK37" s="33" t="str">
        <f ca="true">+IF(OFFSET('Sanitation Data'!$C$29,0,10*ROW('Sanitation Data'!C31))="","",OFFSET('Sanitation Data'!$C$29,0,10*ROW('Sanitation Data'!C31)))</f>
        <v/>
      </c>
      <c r="CL37" s="33" t="str">
        <f ca="true">+IF(OFFSET('Sanitation Data'!$C$30,0,10*ROW('Sanitation Data'!C31))="","",OFFSET('Sanitation Data'!$C$30,0,10*ROW('Sanitation Data'!C31)))</f>
        <v/>
      </c>
      <c r="CM37" s="33" t="str">
        <f ca="true">+IF(OFFSET('Sanitation Data'!$C$31,0,10*ROW('Sanitation Data'!C31))="","",OFFSET('Sanitation Data'!$C$31,0,10*ROW('Sanitation Data'!C31)))</f>
        <v/>
      </c>
      <c r="CN37" s="33" t="str">
        <f ca="true">+IF(OFFSET('Sanitation Data'!$C$32,0,10*ROW('Sanitation Data'!C31))="","",OFFSET('Sanitation Data'!$C$32,0,10*ROW('Sanitation Data'!C31)))</f>
        <v/>
      </c>
      <c r="CO37" s="33" t="str">
        <f ca="true">+IF(OFFSET('Sanitation Data'!$C$33,0,10*ROW('Sanitation Data'!C31))="","",OFFSET('Sanitation Data'!$C$33,0,10*ROW('Sanitation Data'!C31)))</f>
        <v/>
      </c>
      <c r="CP37" s="33" t="str">
        <f ca="true">+IF(OFFSET('Sanitation Data'!$D$29,0,10*ROW('Sanitation Data'!D31))="","",OFFSET('Sanitation Data'!$D$29,0,10*ROW('Sanitation Data'!D31)))</f>
        <v/>
      </c>
      <c r="CQ37" s="33" t="str">
        <f ca="true">+IF(OFFSET('Sanitation Data'!$D$30,0,10*ROW('Sanitation Data'!D31))="","",OFFSET('Sanitation Data'!$D$30,0,10*ROW('Sanitation Data'!D31)))</f>
        <v/>
      </c>
      <c r="CR37" s="33" t="str">
        <f ca="true">+IF(OFFSET('Sanitation Data'!$D$31,0,10*ROW('Sanitation Data'!D31))="","",OFFSET('Sanitation Data'!$D$31,0,10*ROW('Sanitation Data'!D31)))</f>
        <v/>
      </c>
      <c r="CS37" s="33" t="str">
        <f ca="true">+IF(OFFSET('Sanitation Data'!$D$32,0,10*ROW('Sanitation Data'!D31))="","",OFFSET('Sanitation Data'!$D$32,0,10*ROW('Sanitation Data'!D31)))</f>
        <v/>
      </c>
      <c r="CT37" s="33" t="str">
        <f ca="true">+IF(OFFSET('Sanitation Data'!$D$33,0,10*ROW('Sanitation Data'!D31))="","",OFFSET('Sanitation Data'!$D$33,0,10*ROW('Sanitation Data'!D31)))</f>
        <v/>
      </c>
      <c r="CU37" s="33" t="str">
        <f ca="true">+IF(OFFSET('Sanitation Data'!$E$29,0,10*ROW('Sanitation Data'!E31))="","",OFFSET('Sanitation Data'!$E$29,0,10*ROW('Sanitation Data'!E31)))</f>
        <v/>
      </c>
      <c r="CV37" s="33" t="str">
        <f ca="true">+IF(OFFSET('Sanitation Data'!$E$30,0,10*ROW('Sanitation Data'!E31))="","",OFFSET('Sanitation Data'!$E$30,0,10*ROW('Sanitation Data'!E31)))</f>
        <v/>
      </c>
      <c r="CW37" s="33" t="str">
        <f ca="true">+IF(OFFSET('Sanitation Data'!$E$31,0,10*ROW('Sanitation Data'!E31))="","",OFFSET('Sanitation Data'!$E$31,0,10*ROW('Sanitation Data'!E31)))</f>
        <v/>
      </c>
      <c r="CX37" s="33" t="str">
        <f ca="true">+IF(OFFSET('Sanitation Data'!$E$32,0,10*ROW('Sanitation Data'!E31))="","",OFFSET('Sanitation Data'!$E$32,0,10*ROW('Sanitation Data'!E31)))</f>
        <v/>
      </c>
      <c r="CY37" s="33" t="str">
        <f ca="true">+IF(OFFSET('Sanitation Data'!$E$33,0,10*ROW('Sanitation Data'!E31))="","",OFFSET('Sanitation Data'!$E$33,0,10*ROW('Sanitation Data'!E31)))</f>
        <v/>
      </c>
      <c r="CZ37" s="33" t="str">
        <f ca="true">+IF(OFFSET('Sanitation Data'!$F$29,0,10*ROW('Sanitation Data'!F31))="","",OFFSET('Sanitation Data'!$F$29,0,10*ROW('Sanitation Data'!F31)))</f>
        <v/>
      </c>
      <c r="DA37" s="33" t="str">
        <f ca="true">+IF(OFFSET('Sanitation Data'!$F$30,0,10*ROW('Sanitation Data'!F31))="","",OFFSET('Sanitation Data'!$F$30,0,10*ROW('Sanitation Data'!F31)))</f>
        <v/>
      </c>
      <c r="DB37" s="33" t="str">
        <f ca="true">+IF(OFFSET('Sanitation Data'!$F$31,0,10*ROW('Sanitation Data'!F31))="","",OFFSET('Sanitation Data'!$F$31,0,10*ROW('Sanitation Data'!F31)))</f>
        <v/>
      </c>
      <c r="DC37" s="33" t="str">
        <f ca="true">+IF(OFFSET('Sanitation Data'!$F$32,0,10*ROW('Sanitation Data'!F31))="","",OFFSET('Sanitation Data'!$F$32,0,10*ROW('Sanitation Data'!F31)))</f>
        <v/>
      </c>
      <c r="DD37" s="33" t="str">
        <f ca="true">+IF(OFFSET('Sanitation Data'!$F$33,0,10*ROW('Sanitation Data'!F31))="","",OFFSET('Sanitation Data'!$F$33,0,10*ROW('Sanitation Data'!F31)))</f>
        <v/>
      </c>
      <c r="DE37" s="33" t="str">
        <f ca="true">+IF(OFFSET('Sanitation Data'!$G$29,0,10*ROW('Sanitation Data'!G31))="","",OFFSET('Sanitation Data'!$G$29,0,10*ROW('Sanitation Data'!G31)))</f>
        <v/>
      </c>
      <c r="DF37" s="33" t="str">
        <f ca="true">+IF(OFFSET('Sanitation Data'!$G$30,0,10*ROW('Sanitation Data'!G31))="","",OFFSET('Sanitation Data'!$G$30,0,10*ROW('Sanitation Data'!G31)))</f>
        <v/>
      </c>
      <c r="DG37" s="33" t="str">
        <f ca="true">+IF(OFFSET('Sanitation Data'!$G$31,0,10*ROW('Sanitation Data'!G31))="","",OFFSET('Sanitation Data'!$G$31,0,10*ROW('Sanitation Data'!G31)))</f>
        <v/>
      </c>
      <c r="DH37" s="33" t="str">
        <f ca="true">+IF(OFFSET('Sanitation Data'!$G$32,0,10*ROW('Sanitation Data'!G31))="","",OFFSET('Sanitation Data'!$G$32,0,10*ROW('Sanitation Data'!G31)))</f>
        <v/>
      </c>
      <c r="DI37" s="33" t="str">
        <f ca="true">+IF(OFFSET('Sanitation Data'!$G$33,0,10*ROW('Sanitation Data'!G31))="","",OFFSET('Sanitation Data'!$G$33,0,10*ROW('Sanitation Data'!G31)))</f>
        <v/>
      </c>
      <c r="DJ37" s="33" t="str">
        <f ca="true">+IF(OFFSET('Sanitation Data'!$H$29,0,10*ROW('Sanitation Data'!H31))="","",OFFSET('Sanitation Data'!$H$29,0,10*ROW('Sanitation Data'!H31)))</f>
        <v/>
      </c>
      <c r="DK37" s="33" t="str">
        <f ca="true">+IF(OFFSET('Sanitation Data'!$H$30,0,10*ROW('Sanitation Data'!H31))="","",OFFSET('Sanitation Data'!$H$30,0,10*ROW('Sanitation Data'!H31)))</f>
        <v/>
      </c>
      <c r="DL37" s="33" t="str">
        <f ca="true">+IF(OFFSET('Sanitation Data'!$H$31,0,10*ROW('Sanitation Data'!H31))="","",OFFSET('Sanitation Data'!$H$31,0,10*ROW('Sanitation Data'!H31)))</f>
        <v/>
      </c>
      <c r="DM37" s="33" t="str">
        <f ca="true">+IF(OFFSET('Sanitation Data'!$H$32,0,10*ROW('Sanitation Data'!H31))="","",OFFSET('Sanitation Data'!$H$32,0,10*ROW('Sanitation Data'!H31)))</f>
        <v/>
      </c>
      <c r="DN37" s="33" t="str">
        <f ca="true">+IF(OFFSET('Sanitation Data'!$H$33,0,10*ROW('Sanitation Data'!H31))="","",OFFSET('Sanitation Data'!$H$33,0,10*ROW('Sanitation Data'!H31)))</f>
        <v/>
      </c>
      <c r="DO37" s="33" t="str">
        <f ca="true">+IF(OFFSET('Hygiene Data'!$C$12,0,10*ROW('Hygiene Data'!C31))="","",OFFSET('Hygiene Data'!$C$12,0,10*ROW('Hygiene Data'!C31)))</f>
        <v/>
      </c>
      <c r="DP37" s="33" t="str">
        <f ca="true">+IF(OFFSET('Hygiene Data'!$C$13,0,10*ROW('Hygiene Data'!C31))="","",OFFSET('Hygiene Data'!$C$13,0,10*ROW('Hygiene Data'!C31)))</f>
        <v/>
      </c>
      <c r="DQ37" s="33" t="str">
        <f ca="true">+IF(OFFSET('Hygiene Data'!$C$14,0,10*ROW('Hygiene Data'!C31))="","",OFFSET('Hygiene Data'!$C$14,0,10*ROW('Hygiene Data'!C31)))</f>
        <v/>
      </c>
      <c r="DR37" s="33" t="str">
        <f ca="true">+IF(OFFSET('Hygiene Data'!$D$12,0,10*ROW('Hygiene Data'!D31))="","",OFFSET('Hygiene Data'!$D$12,0,10*ROW('Hygiene Data'!D31)))</f>
        <v/>
      </c>
      <c r="DS37" s="33" t="str">
        <f ca="true">+IF(OFFSET('Hygiene Data'!$D$13,0,10*ROW('Hygiene Data'!D31))="","",OFFSET('Hygiene Data'!$D$13,0,10*ROW('Hygiene Data'!D31)))</f>
        <v/>
      </c>
      <c r="DT37" s="33" t="str">
        <f ca="true">+IF(OFFSET('Hygiene Data'!$D$14,0,10*ROW('Hygiene Data'!D31))="","",OFFSET('Hygiene Data'!$D$14,0,10*ROW('Hygiene Data'!D31)))</f>
        <v/>
      </c>
      <c r="DU37" s="33" t="str">
        <f ca="true">+IF(OFFSET('Hygiene Data'!$E$12,0,10*ROW('Hygiene Data'!E31))="","",OFFSET('Hygiene Data'!$E$12,0,10*ROW('Hygiene Data'!E31)))</f>
        <v/>
      </c>
      <c r="DV37" s="33" t="str">
        <f ca="true">+IF(OFFSET('Hygiene Data'!$E$13,0,10*ROW('Hygiene Data'!E31))="","",OFFSET('Hygiene Data'!$E$13,0,10*ROW('Hygiene Data'!E31)))</f>
        <v/>
      </c>
      <c r="DW37" s="33" t="str">
        <f ca="true">+IF(OFFSET('Hygiene Data'!$E$14,0,10*ROW('Hygiene Data'!E31))="","",OFFSET('Hygiene Data'!$E$14,0,10*ROW('Hygiene Data'!E31)))</f>
        <v/>
      </c>
      <c r="DX37" s="33" t="str">
        <f ca="true">+IF(OFFSET('Hygiene Data'!$F$12,0,10*ROW('Hygiene Data'!F31))="","",OFFSET('Hygiene Data'!$F$12,0,10*ROW('Hygiene Data'!F31)))</f>
        <v/>
      </c>
      <c r="DY37" s="33" t="str">
        <f ca="true">+IF(OFFSET('Hygiene Data'!$F$13,0,10*ROW('Hygiene Data'!F31))="","",OFFSET('Hygiene Data'!$F$13,0,10*ROW('Hygiene Data'!F31)))</f>
        <v/>
      </c>
      <c r="DZ37" s="33" t="str">
        <f ca="true">+IF(OFFSET('Hygiene Data'!$F$14,0,10*ROW('Hygiene Data'!F31))="","",OFFSET('Hygiene Data'!$F$14,0,10*ROW('Hygiene Data'!F31)))</f>
        <v/>
      </c>
      <c r="EA37" s="33" t="str">
        <f ca="true">+IF(OFFSET('Hygiene Data'!$G$12,0,10*ROW('Hygiene Data'!G31))="","",OFFSET('Hygiene Data'!$G$12,0,10*ROW('Hygiene Data'!G31)))</f>
        <v/>
      </c>
      <c r="EB37" s="33" t="str">
        <f ca="true">+IF(OFFSET('Hygiene Data'!$G$13,0,10*ROW('Hygiene Data'!G31))="","",OFFSET('Hygiene Data'!$G$13,0,10*ROW('Hygiene Data'!G31)))</f>
        <v/>
      </c>
      <c r="EC37" s="33" t="str">
        <f ca="true">+IF(OFFSET('Hygiene Data'!$G$14,0,10*ROW('Hygiene Data'!G31))="","",OFFSET('Hygiene Data'!$G$14,0,10*ROW('Hygiene Data'!G31)))</f>
        <v/>
      </c>
      <c r="ED37" s="33" t="str">
        <f ca="true">+IF(OFFSET('Hygiene Data'!$H$12,0,10*ROW('Hygiene Data'!H31))="","",OFFSET('Hygiene Data'!$H$12,0,10*ROW('Hygiene Data'!H31)))</f>
        <v/>
      </c>
      <c r="EE37" s="33" t="str">
        <f ca="true">+IF(OFFSET('Hygiene Data'!$H$13,0,10*ROW('Hygiene Data'!H31))="","",OFFSET('Hygiene Data'!$H$13,0,10*ROW('Hygiene Data'!H31)))</f>
        <v/>
      </c>
      <c r="EF37" s="33" t="str">
        <f ca="true">+IF(OFFSET('Hygiene Data'!$H$14,0,10*ROW('Hygiene Data'!H31))="","",OFFSET('Hygiene Data'!$H$14,0,10*ROW('Hygiene Data'!H31)))</f>
        <v/>
      </c>
    </row>
    <row r="38" x14ac:dyDescent="0.2">
      <c r="A38" s="56" t="str">
        <f ca="true">+IF(OFFSET('Water Data'!$B$1,0,10*ROW('Water Data'!B35))="","",OFFSET('Water Data'!$B$1,0,10*ROW('Water Data'!B35)))</f>
        <v/>
      </c>
      <c r="B38" s="56" t="str">
        <f ca="true">+IF(OFFSET('Water Data'!$A$3,0,10*ROW('Water Data'!A35))="","",OFFSET('Water Data'!$A$3,0,10*ROW('Water Data'!A35)))</f>
        <v/>
      </c>
      <c r="C38" s="56" t="str">
        <f ca="true">+IF(OFFSET('Water Data'!$C$3,0,10*ROW('Water Data'!C35))="","",OFFSET('Water Data'!$C$3,0,10*ROW('Water Data'!C35)))</f>
        <v/>
      </c>
      <c r="D38" s="244"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44"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44"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44"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44"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44"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44"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44"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44"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44"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44"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44"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44"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44"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44"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44"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44"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44"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45"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45"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45"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45"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45"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45"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45"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45"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45"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45"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45"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45"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45"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45"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45"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45"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45"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45"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45"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45"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45"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45"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45"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45"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45"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45"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45"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45"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45"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45"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46"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46"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46"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46"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46"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46"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46"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46"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46"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46"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46"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46"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46"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46"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46"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46"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46"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46"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3" t="str">
        <f ca="true">+IF(OFFSET('Water Data'!$C$28,0,10*ROW('Water Data'!C32))="","",OFFSET('Water Data'!$C$28,0,10*ROW('Water Data'!C32)))</f>
        <v/>
      </c>
      <c r="BT38" s="33" t="str">
        <f ca="true">+IF(OFFSET('Water Data'!$C$29,0,10*ROW('Water Data'!C32))="","",OFFSET('Water Data'!$C$29,0,10*ROW('Water Data'!C32)))</f>
        <v/>
      </c>
      <c r="BU38" s="33" t="str">
        <f ca="true">+IF(OFFSET('Water Data'!$C$30,0,10*ROW('Water Data'!C32))="","",OFFSET('Water Data'!$C$30,0,10*ROW('Water Data'!C32)))</f>
        <v/>
      </c>
      <c r="BV38" s="33" t="str">
        <f ca="true">+IF(OFFSET('Water Data'!$D$28,0,10*ROW('Water Data'!D32))="","",OFFSET('Water Data'!$D$28,0,10*ROW('Water Data'!D32)))</f>
        <v/>
      </c>
      <c r="BW38" s="33" t="str">
        <f ca="true">+IF(OFFSET('Water Data'!$D$29,0,10*ROW('Water Data'!D32))="","",OFFSET('Water Data'!$D$29,0,10*ROW('Water Data'!D32)))</f>
        <v/>
      </c>
      <c r="BX38" s="33" t="str">
        <f ca="true">+IF(OFFSET('Water Data'!$D$30,0,10*ROW('Water Data'!D32))="","",OFFSET('Water Data'!$D$30,0,10*ROW('Water Data'!D32)))</f>
        <v/>
      </c>
      <c r="BY38" s="33" t="str">
        <f ca="true">+IF(OFFSET('Water Data'!$E$28,0,10*ROW('Water Data'!E32))="","",OFFSET('Water Data'!$E$28,0,10*ROW('Water Data'!E32)))</f>
        <v/>
      </c>
      <c r="BZ38" s="33" t="str">
        <f ca="true">+IF(OFFSET('Water Data'!$E$29,0,10*ROW('Water Data'!E32))="","",OFFSET('Water Data'!$E$29,0,10*ROW('Water Data'!E32)))</f>
        <v/>
      </c>
      <c r="CA38" s="33" t="str">
        <f ca="true">+IF(OFFSET('Water Data'!$E$30,0,10*ROW('Water Data'!E32))="","",OFFSET('Water Data'!$E$30,0,10*ROW('Water Data'!E32)))</f>
        <v/>
      </c>
      <c r="CB38" s="33" t="str">
        <f ca="true">+IF(OFFSET('Water Data'!$F$28,0,10*ROW('Water Data'!F32))="","",OFFSET('Water Data'!$F$28,0,10*ROW('Water Data'!F32)))</f>
        <v/>
      </c>
      <c r="CC38" s="33" t="str">
        <f ca="true">+IF(OFFSET('Water Data'!$F$29,0,10*ROW('Water Data'!F32))="","",OFFSET('Water Data'!$F$29,0,10*ROW('Water Data'!F32)))</f>
        <v/>
      </c>
      <c r="CD38" s="33" t="str">
        <f ca="true">+IF(OFFSET('Water Data'!$F$30,0,10*ROW('Water Data'!F32))="","",OFFSET('Water Data'!$F$30,0,10*ROW('Water Data'!F32)))</f>
        <v/>
      </c>
      <c r="CE38" s="33" t="str">
        <f ca="true">+IF(OFFSET('Water Data'!$G$28,0,10*ROW('Water Data'!G32))="","",OFFSET('Water Data'!$G$28,0,10*ROW('Water Data'!G32)))</f>
        <v/>
      </c>
      <c r="CF38" s="33" t="str">
        <f ca="true">+IF(OFFSET('Water Data'!$G$29,0,10*ROW('Water Data'!G32))="","",OFFSET('Water Data'!$G$29,0,10*ROW('Water Data'!G32)))</f>
        <v/>
      </c>
      <c r="CG38" s="33" t="str">
        <f ca="true">+IF(OFFSET('Water Data'!$G$30,0,10*ROW('Water Data'!G32))="","",OFFSET('Water Data'!$G$30,0,10*ROW('Water Data'!G32)))</f>
        <v/>
      </c>
      <c r="CH38" s="33" t="str">
        <f ca="true">+IF(OFFSET('Water Data'!$H$28,0,10*ROW('Water Data'!H32))="","",OFFSET('Water Data'!$H$28,0,10*ROW('Water Data'!H32)))</f>
        <v/>
      </c>
      <c r="CI38" s="33" t="str">
        <f ca="true">+IF(OFFSET('Water Data'!$H$29,0,10*ROW('Water Data'!H32))="","",OFFSET('Water Data'!$H$29,0,10*ROW('Water Data'!H32)))</f>
        <v/>
      </c>
      <c r="CJ38" s="33" t="str">
        <f ca="true">+IF(OFFSET('Water Data'!$H$30,0,10*ROW('Water Data'!H32))="","",OFFSET('Water Data'!$H$30,0,10*ROW('Water Data'!H32)))</f>
        <v/>
      </c>
      <c r="CK38" s="33" t="str">
        <f ca="true">+IF(OFFSET('Sanitation Data'!$C$29,0,10*ROW('Sanitation Data'!C32))="","",OFFSET('Sanitation Data'!$C$29,0,10*ROW('Sanitation Data'!C32)))</f>
        <v/>
      </c>
      <c r="CL38" s="33" t="str">
        <f ca="true">+IF(OFFSET('Sanitation Data'!$C$30,0,10*ROW('Sanitation Data'!C32))="","",OFFSET('Sanitation Data'!$C$30,0,10*ROW('Sanitation Data'!C32)))</f>
        <v/>
      </c>
      <c r="CM38" s="33" t="str">
        <f ca="true">+IF(OFFSET('Sanitation Data'!$C$31,0,10*ROW('Sanitation Data'!C32))="","",OFFSET('Sanitation Data'!$C$31,0,10*ROW('Sanitation Data'!C32)))</f>
        <v/>
      </c>
      <c r="CN38" s="33" t="str">
        <f ca="true">+IF(OFFSET('Sanitation Data'!$C$32,0,10*ROW('Sanitation Data'!C32))="","",OFFSET('Sanitation Data'!$C$32,0,10*ROW('Sanitation Data'!C32)))</f>
        <v/>
      </c>
      <c r="CO38" s="33" t="str">
        <f ca="true">+IF(OFFSET('Sanitation Data'!$C$33,0,10*ROW('Sanitation Data'!C32))="","",OFFSET('Sanitation Data'!$C$33,0,10*ROW('Sanitation Data'!C32)))</f>
        <v/>
      </c>
      <c r="CP38" s="33" t="str">
        <f ca="true">+IF(OFFSET('Sanitation Data'!$D$29,0,10*ROW('Sanitation Data'!D32))="","",OFFSET('Sanitation Data'!$D$29,0,10*ROW('Sanitation Data'!D32)))</f>
        <v/>
      </c>
      <c r="CQ38" s="33" t="str">
        <f ca="true">+IF(OFFSET('Sanitation Data'!$D$30,0,10*ROW('Sanitation Data'!D32))="","",OFFSET('Sanitation Data'!$D$30,0,10*ROW('Sanitation Data'!D32)))</f>
        <v/>
      </c>
      <c r="CR38" s="33" t="str">
        <f ca="true">+IF(OFFSET('Sanitation Data'!$D$31,0,10*ROW('Sanitation Data'!D32))="","",OFFSET('Sanitation Data'!$D$31,0,10*ROW('Sanitation Data'!D32)))</f>
        <v/>
      </c>
      <c r="CS38" s="33" t="str">
        <f ca="true">+IF(OFFSET('Sanitation Data'!$D$32,0,10*ROW('Sanitation Data'!D32))="","",OFFSET('Sanitation Data'!$D$32,0,10*ROW('Sanitation Data'!D32)))</f>
        <v/>
      </c>
      <c r="CT38" s="33" t="str">
        <f ca="true">+IF(OFFSET('Sanitation Data'!$D$33,0,10*ROW('Sanitation Data'!D32))="","",OFFSET('Sanitation Data'!$D$33,0,10*ROW('Sanitation Data'!D32)))</f>
        <v/>
      </c>
      <c r="CU38" s="33" t="str">
        <f ca="true">+IF(OFFSET('Sanitation Data'!$E$29,0,10*ROW('Sanitation Data'!E32))="","",OFFSET('Sanitation Data'!$E$29,0,10*ROW('Sanitation Data'!E32)))</f>
        <v/>
      </c>
      <c r="CV38" s="33" t="str">
        <f ca="true">+IF(OFFSET('Sanitation Data'!$E$30,0,10*ROW('Sanitation Data'!E32))="","",OFFSET('Sanitation Data'!$E$30,0,10*ROW('Sanitation Data'!E32)))</f>
        <v/>
      </c>
      <c r="CW38" s="33" t="str">
        <f ca="true">+IF(OFFSET('Sanitation Data'!$E$31,0,10*ROW('Sanitation Data'!E32))="","",OFFSET('Sanitation Data'!$E$31,0,10*ROW('Sanitation Data'!E32)))</f>
        <v/>
      </c>
      <c r="CX38" s="33" t="str">
        <f ca="true">+IF(OFFSET('Sanitation Data'!$E$32,0,10*ROW('Sanitation Data'!E32))="","",OFFSET('Sanitation Data'!$E$32,0,10*ROW('Sanitation Data'!E32)))</f>
        <v/>
      </c>
      <c r="CY38" s="33" t="str">
        <f ca="true">+IF(OFFSET('Sanitation Data'!$E$33,0,10*ROW('Sanitation Data'!E32))="","",OFFSET('Sanitation Data'!$E$33,0,10*ROW('Sanitation Data'!E32)))</f>
        <v/>
      </c>
      <c r="CZ38" s="33" t="str">
        <f ca="true">+IF(OFFSET('Sanitation Data'!$F$29,0,10*ROW('Sanitation Data'!F32))="","",OFFSET('Sanitation Data'!$F$29,0,10*ROW('Sanitation Data'!F32)))</f>
        <v/>
      </c>
      <c r="DA38" s="33" t="str">
        <f ca="true">+IF(OFFSET('Sanitation Data'!$F$30,0,10*ROW('Sanitation Data'!F32))="","",OFFSET('Sanitation Data'!$F$30,0,10*ROW('Sanitation Data'!F32)))</f>
        <v/>
      </c>
      <c r="DB38" s="33" t="str">
        <f ca="true">+IF(OFFSET('Sanitation Data'!$F$31,0,10*ROW('Sanitation Data'!F32))="","",OFFSET('Sanitation Data'!$F$31,0,10*ROW('Sanitation Data'!F32)))</f>
        <v/>
      </c>
      <c r="DC38" s="33" t="str">
        <f ca="true">+IF(OFFSET('Sanitation Data'!$F$32,0,10*ROW('Sanitation Data'!F32))="","",OFFSET('Sanitation Data'!$F$32,0,10*ROW('Sanitation Data'!F32)))</f>
        <v/>
      </c>
      <c r="DD38" s="33" t="str">
        <f ca="true">+IF(OFFSET('Sanitation Data'!$F$33,0,10*ROW('Sanitation Data'!F32))="","",OFFSET('Sanitation Data'!$F$33,0,10*ROW('Sanitation Data'!F32)))</f>
        <v/>
      </c>
      <c r="DE38" s="33" t="str">
        <f ca="true">+IF(OFFSET('Sanitation Data'!$G$29,0,10*ROW('Sanitation Data'!G32))="","",OFFSET('Sanitation Data'!$G$29,0,10*ROW('Sanitation Data'!G32)))</f>
        <v/>
      </c>
      <c r="DF38" s="33" t="str">
        <f ca="true">+IF(OFFSET('Sanitation Data'!$G$30,0,10*ROW('Sanitation Data'!G32))="","",OFFSET('Sanitation Data'!$G$30,0,10*ROW('Sanitation Data'!G32)))</f>
        <v/>
      </c>
      <c r="DG38" s="33" t="str">
        <f ca="true">+IF(OFFSET('Sanitation Data'!$G$31,0,10*ROW('Sanitation Data'!G32))="","",OFFSET('Sanitation Data'!$G$31,0,10*ROW('Sanitation Data'!G32)))</f>
        <v/>
      </c>
      <c r="DH38" s="33" t="str">
        <f ca="true">+IF(OFFSET('Sanitation Data'!$G$32,0,10*ROW('Sanitation Data'!G32))="","",OFFSET('Sanitation Data'!$G$32,0,10*ROW('Sanitation Data'!G32)))</f>
        <v/>
      </c>
      <c r="DI38" s="33" t="str">
        <f ca="true">+IF(OFFSET('Sanitation Data'!$G$33,0,10*ROW('Sanitation Data'!G32))="","",OFFSET('Sanitation Data'!$G$33,0,10*ROW('Sanitation Data'!G32)))</f>
        <v/>
      </c>
      <c r="DJ38" s="33" t="str">
        <f ca="true">+IF(OFFSET('Sanitation Data'!$H$29,0,10*ROW('Sanitation Data'!H32))="","",OFFSET('Sanitation Data'!$H$29,0,10*ROW('Sanitation Data'!H32)))</f>
        <v/>
      </c>
      <c r="DK38" s="33" t="str">
        <f ca="true">+IF(OFFSET('Sanitation Data'!$H$30,0,10*ROW('Sanitation Data'!H32))="","",OFFSET('Sanitation Data'!$H$30,0,10*ROW('Sanitation Data'!H32)))</f>
        <v/>
      </c>
      <c r="DL38" s="33" t="str">
        <f ca="true">+IF(OFFSET('Sanitation Data'!$H$31,0,10*ROW('Sanitation Data'!H32))="","",OFFSET('Sanitation Data'!$H$31,0,10*ROW('Sanitation Data'!H32)))</f>
        <v/>
      </c>
      <c r="DM38" s="33" t="str">
        <f ca="true">+IF(OFFSET('Sanitation Data'!$H$32,0,10*ROW('Sanitation Data'!H32))="","",OFFSET('Sanitation Data'!$H$32,0,10*ROW('Sanitation Data'!H32)))</f>
        <v/>
      </c>
      <c r="DN38" s="33" t="str">
        <f ca="true">+IF(OFFSET('Sanitation Data'!$H$33,0,10*ROW('Sanitation Data'!H32))="","",OFFSET('Sanitation Data'!$H$33,0,10*ROW('Sanitation Data'!H32)))</f>
        <v/>
      </c>
      <c r="DO38" s="33" t="str">
        <f ca="true">+IF(OFFSET('Hygiene Data'!$C$12,0,10*ROW('Hygiene Data'!C32))="","",OFFSET('Hygiene Data'!$C$12,0,10*ROW('Hygiene Data'!C32)))</f>
        <v/>
      </c>
      <c r="DP38" s="33" t="str">
        <f ca="true">+IF(OFFSET('Hygiene Data'!$C$13,0,10*ROW('Hygiene Data'!C32))="","",OFFSET('Hygiene Data'!$C$13,0,10*ROW('Hygiene Data'!C32)))</f>
        <v/>
      </c>
      <c r="DQ38" s="33" t="str">
        <f ca="true">+IF(OFFSET('Hygiene Data'!$C$14,0,10*ROW('Hygiene Data'!C32))="","",OFFSET('Hygiene Data'!$C$14,0,10*ROW('Hygiene Data'!C32)))</f>
        <v/>
      </c>
      <c r="DR38" s="33" t="str">
        <f ca="true">+IF(OFFSET('Hygiene Data'!$D$12,0,10*ROW('Hygiene Data'!D32))="","",OFFSET('Hygiene Data'!$D$12,0,10*ROW('Hygiene Data'!D32)))</f>
        <v/>
      </c>
      <c r="DS38" s="33" t="str">
        <f ca="true">+IF(OFFSET('Hygiene Data'!$D$13,0,10*ROW('Hygiene Data'!D32))="","",OFFSET('Hygiene Data'!$D$13,0,10*ROW('Hygiene Data'!D32)))</f>
        <v/>
      </c>
      <c r="DT38" s="33" t="str">
        <f ca="true">+IF(OFFSET('Hygiene Data'!$D$14,0,10*ROW('Hygiene Data'!D32))="","",OFFSET('Hygiene Data'!$D$14,0,10*ROW('Hygiene Data'!D32)))</f>
        <v/>
      </c>
      <c r="DU38" s="33" t="str">
        <f ca="true">+IF(OFFSET('Hygiene Data'!$E$12,0,10*ROW('Hygiene Data'!E32))="","",OFFSET('Hygiene Data'!$E$12,0,10*ROW('Hygiene Data'!E32)))</f>
        <v/>
      </c>
      <c r="DV38" s="33" t="str">
        <f ca="true">+IF(OFFSET('Hygiene Data'!$E$13,0,10*ROW('Hygiene Data'!E32))="","",OFFSET('Hygiene Data'!$E$13,0,10*ROW('Hygiene Data'!E32)))</f>
        <v/>
      </c>
      <c r="DW38" s="33" t="str">
        <f ca="true">+IF(OFFSET('Hygiene Data'!$E$14,0,10*ROW('Hygiene Data'!E32))="","",OFFSET('Hygiene Data'!$E$14,0,10*ROW('Hygiene Data'!E32)))</f>
        <v/>
      </c>
      <c r="DX38" s="33" t="str">
        <f ca="true">+IF(OFFSET('Hygiene Data'!$F$12,0,10*ROW('Hygiene Data'!F32))="","",OFFSET('Hygiene Data'!$F$12,0,10*ROW('Hygiene Data'!F32)))</f>
        <v/>
      </c>
      <c r="DY38" s="33" t="str">
        <f ca="true">+IF(OFFSET('Hygiene Data'!$F$13,0,10*ROW('Hygiene Data'!F32))="","",OFFSET('Hygiene Data'!$F$13,0,10*ROW('Hygiene Data'!F32)))</f>
        <v/>
      </c>
      <c r="DZ38" s="33" t="str">
        <f ca="true">+IF(OFFSET('Hygiene Data'!$F$14,0,10*ROW('Hygiene Data'!F32))="","",OFFSET('Hygiene Data'!$F$14,0,10*ROW('Hygiene Data'!F32)))</f>
        <v/>
      </c>
      <c r="EA38" s="33" t="str">
        <f ca="true">+IF(OFFSET('Hygiene Data'!$G$12,0,10*ROW('Hygiene Data'!G32))="","",OFFSET('Hygiene Data'!$G$12,0,10*ROW('Hygiene Data'!G32)))</f>
        <v/>
      </c>
      <c r="EB38" s="33" t="str">
        <f ca="true">+IF(OFFSET('Hygiene Data'!$G$13,0,10*ROW('Hygiene Data'!G32))="","",OFFSET('Hygiene Data'!$G$13,0,10*ROW('Hygiene Data'!G32)))</f>
        <v/>
      </c>
      <c r="EC38" s="33" t="str">
        <f ca="true">+IF(OFFSET('Hygiene Data'!$G$14,0,10*ROW('Hygiene Data'!G32))="","",OFFSET('Hygiene Data'!$G$14,0,10*ROW('Hygiene Data'!G32)))</f>
        <v/>
      </c>
      <c r="ED38" s="33" t="str">
        <f ca="true">+IF(OFFSET('Hygiene Data'!$H$12,0,10*ROW('Hygiene Data'!H32))="","",OFFSET('Hygiene Data'!$H$12,0,10*ROW('Hygiene Data'!H32)))</f>
        <v/>
      </c>
      <c r="EE38" s="33" t="str">
        <f ca="true">+IF(OFFSET('Hygiene Data'!$H$13,0,10*ROW('Hygiene Data'!H32))="","",OFFSET('Hygiene Data'!$H$13,0,10*ROW('Hygiene Data'!H32)))</f>
        <v/>
      </c>
      <c r="EF38" s="33" t="str">
        <f ca="true">+IF(OFFSET('Hygiene Data'!$H$14,0,10*ROW('Hygiene Data'!H32))="","",OFFSET('Hygiene Data'!$H$14,0,10*ROW('Hygiene Data'!H32)))</f>
        <v/>
      </c>
    </row>
    <row r="39" x14ac:dyDescent="0.2">
      <c r="A39" s="56" t="str">
        <f ca="true">+IF(OFFSET('Water Data'!$B$1,0,10*ROW('Water Data'!B36))="","",OFFSET('Water Data'!$B$1,0,10*ROW('Water Data'!B36)))</f>
        <v/>
      </c>
      <c r="B39" s="56" t="str">
        <f ca="true">+IF(OFFSET('Water Data'!$A$3,0,10*ROW('Water Data'!A36))="","",OFFSET('Water Data'!$A$3,0,10*ROW('Water Data'!A36)))</f>
        <v/>
      </c>
      <c r="C39" s="56" t="str">
        <f ca="true">+IF(OFFSET('Water Data'!$C$3,0,10*ROW('Water Data'!C36))="","",OFFSET('Water Data'!$C$3,0,10*ROW('Water Data'!C36)))</f>
        <v/>
      </c>
      <c r="D39" s="244"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44"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44"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44"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44"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44"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44"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44"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44"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44"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44"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44"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44"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44"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44"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44"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44"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44"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45"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45"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45"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45"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45"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45"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45"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45"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45"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45"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45"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45"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45"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45"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45"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45"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45"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45"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45"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45"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45"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45"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45"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45"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45"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45"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45"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45"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45"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45"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46"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46"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46"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46"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46"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46"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46"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46"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46"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46"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46"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46"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46"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46"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46"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46"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46"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46"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3" t="str">
        <f ca="true">+IF(OFFSET('Water Data'!$C$28,0,10*ROW('Water Data'!C33))="","",OFFSET('Water Data'!$C$28,0,10*ROW('Water Data'!C33)))</f>
        <v/>
      </c>
      <c r="BT39" s="33" t="str">
        <f ca="true">+IF(OFFSET('Water Data'!$C$29,0,10*ROW('Water Data'!C33))="","",OFFSET('Water Data'!$C$29,0,10*ROW('Water Data'!C33)))</f>
        <v/>
      </c>
      <c r="BU39" s="33" t="str">
        <f ca="true">+IF(OFFSET('Water Data'!$C$30,0,10*ROW('Water Data'!C33))="","",OFFSET('Water Data'!$C$30,0,10*ROW('Water Data'!C33)))</f>
        <v/>
      </c>
      <c r="BV39" s="33" t="str">
        <f ca="true">+IF(OFFSET('Water Data'!$D$28,0,10*ROW('Water Data'!D33))="","",OFFSET('Water Data'!$D$28,0,10*ROW('Water Data'!D33)))</f>
        <v/>
      </c>
      <c r="BW39" s="33" t="str">
        <f ca="true">+IF(OFFSET('Water Data'!$D$29,0,10*ROW('Water Data'!D33))="","",OFFSET('Water Data'!$D$29,0,10*ROW('Water Data'!D33)))</f>
        <v/>
      </c>
      <c r="BX39" s="33" t="str">
        <f ca="true">+IF(OFFSET('Water Data'!$D$30,0,10*ROW('Water Data'!D33))="","",OFFSET('Water Data'!$D$30,0,10*ROW('Water Data'!D33)))</f>
        <v/>
      </c>
      <c r="BY39" s="33" t="str">
        <f ca="true">+IF(OFFSET('Water Data'!$E$28,0,10*ROW('Water Data'!E33))="","",OFFSET('Water Data'!$E$28,0,10*ROW('Water Data'!E33)))</f>
        <v/>
      </c>
      <c r="BZ39" s="33" t="str">
        <f ca="true">+IF(OFFSET('Water Data'!$E$29,0,10*ROW('Water Data'!E33))="","",OFFSET('Water Data'!$E$29,0,10*ROW('Water Data'!E33)))</f>
        <v/>
      </c>
      <c r="CA39" s="33" t="str">
        <f ca="true">+IF(OFFSET('Water Data'!$E$30,0,10*ROW('Water Data'!E33))="","",OFFSET('Water Data'!$E$30,0,10*ROW('Water Data'!E33)))</f>
        <v/>
      </c>
      <c r="CB39" s="33" t="str">
        <f ca="true">+IF(OFFSET('Water Data'!$F$28,0,10*ROW('Water Data'!F33))="","",OFFSET('Water Data'!$F$28,0,10*ROW('Water Data'!F33)))</f>
        <v/>
      </c>
      <c r="CC39" s="33" t="str">
        <f ca="true">+IF(OFFSET('Water Data'!$F$29,0,10*ROW('Water Data'!F33))="","",OFFSET('Water Data'!$F$29,0,10*ROW('Water Data'!F33)))</f>
        <v/>
      </c>
      <c r="CD39" s="33" t="str">
        <f ca="true">+IF(OFFSET('Water Data'!$F$30,0,10*ROW('Water Data'!F33))="","",OFFSET('Water Data'!$F$30,0,10*ROW('Water Data'!F33)))</f>
        <v/>
      </c>
      <c r="CE39" s="33" t="str">
        <f ca="true">+IF(OFFSET('Water Data'!$G$28,0,10*ROW('Water Data'!G33))="","",OFFSET('Water Data'!$G$28,0,10*ROW('Water Data'!G33)))</f>
        <v/>
      </c>
      <c r="CF39" s="33" t="str">
        <f ca="true">+IF(OFFSET('Water Data'!$G$29,0,10*ROW('Water Data'!G33))="","",OFFSET('Water Data'!$G$29,0,10*ROW('Water Data'!G33)))</f>
        <v/>
      </c>
      <c r="CG39" s="33" t="str">
        <f ca="true">+IF(OFFSET('Water Data'!$G$30,0,10*ROW('Water Data'!G33))="","",OFFSET('Water Data'!$G$30,0,10*ROW('Water Data'!G33)))</f>
        <v/>
      </c>
      <c r="CH39" s="33" t="str">
        <f ca="true">+IF(OFFSET('Water Data'!$H$28,0,10*ROW('Water Data'!H33))="","",OFFSET('Water Data'!$H$28,0,10*ROW('Water Data'!H33)))</f>
        <v/>
      </c>
      <c r="CI39" s="33" t="str">
        <f ca="true">+IF(OFFSET('Water Data'!$H$29,0,10*ROW('Water Data'!H33))="","",OFFSET('Water Data'!$H$29,0,10*ROW('Water Data'!H33)))</f>
        <v/>
      </c>
      <c r="CJ39" s="33" t="str">
        <f ca="true">+IF(OFFSET('Water Data'!$H$30,0,10*ROW('Water Data'!H33))="","",OFFSET('Water Data'!$H$30,0,10*ROW('Water Data'!H33)))</f>
        <v/>
      </c>
      <c r="CK39" s="33" t="str">
        <f ca="true">+IF(OFFSET('Sanitation Data'!$C$29,0,10*ROW('Sanitation Data'!C33))="","",OFFSET('Sanitation Data'!$C$29,0,10*ROW('Sanitation Data'!C33)))</f>
        <v/>
      </c>
      <c r="CL39" s="33" t="str">
        <f ca="true">+IF(OFFSET('Sanitation Data'!$C$30,0,10*ROW('Sanitation Data'!C33))="","",OFFSET('Sanitation Data'!$C$30,0,10*ROW('Sanitation Data'!C33)))</f>
        <v/>
      </c>
      <c r="CM39" s="33" t="str">
        <f ca="true">+IF(OFFSET('Sanitation Data'!$C$31,0,10*ROW('Sanitation Data'!C33))="","",OFFSET('Sanitation Data'!$C$31,0,10*ROW('Sanitation Data'!C33)))</f>
        <v/>
      </c>
      <c r="CN39" s="33" t="str">
        <f ca="true">+IF(OFFSET('Sanitation Data'!$C$32,0,10*ROW('Sanitation Data'!C33))="","",OFFSET('Sanitation Data'!$C$32,0,10*ROW('Sanitation Data'!C33)))</f>
        <v/>
      </c>
      <c r="CO39" s="33" t="str">
        <f ca="true">+IF(OFFSET('Sanitation Data'!$C$33,0,10*ROW('Sanitation Data'!C33))="","",OFFSET('Sanitation Data'!$C$33,0,10*ROW('Sanitation Data'!C33)))</f>
        <v/>
      </c>
      <c r="CP39" s="33" t="str">
        <f ca="true">+IF(OFFSET('Sanitation Data'!$D$29,0,10*ROW('Sanitation Data'!D33))="","",OFFSET('Sanitation Data'!$D$29,0,10*ROW('Sanitation Data'!D33)))</f>
        <v/>
      </c>
      <c r="CQ39" s="33" t="str">
        <f ca="true">+IF(OFFSET('Sanitation Data'!$D$30,0,10*ROW('Sanitation Data'!D33))="","",OFFSET('Sanitation Data'!$D$30,0,10*ROW('Sanitation Data'!D33)))</f>
        <v/>
      </c>
      <c r="CR39" s="33" t="str">
        <f ca="true">+IF(OFFSET('Sanitation Data'!$D$31,0,10*ROW('Sanitation Data'!D33))="","",OFFSET('Sanitation Data'!$D$31,0,10*ROW('Sanitation Data'!D33)))</f>
        <v/>
      </c>
      <c r="CS39" s="33" t="str">
        <f ca="true">+IF(OFFSET('Sanitation Data'!$D$32,0,10*ROW('Sanitation Data'!D33))="","",OFFSET('Sanitation Data'!$D$32,0,10*ROW('Sanitation Data'!D33)))</f>
        <v/>
      </c>
      <c r="CT39" s="33" t="str">
        <f ca="true">+IF(OFFSET('Sanitation Data'!$D$33,0,10*ROW('Sanitation Data'!D33))="","",OFFSET('Sanitation Data'!$D$33,0,10*ROW('Sanitation Data'!D33)))</f>
        <v/>
      </c>
      <c r="CU39" s="33" t="str">
        <f ca="true">+IF(OFFSET('Sanitation Data'!$E$29,0,10*ROW('Sanitation Data'!E33))="","",OFFSET('Sanitation Data'!$E$29,0,10*ROW('Sanitation Data'!E33)))</f>
        <v/>
      </c>
      <c r="CV39" s="33" t="str">
        <f ca="true">+IF(OFFSET('Sanitation Data'!$E$30,0,10*ROW('Sanitation Data'!E33))="","",OFFSET('Sanitation Data'!$E$30,0,10*ROW('Sanitation Data'!E33)))</f>
        <v/>
      </c>
      <c r="CW39" s="33" t="str">
        <f ca="true">+IF(OFFSET('Sanitation Data'!$E$31,0,10*ROW('Sanitation Data'!E33))="","",OFFSET('Sanitation Data'!$E$31,0,10*ROW('Sanitation Data'!E33)))</f>
        <v/>
      </c>
      <c r="CX39" s="33" t="str">
        <f ca="true">+IF(OFFSET('Sanitation Data'!$E$32,0,10*ROW('Sanitation Data'!E33))="","",OFFSET('Sanitation Data'!$E$32,0,10*ROW('Sanitation Data'!E33)))</f>
        <v/>
      </c>
      <c r="CY39" s="33" t="str">
        <f ca="true">+IF(OFFSET('Sanitation Data'!$E$33,0,10*ROW('Sanitation Data'!E33))="","",OFFSET('Sanitation Data'!$E$33,0,10*ROW('Sanitation Data'!E33)))</f>
        <v/>
      </c>
      <c r="CZ39" s="33" t="str">
        <f ca="true">+IF(OFFSET('Sanitation Data'!$F$29,0,10*ROW('Sanitation Data'!F33))="","",OFFSET('Sanitation Data'!$F$29,0,10*ROW('Sanitation Data'!F33)))</f>
        <v/>
      </c>
      <c r="DA39" s="33" t="str">
        <f ca="true">+IF(OFFSET('Sanitation Data'!$F$30,0,10*ROW('Sanitation Data'!F33))="","",OFFSET('Sanitation Data'!$F$30,0,10*ROW('Sanitation Data'!F33)))</f>
        <v/>
      </c>
      <c r="DB39" s="33" t="str">
        <f ca="true">+IF(OFFSET('Sanitation Data'!$F$31,0,10*ROW('Sanitation Data'!F33))="","",OFFSET('Sanitation Data'!$F$31,0,10*ROW('Sanitation Data'!F33)))</f>
        <v/>
      </c>
      <c r="DC39" s="33" t="str">
        <f ca="true">+IF(OFFSET('Sanitation Data'!$F$32,0,10*ROW('Sanitation Data'!F33))="","",OFFSET('Sanitation Data'!$F$32,0,10*ROW('Sanitation Data'!F33)))</f>
        <v/>
      </c>
      <c r="DD39" s="33" t="str">
        <f ca="true">+IF(OFFSET('Sanitation Data'!$F$33,0,10*ROW('Sanitation Data'!F33))="","",OFFSET('Sanitation Data'!$F$33,0,10*ROW('Sanitation Data'!F33)))</f>
        <v/>
      </c>
      <c r="DE39" s="33" t="str">
        <f ca="true">+IF(OFFSET('Sanitation Data'!$G$29,0,10*ROW('Sanitation Data'!G33))="","",OFFSET('Sanitation Data'!$G$29,0,10*ROW('Sanitation Data'!G33)))</f>
        <v/>
      </c>
      <c r="DF39" s="33" t="str">
        <f ca="true">+IF(OFFSET('Sanitation Data'!$G$30,0,10*ROW('Sanitation Data'!G33))="","",OFFSET('Sanitation Data'!$G$30,0,10*ROW('Sanitation Data'!G33)))</f>
        <v/>
      </c>
      <c r="DG39" s="33" t="str">
        <f ca="true">+IF(OFFSET('Sanitation Data'!$G$31,0,10*ROW('Sanitation Data'!G33))="","",OFFSET('Sanitation Data'!$G$31,0,10*ROW('Sanitation Data'!G33)))</f>
        <v/>
      </c>
      <c r="DH39" s="33" t="str">
        <f ca="true">+IF(OFFSET('Sanitation Data'!$G$32,0,10*ROW('Sanitation Data'!G33))="","",OFFSET('Sanitation Data'!$G$32,0,10*ROW('Sanitation Data'!G33)))</f>
        <v/>
      </c>
      <c r="DI39" s="33" t="str">
        <f ca="true">+IF(OFFSET('Sanitation Data'!$G$33,0,10*ROW('Sanitation Data'!G33))="","",OFFSET('Sanitation Data'!$G$33,0,10*ROW('Sanitation Data'!G33)))</f>
        <v/>
      </c>
      <c r="DJ39" s="33" t="str">
        <f ca="true">+IF(OFFSET('Sanitation Data'!$H$29,0,10*ROW('Sanitation Data'!H33))="","",OFFSET('Sanitation Data'!$H$29,0,10*ROW('Sanitation Data'!H33)))</f>
        <v/>
      </c>
      <c r="DK39" s="33" t="str">
        <f ca="true">+IF(OFFSET('Sanitation Data'!$H$30,0,10*ROW('Sanitation Data'!H33))="","",OFFSET('Sanitation Data'!$H$30,0,10*ROW('Sanitation Data'!H33)))</f>
        <v/>
      </c>
      <c r="DL39" s="33" t="str">
        <f ca="true">+IF(OFFSET('Sanitation Data'!$H$31,0,10*ROW('Sanitation Data'!H33))="","",OFFSET('Sanitation Data'!$H$31,0,10*ROW('Sanitation Data'!H33)))</f>
        <v/>
      </c>
      <c r="DM39" s="33" t="str">
        <f ca="true">+IF(OFFSET('Sanitation Data'!$H$32,0,10*ROW('Sanitation Data'!H33))="","",OFFSET('Sanitation Data'!$H$32,0,10*ROW('Sanitation Data'!H33)))</f>
        <v/>
      </c>
      <c r="DN39" s="33" t="str">
        <f ca="true">+IF(OFFSET('Sanitation Data'!$H$33,0,10*ROW('Sanitation Data'!H33))="","",OFFSET('Sanitation Data'!$H$33,0,10*ROW('Sanitation Data'!H33)))</f>
        <v/>
      </c>
      <c r="DO39" s="33" t="str">
        <f ca="true">+IF(OFFSET('Hygiene Data'!$C$12,0,10*ROW('Hygiene Data'!C33))="","",OFFSET('Hygiene Data'!$C$12,0,10*ROW('Hygiene Data'!C33)))</f>
        <v/>
      </c>
      <c r="DP39" s="33" t="str">
        <f ca="true">+IF(OFFSET('Hygiene Data'!$C$13,0,10*ROW('Hygiene Data'!C33))="","",OFFSET('Hygiene Data'!$C$13,0,10*ROW('Hygiene Data'!C33)))</f>
        <v/>
      </c>
      <c r="DQ39" s="33" t="str">
        <f ca="true">+IF(OFFSET('Hygiene Data'!$C$14,0,10*ROW('Hygiene Data'!C33))="","",OFFSET('Hygiene Data'!$C$14,0,10*ROW('Hygiene Data'!C33)))</f>
        <v/>
      </c>
      <c r="DR39" s="33" t="str">
        <f ca="true">+IF(OFFSET('Hygiene Data'!$D$12,0,10*ROW('Hygiene Data'!D33))="","",OFFSET('Hygiene Data'!$D$12,0,10*ROW('Hygiene Data'!D33)))</f>
        <v/>
      </c>
      <c r="DS39" s="33" t="str">
        <f ca="true">+IF(OFFSET('Hygiene Data'!$D$13,0,10*ROW('Hygiene Data'!D33))="","",OFFSET('Hygiene Data'!$D$13,0,10*ROW('Hygiene Data'!D33)))</f>
        <v/>
      </c>
      <c r="DT39" s="33" t="str">
        <f ca="true">+IF(OFFSET('Hygiene Data'!$D$14,0,10*ROW('Hygiene Data'!D33))="","",OFFSET('Hygiene Data'!$D$14,0,10*ROW('Hygiene Data'!D33)))</f>
        <v/>
      </c>
      <c r="DU39" s="33" t="str">
        <f ca="true">+IF(OFFSET('Hygiene Data'!$E$12,0,10*ROW('Hygiene Data'!E33))="","",OFFSET('Hygiene Data'!$E$12,0,10*ROW('Hygiene Data'!E33)))</f>
        <v/>
      </c>
      <c r="DV39" s="33" t="str">
        <f ca="true">+IF(OFFSET('Hygiene Data'!$E$13,0,10*ROW('Hygiene Data'!E33))="","",OFFSET('Hygiene Data'!$E$13,0,10*ROW('Hygiene Data'!E33)))</f>
        <v/>
      </c>
      <c r="DW39" s="33" t="str">
        <f ca="true">+IF(OFFSET('Hygiene Data'!$E$14,0,10*ROW('Hygiene Data'!E33))="","",OFFSET('Hygiene Data'!$E$14,0,10*ROW('Hygiene Data'!E33)))</f>
        <v/>
      </c>
      <c r="DX39" s="33" t="str">
        <f ca="true">+IF(OFFSET('Hygiene Data'!$F$12,0,10*ROW('Hygiene Data'!F33))="","",OFFSET('Hygiene Data'!$F$12,0,10*ROW('Hygiene Data'!F33)))</f>
        <v/>
      </c>
      <c r="DY39" s="33" t="str">
        <f ca="true">+IF(OFFSET('Hygiene Data'!$F$13,0,10*ROW('Hygiene Data'!F33))="","",OFFSET('Hygiene Data'!$F$13,0,10*ROW('Hygiene Data'!F33)))</f>
        <v/>
      </c>
      <c r="DZ39" s="33" t="str">
        <f ca="true">+IF(OFFSET('Hygiene Data'!$F$14,0,10*ROW('Hygiene Data'!F33))="","",OFFSET('Hygiene Data'!$F$14,0,10*ROW('Hygiene Data'!F33)))</f>
        <v/>
      </c>
      <c r="EA39" s="33" t="str">
        <f ca="true">+IF(OFFSET('Hygiene Data'!$G$12,0,10*ROW('Hygiene Data'!G33))="","",OFFSET('Hygiene Data'!$G$12,0,10*ROW('Hygiene Data'!G33)))</f>
        <v/>
      </c>
      <c r="EB39" s="33" t="str">
        <f ca="true">+IF(OFFSET('Hygiene Data'!$G$13,0,10*ROW('Hygiene Data'!G33))="","",OFFSET('Hygiene Data'!$G$13,0,10*ROW('Hygiene Data'!G33)))</f>
        <v/>
      </c>
      <c r="EC39" s="33" t="str">
        <f ca="true">+IF(OFFSET('Hygiene Data'!$G$14,0,10*ROW('Hygiene Data'!G33))="","",OFFSET('Hygiene Data'!$G$14,0,10*ROW('Hygiene Data'!G33)))</f>
        <v/>
      </c>
      <c r="ED39" s="33" t="str">
        <f ca="true">+IF(OFFSET('Hygiene Data'!$H$12,0,10*ROW('Hygiene Data'!H33))="","",OFFSET('Hygiene Data'!$H$12,0,10*ROW('Hygiene Data'!H33)))</f>
        <v/>
      </c>
      <c r="EE39" s="33" t="str">
        <f ca="true">+IF(OFFSET('Hygiene Data'!$H$13,0,10*ROW('Hygiene Data'!H33))="","",OFFSET('Hygiene Data'!$H$13,0,10*ROW('Hygiene Data'!H33)))</f>
        <v/>
      </c>
      <c r="EF39" s="33" t="str">
        <f ca="true">+IF(OFFSET('Hygiene Data'!$H$14,0,10*ROW('Hygiene Data'!H33))="","",OFFSET('Hygiene Data'!$H$14,0,10*ROW('Hygiene Data'!H33)))</f>
        <v/>
      </c>
    </row>
    <row r="40" x14ac:dyDescent="0.2">
      <c r="A40" s="56" t="str">
        <f ca="true">+IF(OFFSET('Water Data'!$B$1,0,10*ROW('Water Data'!B37))="","",OFFSET('Water Data'!$B$1,0,10*ROW('Water Data'!B37)))</f>
        <v/>
      </c>
      <c r="B40" s="56" t="str">
        <f ca="true">+IF(OFFSET('Water Data'!$A$3,0,10*ROW('Water Data'!A37))="","",OFFSET('Water Data'!$A$3,0,10*ROW('Water Data'!A37)))</f>
        <v/>
      </c>
      <c r="C40" s="56" t="str">
        <f ca="true">+IF(OFFSET('Water Data'!$C$3,0,10*ROW('Water Data'!C37))="","",OFFSET('Water Data'!$C$3,0,10*ROW('Water Data'!C37)))</f>
        <v/>
      </c>
      <c r="D40" s="244"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44"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44"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44"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44"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44"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44"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44"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44"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44"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44"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44"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44"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44"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44"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44"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44"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44"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45"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45"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45"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45"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45"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45"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45"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45"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45"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45"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45"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45"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45"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45"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45"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45"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45"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45"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45"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45"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45"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45"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45"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45"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45"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45"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45"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45"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45"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45"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46"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46"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46"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46"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46"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46"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46"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46"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46"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46"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46"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46"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46"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46"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46"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46"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46"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46"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3" t="str">
        <f ca="true">+IF(OFFSET('Water Data'!$C$28,0,10*ROW('Water Data'!C34))="","",OFFSET('Water Data'!$C$28,0,10*ROW('Water Data'!C34)))</f>
        <v/>
      </c>
      <c r="BT40" s="33" t="str">
        <f ca="true">+IF(OFFSET('Water Data'!$C$29,0,10*ROW('Water Data'!C34))="","",OFFSET('Water Data'!$C$29,0,10*ROW('Water Data'!C34)))</f>
        <v/>
      </c>
      <c r="BU40" s="33" t="str">
        <f ca="true">+IF(OFFSET('Water Data'!$C$30,0,10*ROW('Water Data'!C34))="","",OFFSET('Water Data'!$C$30,0,10*ROW('Water Data'!C34)))</f>
        <v/>
      </c>
      <c r="BV40" s="33" t="str">
        <f ca="true">+IF(OFFSET('Water Data'!$D$28,0,10*ROW('Water Data'!D34))="","",OFFSET('Water Data'!$D$28,0,10*ROW('Water Data'!D34)))</f>
        <v/>
      </c>
      <c r="BW40" s="33" t="str">
        <f ca="true">+IF(OFFSET('Water Data'!$D$29,0,10*ROW('Water Data'!D34))="","",OFFSET('Water Data'!$D$29,0,10*ROW('Water Data'!D34)))</f>
        <v/>
      </c>
      <c r="BX40" s="33" t="str">
        <f ca="true">+IF(OFFSET('Water Data'!$D$30,0,10*ROW('Water Data'!D34))="","",OFFSET('Water Data'!$D$30,0,10*ROW('Water Data'!D34)))</f>
        <v/>
      </c>
      <c r="BY40" s="33" t="str">
        <f ca="true">+IF(OFFSET('Water Data'!$E$28,0,10*ROW('Water Data'!E34))="","",OFFSET('Water Data'!$E$28,0,10*ROW('Water Data'!E34)))</f>
        <v/>
      </c>
      <c r="BZ40" s="33" t="str">
        <f ca="true">+IF(OFFSET('Water Data'!$E$29,0,10*ROW('Water Data'!E34))="","",OFFSET('Water Data'!$E$29,0,10*ROW('Water Data'!E34)))</f>
        <v/>
      </c>
      <c r="CA40" s="33" t="str">
        <f ca="true">+IF(OFFSET('Water Data'!$E$30,0,10*ROW('Water Data'!E34))="","",OFFSET('Water Data'!$E$30,0,10*ROW('Water Data'!E34)))</f>
        <v/>
      </c>
      <c r="CB40" s="33" t="str">
        <f ca="true">+IF(OFFSET('Water Data'!$F$28,0,10*ROW('Water Data'!F34))="","",OFFSET('Water Data'!$F$28,0,10*ROW('Water Data'!F34)))</f>
        <v/>
      </c>
      <c r="CC40" s="33" t="str">
        <f ca="true">+IF(OFFSET('Water Data'!$F$29,0,10*ROW('Water Data'!F34))="","",OFFSET('Water Data'!$F$29,0,10*ROW('Water Data'!F34)))</f>
        <v/>
      </c>
      <c r="CD40" s="33" t="str">
        <f ca="true">+IF(OFFSET('Water Data'!$F$30,0,10*ROW('Water Data'!F34))="","",OFFSET('Water Data'!$F$30,0,10*ROW('Water Data'!F34)))</f>
        <v/>
      </c>
      <c r="CE40" s="33" t="str">
        <f ca="true">+IF(OFFSET('Water Data'!$G$28,0,10*ROW('Water Data'!G34))="","",OFFSET('Water Data'!$G$28,0,10*ROW('Water Data'!G34)))</f>
        <v/>
      </c>
      <c r="CF40" s="33" t="str">
        <f ca="true">+IF(OFFSET('Water Data'!$G$29,0,10*ROW('Water Data'!G34))="","",OFFSET('Water Data'!$G$29,0,10*ROW('Water Data'!G34)))</f>
        <v/>
      </c>
      <c r="CG40" s="33" t="str">
        <f ca="true">+IF(OFFSET('Water Data'!$G$30,0,10*ROW('Water Data'!G34))="","",OFFSET('Water Data'!$G$30,0,10*ROW('Water Data'!G34)))</f>
        <v/>
      </c>
      <c r="CH40" s="33" t="str">
        <f ca="true">+IF(OFFSET('Water Data'!$H$28,0,10*ROW('Water Data'!H34))="","",OFFSET('Water Data'!$H$28,0,10*ROW('Water Data'!H34)))</f>
        <v/>
      </c>
      <c r="CI40" s="33" t="str">
        <f ca="true">+IF(OFFSET('Water Data'!$H$29,0,10*ROW('Water Data'!H34))="","",OFFSET('Water Data'!$H$29,0,10*ROW('Water Data'!H34)))</f>
        <v/>
      </c>
      <c r="CJ40" s="33" t="str">
        <f ca="true">+IF(OFFSET('Water Data'!$H$30,0,10*ROW('Water Data'!H34))="","",OFFSET('Water Data'!$H$30,0,10*ROW('Water Data'!H34)))</f>
        <v/>
      </c>
      <c r="CK40" s="33" t="str">
        <f ca="true">+IF(OFFSET('Sanitation Data'!$C$29,0,10*ROW('Sanitation Data'!C34))="","",OFFSET('Sanitation Data'!$C$29,0,10*ROW('Sanitation Data'!C34)))</f>
        <v/>
      </c>
      <c r="CL40" s="33" t="str">
        <f ca="true">+IF(OFFSET('Sanitation Data'!$C$30,0,10*ROW('Sanitation Data'!C34))="","",OFFSET('Sanitation Data'!$C$30,0,10*ROW('Sanitation Data'!C34)))</f>
        <v/>
      </c>
      <c r="CM40" s="33" t="str">
        <f ca="true">+IF(OFFSET('Sanitation Data'!$C$31,0,10*ROW('Sanitation Data'!C34))="","",OFFSET('Sanitation Data'!$C$31,0,10*ROW('Sanitation Data'!C34)))</f>
        <v/>
      </c>
      <c r="CN40" s="33" t="str">
        <f ca="true">+IF(OFFSET('Sanitation Data'!$C$32,0,10*ROW('Sanitation Data'!C34))="","",OFFSET('Sanitation Data'!$C$32,0,10*ROW('Sanitation Data'!C34)))</f>
        <v/>
      </c>
      <c r="CO40" s="33" t="str">
        <f ca="true">+IF(OFFSET('Sanitation Data'!$C$33,0,10*ROW('Sanitation Data'!C34))="","",OFFSET('Sanitation Data'!$C$33,0,10*ROW('Sanitation Data'!C34)))</f>
        <v/>
      </c>
      <c r="CP40" s="33" t="str">
        <f ca="true">+IF(OFFSET('Sanitation Data'!$D$29,0,10*ROW('Sanitation Data'!D34))="","",OFFSET('Sanitation Data'!$D$29,0,10*ROW('Sanitation Data'!D34)))</f>
        <v/>
      </c>
      <c r="CQ40" s="33" t="str">
        <f ca="true">+IF(OFFSET('Sanitation Data'!$D$30,0,10*ROW('Sanitation Data'!D34))="","",OFFSET('Sanitation Data'!$D$30,0,10*ROW('Sanitation Data'!D34)))</f>
        <v/>
      </c>
      <c r="CR40" s="33" t="str">
        <f ca="true">+IF(OFFSET('Sanitation Data'!$D$31,0,10*ROW('Sanitation Data'!D34))="","",OFFSET('Sanitation Data'!$D$31,0,10*ROW('Sanitation Data'!D34)))</f>
        <v/>
      </c>
      <c r="CS40" s="33" t="str">
        <f ca="true">+IF(OFFSET('Sanitation Data'!$D$32,0,10*ROW('Sanitation Data'!D34))="","",OFFSET('Sanitation Data'!$D$32,0,10*ROW('Sanitation Data'!D34)))</f>
        <v/>
      </c>
      <c r="CT40" s="33" t="str">
        <f ca="true">+IF(OFFSET('Sanitation Data'!$D$33,0,10*ROW('Sanitation Data'!D34))="","",OFFSET('Sanitation Data'!$D$33,0,10*ROW('Sanitation Data'!D34)))</f>
        <v/>
      </c>
      <c r="CU40" s="33" t="str">
        <f ca="true">+IF(OFFSET('Sanitation Data'!$E$29,0,10*ROW('Sanitation Data'!E34))="","",OFFSET('Sanitation Data'!$E$29,0,10*ROW('Sanitation Data'!E34)))</f>
        <v/>
      </c>
      <c r="CV40" s="33" t="str">
        <f ca="true">+IF(OFFSET('Sanitation Data'!$E$30,0,10*ROW('Sanitation Data'!E34))="","",OFFSET('Sanitation Data'!$E$30,0,10*ROW('Sanitation Data'!E34)))</f>
        <v/>
      </c>
      <c r="CW40" s="33" t="str">
        <f ca="true">+IF(OFFSET('Sanitation Data'!$E$31,0,10*ROW('Sanitation Data'!E34))="","",OFFSET('Sanitation Data'!$E$31,0,10*ROW('Sanitation Data'!E34)))</f>
        <v/>
      </c>
      <c r="CX40" s="33" t="str">
        <f ca="true">+IF(OFFSET('Sanitation Data'!$E$32,0,10*ROW('Sanitation Data'!E34))="","",OFFSET('Sanitation Data'!$E$32,0,10*ROW('Sanitation Data'!E34)))</f>
        <v/>
      </c>
      <c r="CY40" s="33" t="str">
        <f ca="true">+IF(OFFSET('Sanitation Data'!$E$33,0,10*ROW('Sanitation Data'!E34))="","",OFFSET('Sanitation Data'!$E$33,0,10*ROW('Sanitation Data'!E34)))</f>
        <v/>
      </c>
      <c r="CZ40" s="33" t="str">
        <f ca="true">+IF(OFFSET('Sanitation Data'!$F$29,0,10*ROW('Sanitation Data'!F34))="","",OFFSET('Sanitation Data'!$F$29,0,10*ROW('Sanitation Data'!F34)))</f>
        <v/>
      </c>
      <c r="DA40" s="33" t="str">
        <f ca="true">+IF(OFFSET('Sanitation Data'!$F$30,0,10*ROW('Sanitation Data'!F34))="","",OFFSET('Sanitation Data'!$F$30,0,10*ROW('Sanitation Data'!F34)))</f>
        <v/>
      </c>
      <c r="DB40" s="33" t="str">
        <f ca="true">+IF(OFFSET('Sanitation Data'!$F$31,0,10*ROW('Sanitation Data'!F34))="","",OFFSET('Sanitation Data'!$F$31,0,10*ROW('Sanitation Data'!F34)))</f>
        <v/>
      </c>
      <c r="DC40" s="33" t="str">
        <f ca="true">+IF(OFFSET('Sanitation Data'!$F$32,0,10*ROW('Sanitation Data'!F34))="","",OFFSET('Sanitation Data'!$F$32,0,10*ROW('Sanitation Data'!F34)))</f>
        <v/>
      </c>
      <c r="DD40" s="33" t="str">
        <f ca="true">+IF(OFFSET('Sanitation Data'!$F$33,0,10*ROW('Sanitation Data'!F34))="","",OFFSET('Sanitation Data'!$F$33,0,10*ROW('Sanitation Data'!F34)))</f>
        <v/>
      </c>
      <c r="DE40" s="33" t="str">
        <f ca="true">+IF(OFFSET('Sanitation Data'!$G$29,0,10*ROW('Sanitation Data'!G34))="","",OFFSET('Sanitation Data'!$G$29,0,10*ROW('Sanitation Data'!G34)))</f>
        <v/>
      </c>
      <c r="DF40" s="33" t="str">
        <f ca="true">+IF(OFFSET('Sanitation Data'!$G$30,0,10*ROW('Sanitation Data'!G34))="","",OFFSET('Sanitation Data'!$G$30,0,10*ROW('Sanitation Data'!G34)))</f>
        <v/>
      </c>
      <c r="DG40" s="33" t="str">
        <f ca="true">+IF(OFFSET('Sanitation Data'!$G$31,0,10*ROW('Sanitation Data'!G34))="","",OFFSET('Sanitation Data'!$G$31,0,10*ROW('Sanitation Data'!G34)))</f>
        <v/>
      </c>
      <c r="DH40" s="33" t="str">
        <f ca="true">+IF(OFFSET('Sanitation Data'!$G$32,0,10*ROW('Sanitation Data'!G34))="","",OFFSET('Sanitation Data'!$G$32,0,10*ROW('Sanitation Data'!G34)))</f>
        <v/>
      </c>
      <c r="DI40" s="33" t="str">
        <f ca="true">+IF(OFFSET('Sanitation Data'!$G$33,0,10*ROW('Sanitation Data'!G34))="","",OFFSET('Sanitation Data'!$G$33,0,10*ROW('Sanitation Data'!G34)))</f>
        <v/>
      </c>
      <c r="DJ40" s="33" t="str">
        <f ca="true">+IF(OFFSET('Sanitation Data'!$H$29,0,10*ROW('Sanitation Data'!H34))="","",OFFSET('Sanitation Data'!$H$29,0,10*ROW('Sanitation Data'!H34)))</f>
        <v/>
      </c>
      <c r="DK40" s="33" t="str">
        <f ca="true">+IF(OFFSET('Sanitation Data'!$H$30,0,10*ROW('Sanitation Data'!H34))="","",OFFSET('Sanitation Data'!$H$30,0,10*ROW('Sanitation Data'!H34)))</f>
        <v/>
      </c>
      <c r="DL40" s="33" t="str">
        <f ca="true">+IF(OFFSET('Sanitation Data'!$H$31,0,10*ROW('Sanitation Data'!H34))="","",OFFSET('Sanitation Data'!$H$31,0,10*ROW('Sanitation Data'!H34)))</f>
        <v/>
      </c>
      <c r="DM40" s="33" t="str">
        <f ca="true">+IF(OFFSET('Sanitation Data'!$H$32,0,10*ROW('Sanitation Data'!H34))="","",OFFSET('Sanitation Data'!$H$32,0,10*ROW('Sanitation Data'!H34)))</f>
        <v/>
      </c>
      <c r="DN40" s="33" t="str">
        <f ca="true">+IF(OFFSET('Sanitation Data'!$H$33,0,10*ROW('Sanitation Data'!H34))="","",OFFSET('Sanitation Data'!$H$33,0,10*ROW('Sanitation Data'!H34)))</f>
        <v/>
      </c>
      <c r="DO40" s="33" t="str">
        <f ca="true">+IF(OFFSET('Hygiene Data'!$C$12,0,10*ROW('Hygiene Data'!C34))="","",OFFSET('Hygiene Data'!$C$12,0,10*ROW('Hygiene Data'!C34)))</f>
        <v/>
      </c>
      <c r="DP40" s="33" t="str">
        <f ca="true">+IF(OFFSET('Hygiene Data'!$C$13,0,10*ROW('Hygiene Data'!C34))="","",OFFSET('Hygiene Data'!$C$13,0,10*ROW('Hygiene Data'!C34)))</f>
        <v/>
      </c>
      <c r="DQ40" s="33" t="str">
        <f ca="true">+IF(OFFSET('Hygiene Data'!$C$14,0,10*ROW('Hygiene Data'!C34))="","",OFFSET('Hygiene Data'!$C$14,0,10*ROW('Hygiene Data'!C34)))</f>
        <v/>
      </c>
      <c r="DR40" s="33" t="str">
        <f ca="true">+IF(OFFSET('Hygiene Data'!$D$12,0,10*ROW('Hygiene Data'!D34))="","",OFFSET('Hygiene Data'!$D$12,0,10*ROW('Hygiene Data'!D34)))</f>
        <v/>
      </c>
      <c r="DS40" s="33" t="str">
        <f ca="true">+IF(OFFSET('Hygiene Data'!$D$13,0,10*ROW('Hygiene Data'!D34))="","",OFFSET('Hygiene Data'!$D$13,0,10*ROW('Hygiene Data'!D34)))</f>
        <v/>
      </c>
      <c r="DT40" s="33" t="str">
        <f ca="true">+IF(OFFSET('Hygiene Data'!$D$14,0,10*ROW('Hygiene Data'!D34))="","",OFFSET('Hygiene Data'!$D$14,0,10*ROW('Hygiene Data'!D34)))</f>
        <v/>
      </c>
      <c r="DU40" s="33" t="str">
        <f ca="true">+IF(OFFSET('Hygiene Data'!$E$12,0,10*ROW('Hygiene Data'!E34))="","",OFFSET('Hygiene Data'!$E$12,0,10*ROW('Hygiene Data'!E34)))</f>
        <v/>
      </c>
      <c r="DV40" s="33" t="str">
        <f ca="true">+IF(OFFSET('Hygiene Data'!$E$13,0,10*ROW('Hygiene Data'!E34))="","",OFFSET('Hygiene Data'!$E$13,0,10*ROW('Hygiene Data'!E34)))</f>
        <v/>
      </c>
      <c r="DW40" s="33" t="str">
        <f ca="true">+IF(OFFSET('Hygiene Data'!$E$14,0,10*ROW('Hygiene Data'!E34))="","",OFFSET('Hygiene Data'!$E$14,0,10*ROW('Hygiene Data'!E34)))</f>
        <v/>
      </c>
      <c r="DX40" s="33" t="str">
        <f ca="true">+IF(OFFSET('Hygiene Data'!$F$12,0,10*ROW('Hygiene Data'!F34))="","",OFFSET('Hygiene Data'!$F$12,0,10*ROW('Hygiene Data'!F34)))</f>
        <v/>
      </c>
      <c r="DY40" s="33" t="str">
        <f ca="true">+IF(OFFSET('Hygiene Data'!$F$13,0,10*ROW('Hygiene Data'!F34))="","",OFFSET('Hygiene Data'!$F$13,0,10*ROW('Hygiene Data'!F34)))</f>
        <v/>
      </c>
      <c r="DZ40" s="33" t="str">
        <f ca="true">+IF(OFFSET('Hygiene Data'!$F$14,0,10*ROW('Hygiene Data'!F34))="","",OFFSET('Hygiene Data'!$F$14,0,10*ROW('Hygiene Data'!F34)))</f>
        <v/>
      </c>
      <c r="EA40" s="33" t="str">
        <f ca="true">+IF(OFFSET('Hygiene Data'!$G$12,0,10*ROW('Hygiene Data'!G34))="","",OFFSET('Hygiene Data'!$G$12,0,10*ROW('Hygiene Data'!G34)))</f>
        <v/>
      </c>
      <c r="EB40" s="33" t="str">
        <f ca="true">+IF(OFFSET('Hygiene Data'!$G$13,0,10*ROW('Hygiene Data'!G34))="","",OFFSET('Hygiene Data'!$G$13,0,10*ROW('Hygiene Data'!G34)))</f>
        <v/>
      </c>
      <c r="EC40" s="33" t="str">
        <f ca="true">+IF(OFFSET('Hygiene Data'!$G$14,0,10*ROW('Hygiene Data'!G34))="","",OFFSET('Hygiene Data'!$G$14,0,10*ROW('Hygiene Data'!G34)))</f>
        <v/>
      </c>
      <c r="ED40" s="33" t="str">
        <f ca="true">+IF(OFFSET('Hygiene Data'!$H$12,0,10*ROW('Hygiene Data'!H34))="","",OFFSET('Hygiene Data'!$H$12,0,10*ROW('Hygiene Data'!H34)))</f>
        <v/>
      </c>
      <c r="EE40" s="33" t="str">
        <f ca="true">+IF(OFFSET('Hygiene Data'!$H$13,0,10*ROW('Hygiene Data'!H34))="","",OFFSET('Hygiene Data'!$H$13,0,10*ROW('Hygiene Data'!H34)))</f>
        <v/>
      </c>
      <c r="EF40" s="33" t="str">
        <f ca="true">+IF(OFFSET('Hygiene Data'!$H$14,0,10*ROW('Hygiene Data'!H34))="","",OFFSET('Hygiene Data'!$H$14,0,10*ROW('Hygiene Data'!H34)))</f>
        <v/>
      </c>
    </row>
    <row r="41" x14ac:dyDescent="0.2">
      <c r="A41" s="56" t="str">
        <f ca="true">+IF(OFFSET('Water Data'!$B$1,0,10*ROW('Water Data'!B38))="","",OFFSET('Water Data'!$B$1,0,10*ROW('Water Data'!B38)))</f>
        <v/>
      </c>
      <c r="B41" s="56" t="str">
        <f ca="true">+IF(OFFSET('Water Data'!$A$3,0,10*ROW('Water Data'!A38))="","",OFFSET('Water Data'!$A$3,0,10*ROW('Water Data'!A38)))</f>
        <v/>
      </c>
      <c r="C41" s="56" t="str">
        <f ca="true">+IF(OFFSET('Water Data'!$C$3,0,10*ROW('Water Data'!C38))="","",OFFSET('Water Data'!$C$3,0,10*ROW('Water Data'!C38)))</f>
        <v/>
      </c>
      <c r="D41" s="244"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44"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44"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44"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44"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44"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44"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44"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44"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44"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44"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44"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44"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44"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44"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44"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44"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44"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45"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45"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45"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45"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45"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45"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45"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45"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45"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45"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45"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45"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45"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45"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45"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45"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45"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45"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45"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45"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45"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45"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45"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45"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45"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45"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45"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45"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45"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45"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46"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46"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46"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46"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46"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46"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46"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46"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46"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46"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46"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46"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46"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46"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46"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46"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46"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46"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3" t="str">
        <f ca="true">+IF(OFFSET('Water Data'!$C$28,0,10*ROW('Water Data'!C35))="","",OFFSET('Water Data'!$C$28,0,10*ROW('Water Data'!C35)))</f>
        <v/>
      </c>
      <c r="BT41" s="33" t="str">
        <f ca="true">+IF(OFFSET('Water Data'!$C$29,0,10*ROW('Water Data'!C35))="","",OFFSET('Water Data'!$C$29,0,10*ROW('Water Data'!C35)))</f>
        <v/>
      </c>
      <c r="BU41" s="33" t="str">
        <f ca="true">+IF(OFFSET('Water Data'!$C$30,0,10*ROW('Water Data'!C35))="","",OFFSET('Water Data'!$C$30,0,10*ROW('Water Data'!C35)))</f>
        <v/>
      </c>
      <c r="BV41" s="33" t="str">
        <f ca="true">+IF(OFFSET('Water Data'!$D$28,0,10*ROW('Water Data'!D35))="","",OFFSET('Water Data'!$D$28,0,10*ROW('Water Data'!D35)))</f>
        <v/>
      </c>
      <c r="BW41" s="33" t="str">
        <f ca="true">+IF(OFFSET('Water Data'!$D$29,0,10*ROW('Water Data'!D35))="","",OFFSET('Water Data'!$D$29,0,10*ROW('Water Data'!D35)))</f>
        <v/>
      </c>
      <c r="BX41" s="33" t="str">
        <f ca="true">+IF(OFFSET('Water Data'!$D$30,0,10*ROW('Water Data'!D35))="","",OFFSET('Water Data'!$D$30,0,10*ROW('Water Data'!D35)))</f>
        <v/>
      </c>
      <c r="BY41" s="33" t="str">
        <f ca="true">+IF(OFFSET('Water Data'!$E$28,0,10*ROW('Water Data'!E35))="","",OFFSET('Water Data'!$E$28,0,10*ROW('Water Data'!E35)))</f>
        <v/>
      </c>
      <c r="BZ41" s="33" t="str">
        <f ca="true">+IF(OFFSET('Water Data'!$E$29,0,10*ROW('Water Data'!E35))="","",OFFSET('Water Data'!$E$29,0,10*ROW('Water Data'!E35)))</f>
        <v/>
      </c>
      <c r="CA41" s="33" t="str">
        <f ca="true">+IF(OFFSET('Water Data'!$E$30,0,10*ROW('Water Data'!E35))="","",OFFSET('Water Data'!$E$30,0,10*ROW('Water Data'!E35)))</f>
        <v/>
      </c>
      <c r="CB41" s="33" t="str">
        <f ca="true">+IF(OFFSET('Water Data'!$F$28,0,10*ROW('Water Data'!F35))="","",OFFSET('Water Data'!$F$28,0,10*ROW('Water Data'!F35)))</f>
        <v/>
      </c>
      <c r="CC41" s="33" t="str">
        <f ca="true">+IF(OFFSET('Water Data'!$F$29,0,10*ROW('Water Data'!F35))="","",OFFSET('Water Data'!$F$29,0,10*ROW('Water Data'!F35)))</f>
        <v/>
      </c>
      <c r="CD41" s="33" t="str">
        <f ca="true">+IF(OFFSET('Water Data'!$F$30,0,10*ROW('Water Data'!F35))="","",OFFSET('Water Data'!$F$30,0,10*ROW('Water Data'!F35)))</f>
        <v/>
      </c>
      <c r="CE41" s="33" t="str">
        <f ca="true">+IF(OFFSET('Water Data'!$G$28,0,10*ROW('Water Data'!G35))="","",OFFSET('Water Data'!$G$28,0,10*ROW('Water Data'!G35)))</f>
        <v/>
      </c>
      <c r="CF41" s="33" t="str">
        <f ca="true">+IF(OFFSET('Water Data'!$G$29,0,10*ROW('Water Data'!G35))="","",OFFSET('Water Data'!$G$29,0,10*ROW('Water Data'!G35)))</f>
        <v/>
      </c>
      <c r="CG41" s="33" t="str">
        <f ca="true">+IF(OFFSET('Water Data'!$G$30,0,10*ROW('Water Data'!G35))="","",OFFSET('Water Data'!$G$30,0,10*ROW('Water Data'!G35)))</f>
        <v/>
      </c>
      <c r="CH41" s="33" t="str">
        <f ca="true">+IF(OFFSET('Water Data'!$H$28,0,10*ROW('Water Data'!H35))="","",OFFSET('Water Data'!$H$28,0,10*ROW('Water Data'!H35)))</f>
        <v/>
      </c>
      <c r="CI41" s="33" t="str">
        <f ca="true">+IF(OFFSET('Water Data'!$H$29,0,10*ROW('Water Data'!H35))="","",OFFSET('Water Data'!$H$29,0,10*ROW('Water Data'!H35)))</f>
        <v/>
      </c>
      <c r="CJ41" s="33" t="str">
        <f ca="true">+IF(OFFSET('Water Data'!$H$30,0,10*ROW('Water Data'!H35))="","",OFFSET('Water Data'!$H$30,0,10*ROW('Water Data'!H35)))</f>
        <v/>
      </c>
      <c r="CK41" s="33" t="str">
        <f ca="true">+IF(OFFSET('Sanitation Data'!$C$29,0,10*ROW('Sanitation Data'!C35))="","",OFFSET('Sanitation Data'!$C$29,0,10*ROW('Sanitation Data'!C35)))</f>
        <v/>
      </c>
      <c r="CL41" s="33" t="str">
        <f ca="true">+IF(OFFSET('Sanitation Data'!$C$30,0,10*ROW('Sanitation Data'!C35))="","",OFFSET('Sanitation Data'!$C$30,0,10*ROW('Sanitation Data'!C35)))</f>
        <v/>
      </c>
      <c r="CM41" s="33" t="str">
        <f ca="true">+IF(OFFSET('Sanitation Data'!$C$31,0,10*ROW('Sanitation Data'!C35))="","",OFFSET('Sanitation Data'!$C$31,0,10*ROW('Sanitation Data'!C35)))</f>
        <v/>
      </c>
      <c r="CN41" s="33" t="str">
        <f ca="true">+IF(OFFSET('Sanitation Data'!$C$32,0,10*ROW('Sanitation Data'!C35))="","",OFFSET('Sanitation Data'!$C$32,0,10*ROW('Sanitation Data'!C35)))</f>
        <v/>
      </c>
      <c r="CO41" s="33" t="str">
        <f ca="true">+IF(OFFSET('Sanitation Data'!$C$33,0,10*ROW('Sanitation Data'!C35))="","",OFFSET('Sanitation Data'!$C$33,0,10*ROW('Sanitation Data'!C35)))</f>
        <v/>
      </c>
      <c r="CP41" s="33" t="str">
        <f ca="true">+IF(OFFSET('Sanitation Data'!$D$29,0,10*ROW('Sanitation Data'!D35))="","",OFFSET('Sanitation Data'!$D$29,0,10*ROW('Sanitation Data'!D35)))</f>
        <v/>
      </c>
      <c r="CQ41" s="33" t="str">
        <f ca="true">+IF(OFFSET('Sanitation Data'!$D$30,0,10*ROW('Sanitation Data'!D35))="","",OFFSET('Sanitation Data'!$D$30,0,10*ROW('Sanitation Data'!D35)))</f>
        <v/>
      </c>
      <c r="CR41" s="33" t="str">
        <f ca="true">+IF(OFFSET('Sanitation Data'!$D$31,0,10*ROW('Sanitation Data'!D35))="","",OFFSET('Sanitation Data'!$D$31,0,10*ROW('Sanitation Data'!D35)))</f>
        <v/>
      </c>
      <c r="CS41" s="33" t="str">
        <f ca="true">+IF(OFFSET('Sanitation Data'!$D$32,0,10*ROW('Sanitation Data'!D35))="","",OFFSET('Sanitation Data'!$D$32,0,10*ROW('Sanitation Data'!D35)))</f>
        <v/>
      </c>
      <c r="CT41" s="33" t="str">
        <f ca="true">+IF(OFFSET('Sanitation Data'!$D$33,0,10*ROW('Sanitation Data'!D35))="","",OFFSET('Sanitation Data'!$D$33,0,10*ROW('Sanitation Data'!D35)))</f>
        <v/>
      </c>
      <c r="CU41" s="33" t="str">
        <f ca="true">+IF(OFFSET('Sanitation Data'!$E$29,0,10*ROW('Sanitation Data'!E35))="","",OFFSET('Sanitation Data'!$E$29,0,10*ROW('Sanitation Data'!E35)))</f>
        <v/>
      </c>
      <c r="CV41" s="33" t="str">
        <f ca="true">+IF(OFFSET('Sanitation Data'!$E$30,0,10*ROW('Sanitation Data'!E35))="","",OFFSET('Sanitation Data'!$E$30,0,10*ROW('Sanitation Data'!E35)))</f>
        <v/>
      </c>
      <c r="CW41" s="33" t="str">
        <f ca="true">+IF(OFFSET('Sanitation Data'!$E$31,0,10*ROW('Sanitation Data'!E35))="","",OFFSET('Sanitation Data'!$E$31,0,10*ROW('Sanitation Data'!E35)))</f>
        <v/>
      </c>
      <c r="CX41" s="33" t="str">
        <f ca="true">+IF(OFFSET('Sanitation Data'!$E$32,0,10*ROW('Sanitation Data'!E35))="","",OFFSET('Sanitation Data'!$E$32,0,10*ROW('Sanitation Data'!E35)))</f>
        <v/>
      </c>
      <c r="CY41" s="33" t="str">
        <f ca="true">+IF(OFFSET('Sanitation Data'!$E$33,0,10*ROW('Sanitation Data'!E35))="","",OFFSET('Sanitation Data'!$E$33,0,10*ROW('Sanitation Data'!E35)))</f>
        <v/>
      </c>
      <c r="CZ41" s="33" t="str">
        <f ca="true">+IF(OFFSET('Sanitation Data'!$F$29,0,10*ROW('Sanitation Data'!F35))="","",OFFSET('Sanitation Data'!$F$29,0,10*ROW('Sanitation Data'!F35)))</f>
        <v/>
      </c>
      <c r="DA41" s="33" t="str">
        <f ca="true">+IF(OFFSET('Sanitation Data'!$F$30,0,10*ROW('Sanitation Data'!F35))="","",OFFSET('Sanitation Data'!$F$30,0,10*ROW('Sanitation Data'!F35)))</f>
        <v/>
      </c>
      <c r="DB41" s="33" t="str">
        <f ca="true">+IF(OFFSET('Sanitation Data'!$F$31,0,10*ROW('Sanitation Data'!F35))="","",OFFSET('Sanitation Data'!$F$31,0,10*ROW('Sanitation Data'!F35)))</f>
        <v/>
      </c>
      <c r="DC41" s="33" t="str">
        <f ca="true">+IF(OFFSET('Sanitation Data'!$F$32,0,10*ROW('Sanitation Data'!F35))="","",OFFSET('Sanitation Data'!$F$32,0,10*ROW('Sanitation Data'!F35)))</f>
        <v/>
      </c>
      <c r="DD41" s="33" t="str">
        <f ca="true">+IF(OFFSET('Sanitation Data'!$F$33,0,10*ROW('Sanitation Data'!F35))="","",OFFSET('Sanitation Data'!$F$33,0,10*ROW('Sanitation Data'!F35)))</f>
        <v/>
      </c>
      <c r="DE41" s="33" t="str">
        <f ca="true">+IF(OFFSET('Sanitation Data'!$G$29,0,10*ROW('Sanitation Data'!G35))="","",OFFSET('Sanitation Data'!$G$29,0,10*ROW('Sanitation Data'!G35)))</f>
        <v/>
      </c>
      <c r="DF41" s="33" t="str">
        <f ca="true">+IF(OFFSET('Sanitation Data'!$G$30,0,10*ROW('Sanitation Data'!G35))="","",OFFSET('Sanitation Data'!$G$30,0,10*ROW('Sanitation Data'!G35)))</f>
        <v/>
      </c>
      <c r="DG41" s="33" t="str">
        <f ca="true">+IF(OFFSET('Sanitation Data'!$G$31,0,10*ROW('Sanitation Data'!G35))="","",OFFSET('Sanitation Data'!$G$31,0,10*ROW('Sanitation Data'!G35)))</f>
        <v/>
      </c>
      <c r="DH41" s="33" t="str">
        <f ca="true">+IF(OFFSET('Sanitation Data'!$G$32,0,10*ROW('Sanitation Data'!G35))="","",OFFSET('Sanitation Data'!$G$32,0,10*ROW('Sanitation Data'!G35)))</f>
        <v/>
      </c>
      <c r="DI41" s="33" t="str">
        <f ca="true">+IF(OFFSET('Sanitation Data'!$G$33,0,10*ROW('Sanitation Data'!G35))="","",OFFSET('Sanitation Data'!$G$33,0,10*ROW('Sanitation Data'!G35)))</f>
        <v/>
      </c>
      <c r="DJ41" s="33" t="str">
        <f ca="true">+IF(OFFSET('Sanitation Data'!$H$29,0,10*ROW('Sanitation Data'!H35))="","",OFFSET('Sanitation Data'!$H$29,0,10*ROW('Sanitation Data'!H35)))</f>
        <v/>
      </c>
      <c r="DK41" s="33" t="str">
        <f ca="true">+IF(OFFSET('Sanitation Data'!$H$30,0,10*ROW('Sanitation Data'!H35))="","",OFFSET('Sanitation Data'!$H$30,0,10*ROW('Sanitation Data'!H35)))</f>
        <v/>
      </c>
      <c r="DL41" s="33" t="str">
        <f ca="true">+IF(OFFSET('Sanitation Data'!$H$31,0,10*ROW('Sanitation Data'!H35))="","",OFFSET('Sanitation Data'!$H$31,0,10*ROW('Sanitation Data'!H35)))</f>
        <v/>
      </c>
      <c r="DM41" s="33" t="str">
        <f ca="true">+IF(OFFSET('Sanitation Data'!$H$32,0,10*ROW('Sanitation Data'!H35))="","",OFFSET('Sanitation Data'!$H$32,0,10*ROW('Sanitation Data'!H35)))</f>
        <v/>
      </c>
      <c r="DN41" s="33" t="str">
        <f ca="true">+IF(OFFSET('Sanitation Data'!$H$33,0,10*ROW('Sanitation Data'!H35))="","",OFFSET('Sanitation Data'!$H$33,0,10*ROW('Sanitation Data'!H35)))</f>
        <v/>
      </c>
      <c r="DO41" s="33" t="str">
        <f ca="true">+IF(OFFSET('Hygiene Data'!$C$12,0,10*ROW('Hygiene Data'!C35))="","",OFFSET('Hygiene Data'!$C$12,0,10*ROW('Hygiene Data'!C35)))</f>
        <v/>
      </c>
      <c r="DP41" s="33" t="str">
        <f ca="true">+IF(OFFSET('Hygiene Data'!$C$13,0,10*ROW('Hygiene Data'!C35))="","",OFFSET('Hygiene Data'!$C$13,0,10*ROW('Hygiene Data'!C35)))</f>
        <v/>
      </c>
      <c r="DQ41" s="33" t="str">
        <f ca="true">+IF(OFFSET('Hygiene Data'!$C$14,0,10*ROW('Hygiene Data'!C35))="","",OFFSET('Hygiene Data'!$C$14,0,10*ROW('Hygiene Data'!C35)))</f>
        <v/>
      </c>
      <c r="DR41" s="33" t="str">
        <f ca="true">+IF(OFFSET('Hygiene Data'!$D$12,0,10*ROW('Hygiene Data'!D35))="","",OFFSET('Hygiene Data'!$D$12,0,10*ROW('Hygiene Data'!D35)))</f>
        <v/>
      </c>
      <c r="DS41" s="33" t="str">
        <f ca="true">+IF(OFFSET('Hygiene Data'!$D$13,0,10*ROW('Hygiene Data'!D35))="","",OFFSET('Hygiene Data'!$D$13,0,10*ROW('Hygiene Data'!D35)))</f>
        <v/>
      </c>
      <c r="DT41" s="33" t="str">
        <f ca="true">+IF(OFFSET('Hygiene Data'!$D$14,0,10*ROW('Hygiene Data'!D35))="","",OFFSET('Hygiene Data'!$D$14,0,10*ROW('Hygiene Data'!D35)))</f>
        <v/>
      </c>
      <c r="DU41" s="33" t="str">
        <f ca="true">+IF(OFFSET('Hygiene Data'!$E$12,0,10*ROW('Hygiene Data'!E35))="","",OFFSET('Hygiene Data'!$E$12,0,10*ROW('Hygiene Data'!E35)))</f>
        <v/>
      </c>
      <c r="DV41" s="33" t="str">
        <f ca="true">+IF(OFFSET('Hygiene Data'!$E$13,0,10*ROW('Hygiene Data'!E35))="","",OFFSET('Hygiene Data'!$E$13,0,10*ROW('Hygiene Data'!E35)))</f>
        <v/>
      </c>
      <c r="DW41" s="33" t="str">
        <f ca="true">+IF(OFFSET('Hygiene Data'!$E$14,0,10*ROW('Hygiene Data'!E35))="","",OFFSET('Hygiene Data'!$E$14,0,10*ROW('Hygiene Data'!E35)))</f>
        <v/>
      </c>
      <c r="DX41" s="33" t="str">
        <f ca="true">+IF(OFFSET('Hygiene Data'!$F$12,0,10*ROW('Hygiene Data'!F35))="","",OFFSET('Hygiene Data'!$F$12,0,10*ROW('Hygiene Data'!F35)))</f>
        <v/>
      </c>
      <c r="DY41" s="33" t="str">
        <f ca="true">+IF(OFFSET('Hygiene Data'!$F$13,0,10*ROW('Hygiene Data'!F35))="","",OFFSET('Hygiene Data'!$F$13,0,10*ROW('Hygiene Data'!F35)))</f>
        <v/>
      </c>
      <c r="DZ41" s="33" t="str">
        <f ca="true">+IF(OFFSET('Hygiene Data'!$F$14,0,10*ROW('Hygiene Data'!F35))="","",OFFSET('Hygiene Data'!$F$14,0,10*ROW('Hygiene Data'!F35)))</f>
        <v/>
      </c>
      <c r="EA41" s="33" t="str">
        <f ca="true">+IF(OFFSET('Hygiene Data'!$G$12,0,10*ROW('Hygiene Data'!G35))="","",OFFSET('Hygiene Data'!$G$12,0,10*ROW('Hygiene Data'!G35)))</f>
        <v/>
      </c>
      <c r="EB41" s="33" t="str">
        <f ca="true">+IF(OFFSET('Hygiene Data'!$G$13,0,10*ROW('Hygiene Data'!G35))="","",OFFSET('Hygiene Data'!$G$13,0,10*ROW('Hygiene Data'!G35)))</f>
        <v/>
      </c>
      <c r="EC41" s="33" t="str">
        <f ca="true">+IF(OFFSET('Hygiene Data'!$G$14,0,10*ROW('Hygiene Data'!G35))="","",OFFSET('Hygiene Data'!$G$14,0,10*ROW('Hygiene Data'!G35)))</f>
        <v/>
      </c>
      <c r="ED41" s="33" t="str">
        <f ca="true">+IF(OFFSET('Hygiene Data'!$H$12,0,10*ROW('Hygiene Data'!H35))="","",OFFSET('Hygiene Data'!$H$12,0,10*ROW('Hygiene Data'!H35)))</f>
        <v/>
      </c>
      <c r="EE41" s="33" t="str">
        <f ca="true">+IF(OFFSET('Hygiene Data'!$H$13,0,10*ROW('Hygiene Data'!H35))="","",OFFSET('Hygiene Data'!$H$13,0,10*ROW('Hygiene Data'!H35)))</f>
        <v/>
      </c>
      <c r="EF41" s="33" t="str">
        <f ca="true">+IF(OFFSET('Hygiene Data'!$H$14,0,10*ROW('Hygiene Data'!H35))="","",OFFSET('Hygiene Data'!$H$14,0,10*ROW('Hygiene Data'!H35)))</f>
        <v/>
      </c>
    </row>
    <row r="42" x14ac:dyDescent="0.2">
      <c r="A42" s="56" t="str">
        <f ca="true">+IF(OFFSET('Water Data'!$B$1,0,10*ROW('Water Data'!B39))="","",OFFSET('Water Data'!$B$1,0,10*ROW('Water Data'!B39)))</f>
        <v/>
      </c>
      <c r="B42" s="56" t="str">
        <f ca="true">+IF(OFFSET('Water Data'!$A$3,0,10*ROW('Water Data'!A39))="","",OFFSET('Water Data'!$A$3,0,10*ROW('Water Data'!A39)))</f>
        <v/>
      </c>
      <c r="C42" s="56" t="str">
        <f ca="true">+IF(OFFSET('Water Data'!$C$3,0,10*ROW('Water Data'!C39))="","",OFFSET('Water Data'!$C$3,0,10*ROW('Water Data'!C39)))</f>
        <v/>
      </c>
      <c r="D42" s="244"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44"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44"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44"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44"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44"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44"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44"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44"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44"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44"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44"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44"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44"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44"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44"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44"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44"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45"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45"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45"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45"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45"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45"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45"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45"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45"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45"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45"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45"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45"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45"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45"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45"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45"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45"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45"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45"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45"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45"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45"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45"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45"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45"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45"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45"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45"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45"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46"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46"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46"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46"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46"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46"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46"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46"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46"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46"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46"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46"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46"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46"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46"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46"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46"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46"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3" t="str">
        <f ca="true">+IF(OFFSET('Water Data'!$C$28,0,10*ROW('Water Data'!C36))="","",OFFSET('Water Data'!$C$28,0,10*ROW('Water Data'!C36)))</f>
        <v/>
      </c>
      <c r="BT42" s="33" t="str">
        <f ca="true">+IF(OFFSET('Water Data'!$C$29,0,10*ROW('Water Data'!C36))="","",OFFSET('Water Data'!$C$29,0,10*ROW('Water Data'!C36)))</f>
        <v/>
      </c>
      <c r="BU42" s="33" t="str">
        <f ca="true">+IF(OFFSET('Water Data'!$C$30,0,10*ROW('Water Data'!C36))="","",OFFSET('Water Data'!$C$30,0,10*ROW('Water Data'!C36)))</f>
        <v/>
      </c>
      <c r="BV42" s="33" t="str">
        <f ca="true">+IF(OFFSET('Water Data'!$D$28,0,10*ROW('Water Data'!D36))="","",OFFSET('Water Data'!$D$28,0,10*ROW('Water Data'!D36)))</f>
        <v/>
      </c>
      <c r="BW42" s="33" t="str">
        <f ca="true">+IF(OFFSET('Water Data'!$D$29,0,10*ROW('Water Data'!D36))="","",OFFSET('Water Data'!$D$29,0,10*ROW('Water Data'!D36)))</f>
        <v/>
      </c>
      <c r="BX42" s="33" t="str">
        <f ca="true">+IF(OFFSET('Water Data'!$D$30,0,10*ROW('Water Data'!D36))="","",OFFSET('Water Data'!$D$30,0,10*ROW('Water Data'!D36)))</f>
        <v/>
      </c>
      <c r="BY42" s="33" t="str">
        <f ca="true">+IF(OFFSET('Water Data'!$E$28,0,10*ROW('Water Data'!E36))="","",OFFSET('Water Data'!$E$28,0,10*ROW('Water Data'!E36)))</f>
        <v/>
      </c>
      <c r="BZ42" s="33" t="str">
        <f ca="true">+IF(OFFSET('Water Data'!$E$29,0,10*ROW('Water Data'!E36))="","",OFFSET('Water Data'!$E$29,0,10*ROW('Water Data'!E36)))</f>
        <v/>
      </c>
      <c r="CA42" s="33" t="str">
        <f ca="true">+IF(OFFSET('Water Data'!$E$30,0,10*ROW('Water Data'!E36))="","",OFFSET('Water Data'!$E$30,0,10*ROW('Water Data'!E36)))</f>
        <v/>
      </c>
      <c r="CB42" s="33" t="str">
        <f ca="true">+IF(OFFSET('Water Data'!$F$28,0,10*ROW('Water Data'!F36))="","",OFFSET('Water Data'!$F$28,0,10*ROW('Water Data'!F36)))</f>
        <v/>
      </c>
      <c r="CC42" s="33" t="str">
        <f ca="true">+IF(OFFSET('Water Data'!$F$29,0,10*ROW('Water Data'!F36))="","",OFFSET('Water Data'!$F$29,0,10*ROW('Water Data'!F36)))</f>
        <v/>
      </c>
      <c r="CD42" s="33" t="str">
        <f ca="true">+IF(OFFSET('Water Data'!$F$30,0,10*ROW('Water Data'!F36))="","",OFFSET('Water Data'!$F$30,0,10*ROW('Water Data'!F36)))</f>
        <v/>
      </c>
      <c r="CE42" s="33" t="str">
        <f ca="true">+IF(OFFSET('Water Data'!$G$28,0,10*ROW('Water Data'!G36))="","",OFFSET('Water Data'!$G$28,0,10*ROW('Water Data'!G36)))</f>
        <v/>
      </c>
      <c r="CF42" s="33" t="str">
        <f ca="true">+IF(OFFSET('Water Data'!$G$29,0,10*ROW('Water Data'!G36))="","",OFFSET('Water Data'!$G$29,0,10*ROW('Water Data'!G36)))</f>
        <v/>
      </c>
      <c r="CG42" s="33" t="str">
        <f ca="true">+IF(OFFSET('Water Data'!$G$30,0,10*ROW('Water Data'!G36))="","",OFFSET('Water Data'!$G$30,0,10*ROW('Water Data'!G36)))</f>
        <v/>
      </c>
      <c r="CH42" s="33" t="str">
        <f ca="true">+IF(OFFSET('Water Data'!$H$28,0,10*ROW('Water Data'!H36))="","",OFFSET('Water Data'!$H$28,0,10*ROW('Water Data'!H36)))</f>
        <v/>
      </c>
      <c r="CI42" s="33" t="str">
        <f ca="true">+IF(OFFSET('Water Data'!$H$29,0,10*ROW('Water Data'!H36))="","",OFFSET('Water Data'!$H$29,0,10*ROW('Water Data'!H36)))</f>
        <v/>
      </c>
      <c r="CJ42" s="33" t="str">
        <f ca="true">+IF(OFFSET('Water Data'!$H$30,0,10*ROW('Water Data'!H36))="","",OFFSET('Water Data'!$H$30,0,10*ROW('Water Data'!H36)))</f>
        <v/>
      </c>
      <c r="CK42" s="33" t="str">
        <f ca="true">+IF(OFFSET('Sanitation Data'!$C$29,0,10*ROW('Sanitation Data'!C36))="","",OFFSET('Sanitation Data'!$C$29,0,10*ROW('Sanitation Data'!C36)))</f>
        <v/>
      </c>
      <c r="CL42" s="33" t="str">
        <f ca="true">+IF(OFFSET('Sanitation Data'!$C$30,0,10*ROW('Sanitation Data'!C36))="","",OFFSET('Sanitation Data'!$C$30,0,10*ROW('Sanitation Data'!C36)))</f>
        <v/>
      </c>
      <c r="CM42" s="33" t="str">
        <f ca="true">+IF(OFFSET('Sanitation Data'!$C$31,0,10*ROW('Sanitation Data'!C36))="","",OFFSET('Sanitation Data'!$C$31,0,10*ROW('Sanitation Data'!C36)))</f>
        <v/>
      </c>
      <c r="CN42" s="33" t="str">
        <f ca="true">+IF(OFFSET('Sanitation Data'!$C$32,0,10*ROW('Sanitation Data'!C36))="","",OFFSET('Sanitation Data'!$C$32,0,10*ROW('Sanitation Data'!C36)))</f>
        <v/>
      </c>
      <c r="CO42" s="33" t="str">
        <f ca="true">+IF(OFFSET('Sanitation Data'!$C$33,0,10*ROW('Sanitation Data'!C36))="","",OFFSET('Sanitation Data'!$C$33,0,10*ROW('Sanitation Data'!C36)))</f>
        <v/>
      </c>
      <c r="CP42" s="33" t="str">
        <f ca="true">+IF(OFFSET('Sanitation Data'!$D$29,0,10*ROW('Sanitation Data'!D36))="","",OFFSET('Sanitation Data'!$D$29,0,10*ROW('Sanitation Data'!D36)))</f>
        <v/>
      </c>
      <c r="CQ42" s="33" t="str">
        <f ca="true">+IF(OFFSET('Sanitation Data'!$D$30,0,10*ROW('Sanitation Data'!D36))="","",OFFSET('Sanitation Data'!$D$30,0,10*ROW('Sanitation Data'!D36)))</f>
        <v/>
      </c>
      <c r="CR42" s="33" t="str">
        <f ca="true">+IF(OFFSET('Sanitation Data'!$D$31,0,10*ROW('Sanitation Data'!D36))="","",OFFSET('Sanitation Data'!$D$31,0,10*ROW('Sanitation Data'!D36)))</f>
        <v/>
      </c>
      <c r="CS42" s="33" t="str">
        <f ca="true">+IF(OFFSET('Sanitation Data'!$D$32,0,10*ROW('Sanitation Data'!D36))="","",OFFSET('Sanitation Data'!$D$32,0,10*ROW('Sanitation Data'!D36)))</f>
        <v/>
      </c>
      <c r="CT42" s="33" t="str">
        <f ca="true">+IF(OFFSET('Sanitation Data'!$D$33,0,10*ROW('Sanitation Data'!D36))="","",OFFSET('Sanitation Data'!$D$33,0,10*ROW('Sanitation Data'!D36)))</f>
        <v/>
      </c>
      <c r="CU42" s="33" t="str">
        <f ca="true">+IF(OFFSET('Sanitation Data'!$E$29,0,10*ROW('Sanitation Data'!E36))="","",OFFSET('Sanitation Data'!$E$29,0,10*ROW('Sanitation Data'!E36)))</f>
        <v/>
      </c>
      <c r="CV42" s="33" t="str">
        <f ca="true">+IF(OFFSET('Sanitation Data'!$E$30,0,10*ROW('Sanitation Data'!E36))="","",OFFSET('Sanitation Data'!$E$30,0,10*ROW('Sanitation Data'!E36)))</f>
        <v/>
      </c>
      <c r="CW42" s="33" t="str">
        <f ca="true">+IF(OFFSET('Sanitation Data'!$E$31,0,10*ROW('Sanitation Data'!E36))="","",OFFSET('Sanitation Data'!$E$31,0,10*ROW('Sanitation Data'!E36)))</f>
        <v/>
      </c>
      <c r="CX42" s="33" t="str">
        <f ca="true">+IF(OFFSET('Sanitation Data'!$E$32,0,10*ROW('Sanitation Data'!E36))="","",OFFSET('Sanitation Data'!$E$32,0,10*ROW('Sanitation Data'!E36)))</f>
        <v/>
      </c>
      <c r="CY42" s="33" t="str">
        <f ca="true">+IF(OFFSET('Sanitation Data'!$E$33,0,10*ROW('Sanitation Data'!E36))="","",OFFSET('Sanitation Data'!$E$33,0,10*ROW('Sanitation Data'!E36)))</f>
        <v/>
      </c>
      <c r="CZ42" s="33" t="str">
        <f ca="true">+IF(OFFSET('Sanitation Data'!$F$29,0,10*ROW('Sanitation Data'!F36))="","",OFFSET('Sanitation Data'!$F$29,0,10*ROW('Sanitation Data'!F36)))</f>
        <v/>
      </c>
      <c r="DA42" s="33" t="str">
        <f ca="true">+IF(OFFSET('Sanitation Data'!$F$30,0,10*ROW('Sanitation Data'!F36))="","",OFFSET('Sanitation Data'!$F$30,0,10*ROW('Sanitation Data'!F36)))</f>
        <v/>
      </c>
      <c r="DB42" s="33" t="str">
        <f ca="true">+IF(OFFSET('Sanitation Data'!$F$31,0,10*ROW('Sanitation Data'!F36))="","",OFFSET('Sanitation Data'!$F$31,0,10*ROW('Sanitation Data'!F36)))</f>
        <v/>
      </c>
      <c r="DC42" s="33" t="str">
        <f ca="true">+IF(OFFSET('Sanitation Data'!$F$32,0,10*ROW('Sanitation Data'!F36))="","",OFFSET('Sanitation Data'!$F$32,0,10*ROW('Sanitation Data'!F36)))</f>
        <v/>
      </c>
      <c r="DD42" s="33" t="str">
        <f ca="true">+IF(OFFSET('Sanitation Data'!$F$33,0,10*ROW('Sanitation Data'!F36))="","",OFFSET('Sanitation Data'!$F$33,0,10*ROW('Sanitation Data'!F36)))</f>
        <v/>
      </c>
      <c r="DE42" s="33" t="str">
        <f ca="true">+IF(OFFSET('Sanitation Data'!$G$29,0,10*ROW('Sanitation Data'!G36))="","",OFFSET('Sanitation Data'!$G$29,0,10*ROW('Sanitation Data'!G36)))</f>
        <v/>
      </c>
      <c r="DF42" s="33" t="str">
        <f ca="true">+IF(OFFSET('Sanitation Data'!$G$30,0,10*ROW('Sanitation Data'!G36))="","",OFFSET('Sanitation Data'!$G$30,0,10*ROW('Sanitation Data'!G36)))</f>
        <v/>
      </c>
      <c r="DG42" s="33" t="str">
        <f ca="true">+IF(OFFSET('Sanitation Data'!$G$31,0,10*ROW('Sanitation Data'!G36))="","",OFFSET('Sanitation Data'!$G$31,0,10*ROW('Sanitation Data'!G36)))</f>
        <v/>
      </c>
      <c r="DH42" s="33" t="str">
        <f ca="true">+IF(OFFSET('Sanitation Data'!$G$32,0,10*ROW('Sanitation Data'!G36))="","",OFFSET('Sanitation Data'!$G$32,0,10*ROW('Sanitation Data'!G36)))</f>
        <v/>
      </c>
      <c r="DI42" s="33" t="str">
        <f ca="true">+IF(OFFSET('Sanitation Data'!$G$33,0,10*ROW('Sanitation Data'!G36))="","",OFFSET('Sanitation Data'!$G$33,0,10*ROW('Sanitation Data'!G36)))</f>
        <v/>
      </c>
      <c r="DJ42" s="33" t="str">
        <f ca="true">+IF(OFFSET('Sanitation Data'!$H$29,0,10*ROW('Sanitation Data'!H36))="","",OFFSET('Sanitation Data'!$H$29,0,10*ROW('Sanitation Data'!H36)))</f>
        <v/>
      </c>
      <c r="DK42" s="33" t="str">
        <f ca="true">+IF(OFFSET('Sanitation Data'!$H$30,0,10*ROW('Sanitation Data'!H36))="","",OFFSET('Sanitation Data'!$H$30,0,10*ROW('Sanitation Data'!H36)))</f>
        <v/>
      </c>
      <c r="DL42" s="33" t="str">
        <f ca="true">+IF(OFFSET('Sanitation Data'!$H$31,0,10*ROW('Sanitation Data'!H36))="","",OFFSET('Sanitation Data'!$H$31,0,10*ROW('Sanitation Data'!H36)))</f>
        <v/>
      </c>
      <c r="DM42" s="33" t="str">
        <f ca="true">+IF(OFFSET('Sanitation Data'!$H$32,0,10*ROW('Sanitation Data'!H36))="","",OFFSET('Sanitation Data'!$H$32,0,10*ROW('Sanitation Data'!H36)))</f>
        <v/>
      </c>
      <c r="DN42" s="33" t="str">
        <f ca="true">+IF(OFFSET('Sanitation Data'!$H$33,0,10*ROW('Sanitation Data'!H36))="","",OFFSET('Sanitation Data'!$H$33,0,10*ROW('Sanitation Data'!H36)))</f>
        <v/>
      </c>
      <c r="DO42" s="33" t="str">
        <f ca="true">+IF(OFFSET('Hygiene Data'!$C$12,0,10*ROW('Hygiene Data'!C36))="","",OFFSET('Hygiene Data'!$C$12,0,10*ROW('Hygiene Data'!C36)))</f>
        <v/>
      </c>
      <c r="DP42" s="33" t="str">
        <f ca="true">+IF(OFFSET('Hygiene Data'!$C$13,0,10*ROW('Hygiene Data'!C36))="","",OFFSET('Hygiene Data'!$C$13,0,10*ROW('Hygiene Data'!C36)))</f>
        <v/>
      </c>
      <c r="DQ42" s="33" t="str">
        <f ca="true">+IF(OFFSET('Hygiene Data'!$C$14,0,10*ROW('Hygiene Data'!C36))="","",OFFSET('Hygiene Data'!$C$14,0,10*ROW('Hygiene Data'!C36)))</f>
        <v/>
      </c>
      <c r="DR42" s="33" t="str">
        <f ca="true">+IF(OFFSET('Hygiene Data'!$D$12,0,10*ROW('Hygiene Data'!D36))="","",OFFSET('Hygiene Data'!$D$12,0,10*ROW('Hygiene Data'!D36)))</f>
        <v/>
      </c>
      <c r="DS42" s="33" t="str">
        <f ca="true">+IF(OFFSET('Hygiene Data'!$D$13,0,10*ROW('Hygiene Data'!D36))="","",OFFSET('Hygiene Data'!$D$13,0,10*ROW('Hygiene Data'!D36)))</f>
        <v/>
      </c>
      <c r="DT42" s="33" t="str">
        <f ca="true">+IF(OFFSET('Hygiene Data'!$D$14,0,10*ROW('Hygiene Data'!D36))="","",OFFSET('Hygiene Data'!$D$14,0,10*ROW('Hygiene Data'!D36)))</f>
        <v/>
      </c>
      <c r="DU42" s="33" t="str">
        <f ca="true">+IF(OFFSET('Hygiene Data'!$E$12,0,10*ROW('Hygiene Data'!E36))="","",OFFSET('Hygiene Data'!$E$12,0,10*ROW('Hygiene Data'!E36)))</f>
        <v/>
      </c>
      <c r="DV42" s="33" t="str">
        <f ca="true">+IF(OFFSET('Hygiene Data'!$E$13,0,10*ROW('Hygiene Data'!E36))="","",OFFSET('Hygiene Data'!$E$13,0,10*ROW('Hygiene Data'!E36)))</f>
        <v/>
      </c>
      <c r="DW42" s="33" t="str">
        <f ca="true">+IF(OFFSET('Hygiene Data'!$E$14,0,10*ROW('Hygiene Data'!E36))="","",OFFSET('Hygiene Data'!$E$14,0,10*ROW('Hygiene Data'!E36)))</f>
        <v/>
      </c>
      <c r="DX42" s="33" t="str">
        <f ca="true">+IF(OFFSET('Hygiene Data'!$F$12,0,10*ROW('Hygiene Data'!F36))="","",OFFSET('Hygiene Data'!$F$12,0,10*ROW('Hygiene Data'!F36)))</f>
        <v/>
      </c>
      <c r="DY42" s="33" t="str">
        <f ca="true">+IF(OFFSET('Hygiene Data'!$F$13,0,10*ROW('Hygiene Data'!F36))="","",OFFSET('Hygiene Data'!$F$13,0,10*ROW('Hygiene Data'!F36)))</f>
        <v/>
      </c>
      <c r="DZ42" s="33" t="str">
        <f ca="true">+IF(OFFSET('Hygiene Data'!$F$14,0,10*ROW('Hygiene Data'!F36))="","",OFFSET('Hygiene Data'!$F$14,0,10*ROW('Hygiene Data'!F36)))</f>
        <v/>
      </c>
      <c r="EA42" s="33" t="str">
        <f ca="true">+IF(OFFSET('Hygiene Data'!$G$12,0,10*ROW('Hygiene Data'!G36))="","",OFFSET('Hygiene Data'!$G$12,0,10*ROW('Hygiene Data'!G36)))</f>
        <v/>
      </c>
      <c r="EB42" s="33" t="str">
        <f ca="true">+IF(OFFSET('Hygiene Data'!$G$13,0,10*ROW('Hygiene Data'!G36))="","",OFFSET('Hygiene Data'!$G$13,0,10*ROW('Hygiene Data'!G36)))</f>
        <v/>
      </c>
      <c r="EC42" s="33" t="str">
        <f ca="true">+IF(OFFSET('Hygiene Data'!$G$14,0,10*ROW('Hygiene Data'!G36))="","",OFFSET('Hygiene Data'!$G$14,0,10*ROW('Hygiene Data'!G36)))</f>
        <v/>
      </c>
      <c r="ED42" s="33" t="str">
        <f ca="true">+IF(OFFSET('Hygiene Data'!$H$12,0,10*ROW('Hygiene Data'!H36))="","",OFFSET('Hygiene Data'!$H$12,0,10*ROW('Hygiene Data'!H36)))</f>
        <v/>
      </c>
      <c r="EE42" s="33" t="str">
        <f ca="true">+IF(OFFSET('Hygiene Data'!$H$13,0,10*ROW('Hygiene Data'!H36))="","",OFFSET('Hygiene Data'!$H$13,0,10*ROW('Hygiene Data'!H36)))</f>
        <v/>
      </c>
      <c r="EF42" s="33" t="str">
        <f ca="true">+IF(OFFSET('Hygiene Data'!$H$14,0,10*ROW('Hygiene Data'!H36))="","",OFFSET('Hygiene Data'!$H$14,0,10*ROW('Hygiene Data'!H36)))</f>
        <v/>
      </c>
    </row>
    <row r="43" x14ac:dyDescent="0.2">
      <c r="A43" s="56" t="str">
        <f ca="true">+IF(OFFSET('Water Data'!$B$1,0,10*ROW('Water Data'!B40))="","",OFFSET('Water Data'!$B$1,0,10*ROW('Water Data'!B40)))</f>
        <v/>
      </c>
      <c r="B43" s="56" t="str">
        <f ca="true">+IF(OFFSET('Water Data'!$A$3,0,10*ROW('Water Data'!A40))="","",OFFSET('Water Data'!$A$3,0,10*ROW('Water Data'!A40)))</f>
        <v/>
      </c>
      <c r="C43" s="56" t="str">
        <f ca="true">+IF(OFFSET('Water Data'!$C$3,0,10*ROW('Water Data'!C40))="","",OFFSET('Water Data'!$C$3,0,10*ROW('Water Data'!C40)))</f>
        <v/>
      </c>
      <c r="D43" s="244"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44"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44"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44"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44"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44"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44"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44"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44"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44"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44"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44"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44"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44"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44"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44"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44"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44"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45"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45"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45"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45"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45"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45"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45"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45"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45"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45"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45"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45"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45"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45"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45"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45"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45"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45"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45"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45"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45"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45"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45"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45"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45"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45"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45"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45"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45"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45"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46"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46"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46"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46"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46"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46"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46"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46"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46"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46"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46"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46"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46"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46"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46"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46"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46"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46"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3" t="str">
        <f ca="true">+IF(OFFSET('Water Data'!$C$28,0,10*ROW('Water Data'!C37))="","",OFFSET('Water Data'!$C$28,0,10*ROW('Water Data'!C37)))</f>
        <v/>
      </c>
      <c r="BT43" s="33" t="str">
        <f ca="true">+IF(OFFSET('Water Data'!$C$29,0,10*ROW('Water Data'!C37))="","",OFFSET('Water Data'!$C$29,0,10*ROW('Water Data'!C37)))</f>
        <v/>
      </c>
      <c r="BU43" s="33" t="str">
        <f ca="true">+IF(OFFSET('Water Data'!$C$30,0,10*ROW('Water Data'!C37))="","",OFFSET('Water Data'!$C$30,0,10*ROW('Water Data'!C37)))</f>
        <v/>
      </c>
      <c r="BV43" s="33" t="str">
        <f ca="true">+IF(OFFSET('Water Data'!$D$28,0,10*ROW('Water Data'!D37))="","",OFFSET('Water Data'!$D$28,0,10*ROW('Water Data'!D37)))</f>
        <v/>
      </c>
      <c r="BW43" s="33" t="str">
        <f ca="true">+IF(OFFSET('Water Data'!$D$29,0,10*ROW('Water Data'!D37))="","",OFFSET('Water Data'!$D$29,0,10*ROW('Water Data'!D37)))</f>
        <v/>
      </c>
      <c r="BX43" s="33" t="str">
        <f ca="true">+IF(OFFSET('Water Data'!$D$30,0,10*ROW('Water Data'!D37))="","",OFFSET('Water Data'!$D$30,0,10*ROW('Water Data'!D37)))</f>
        <v/>
      </c>
      <c r="BY43" s="33" t="str">
        <f ca="true">+IF(OFFSET('Water Data'!$E$28,0,10*ROW('Water Data'!E37))="","",OFFSET('Water Data'!$E$28,0,10*ROW('Water Data'!E37)))</f>
        <v/>
      </c>
      <c r="BZ43" s="33" t="str">
        <f ca="true">+IF(OFFSET('Water Data'!$E$29,0,10*ROW('Water Data'!E37))="","",OFFSET('Water Data'!$E$29,0,10*ROW('Water Data'!E37)))</f>
        <v/>
      </c>
      <c r="CA43" s="33" t="str">
        <f ca="true">+IF(OFFSET('Water Data'!$E$30,0,10*ROW('Water Data'!E37))="","",OFFSET('Water Data'!$E$30,0,10*ROW('Water Data'!E37)))</f>
        <v/>
      </c>
      <c r="CB43" s="33" t="str">
        <f ca="true">+IF(OFFSET('Water Data'!$F$28,0,10*ROW('Water Data'!F37))="","",OFFSET('Water Data'!$F$28,0,10*ROW('Water Data'!F37)))</f>
        <v/>
      </c>
      <c r="CC43" s="33" t="str">
        <f ca="true">+IF(OFFSET('Water Data'!$F$29,0,10*ROW('Water Data'!F37))="","",OFFSET('Water Data'!$F$29,0,10*ROW('Water Data'!F37)))</f>
        <v/>
      </c>
      <c r="CD43" s="33" t="str">
        <f ca="true">+IF(OFFSET('Water Data'!$F$30,0,10*ROW('Water Data'!F37))="","",OFFSET('Water Data'!$F$30,0,10*ROW('Water Data'!F37)))</f>
        <v/>
      </c>
      <c r="CE43" s="33" t="str">
        <f ca="true">+IF(OFFSET('Water Data'!$G$28,0,10*ROW('Water Data'!G37))="","",OFFSET('Water Data'!$G$28,0,10*ROW('Water Data'!G37)))</f>
        <v/>
      </c>
      <c r="CF43" s="33" t="str">
        <f ca="true">+IF(OFFSET('Water Data'!$G$29,0,10*ROW('Water Data'!G37))="","",OFFSET('Water Data'!$G$29,0,10*ROW('Water Data'!G37)))</f>
        <v/>
      </c>
      <c r="CG43" s="33" t="str">
        <f ca="true">+IF(OFFSET('Water Data'!$G$30,0,10*ROW('Water Data'!G37))="","",OFFSET('Water Data'!$G$30,0,10*ROW('Water Data'!G37)))</f>
        <v/>
      </c>
      <c r="CH43" s="33" t="str">
        <f ca="true">+IF(OFFSET('Water Data'!$H$28,0,10*ROW('Water Data'!H37))="","",OFFSET('Water Data'!$H$28,0,10*ROW('Water Data'!H37)))</f>
        <v/>
      </c>
      <c r="CI43" s="33" t="str">
        <f ca="true">+IF(OFFSET('Water Data'!$H$29,0,10*ROW('Water Data'!H37))="","",OFFSET('Water Data'!$H$29,0,10*ROW('Water Data'!H37)))</f>
        <v/>
      </c>
      <c r="CJ43" s="33" t="str">
        <f ca="true">+IF(OFFSET('Water Data'!$H$30,0,10*ROW('Water Data'!H37))="","",OFFSET('Water Data'!$H$30,0,10*ROW('Water Data'!H37)))</f>
        <v/>
      </c>
      <c r="CK43" s="33" t="str">
        <f ca="true">+IF(OFFSET('Sanitation Data'!$C$29,0,10*ROW('Sanitation Data'!C37))="","",OFFSET('Sanitation Data'!$C$29,0,10*ROW('Sanitation Data'!C37)))</f>
        <v/>
      </c>
      <c r="CL43" s="33" t="str">
        <f ca="true">+IF(OFFSET('Sanitation Data'!$C$30,0,10*ROW('Sanitation Data'!C37))="","",OFFSET('Sanitation Data'!$C$30,0,10*ROW('Sanitation Data'!C37)))</f>
        <v/>
      </c>
      <c r="CM43" s="33" t="str">
        <f ca="true">+IF(OFFSET('Sanitation Data'!$C$31,0,10*ROW('Sanitation Data'!C37))="","",OFFSET('Sanitation Data'!$C$31,0,10*ROW('Sanitation Data'!C37)))</f>
        <v/>
      </c>
      <c r="CN43" s="33" t="str">
        <f ca="true">+IF(OFFSET('Sanitation Data'!$C$32,0,10*ROW('Sanitation Data'!C37))="","",OFFSET('Sanitation Data'!$C$32,0,10*ROW('Sanitation Data'!C37)))</f>
        <v/>
      </c>
      <c r="CO43" s="33" t="str">
        <f ca="true">+IF(OFFSET('Sanitation Data'!$C$33,0,10*ROW('Sanitation Data'!C37))="","",OFFSET('Sanitation Data'!$C$33,0,10*ROW('Sanitation Data'!C37)))</f>
        <v/>
      </c>
      <c r="CP43" s="33" t="str">
        <f ca="true">+IF(OFFSET('Sanitation Data'!$D$29,0,10*ROW('Sanitation Data'!D37))="","",OFFSET('Sanitation Data'!$D$29,0,10*ROW('Sanitation Data'!D37)))</f>
        <v/>
      </c>
      <c r="CQ43" s="33" t="str">
        <f ca="true">+IF(OFFSET('Sanitation Data'!$D$30,0,10*ROW('Sanitation Data'!D37))="","",OFFSET('Sanitation Data'!$D$30,0,10*ROW('Sanitation Data'!D37)))</f>
        <v/>
      </c>
      <c r="CR43" s="33" t="str">
        <f ca="true">+IF(OFFSET('Sanitation Data'!$D$31,0,10*ROW('Sanitation Data'!D37))="","",OFFSET('Sanitation Data'!$D$31,0,10*ROW('Sanitation Data'!D37)))</f>
        <v/>
      </c>
      <c r="CS43" s="33" t="str">
        <f ca="true">+IF(OFFSET('Sanitation Data'!$D$32,0,10*ROW('Sanitation Data'!D37))="","",OFFSET('Sanitation Data'!$D$32,0,10*ROW('Sanitation Data'!D37)))</f>
        <v/>
      </c>
      <c r="CT43" s="33" t="str">
        <f ca="true">+IF(OFFSET('Sanitation Data'!$D$33,0,10*ROW('Sanitation Data'!D37))="","",OFFSET('Sanitation Data'!$D$33,0,10*ROW('Sanitation Data'!D37)))</f>
        <v/>
      </c>
      <c r="CU43" s="33" t="str">
        <f ca="true">+IF(OFFSET('Sanitation Data'!$E$29,0,10*ROW('Sanitation Data'!E37))="","",OFFSET('Sanitation Data'!$E$29,0,10*ROW('Sanitation Data'!E37)))</f>
        <v/>
      </c>
      <c r="CV43" s="33" t="str">
        <f ca="true">+IF(OFFSET('Sanitation Data'!$E$30,0,10*ROW('Sanitation Data'!E37))="","",OFFSET('Sanitation Data'!$E$30,0,10*ROW('Sanitation Data'!E37)))</f>
        <v/>
      </c>
      <c r="CW43" s="33" t="str">
        <f ca="true">+IF(OFFSET('Sanitation Data'!$E$31,0,10*ROW('Sanitation Data'!E37))="","",OFFSET('Sanitation Data'!$E$31,0,10*ROW('Sanitation Data'!E37)))</f>
        <v/>
      </c>
      <c r="CX43" s="33" t="str">
        <f ca="true">+IF(OFFSET('Sanitation Data'!$E$32,0,10*ROW('Sanitation Data'!E37))="","",OFFSET('Sanitation Data'!$E$32,0,10*ROW('Sanitation Data'!E37)))</f>
        <v/>
      </c>
      <c r="CY43" s="33" t="str">
        <f ca="true">+IF(OFFSET('Sanitation Data'!$E$33,0,10*ROW('Sanitation Data'!E37))="","",OFFSET('Sanitation Data'!$E$33,0,10*ROW('Sanitation Data'!E37)))</f>
        <v/>
      </c>
      <c r="CZ43" s="33" t="str">
        <f ca="true">+IF(OFFSET('Sanitation Data'!$F$29,0,10*ROW('Sanitation Data'!F37))="","",OFFSET('Sanitation Data'!$F$29,0,10*ROW('Sanitation Data'!F37)))</f>
        <v/>
      </c>
      <c r="DA43" s="33" t="str">
        <f ca="true">+IF(OFFSET('Sanitation Data'!$F$30,0,10*ROW('Sanitation Data'!F37))="","",OFFSET('Sanitation Data'!$F$30,0,10*ROW('Sanitation Data'!F37)))</f>
        <v/>
      </c>
      <c r="DB43" s="33" t="str">
        <f ca="true">+IF(OFFSET('Sanitation Data'!$F$31,0,10*ROW('Sanitation Data'!F37))="","",OFFSET('Sanitation Data'!$F$31,0,10*ROW('Sanitation Data'!F37)))</f>
        <v/>
      </c>
      <c r="DC43" s="33" t="str">
        <f ca="true">+IF(OFFSET('Sanitation Data'!$F$32,0,10*ROW('Sanitation Data'!F37))="","",OFFSET('Sanitation Data'!$F$32,0,10*ROW('Sanitation Data'!F37)))</f>
        <v/>
      </c>
      <c r="DD43" s="33" t="str">
        <f ca="true">+IF(OFFSET('Sanitation Data'!$F$33,0,10*ROW('Sanitation Data'!F37))="","",OFFSET('Sanitation Data'!$F$33,0,10*ROW('Sanitation Data'!F37)))</f>
        <v/>
      </c>
      <c r="DE43" s="33" t="str">
        <f ca="true">+IF(OFFSET('Sanitation Data'!$G$29,0,10*ROW('Sanitation Data'!G37))="","",OFFSET('Sanitation Data'!$G$29,0,10*ROW('Sanitation Data'!G37)))</f>
        <v/>
      </c>
      <c r="DF43" s="33" t="str">
        <f ca="true">+IF(OFFSET('Sanitation Data'!$G$30,0,10*ROW('Sanitation Data'!G37))="","",OFFSET('Sanitation Data'!$G$30,0,10*ROW('Sanitation Data'!G37)))</f>
        <v/>
      </c>
      <c r="DG43" s="33" t="str">
        <f ca="true">+IF(OFFSET('Sanitation Data'!$G$31,0,10*ROW('Sanitation Data'!G37))="","",OFFSET('Sanitation Data'!$G$31,0,10*ROW('Sanitation Data'!G37)))</f>
        <v/>
      </c>
      <c r="DH43" s="33" t="str">
        <f ca="true">+IF(OFFSET('Sanitation Data'!$G$32,0,10*ROW('Sanitation Data'!G37))="","",OFFSET('Sanitation Data'!$G$32,0,10*ROW('Sanitation Data'!G37)))</f>
        <v/>
      </c>
      <c r="DI43" s="33" t="str">
        <f ca="true">+IF(OFFSET('Sanitation Data'!$G$33,0,10*ROW('Sanitation Data'!G37))="","",OFFSET('Sanitation Data'!$G$33,0,10*ROW('Sanitation Data'!G37)))</f>
        <v/>
      </c>
      <c r="DJ43" s="33" t="str">
        <f ca="true">+IF(OFFSET('Sanitation Data'!$H$29,0,10*ROW('Sanitation Data'!H37))="","",OFFSET('Sanitation Data'!$H$29,0,10*ROW('Sanitation Data'!H37)))</f>
        <v/>
      </c>
      <c r="DK43" s="33" t="str">
        <f ca="true">+IF(OFFSET('Sanitation Data'!$H$30,0,10*ROW('Sanitation Data'!H37))="","",OFFSET('Sanitation Data'!$H$30,0,10*ROW('Sanitation Data'!H37)))</f>
        <v/>
      </c>
      <c r="DL43" s="33" t="str">
        <f ca="true">+IF(OFFSET('Sanitation Data'!$H$31,0,10*ROW('Sanitation Data'!H37))="","",OFFSET('Sanitation Data'!$H$31,0,10*ROW('Sanitation Data'!H37)))</f>
        <v/>
      </c>
      <c r="DM43" s="33" t="str">
        <f ca="true">+IF(OFFSET('Sanitation Data'!$H$32,0,10*ROW('Sanitation Data'!H37))="","",OFFSET('Sanitation Data'!$H$32,0,10*ROW('Sanitation Data'!H37)))</f>
        <v/>
      </c>
      <c r="DN43" s="33" t="str">
        <f ca="true">+IF(OFFSET('Sanitation Data'!$H$33,0,10*ROW('Sanitation Data'!H37))="","",OFFSET('Sanitation Data'!$H$33,0,10*ROW('Sanitation Data'!H37)))</f>
        <v/>
      </c>
      <c r="DO43" s="33" t="str">
        <f ca="true">+IF(OFFSET('Hygiene Data'!$C$12,0,10*ROW('Hygiene Data'!C37))="","",OFFSET('Hygiene Data'!$C$12,0,10*ROW('Hygiene Data'!C37)))</f>
        <v/>
      </c>
      <c r="DP43" s="33" t="str">
        <f ca="true">+IF(OFFSET('Hygiene Data'!$C$13,0,10*ROW('Hygiene Data'!C37))="","",OFFSET('Hygiene Data'!$C$13,0,10*ROW('Hygiene Data'!C37)))</f>
        <v/>
      </c>
      <c r="DQ43" s="33" t="str">
        <f ca="true">+IF(OFFSET('Hygiene Data'!$C$14,0,10*ROW('Hygiene Data'!C37))="","",OFFSET('Hygiene Data'!$C$14,0,10*ROW('Hygiene Data'!C37)))</f>
        <v/>
      </c>
      <c r="DR43" s="33" t="str">
        <f ca="true">+IF(OFFSET('Hygiene Data'!$D$12,0,10*ROW('Hygiene Data'!D37))="","",OFFSET('Hygiene Data'!$D$12,0,10*ROW('Hygiene Data'!D37)))</f>
        <v/>
      </c>
      <c r="DS43" s="33" t="str">
        <f ca="true">+IF(OFFSET('Hygiene Data'!$D$13,0,10*ROW('Hygiene Data'!D37))="","",OFFSET('Hygiene Data'!$D$13,0,10*ROW('Hygiene Data'!D37)))</f>
        <v/>
      </c>
      <c r="DT43" s="33" t="str">
        <f ca="true">+IF(OFFSET('Hygiene Data'!$D$14,0,10*ROW('Hygiene Data'!D37))="","",OFFSET('Hygiene Data'!$D$14,0,10*ROW('Hygiene Data'!D37)))</f>
        <v/>
      </c>
      <c r="DU43" s="33" t="str">
        <f ca="true">+IF(OFFSET('Hygiene Data'!$E$12,0,10*ROW('Hygiene Data'!E37))="","",OFFSET('Hygiene Data'!$E$12,0,10*ROW('Hygiene Data'!E37)))</f>
        <v/>
      </c>
      <c r="DV43" s="33" t="str">
        <f ca="true">+IF(OFFSET('Hygiene Data'!$E$13,0,10*ROW('Hygiene Data'!E37))="","",OFFSET('Hygiene Data'!$E$13,0,10*ROW('Hygiene Data'!E37)))</f>
        <v/>
      </c>
      <c r="DW43" s="33" t="str">
        <f ca="true">+IF(OFFSET('Hygiene Data'!$E$14,0,10*ROW('Hygiene Data'!E37))="","",OFFSET('Hygiene Data'!$E$14,0,10*ROW('Hygiene Data'!E37)))</f>
        <v/>
      </c>
      <c r="DX43" s="33" t="str">
        <f ca="true">+IF(OFFSET('Hygiene Data'!$F$12,0,10*ROW('Hygiene Data'!F37))="","",OFFSET('Hygiene Data'!$F$12,0,10*ROW('Hygiene Data'!F37)))</f>
        <v/>
      </c>
      <c r="DY43" s="33" t="str">
        <f ca="true">+IF(OFFSET('Hygiene Data'!$F$13,0,10*ROW('Hygiene Data'!F37))="","",OFFSET('Hygiene Data'!$F$13,0,10*ROW('Hygiene Data'!F37)))</f>
        <v/>
      </c>
      <c r="DZ43" s="33" t="str">
        <f ca="true">+IF(OFFSET('Hygiene Data'!$F$14,0,10*ROW('Hygiene Data'!F37))="","",OFFSET('Hygiene Data'!$F$14,0,10*ROW('Hygiene Data'!F37)))</f>
        <v/>
      </c>
      <c r="EA43" s="33" t="str">
        <f ca="true">+IF(OFFSET('Hygiene Data'!$G$12,0,10*ROW('Hygiene Data'!G37))="","",OFFSET('Hygiene Data'!$G$12,0,10*ROW('Hygiene Data'!G37)))</f>
        <v/>
      </c>
      <c r="EB43" s="33" t="str">
        <f ca="true">+IF(OFFSET('Hygiene Data'!$G$13,0,10*ROW('Hygiene Data'!G37))="","",OFFSET('Hygiene Data'!$G$13,0,10*ROW('Hygiene Data'!G37)))</f>
        <v/>
      </c>
      <c r="EC43" s="33" t="str">
        <f ca="true">+IF(OFFSET('Hygiene Data'!$G$14,0,10*ROW('Hygiene Data'!G37))="","",OFFSET('Hygiene Data'!$G$14,0,10*ROW('Hygiene Data'!G37)))</f>
        <v/>
      </c>
      <c r="ED43" s="33" t="str">
        <f ca="true">+IF(OFFSET('Hygiene Data'!$H$12,0,10*ROW('Hygiene Data'!H37))="","",OFFSET('Hygiene Data'!$H$12,0,10*ROW('Hygiene Data'!H37)))</f>
        <v/>
      </c>
      <c r="EE43" s="33" t="str">
        <f ca="true">+IF(OFFSET('Hygiene Data'!$H$13,0,10*ROW('Hygiene Data'!H37))="","",OFFSET('Hygiene Data'!$H$13,0,10*ROW('Hygiene Data'!H37)))</f>
        <v/>
      </c>
      <c r="EF43" s="33" t="str">
        <f ca="true">+IF(OFFSET('Hygiene Data'!$H$14,0,10*ROW('Hygiene Data'!H37))="","",OFFSET('Hygiene Data'!$H$14,0,10*ROW('Hygiene Data'!H37)))</f>
        <v/>
      </c>
    </row>
    <row r="44" x14ac:dyDescent="0.2">
      <c r="A44" s="56" t="str">
        <f ca="true">+IF(OFFSET('Water Data'!$B$1,0,10*ROW('Water Data'!B41))="","",OFFSET('Water Data'!$B$1,0,10*ROW('Water Data'!B41)))</f>
        <v/>
      </c>
      <c r="B44" s="56" t="str">
        <f ca="true">+IF(OFFSET('Water Data'!$A$3,0,10*ROW('Water Data'!A41))="","",OFFSET('Water Data'!$A$3,0,10*ROW('Water Data'!A41)))</f>
        <v/>
      </c>
      <c r="C44" s="56" t="str">
        <f ca="true">+IF(OFFSET('Water Data'!$C$3,0,10*ROW('Water Data'!C41))="","",OFFSET('Water Data'!$C$3,0,10*ROW('Water Data'!C41)))</f>
        <v/>
      </c>
      <c r="D44" s="244"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44"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44"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44"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44"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44"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44"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44"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44"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44"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44"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44"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44"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44"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44"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44"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44"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44"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45"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45"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45"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45"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45"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45"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45"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45"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45"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45"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45"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45"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45"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45"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45"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45"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45"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45"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45"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45"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45"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45"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45"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45"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45"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45"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45"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45"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45"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45"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46"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46"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46"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46"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46"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46"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46"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46"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46"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46"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46"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46"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46"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46"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46"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46"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46"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46"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3" t="str">
        <f ca="true">+IF(OFFSET('Water Data'!$C$28,0,10*ROW('Water Data'!C38))="","",OFFSET('Water Data'!$C$28,0,10*ROW('Water Data'!C38)))</f>
        <v/>
      </c>
      <c r="BT44" s="33" t="str">
        <f ca="true">+IF(OFFSET('Water Data'!$C$29,0,10*ROW('Water Data'!C38))="","",OFFSET('Water Data'!$C$29,0,10*ROW('Water Data'!C38)))</f>
        <v/>
      </c>
      <c r="BU44" s="33" t="str">
        <f ca="true">+IF(OFFSET('Water Data'!$C$30,0,10*ROW('Water Data'!C38))="","",OFFSET('Water Data'!$C$30,0,10*ROW('Water Data'!C38)))</f>
        <v/>
      </c>
      <c r="BV44" s="33" t="str">
        <f ca="true">+IF(OFFSET('Water Data'!$D$28,0,10*ROW('Water Data'!D38))="","",OFFSET('Water Data'!$D$28,0,10*ROW('Water Data'!D38)))</f>
        <v/>
      </c>
      <c r="BW44" s="33" t="str">
        <f ca="true">+IF(OFFSET('Water Data'!$D$29,0,10*ROW('Water Data'!D38))="","",OFFSET('Water Data'!$D$29,0,10*ROW('Water Data'!D38)))</f>
        <v/>
      </c>
      <c r="BX44" s="33" t="str">
        <f ca="true">+IF(OFFSET('Water Data'!$D$30,0,10*ROW('Water Data'!D38))="","",OFFSET('Water Data'!$D$30,0,10*ROW('Water Data'!D38)))</f>
        <v/>
      </c>
      <c r="BY44" s="33" t="str">
        <f ca="true">+IF(OFFSET('Water Data'!$E$28,0,10*ROW('Water Data'!E38))="","",OFFSET('Water Data'!$E$28,0,10*ROW('Water Data'!E38)))</f>
        <v/>
      </c>
      <c r="BZ44" s="33" t="str">
        <f ca="true">+IF(OFFSET('Water Data'!$E$29,0,10*ROW('Water Data'!E38))="","",OFFSET('Water Data'!$E$29,0,10*ROW('Water Data'!E38)))</f>
        <v/>
      </c>
      <c r="CA44" s="33" t="str">
        <f ca="true">+IF(OFFSET('Water Data'!$E$30,0,10*ROW('Water Data'!E38))="","",OFFSET('Water Data'!$E$30,0,10*ROW('Water Data'!E38)))</f>
        <v/>
      </c>
      <c r="CB44" s="33" t="str">
        <f ca="true">+IF(OFFSET('Water Data'!$F$28,0,10*ROW('Water Data'!F38))="","",OFFSET('Water Data'!$F$28,0,10*ROW('Water Data'!F38)))</f>
        <v/>
      </c>
      <c r="CC44" s="33" t="str">
        <f ca="true">+IF(OFFSET('Water Data'!$F$29,0,10*ROW('Water Data'!F38))="","",OFFSET('Water Data'!$F$29,0,10*ROW('Water Data'!F38)))</f>
        <v/>
      </c>
      <c r="CD44" s="33" t="str">
        <f ca="true">+IF(OFFSET('Water Data'!$F$30,0,10*ROW('Water Data'!F38))="","",OFFSET('Water Data'!$F$30,0,10*ROW('Water Data'!F38)))</f>
        <v/>
      </c>
      <c r="CE44" s="33" t="str">
        <f ca="true">+IF(OFFSET('Water Data'!$G$28,0,10*ROW('Water Data'!G38))="","",OFFSET('Water Data'!$G$28,0,10*ROW('Water Data'!G38)))</f>
        <v/>
      </c>
      <c r="CF44" s="33" t="str">
        <f ca="true">+IF(OFFSET('Water Data'!$G$29,0,10*ROW('Water Data'!G38))="","",OFFSET('Water Data'!$G$29,0,10*ROW('Water Data'!G38)))</f>
        <v/>
      </c>
      <c r="CG44" s="33" t="str">
        <f ca="true">+IF(OFFSET('Water Data'!$G$30,0,10*ROW('Water Data'!G38))="","",OFFSET('Water Data'!$G$30,0,10*ROW('Water Data'!G38)))</f>
        <v/>
      </c>
      <c r="CH44" s="33" t="str">
        <f ca="true">+IF(OFFSET('Water Data'!$H$28,0,10*ROW('Water Data'!H38))="","",OFFSET('Water Data'!$H$28,0,10*ROW('Water Data'!H38)))</f>
        <v/>
      </c>
      <c r="CI44" s="33" t="str">
        <f ca="true">+IF(OFFSET('Water Data'!$H$29,0,10*ROW('Water Data'!H38))="","",OFFSET('Water Data'!$H$29,0,10*ROW('Water Data'!H38)))</f>
        <v/>
      </c>
      <c r="CJ44" s="33" t="str">
        <f ca="true">+IF(OFFSET('Water Data'!$H$30,0,10*ROW('Water Data'!H38))="","",OFFSET('Water Data'!$H$30,0,10*ROW('Water Data'!H38)))</f>
        <v/>
      </c>
      <c r="CK44" s="33" t="str">
        <f ca="true">+IF(OFFSET('Sanitation Data'!$C$29,0,10*ROW('Sanitation Data'!C38))="","",OFFSET('Sanitation Data'!$C$29,0,10*ROW('Sanitation Data'!C38)))</f>
        <v/>
      </c>
      <c r="CL44" s="33" t="str">
        <f ca="true">+IF(OFFSET('Sanitation Data'!$C$30,0,10*ROW('Sanitation Data'!C38))="","",OFFSET('Sanitation Data'!$C$30,0,10*ROW('Sanitation Data'!C38)))</f>
        <v/>
      </c>
      <c r="CM44" s="33" t="str">
        <f ca="true">+IF(OFFSET('Sanitation Data'!$C$31,0,10*ROW('Sanitation Data'!C38))="","",OFFSET('Sanitation Data'!$C$31,0,10*ROW('Sanitation Data'!C38)))</f>
        <v/>
      </c>
      <c r="CN44" s="33" t="str">
        <f ca="true">+IF(OFFSET('Sanitation Data'!$C$32,0,10*ROW('Sanitation Data'!C38))="","",OFFSET('Sanitation Data'!$C$32,0,10*ROW('Sanitation Data'!C38)))</f>
        <v/>
      </c>
      <c r="CO44" s="33" t="str">
        <f ca="true">+IF(OFFSET('Sanitation Data'!$C$33,0,10*ROW('Sanitation Data'!C38))="","",OFFSET('Sanitation Data'!$C$33,0,10*ROW('Sanitation Data'!C38)))</f>
        <v/>
      </c>
      <c r="CP44" s="33" t="str">
        <f ca="true">+IF(OFFSET('Sanitation Data'!$D$29,0,10*ROW('Sanitation Data'!D38))="","",OFFSET('Sanitation Data'!$D$29,0,10*ROW('Sanitation Data'!D38)))</f>
        <v/>
      </c>
      <c r="CQ44" s="33" t="str">
        <f ca="true">+IF(OFFSET('Sanitation Data'!$D$30,0,10*ROW('Sanitation Data'!D38))="","",OFFSET('Sanitation Data'!$D$30,0,10*ROW('Sanitation Data'!D38)))</f>
        <v/>
      </c>
      <c r="CR44" s="33" t="str">
        <f ca="true">+IF(OFFSET('Sanitation Data'!$D$31,0,10*ROW('Sanitation Data'!D38))="","",OFFSET('Sanitation Data'!$D$31,0,10*ROW('Sanitation Data'!D38)))</f>
        <v/>
      </c>
      <c r="CS44" s="33" t="str">
        <f ca="true">+IF(OFFSET('Sanitation Data'!$D$32,0,10*ROW('Sanitation Data'!D38))="","",OFFSET('Sanitation Data'!$D$32,0,10*ROW('Sanitation Data'!D38)))</f>
        <v/>
      </c>
      <c r="CT44" s="33" t="str">
        <f ca="true">+IF(OFFSET('Sanitation Data'!$D$33,0,10*ROW('Sanitation Data'!D38))="","",OFFSET('Sanitation Data'!$D$33,0,10*ROW('Sanitation Data'!D38)))</f>
        <v/>
      </c>
      <c r="CU44" s="33" t="str">
        <f ca="true">+IF(OFFSET('Sanitation Data'!$E$29,0,10*ROW('Sanitation Data'!E38))="","",OFFSET('Sanitation Data'!$E$29,0,10*ROW('Sanitation Data'!E38)))</f>
        <v/>
      </c>
      <c r="CV44" s="33" t="str">
        <f ca="true">+IF(OFFSET('Sanitation Data'!$E$30,0,10*ROW('Sanitation Data'!E38))="","",OFFSET('Sanitation Data'!$E$30,0,10*ROW('Sanitation Data'!E38)))</f>
        <v/>
      </c>
      <c r="CW44" s="33" t="str">
        <f ca="true">+IF(OFFSET('Sanitation Data'!$E$31,0,10*ROW('Sanitation Data'!E38))="","",OFFSET('Sanitation Data'!$E$31,0,10*ROW('Sanitation Data'!E38)))</f>
        <v/>
      </c>
      <c r="CX44" s="33" t="str">
        <f ca="true">+IF(OFFSET('Sanitation Data'!$E$32,0,10*ROW('Sanitation Data'!E38))="","",OFFSET('Sanitation Data'!$E$32,0,10*ROW('Sanitation Data'!E38)))</f>
        <v/>
      </c>
      <c r="CY44" s="33" t="str">
        <f ca="true">+IF(OFFSET('Sanitation Data'!$E$33,0,10*ROW('Sanitation Data'!E38))="","",OFFSET('Sanitation Data'!$E$33,0,10*ROW('Sanitation Data'!E38)))</f>
        <v/>
      </c>
      <c r="CZ44" s="33" t="str">
        <f ca="true">+IF(OFFSET('Sanitation Data'!$F$29,0,10*ROW('Sanitation Data'!F38))="","",OFFSET('Sanitation Data'!$F$29,0,10*ROW('Sanitation Data'!F38)))</f>
        <v/>
      </c>
      <c r="DA44" s="33" t="str">
        <f ca="true">+IF(OFFSET('Sanitation Data'!$F$30,0,10*ROW('Sanitation Data'!F38))="","",OFFSET('Sanitation Data'!$F$30,0,10*ROW('Sanitation Data'!F38)))</f>
        <v/>
      </c>
      <c r="DB44" s="33" t="str">
        <f ca="true">+IF(OFFSET('Sanitation Data'!$F$31,0,10*ROW('Sanitation Data'!F38))="","",OFFSET('Sanitation Data'!$F$31,0,10*ROW('Sanitation Data'!F38)))</f>
        <v/>
      </c>
      <c r="DC44" s="33" t="str">
        <f ca="true">+IF(OFFSET('Sanitation Data'!$F$32,0,10*ROW('Sanitation Data'!F38))="","",OFFSET('Sanitation Data'!$F$32,0,10*ROW('Sanitation Data'!F38)))</f>
        <v/>
      </c>
      <c r="DD44" s="33" t="str">
        <f ca="true">+IF(OFFSET('Sanitation Data'!$F$33,0,10*ROW('Sanitation Data'!F38))="","",OFFSET('Sanitation Data'!$F$33,0,10*ROW('Sanitation Data'!F38)))</f>
        <v/>
      </c>
      <c r="DE44" s="33" t="str">
        <f ca="true">+IF(OFFSET('Sanitation Data'!$G$29,0,10*ROW('Sanitation Data'!G38))="","",OFFSET('Sanitation Data'!$G$29,0,10*ROW('Sanitation Data'!G38)))</f>
        <v/>
      </c>
      <c r="DF44" s="33" t="str">
        <f ca="true">+IF(OFFSET('Sanitation Data'!$G$30,0,10*ROW('Sanitation Data'!G38))="","",OFFSET('Sanitation Data'!$G$30,0,10*ROW('Sanitation Data'!G38)))</f>
        <v/>
      </c>
      <c r="DG44" s="33" t="str">
        <f ca="true">+IF(OFFSET('Sanitation Data'!$G$31,0,10*ROW('Sanitation Data'!G38))="","",OFFSET('Sanitation Data'!$G$31,0,10*ROW('Sanitation Data'!G38)))</f>
        <v/>
      </c>
      <c r="DH44" s="33" t="str">
        <f ca="true">+IF(OFFSET('Sanitation Data'!$G$32,0,10*ROW('Sanitation Data'!G38))="","",OFFSET('Sanitation Data'!$G$32,0,10*ROW('Sanitation Data'!G38)))</f>
        <v/>
      </c>
      <c r="DI44" s="33" t="str">
        <f ca="true">+IF(OFFSET('Sanitation Data'!$G$33,0,10*ROW('Sanitation Data'!G38))="","",OFFSET('Sanitation Data'!$G$33,0,10*ROW('Sanitation Data'!G38)))</f>
        <v/>
      </c>
      <c r="DJ44" s="33" t="str">
        <f ca="true">+IF(OFFSET('Sanitation Data'!$H$29,0,10*ROW('Sanitation Data'!H38))="","",OFFSET('Sanitation Data'!$H$29,0,10*ROW('Sanitation Data'!H38)))</f>
        <v/>
      </c>
      <c r="DK44" s="33" t="str">
        <f ca="true">+IF(OFFSET('Sanitation Data'!$H$30,0,10*ROW('Sanitation Data'!H38))="","",OFFSET('Sanitation Data'!$H$30,0,10*ROW('Sanitation Data'!H38)))</f>
        <v/>
      </c>
      <c r="DL44" s="33" t="str">
        <f ca="true">+IF(OFFSET('Sanitation Data'!$H$31,0,10*ROW('Sanitation Data'!H38))="","",OFFSET('Sanitation Data'!$H$31,0,10*ROW('Sanitation Data'!H38)))</f>
        <v/>
      </c>
      <c r="DM44" s="33" t="str">
        <f ca="true">+IF(OFFSET('Sanitation Data'!$H$32,0,10*ROW('Sanitation Data'!H38))="","",OFFSET('Sanitation Data'!$H$32,0,10*ROW('Sanitation Data'!H38)))</f>
        <v/>
      </c>
      <c r="DN44" s="33" t="str">
        <f ca="true">+IF(OFFSET('Sanitation Data'!$H$33,0,10*ROW('Sanitation Data'!H38))="","",OFFSET('Sanitation Data'!$H$33,0,10*ROW('Sanitation Data'!H38)))</f>
        <v/>
      </c>
      <c r="DO44" s="33" t="str">
        <f ca="true">+IF(OFFSET('Hygiene Data'!$C$12,0,10*ROW('Hygiene Data'!C38))="","",OFFSET('Hygiene Data'!$C$12,0,10*ROW('Hygiene Data'!C38)))</f>
        <v/>
      </c>
      <c r="DP44" s="33" t="str">
        <f ca="true">+IF(OFFSET('Hygiene Data'!$C$13,0,10*ROW('Hygiene Data'!C38))="","",OFFSET('Hygiene Data'!$C$13,0,10*ROW('Hygiene Data'!C38)))</f>
        <v/>
      </c>
      <c r="DQ44" s="33" t="str">
        <f ca="true">+IF(OFFSET('Hygiene Data'!$C$14,0,10*ROW('Hygiene Data'!C38))="","",OFFSET('Hygiene Data'!$C$14,0,10*ROW('Hygiene Data'!C38)))</f>
        <v/>
      </c>
      <c r="DR44" s="33" t="str">
        <f ca="true">+IF(OFFSET('Hygiene Data'!$D$12,0,10*ROW('Hygiene Data'!D38))="","",OFFSET('Hygiene Data'!$D$12,0,10*ROW('Hygiene Data'!D38)))</f>
        <v/>
      </c>
      <c r="DS44" s="33" t="str">
        <f ca="true">+IF(OFFSET('Hygiene Data'!$D$13,0,10*ROW('Hygiene Data'!D38))="","",OFFSET('Hygiene Data'!$D$13,0,10*ROW('Hygiene Data'!D38)))</f>
        <v/>
      </c>
      <c r="DT44" s="33" t="str">
        <f ca="true">+IF(OFFSET('Hygiene Data'!$D$14,0,10*ROW('Hygiene Data'!D38))="","",OFFSET('Hygiene Data'!$D$14,0,10*ROW('Hygiene Data'!D38)))</f>
        <v/>
      </c>
      <c r="DU44" s="33" t="str">
        <f ca="true">+IF(OFFSET('Hygiene Data'!$E$12,0,10*ROW('Hygiene Data'!E38))="","",OFFSET('Hygiene Data'!$E$12,0,10*ROW('Hygiene Data'!E38)))</f>
        <v/>
      </c>
      <c r="DV44" s="33" t="str">
        <f ca="true">+IF(OFFSET('Hygiene Data'!$E$13,0,10*ROW('Hygiene Data'!E38))="","",OFFSET('Hygiene Data'!$E$13,0,10*ROW('Hygiene Data'!E38)))</f>
        <v/>
      </c>
      <c r="DW44" s="33" t="str">
        <f ca="true">+IF(OFFSET('Hygiene Data'!$E$14,0,10*ROW('Hygiene Data'!E38))="","",OFFSET('Hygiene Data'!$E$14,0,10*ROW('Hygiene Data'!E38)))</f>
        <v/>
      </c>
      <c r="DX44" s="33" t="str">
        <f ca="true">+IF(OFFSET('Hygiene Data'!$F$12,0,10*ROW('Hygiene Data'!F38))="","",OFFSET('Hygiene Data'!$F$12,0,10*ROW('Hygiene Data'!F38)))</f>
        <v/>
      </c>
      <c r="DY44" s="33" t="str">
        <f ca="true">+IF(OFFSET('Hygiene Data'!$F$13,0,10*ROW('Hygiene Data'!F38))="","",OFFSET('Hygiene Data'!$F$13,0,10*ROW('Hygiene Data'!F38)))</f>
        <v/>
      </c>
      <c r="DZ44" s="33" t="str">
        <f ca="true">+IF(OFFSET('Hygiene Data'!$F$14,0,10*ROW('Hygiene Data'!F38))="","",OFFSET('Hygiene Data'!$F$14,0,10*ROW('Hygiene Data'!F38)))</f>
        <v/>
      </c>
      <c r="EA44" s="33" t="str">
        <f ca="true">+IF(OFFSET('Hygiene Data'!$G$12,0,10*ROW('Hygiene Data'!G38))="","",OFFSET('Hygiene Data'!$G$12,0,10*ROW('Hygiene Data'!G38)))</f>
        <v/>
      </c>
      <c r="EB44" s="33" t="str">
        <f ca="true">+IF(OFFSET('Hygiene Data'!$G$13,0,10*ROW('Hygiene Data'!G38))="","",OFFSET('Hygiene Data'!$G$13,0,10*ROW('Hygiene Data'!G38)))</f>
        <v/>
      </c>
      <c r="EC44" s="33" t="str">
        <f ca="true">+IF(OFFSET('Hygiene Data'!$G$14,0,10*ROW('Hygiene Data'!G38))="","",OFFSET('Hygiene Data'!$G$14,0,10*ROW('Hygiene Data'!G38)))</f>
        <v/>
      </c>
      <c r="ED44" s="33" t="str">
        <f ca="true">+IF(OFFSET('Hygiene Data'!$H$12,0,10*ROW('Hygiene Data'!H38))="","",OFFSET('Hygiene Data'!$H$12,0,10*ROW('Hygiene Data'!H38)))</f>
        <v/>
      </c>
      <c r="EE44" s="33" t="str">
        <f ca="true">+IF(OFFSET('Hygiene Data'!$H$13,0,10*ROW('Hygiene Data'!H38))="","",OFFSET('Hygiene Data'!$H$13,0,10*ROW('Hygiene Data'!H38)))</f>
        <v/>
      </c>
      <c r="EF44" s="33" t="str">
        <f ca="true">+IF(OFFSET('Hygiene Data'!$H$14,0,10*ROW('Hygiene Data'!H38))="","",OFFSET('Hygiene Data'!$H$14,0,10*ROW('Hygiene Data'!H38)))</f>
        <v/>
      </c>
    </row>
    <row r="45" x14ac:dyDescent="0.2">
      <c r="A45" s="56" t="str">
        <f ca="true">+IF(OFFSET('Water Data'!$B$1,0,10*ROW('Water Data'!B42))="","",OFFSET('Water Data'!$B$1,0,10*ROW('Water Data'!B42)))</f>
        <v/>
      </c>
      <c r="B45" s="56" t="str">
        <f ca="true">+IF(OFFSET('Water Data'!$A$3,0,10*ROW('Water Data'!A42))="","",OFFSET('Water Data'!$A$3,0,10*ROW('Water Data'!A42)))</f>
        <v/>
      </c>
      <c r="C45" s="56" t="str">
        <f ca="true">+IF(OFFSET('Water Data'!$C$3,0,10*ROW('Water Data'!C42))="","",OFFSET('Water Data'!$C$3,0,10*ROW('Water Data'!C42)))</f>
        <v/>
      </c>
      <c r="D45" s="244"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44"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44"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44"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44"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44"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44"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44"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44"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44"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44"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44"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44"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44"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44"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44"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44"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44"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45"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45"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45"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45"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45"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45"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45"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45"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45"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45"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45"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45"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45"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45"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45"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45"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45"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45"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45"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45"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45"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45"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45"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45"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45"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45"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45"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45"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45"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45"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46"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46"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46"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46"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46"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46"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46"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46"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46"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46"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46"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46"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46"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46"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46"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46"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46"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46"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3" t="str">
        <f ca="true">+IF(OFFSET('Water Data'!$C$28,0,10*ROW('Water Data'!C39))="","",OFFSET('Water Data'!$C$28,0,10*ROW('Water Data'!C39)))</f>
        <v/>
      </c>
      <c r="BT45" s="33" t="str">
        <f ca="true">+IF(OFFSET('Water Data'!$C$29,0,10*ROW('Water Data'!C39))="","",OFFSET('Water Data'!$C$29,0,10*ROW('Water Data'!C39)))</f>
        <v/>
      </c>
      <c r="BU45" s="33" t="str">
        <f ca="true">+IF(OFFSET('Water Data'!$C$30,0,10*ROW('Water Data'!C39))="","",OFFSET('Water Data'!$C$30,0,10*ROW('Water Data'!C39)))</f>
        <v/>
      </c>
      <c r="BV45" s="33" t="str">
        <f ca="true">+IF(OFFSET('Water Data'!$D$28,0,10*ROW('Water Data'!D39))="","",OFFSET('Water Data'!$D$28,0,10*ROW('Water Data'!D39)))</f>
        <v/>
      </c>
      <c r="BW45" s="33" t="str">
        <f ca="true">+IF(OFFSET('Water Data'!$D$29,0,10*ROW('Water Data'!D39))="","",OFFSET('Water Data'!$D$29,0,10*ROW('Water Data'!D39)))</f>
        <v/>
      </c>
      <c r="BX45" s="33" t="str">
        <f ca="true">+IF(OFFSET('Water Data'!$D$30,0,10*ROW('Water Data'!D39))="","",OFFSET('Water Data'!$D$30,0,10*ROW('Water Data'!D39)))</f>
        <v/>
      </c>
      <c r="BY45" s="33" t="str">
        <f ca="true">+IF(OFFSET('Water Data'!$E$28,0,10*ROW('Water Data'!E39))="","",OFFSET('Water Data'!$E$28,0,10*ROW('Water Data'!E39)))</f>
        <v/>
      </c>
      <c r="BZ45" s="33" t="str">
        <f ca="true">+IF(OFFSET('Water Data'!$E$29,0,10*ROW('Water Data'!E39))="","",OFFSET('Water Data'!$E$29,0,10*ROW('Water Data'!E39)))</f>
        <v/>
      </c>
      <c r="CA45" s="33" t="str">
        <f ca="true">+IF(OFFSET('Water Data'!$E$30,0,10*ROW('Water Data'!E39))="","",OFFSET('Water Data'!$E$30,0,10*ROW('Water Data'!E39)))</f>
        <v/>
      </c>
      <c r="CB45" s="33" t="str">
        <f ca="true">+IF(OFFSET('Water Data'!$F$28,0,10*ROW('Water Data'!F39))="","",OFFSET('Water Data'!$F$28,0,10*ROW('Water Data'!F39)))</f>
        <v/>
      </c>
      <c r="CC45" s="33" t="str">
        <f ca="true">+IF(OFFSET('Water Data'!$F$29,0,10*ROW('Water Data'!F39))="","",OFFSET('Water Data'!$F$29,0,10*ROW('Water Data'!F39)))</f>
        <v/>
      </c>
      <c r="CD45" s="33" t="str">
        <f ca="true">+IF(OFFSET('Water Data'!$F$30,0,10*ROW('Water Data'!F39))="","",OFFSET('Water Data'!$F$30,0,10*ROW('Water Data'!F39)))</f>
        <v/>
      </c>
      <c r="CE45" s="33" t="str">
        <f ca="true">+IF(OFFSET('Water Data'!$G$28,0,10*ROW('Water Data'!G39))="","",OFFSET('Water Data'!$G$28,0,10*ROW('Water Data'!G39)))</f>
        <v/>
      </c>
      <c r="CF45" s="33" t="str">
        <f ca="true">+IF(OFFSET('Water Data'!$G$29,0,10*ROW('Water Data'!G39))="","",OFFSET('Water Data'!$G$29,0,10*ROW('Water Data'!G39)))</f>
        <v/>
      </c>
      <c r="CG45" s="33" t="str">
        <f ca="true">+IF(OFFSET('Water Data'!$G$30,0,10*ROW('Water Data'!G39))="","",OFFSET('Water Data'!$G$30,0,10*ROW('Water Data'!G39)))</f>
        <v/>
      </c>
      <c r="CH45" s="33" t="str">
        <f ca="true">+IF(OFFSET('Water Data'!$H$28,0,10*ROW('Water Data'!H39))="","",OFFSET('Water Data'!$H$28,0,10*ROW('Water Data'!H39)))</f>
        <v/>
      </c>
      <c r="CI45" s="33" t="str">
        <f ca="true">+IF(OFFSET('Water Data'!$H$29,0,10*ROW('Water Data'!H39))="","",OFFSET('Water Data'!$H$29,0,10*ROW('Water Data'!H39)))</f>
        <v/>
      </c>
      <c r="CJ45" s="33" t="str">
        <f ca="true">+IF(OFFSET('Water Data'!$H$30,0,10*ROW('Water Data'!H39))="","",OFFSET('Water Data'!$H$30,0,10*ROW('Water Data'!H39)))</f>
        <v/>
      </c>
      <c r="CK45" s="33" t="str">
        <f ca="true">+IF(OFFSET('Sanitation Data'!$C$29,0,10*ROW('Sanitation Data'!C39))="","",OFFSET('Sanitation Data'!$C$29,0,10*ROW('Sanitation Data'!C39)))</f>
        <v/>
      </c>
      <c r="CL45" s="33" t="str">
        <f ca="true">+IF(OFFSET('Sanitation Data'!$C$30,0,10*ROW('Sanitation Data'!C39))="","",OFFSET('Sanitation Data'!$C$30,0,10*ROW('Sanitation Data'!C39)))</f>
        <v/>
      </c>
      <c r="CM45" s="33" t="str">
        <f ca="true">+IF(OFFSET('Sanitation Data'!$C$31,0,10*ROW('Sanitation Data'!C39))="","",OFFSET('Sanitation Data'!$C$31,0,10*ROW('Sanitation Data'!C39)))</f>
        <v/>
      </c>
      <c r="CN45" s="33" t="str">
        <f ca="true">+IF(OFFSET('Sanitation Data'!$C$32,0,10*ROW('Sanitation Data'!C39))="","",OFFSET('Sanitation Data'!$C$32,0,10*ROW('Sanitation Data'!C39)))</f>
        <v/>
      </c>
      <c r="CO45" s="33" t="str">
        <f ca="true">+IF(OFFSET('Sanitation Data'!$C$33,0,10*ROW('Sanitation Data'!C39))="","",OFFSET('Sanitation Data'!$C$33,0,10*ROW('Sanitation Data'!C39)))</f>
        <v/>
      </c>
      <c r="CP45" s="33" t="str">
        <f ca="true">+IF(OFFSET('Sanitation Data'!$D$29,0,10*ROW('Sanitation Data'!D39))="","",OFFSET('Sanitation Data'!$D$29,0,10*ROW('Sanitation Data'!D39)))</f>
        <v/>
      </c>
      <c r="CQ45" s="33" t="str">
        <f ca="true">+IF(OFFSET('Sanitation Data'!$D$30,0,10*ROW('Sanitation Data'!D39))="","",OFFSET('Sanitation Data'!$D$30,0,10*ROW('Sanitation Data'!D39)))</f>
        <v/>
      </c>
      <c r="CR45" s="33" t="str">
        <f ca="true">+IF(OFFSET('Sanitation Data'!$D$31,0,10*ROW('Sanitation Data'!D39))="","",OFFSET('Sanitation Data'!$D$31,0,10*ROW('Sanitation Data'!D39)))</f>
        <v/>
      </c>
      <c r="CS45" s="33" t="str">
        <f ca="true">+IF(OFFSET('Sanitation Data'!$D$32,0,10*ROW('Sanitation Data'!D39))="","",OFFSET('Sanitation Data'!$D$32,0,10*ROW('Sanitation Data'!D39)))</f>
        <v/>
      </c>
      <c r="CT45" s="33" t="str">
        <f ca="true">+IF(OFFSET('Sanitation Data'!$D$33,0,10*ROW('Sanitation Data'!D39))="","",OFFSET('Sanitation Data'!$D$33,0,10*ROW('Sanitation Data'!D39)))</f>
        <v/>
      </c>
      <c r="CU45" s="33" t="str">
        <f ca="true">+IF(OFFSET('Sanitation Data'!$E$29,0,10*ROW('Sanitation Data'!E39))="","",OFFSET('Sanitation Data'!$E$29,0,10*ROW('Sanitation Data'!E39)))</f>
        <v/>
      </c>
      <c r="CV45" s="33" t="str">
        <f ca="true">+IF(OFFSET('Sanitation Data'!$E$30,0,10*ROW('Sanitation Data'!E39))="","",OFFSET('Sanitation Data'!$E$30,0,10*ROW('Sanitation Data'!E39)))</f>
        <v/>
      </c>
      <c r="CW45" s="33" t="str">
        <f ca="true">+IF(OFFSET('Sanitation Data'!$E$31,0,10*ROW('Sanitation Data'!E39))="","",OFFSET('Sanitation Data'!$E$31,0,10*ROW('Sanitation Data'!E39)))</f>
        <v/>
      </c>
      <c r="CX45" s="33" t="str">
        <f ca="true">+IF(OFFSET('Sanitation Data'!$E$32,0,10*ROW('Sanitation Data'!E39))="","",OFFSET('Sanitation Data'!$E$32,0,10*ROW('Sanitation Data'!E39)))</f>
        <v/>
      </c>
      <c r="CY45" s="33" t="str">
        <f ca="true">+IF(OFFSET('Sanitation Data'!$E$33,0,10*ROW('Sanitation Data'!E39))="","",OFFSET('Sanitation Data'!$E$33,0,10*ROW('Sanitation Data'!E39)))</f>
        <v/>
      </c>
      <c r="CZ45" s="33" t="str">
        <f ca="true">+IF(OFFSET('Sanitation Data'!$F$29,0,10*ROW('Sanitation Data'!F39))="","",OFFSET('Sanitation Data'!$F$29,0,10*ROW('Sanitation Data'!F39)))</f>
        <v/>
      </c>
      <c r="DA45" s="33" t="str">
        <f ca="true">+IF(OFFSET('Sanitation Data'!$F$30,0,10*ROW('Sanitation Data'!F39))="","",OFFSET('Sanitation Data'!$F$30,0,10*ROW('Sanitation Data'!F39)))</f>
        <v/>
      </c>
      <c r="DB45" s="33" t="str">
        <f ca="true">+IF(OFFSET('Sanitation Data'!$F$31,0,10*ROW('Sanitation Data'!F39))="","",OFFSET('Sanitation Data'!$F$31,0,10*ROW('Sanitation Data'!F39)))</f>
        <v/>
      </c>
      <c r="DC45" s="33" t="str">
        <f ca="true">+IF(OFFSET('Sanitation Data'!$F$32,0,10*ROW('Sanitation Data'!F39))="","",OFFSET('Sanitation Data'!$F$32,0,10*ROW('Sanitation Data'!F39)))</f>
        <v/>
      </c>
      <c r="DD45" s="33" t="str">
        <f ca="true">+IF(OFFSET('Sanitation Data'!$F$33,0,10*ROW('Sanitation Data'!F39))="","",OFFSET('Sanitation Data'!$F$33,0,10*ROW('Sanitation Data'!F39)))</f>
        <v/>
      </c>
      <c r="DE45" s="33" t="str">
        <f ca="true">+IF(OFFSET('Sanitation Data'!$G$29,0,10*ROW('Sanitation Data'!G39))="","",OFFSET('Sanitation Data'!$G$29,0,10*ROW('Sanitation Data'!G39)))</f>
        <v/>
      </c>
      <c r="DF45" s="33" t="str">
        <f ca="true">+IF(OFFSET('Sanitation Data'!$G$30,0,10*ROW('Sanitation Data'!G39))="","",OFFSET('Sanitation Data'!$G$30,0,10*ROW('Sanitation Data'!G39)))</f>
        <v/>
      </c>
      <c r="DG45" s="33" t="str">
        <f ca="true">+IF(OFFSET('Sanitation Data'!$G$31,0,10*ROW('Sanitation Data'!G39))="","",OFFSET('Sanitation Data'!$G$31,0,10*ROW('Sanitation Data'!G39)))</f>
        <v/>
      </c>
      <c r="DH45" s="33" t="str">
        <f ca="true">+IF(OFFSET('Sanitation Data'!$G$32,0,10*ROW('Sanitation Data'!G39))="","",OFFSET('Sanitation Data'!$G$32,0,10*ROW('Sanitation Data'!G39)))</f>
        <v/>
      </c>
      <c r="DI45" s="33" t="str">
        <f ca="true">+IF(OFFSET('Sanitation Data'!$G$33,0,10*ROW('Sanitation Data'!G39))="","",OFFSET('Sanitation Data'!$G$33,0,10*ROW('Sanitation Data'!G39)))</f>
        <v/>
      </c>
      <c r="DJ45" s="33" t="str">
        <f ca="true">+IF(OFFSET('Sanitation Data'!$H$29,0,10*ROW('Sanitation Data'!H39))="","",OFFSET('Sanitation Data'!$H$29,0,10*ROW('Sanitation Data'!H39)))</f>
        <v/>
      </c>
      <c r="DK45" s="33" t="str">
        <f ca="true">+IF(OFFSET('Sanitation Data'!$H$30,0,10*ROW('Sanitation Data'!H39))="","",OFFSET('Sanitation Data'!$H$30,0,10*ROW('Sanitation Data'!H39)))</f>
        <v/>
      </c>
      <c r="DL45" s="33" t="str">
        <f ca="true">+IF(OFFSET('Sanitation Data'!$H$31,0,10*ROW('Sanitation Data'!H39))="","",OFFSET('Sanitation Data'!$H$31,0,10*ROW('Sanitation Data'!H39)))</f>
        <v/>
      </c>
      <c r="DM45" s="33" t="str">
        <f ca="true">+IF(OFFSET('Sanitation Data'!$H$32,0,10*ROW('Sanitation Data'!H39))="","",OFFSET('Sanitation Data'!$H$32,0,10*ROW('Sanitation Data'!H39)))</f>
        <v/>
      </c>
      <c r="DN45" s="33" t="str">
        <f ca="true">+IF(OFFSET('Sanitation Data'!$H$33,0,10*ROW('Sanitation Data'!H39))="","",OFFSET('Sanitation Data'!$H$33,0,10*ROW('Sanitation Data'!H39)))</f>
        <v/>
      </c>
      <c r="DO45" s="33" t="str">
        <f ca="true">+IF(OFFSET('Hygiene Data'!$C$12,0,10*ROW('Hygiene Data'!C39))="","",OFFSET('Hygiene Data'!$C$12,0,10*ROW('Hygiene Data'!C39)))</f>
        <v/>
      </c>
      <c r="DP45" s="33" t="str">
        <f ca="true">+IF(OFFSET('Hygiene Data'!$C$13,0,10*ROW('Hygiene Data'!C39))="","",OFFSET('Hygiene Data'!$C$13,0,10*ROW('Hygiene Data'!C39)))</f>
        <v/>
      </c>
      <c r="DQ45" s="33" t="str">
        <f ca="true">+IF(OFFSET('Hygiene Data'!$C$14,0,10*ROW('Hygiene Data'!C39))="","",OFFSET('Hygiene Data'!$C$14,0,10*ROW('Hygiene Data'!C39)))</f>
        <v/>
      </c>
      <c r="DR45" s="33" t="str">
        <f ca="true">+IF(OFFSET('Hygiene Data'!$D$12,0,10*ROW('Hygiene Data'!D39))="","",OFFSET('Hygiene Data'!$D$12,0,10*ROW('Hygiene Data'!D39)))</f>
        <v/>
      </c>
      <c r="DS45" s="33" t="str">
        <f ca="true">+IF(OFFSET('Hygiene Data'!$D$13,0,10*ROW('Hygiene Data'!D39))="","",OFFSET('Hygiene Data'!$D$13,0,10*ROW('Hygiene Data'!D39)))</f>
        <v/>
      </c>
      <c r="DT45" s="33" t="str">
        <f ca="true">+IF(OFFSET('Hygiene Data'!$D$14,0,10*ROW('Hygiene Data'!D39))="","",OFFSET('Hygiene Data'!$D$14,0,10*ROW('Hygiene Data'!D39)))</f>
        <v/>
      </c>
      <c r="DU45" s="33" t="str">
        <f ca="true">+IF(OFFSET('Hygiene Data'!$E$12,0,10*ROW('Hygiene Data'!E39))="","",OFFSET('Hygiene Data'!$E$12,0,10*ROW('Hygiene Data'!E39)))</f>
        <v/>
      </c>
      <c r="DV45" s="33" t="str">
        <f ca="true">+IF(OFFSET('Hygiene Data'!$E$13,0,10*ROW('Hygiene Data'!E39))="","",OFFSET('Hygiene Data'!$E$13,0,10*ROW('Hygiene Data'!E39)))</f>
        <v/>
      </c>
      <c r="DW45" s="33" t="str">
        <f ca="true">+IF(OFFSET('Hygiene Data'!$E$14,0,10*ROW('Hygiene Data'!E39))="","",OFFSET('Hygiene Data'!$E$14,0,10*ROW('Hygiene Data'!E39)))</f>
        <v/>
      </c>
      <c r="DX45" s="33" t="str">
        <f ca="true">+IF(OFFSET('Hygiene Data'!$F$12,0,10*ROW('Hygiene Data'!F39))="","",OFFSET('Hygiene Data'!$F$12,0,10*ROW('Hygiene Data'!F39)))</f>
        <v/>
      </c>
      <c r="DY45" s="33" t="str">
        <f ca="true">+IF(OFFSET('Hygiene Data'!$F$13,0,10*ROW('Hygiene Data'!F39))="","",OFFSET('Hygiene Data'!$F$13,0,10*ROW('Hygiene Data'!F39)))</f>
        <v/>
      </c>
      <c r="DZ45" s="33" t="str">
        <f ca="true">+IF(OFFSET('Hygiene Data'!$F$14,0,10*ROW('Hygiene Data'!F39))="","",OFFSET('Hygiene Data'!$F$14,0,10*ROW('Hygiene Data'!F39)))</f>
        <v/>
      </c>
      <c r="EA45" s="33" t="str">
        <f ca="true">+IF(OFFSET('Hygiene Data'!$G$12,0,10*ROW('Hygiene Data'!G39))="","",OFFSET('Hygiene Data'!$G$12,0,10*ROW('Hygiene Data'!G39)))</f>
        <v/>
      </c>
      <c r="EB45" s="33" t="str">
        <f ca="true">+IF(OFFSET('Hygiene Data'!$G$13,0,10*ROW('Hygiene Data'!G39))="","",OFFSET('Hygiene Data'!$G$13,0,10*ROW('Hygiene Data'!G39)))</f>
        <v/>
      </c>
      <c r="EC45" s="33" t="str">
        <f ca="true">+IF(OFFSET('Hygiene Data'!$G$14,0,10*ROW('Hygiene Data'!G39))="","",OFFSET('Hygiene Data'!$G$14,0,10*ROW('Hygiene Data'!G39)))</f>
        <v/>
      </c>
      <c r="ED45" s="33" t="str">
        <f ca="true">+IF(OFFSET('Hygiene Data'!$H$12,0,10*ROW('Hygiene Data'!H39))="","",OFFSET('Hygiene Data'!$H$12,0,10*ROW('Hygiene Data'!H39)))</f>
        <v/>
      </c>
      <c r="EE45" s="33" t="str">
        <f ca="true">+IF(OFFSET('Hygiene Data'!$H$13,0,10*ROW('Hygiene Data'!H39))="","",OFFSET('Hygiene Data'!$H$13,0,10*ROW('Hygiene Data'!H39)))</f>
        <v/>
      </c>
      <c r="EF45" s="33" t="str">
        <f ca="true">+IF(OFFSET('Hygiene Data'!$H$14,0,10*ROW('Hygiene Data'!H39))="","",OFFSET('Hygiene Data'!$H$14,0,10*ROW('Hygiene Data'!H39)))</f>
        <v/>
      </c>
    </row>
    <row r="46" x14ac:dyDescent="0.2">
      <c r="A46" s="56" t="str">
        <f ca="true">+IF(OFFSET('Water Data'!$B$1,0,10*ROW('Water Data'!B43))="","",OFFSET('Water Data'!$B$1,0,10*ROW('Water Data'!B43)))</f>
        <v/>
      </c>
      <c r="B46" s="56" t="str">
        <f ca="true">+IF(OFFSET('Water Data'!$A$3,0,10*ROW('Water Data'!A43))="","",OFFSET('Water Data'!$A$3,0,10*ROW('Water Data'!A43)))</f>
        <v/>
      </c>
      <c r="C46" s="56" t="str">
        <f ca="true">+IF(OFFSET('Water Data'!$C$3,0,10*ROW('Water Data'!C43))="","",OFFSET('Water Data'!$C$3,0,10*ROW('Water Data'!C43)))</f>
        <v/>
      </c>
      <c r="D46" s="244"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44"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44"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44"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44"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44"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44"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44"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44"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44"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44"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44"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44"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44"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44"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44"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44"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44"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45"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45"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45"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45"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45"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45"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45"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45"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45"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45"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45"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45"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45"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45"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45"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45"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45"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45"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45"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45"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45"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45"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45"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45"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45"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45"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45"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45"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45"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45"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46"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46"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46"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46"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46"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46"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46"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46"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46"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46"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46"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46"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46"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46"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46"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46"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46"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46"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3" t="str">
        <f ca="true">+IF(OFFSET('Water Data'!$C$28,0,10*ROW('Water Data'!C40))="","",OFFSET('Water Data'!$C$28,0,10*ROW('Water Data'!C40)))</f>
        <v/>
      </c>
      <c r="BT46" s="33" t="str">
        <f ca="true">+IF(OFFSET('Water Data'!$C$29,0,10*ROW('Water Data'!C40))="","",OFFSET('Water Data'!$C$29,0,10*ROW('Water Data'!C40)))</f>
        <v/>
      </c>
      <c r="BU46" s="33" t="str">
        <f ca="true">+IF(OFFSET('Water Data'!$C$30,0,10*ROW('Water Data'!C40))="","",OFFSET('Water Data'!$C$30,0,10*ROW('Water Data'!C40)))</f>
        <v/>
      </c>
      <c r="BV46" s="33" t="str">
        <f ca="true">+IF(OFFSET('Water Data'!$D$28,0,10*ROW('Water Data'!D40))="","",OFFSET('Water Data'!$D$28,0,10*ROW('Water Data'!D40)))</f>
        <v/>
      </c>
      <c r="BW46" s="33" t="str">
        <f ca="true">+IF(OFFSET('Water Data'!$D$29,0,10*ROW('Water Data'!D40))="","",OFFSET('Water Data'!$D$29,0,10*ROW('Water Data'!D40)))</f>
        <v/>
      </c>
      <c r="BX46" s="33" t="str">
        <f ca="true">+IF(OFFSET('Water Data'!$D$30,0,10*ROW('Water Data'!D40))="","",OFFSET('Water Data'!$D$30,0,10*ROW('Water Data'!D40)))</f>
        <v/>
      </c>
      <c r="BY46" s="33" t="str">
        <f ca="true">+IF(OFFSET('Water Data'!$E$28,0,10*ROW('Water Data'!E40))="","",OFFSET('Water Data'!$E$28,0,10*ROW('Water Data'!E40)))</f>
        <v/>
      </c>
      <c r="BZ46" s="33" t="str">
        <f ca="true">+IF(OFFSET('Water Data'!$E$29,0,10*ROW('Water Data'!E40))="","",OFFSET('Water Data'!$E$29,0,10*ROW('Water Data'!E40)))</f>
        <v/>
      </c>
      <c r="CA46" s="33" t="str">
        <f ca="true">+IF(OFFSET('Water Data'!$E$30,0,10*ROW('Water Data'!E40))="","",OFFSET('Water Data'!$E$30,0,10*ROW('Water Data'!E40)))</f>
        <v/>
      </c>
      <c r="CB46" s="33" t="str">
        <f ca="true">+IF(OFFSET('Water Data'!$F$28,0,10*ROW('Water Data'!F40))="","",OFFSET('Water Data'!$F$28,0,10*ROW('Water Data'!F40)))</f>
        <v/>
      </c>
      <c r="CC46" s="33" t="str">
        <f ca="true">+IF(OFFSET('Water Data'!$F$29,0,10*ROW('Water Data'!F40))="","",OFFSET('Water Data'!$F$29,0,10*ROW('Water Data'!F40)))</f>
        <v/>
      </c>
      <c r="CD46" s="33" t="str">
        <f ca="true">+IF(OFFSET('Water Data'!$F$30,0,10*ROW('Water Data'!F40))="","",OFFSET('Water Data'!$F$30,0,10*ROW('Water Data'!F40)))</f>
        <v/>
      </c>
      <c r="CE46" s="33" t="str">
        <f ca="true">+IF(OFFSET('Water Data'!$G$28,0,10*ROW('Water Data'!G40))="","",OFFSET('Water Data'!$G$28,0,10*ROW('Water Data'!G40)))</f>
        <v/>
      </c>
      <c r="CF46" s="33" t="str">
        <f ca="true">+IF(OFFSET('Water Data'!$G$29,0,10*ROW('Water Data'!G40))="","",OFFSET('Water Data'!$G$29,0,10*ROW('Water Data'!G40)))</f>
        <v/>
      </c>
      <c r="CG46" s="33" t="str">
        <f ca="true">+IF(OFFSET('Water Data'!$G$30,0,10*ROW('Water Data'!G40))="","",OFFSET('Water Data'!$G$30,0,10*ROW('Water Data'!G40)))</f>
        <v/>
      </c>
      <c r="CH46" s="33" t="str">
        <f ca="true">+IF(OFFSET('Water Data'!$H$28,0,10*ROW('Water Data'!H40))="","",OFFSET('Water Data'!$H$28,0,10*ROW('Water Data'!H40)))</f>
        <v/>
      </c>
      <c r="CI46" s="33" t="str">
        <f ca="true">+IF(OFFSET('Water Data'!$H$29,0,10*ROW('Water Data'!H40))="","",OFFSET('Water Data'!$H$29,0,10*ROW('Water Data'!H40)))</f>
        <v/>
      </c>
      <c r="CJ46" s="33" t="str">
        <f ca="true">+IF(OFFSET('Water Data'!$H$30,0,10*ROW('Water Data'!H40))="","",OFFSET('Water Data'!$H$30,0,10*ROW('Water Data'!H40)))</f>
        <v/>
      </c>
      <c r="CK46" s="33" t="str">
        <f ca="true">+IF(OFFSET('Sanitation Data'!$C$29,0,10*ROW('Sanitation Data'!C40))="","",OFFSET('Sanitation Data'!$C$29,0,10*ROW('Sanitation Data'!C40)))</f>
        <v/>
      </c>
      <c r="CL46" s="33" t="str">
        <f ca="true">+IF(OFFSET('Sanitation Data'!$C$30,0,10*ROW('Sanitation Data'!C40))="","",OFFSET('Sanitation Data'!$C$30,0,10*ROW('Sanitation Data'!C40)))</f>
        <v/>
      </c>
      <c r="CM46" s="33" t="str">
        <f ca="true">+IF(OFFSET('Sanitation Data'!$C$31,0,10*ROW('Sanitation Data'!C40))="","",OFFSET('Sanitation Data'!$C$31,0,10*ROW('Sanitation Data'!C40)))</f>
        <v/>
      </c>
      <c r="CN46" s="33" t="str">
        <f ca="true">+IF(OFFSET('Sanitation Data'!$C$32,0,10*ROW('Sanitation Data'!C40))="","",OFFSET('Sanitation Data'!$C$32,0,10*ROW('Sanitation Data'!C40)))</f>
        <v/>
      </c>
      <c r="CO46" s="33" t="str">
        <f ca="true">+IF(OFFSET('Sanitation Data'!$C$33,0,10*ROW('Sanitation Data'!C40))="","",OFFSET('Sanitation Data'!$C$33,0,10*ROW('Sanitation Data'!C40)))</f>
        <v/>
      </c>
      <c r="CP46" s="33" t="str">
        <f ca="true">+IF(OFFSET('Sanitation Data'!$D$29,0,10*ROW('Sanitation Data'!D40))="","",OFFSET('Sanitation Data'!$D$29,0,10*ROW('Sanitation Data'!D40)))</f>
        <v/>
      </c>
      <c r="CQ46" s="33" t="str">
        <f ca="true">+IF(OFFSET('Sanitation Data'!$D$30,0,10*ROW('Sanitation Data'!D40))="","",OFFSET('Sanitation Data'!$D$30,0,10*ROW('Sanitation Data'!D40)))</f>
        <v/>
      </c>
      <c r="CR46" s="33" t="str">
        <f ca="true">+IF(OFFSET('Sanitation Data'!$D$31,0,10*ROW('Sanitation Data'!D40))="","",OFFSET('Sanitation Data'!$D$31,0,10*ROW('Sanitation Data'!D40)))</f>
        <v/>
      </c>
      <c r="CS46" s="33" t="str">
        <f ca="true">+IF(OFFSET('Sanitation Data'!$D$32,0,10*ROW('Sanitation Data'!D40))="","",OFFSET('Sanitation Data'!$D$32,0,10*ROW('Sanitation Data'!D40)))</f>
        <v/>
      </c>
      <c r="CT46" s="33" t="str">
        <f ca="true">+IF(OFFSET('Sanitation Data'!$D$33,0,10*ROW('Sanitation Data'!D40))="","",OFFSET('Sanitation Data'!$D$33,0,10*ROW('Sanitation Data'!D40)))</f>
        <v/>
      </c>
      <c r="CU46" s="33" t="str">
        <f ca="true">+IF(OFFSET('Sanitation Data'!$E$29,0,10*ROW('Sanitation Data'!E40))="","",OFFSET('Sanitation Data'!$E$29,0,10*ROW('Sanitation Data'!E40)))</f>
        <v/>
      </c>
      <c r="CV46" s="33" t="str">
        <f ca="true">+IF(OFFSET('Sanitation Data'!$E$30,0,10*ROW('Sanitation Data'!E40))="","",OFFSET('Sanitation Data'!$E$30,0,10*ROW('Sanitation Data'!E40)))</f>
        <v/>
      </c>
      <c r="CW46" s="33" t="str">
        <f ca="true">+IF(OFFSET('Sanitation Data'!$E$31,0,10*ROW('Sanitation Data'!E40))="","",OFFSET('Sanitation Data'!$E$31,0,10*ROW('Sanitation Data'!E40)))</f>
        <v/>
      </c>
      <c r="CX46" s="33" t="str">
        <f ca="true">+IF(OFFSET('Sanitation Data'!$E$32,0,10*ROW('Sanitation Data'!E40))="","",OFFSET('Sanitation Data'!$E$32,0,10*ROW('Sanitation Data'!E40)))</f>
        <v/>
      </c>
      <c r="CY46" s="33" t="str">
        <f ca="true">+IF(OFFSET('Sanitation Data'!$E$33,0,10*ROW('Sanitation Data'!E40))="","",OFFSET('Sanitation Data'!$E$33,0,10*ROW('Sanitation Data'!E40)))</f>
        <v/>
      </c>
      <c r="CZ46" s="33" t="str">
        <f ca="true">+IF(OFFSET('Sanitation Data'!$F$29,0,10*ROW('Sanitation Data'!F40))="","",OFFSET('Sanitation Data'!$F$29,0,10*ROW('Sanitation Data'!F40)))</f>
        <v/>
      </c>
      <c r="DA46" s="33" t="str">
        <f ca="true">+IF(OFFSET('Sanitation Data'!$F$30,0,10*ROW('Sanitation Data'!F40))="","",OFFSET('Sanitation Data'!$F$30,0,10*ROW('Sanitation Data'!F40)))</f>
        <v/>
      </c>
      <c r="DB46" s="33" t="str">
        <f ca="true">+IF(OFFSET('Sanitation Data'!$F$31,0,10*ROW('Sanitation Data'!F40))="","",OFFSET('Sanitation Data'!$F$31,0,10*ROW('Sanitation Data'!F40)))</f>
        <v/>
      </c>
      <c r="DC46" s="33" t="str">
        <f ca="true">+IF(OFFSET('Sanitation Data'!$F$32,0,10*ROW('Sanitation Data'!F40))="","",OFFSET('Sanitation Data'!$F$32,0,10*ROW('Sanitation Data'!F40)))</f>
        <v/>
      </c>
      <c r="DD46" s="33" t="str">
        <f ca="true">+IF(OFFSET('Sanitation Data'!$F$33,0,10*ROW('Sanitation Data'!F40))="","",OFFSET('Sanitation Data'!$F$33,0,10*ROW('Sanitation Data'!F40)))</f>
        <v/>
      </c>
      <c r="DE46" s="33" t="str">
        <f ca="true">+IF(OFFSET('Sanitation Data'!$G$29,0,10*ROW('Sanitation Data'!G40))="","",OFFSET('Sanitation Data'!$G$29,0,10*ROW('Sanitation Data'!G40)))</f>
        <v/>
      </c>
      <c r="DF46" s="33" t="str">
        <f ca="true">+IF(OFFSET('Sanitation Data'!$G$30,0,10*ROW('Sanitation Data'!G40))="","",OFFSET('Sanitation Data'!$G$30,0,10*ROW('Sanitation Data'!G40)))</f>
        <v/>
      </c>
      <c r="DG46" s="33" t="str">
        <f ca="true">+IF(OFFSET('Sanitation Data'!$G$31,0,10*ROW('Sanitation Data'!G40))="","",OFFSET('Sanitation Data'!$G$31,0,10*ROW('Sanitation Data'!G40)))</f>
        <v/>
      </c>
      <c r="DH46" s="33" t="str">
        <f ca="true">+IF(OFFSET('Sanitation Data'!$G$32,0,10*ROW('Sanitation Data'!G40))="","",OFFSET('Sanitation Data'!$G$32,0,10*ROW('Sanitation Data'!G40)))</f>
        <v/>
      </c>
      <c r="DI46" s="33" t="str">
        <f ca="true">+IF(OFFSET('Sanitation Data'!$G$33,0,10*ROW('Sanitation Data'!G40))="","",OFFSET('Sanitation Data'!$G$33,0,10*ROW('Sanitation Data'!G40)))</f>
        <v/>
      </c>
      <c r="DJ46" s="33" t="str">
        <f ca="true">+IF(OFFSET('Sanitation Data'!$H$29,0,10*ROW('Sanitation Data'!H40))="","",OFFSET('Sanitation Data'!$H$29,0,10*ROW('Sanitation Data'!H40)))</f>
        <v/>
      </c>
      <c r="DK46" s="33" t="str">
        <f ca="true">+IF(OFFSET('Sanitation Data'!$H$30,0,10*ROW('Sanitation Data'!H40))="","",OFFSET('Sanitation Data'!$H$30,0,10*ROW('Sanitation Data'!H40)))</f>
        <v/>
      </c>
      <c r="DL46" s="33" t="str">
        <f ca="true">+IF(OFFSET('Sanitation Data'!$H$31,0,10*ROW('Sanitation Data'!H40))="","",OFFSET('Sanitation Data'!$H$31,0,10*ROW('Sanitation Data'!H40)))</f>
        <v/>
      </c>
      <c r="DM46" s="33" t="str">
        <f ca="true">+IF(OFFSET('Sanitation Data'!$H$32,0,10*ROW('Sanitation Data'!H40))="","",OFFSET('Sanitation Data'!$H$32,0,10*ROW('Sanitation Data'!H40)))</f>
        <v/>
      </c>
      <c r="DN46" s="33" t="str">
        <f ca="true">+IF(OFFSET('Sanitation Data'!$H$33,0,10*ROW('Sanitation Data'!H40))="","",OFFSET('Sanitation Data'!$H$33,0,10*ROW('Sanitation Data'!H40)))</f>
        <v/>
      </c>
      <c r="DO46" s="33" t="str">
        <f ca="true">+IF(OFFSET('Hygiene Data'!$C$12,0,10*ROW('Hygiene Data'!C40))="","",OFFSET('Hygiene Data'!$C$12,0,10*ROW('Hygiene Data'!C40)))</f>
        <v/>
      </c>
      <c r="DP46" s="33" t="str">
        <f ca="true">+IF(OFFSET('Hygiene Data'!$C$13,0,10*ROW('Hygiene Data'!C40))="","",OFFSET('Hygiene Data'!$C$13,0,10*ROW('Hygiene Data'!C40)))</f>
        <v/>
      </c>
      <c r="DQ46" s="33" t="str">
        <f ca="true">+IF(OFFSET('Hygiene Data'!$C$14,0,10*ROW('Hygiene Data'!C40))="","",OFFSET('Hygiene Data'!$C$14,0,10*ROW('Hygiene Data'!C40)))</f>
        <v/>
      </c>
      <c r="DR46" s="33" t="str">
        <f ca="true">+IF(OFFSET('Hygiene Data'!$D$12,0,10*ROW('Hygiene Data'!D40))="","",OFFSET('Hygiene Data'!$D$12,0,10*ROW('Hygiene Data'!D40)))</f>
        <v/>
      </c>
      <c r="DS46" s="33" t="str">
        <f ca="true">+IF(OFFSET('Hygiene Data'!$D$13,0,10*ROW('Hygiene Data'!D40))="","",OFFSET('Hygiene Data'!$D$13,0,10*ROW('Hygiene Data'!D40)))</f>
        <v/>
      </c>
      <c r="DT46" s="33" t="str">
        <f ca="true">+IF(OFFSET('Hygiene Data'!$D$14,0,10*ROW('Hygiene Data'!D40))="","",OFFSET('Hygiene Data'!$D$14,0,10*ROW('Hygiene Data'!D40)))</f>
        <v/>
      </c>
      <c r="DU46" s="33" t="str">
        <f ca="true">+IF(OFFSET('Hygiene Data'!$E$12,0,10*ROW('Hygiene Data'!E40))="","",OFFSET('Hygiene Data'!$E$12,0,10*ROW('Hygiene Data'!E40)))</f>
        <v/>
      </c>
      <c r="DV46" s="33" t="str">
        <f ca="true">+IF(OFFSET('Hygiene Data'!$E$13,0,10*ROW('Hygiene Data'!E40))="","",OFFSET('Hygiene Data'!$E$13,0,10*ROW('Hygiene Data'!E40)))</f>
        <v/>
      </c>
      <c r="DW46" s="33" t="str">
        <f ca="true">+IF(OFFSET('Hygiene Data'!$E$14,0,10*ROW('Hygiene Data'!E40))="","",OFFSET('Hygiene Data'!$E$14,0,10*ROW('Hygiene Data'!E40)))</f>
        <v/>
      </c>
      <c r="DX46" s="33" t="str">
        <f ca="true">+IF(OFFSET('Hygiene Data'!$F$12,0,10*ROW('Hygiene Data'!F40))="","",OFFSET('Hygiene Data'!$F$12,0,10*ROW('Hygiene Data'!F40)))</f>
        <v/>
      </c>
      <c r="DY46" s="33" t="str">
        <f ca="true">+IF(OFFSET('Hygiene Data'!$F$13,0,10*ROW('Hygiene Data'!F40))="","",OFFSET('Hygiene Data'!$F$13,0,10*ROW('Hygiene Data'!F40)))</f>
        <v/>
      </c>
      <c r="DZ46" s="33" t="str">
        <f ca="true">+IF(OFFSET('Hygiene Data'!$F$14,0,10*ROW('Hygiene Data'!F40))="","",OFFSET('Hygiene Data'!$F$14,0,10*ROW('Hygiene Data'!F40)))</f>
        <v/>
      </c>
      <c r="EA46" s="33" t="str">
        <f ca="true">+IF(OFFSET('Hygiene Data'!$G$12,0,10*ROW('Hygiene Data'!G40))="","",OFFSET('Hygiene Data'!$G$12,0,10*ROW('Hygiene Data'!G40)))</f>
        <v/>
      </c>
      <c r="EB46" s="33" t="str">
        <f ca="true">+IF(OFFSET('Hygiene Data'!$G$13,0,10*ROW('Hygiene Data'!G40))="","",OFFSET('Hygiene Data'!$G$13,0,10*ROW('Hygiene Data'!G40)))</f>
        <v/>
      </c>
      <c r="EC46" s="33" t="str">
        <f ca="true">+IF(OFFSET('Hygiene Data'!$G$14,0,10*ROW('Hygiene Data'!G40))="","",OFFSET('Hygiene Data'!$G$14,0,10*ROW('Hygiene Data'!G40)))</f>
        <v/>
      </c>
      <c r="ED46" s="33" t="str">
        <f ca="true">+IF(OFFSET('Hygiene Data'!$H$12,0,10*ROW('Hygiene Data'!H40))="","",OFFSET('Hygiene Data'!$H$12,0,10*ROW('Hygiene Data'!H40)))</f>
        <v/>
      </c>
      <c r="EE46" s="33" t="str">
        <f ca="true">+IF(OFFSET('Hygiene Data'!$H$13,0,10*ROW('Hygiene Data'!H40))="","",OFFSET('Hygiene Data'!$H$13,0,10*ROW('Hygiene Data'!H40)))</f>
        <v/>
      </c>
      <c r="EF46" s="33" t="str">
        <f ca="true">+IF(OFFSET('Hygiene Data'!$H$14,0,10*ROW('Hygiene Data'!H40))="","",OFFSET('Hygiene Data'!$H$14,0,10*ROW('Hygiene Data'!H40)))</f>
        <v/>
      </c>
    </row>
    <row r="47" x14ac:dyDescent="0.2">
      <c r="A47" s="56" t="str">
        <f ca="true">+IF(OFFSET('Water Data'!$B$1,0,10*ROW('Water Data'!B44))="","",OFFSET('Water Data'!$B$1,0,10*ROW('Water Data'!B44)))</f>
        <v/>
      </c>
      <c r="B47" s="56" t="str">
        <f ca="true">+IF(OFFSET('Water Data'!$A$3,0,10*ROW('Water Data'!A44))="","",OFFSET('Water Data'!$A$3,0,10*ROW('Water Data'!A44)))</f>
        <v/>
      </c>
      <c r="C47" s="56" t="str">
        <f ca="true">+IF(OFFSET('Water Data'!$C$3,0,10*ROW('Water Data'!C44))="","",OFFSET('Water Data'!$C$3,0,10*ROW('Water Data'!C44)))</f>
        <v/>
      </c>
      <c r="D47" s="244"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44"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44"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44"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44"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44"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44"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44"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44"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44"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44"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44"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44"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44"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44"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44"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44"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44"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45"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45"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45"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45"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45"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45"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45"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45"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45"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45"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45"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45"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45"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45"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45"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45"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45"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45"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45"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45"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45"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45"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45"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45"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45"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45"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45"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45"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45"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45"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46"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46"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46"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46"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46"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46"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46"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46"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46"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46"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46"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46"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46"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46"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46"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46"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46"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46"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3" t="str">
        <f ca="true">+IF(OFFSET('Water Data'!$C$28,0,10*ROW('Water Data'!C41))="","",OFFSET('Water Data'!$C$28,0,10*ROW('Water Data'!C41)))</f>
        <v/>
      </c>
      <c r="BT47" s="33" t="str">
        <f ca="true">+IF(OFFSET('Water Data'!$C$29,0,10*ROW('Water Data'!C41))="","",OFFSET('Water Data'!$C$29,0,10*ROW('Water Data'!C41)))</f>
        <v/>
      </c>
      <c r="BU47" s="33" t="str">
        <f ca="true">+IF(OFFSET('Water Data'!$C$30,0,10*ROW('Water Data'!C41))="","",OFFSET('Water Data'!$C$30,0,10*ROW('Water Data'!C41)))</f>
        <v/>
      </c>
      <c r="BV47" s="33" t="str">
        <f ca="true">+IF(OFFSET('Water Data'!$D$28,0,10*ROW('Water Data'!D41))="","",OFFSET('Water Data'!$D$28,0,10*ROW('Water Data'!D41)))</f>
        <v/>
      </c>
      <c r="BW47" s="33" t="str">
        <f ca="true">+IF(OFFSET('Water Data'!$D$29,0,10*ROW('Water Data'!D41))="","",OFFSET('Water Data'!$D$29,0,10*ROW('Water Data'!D41)))</f>
        <v/>
      </c>
      <c r="BX47" s="33" t="str">
        <f ca="true">+IF(OFFSET('Water Data'!$D$30,0,10*ROW('Water Data'!D41))="","",OFFSET('Water Data'!$D$30,0,10*ROW('Water Data'!D41)))</f>
        <v/>
      </c>
      <c r="BY47" s="33" t="str">
        <f ca="true">+IF(OFFSET('Water Data'!$E$28,0,10*ROW('Water Data'!E41))="","",OFFSET('Water Data'!$E$28,0,10*ROW('Water Data'!E41)))</f>
        <v/>
      </c>
      <c r="BZ47" s="33" t="str">
        <f ca="true">+IF(OFFSET('Water Data'!$E$29,0,10*ROW('Water Data'!E41))="","",OFFSET('Water Data'!$E$29,0,10*ROW('Water Data'!E41)))</f>
        <v/>
      </c>
      <c r="CA47" s="33" t="str">
        <f ca="true">+IF(OFFSET('Water Data'!$E$30,0,10*ROW('Water Data'!E41))="","",OFFSET('Water Data'!$E$30,0,10*ROW('Water Data'!E41)))</f>
        <v/>
      </c>
      <c r="CB47" s="33" t="str">
        <f ca="true">+IF(OFFSET('Water Data'!$F$28,0,10*ROW('Water Data'!F41))="","",OFFSET('Water Data'!$F$28,0,10*ROW('Water Data'!F41)))</f>
        <v/>
      </c>
      <c r="CC47" s="33" t="str">
        <f ca="true">+IF(OFFSET('Water Data'!$F$29,0,10*ROW('Water Data'!F41))="","",OFFSET('Water Data'!$F$29,0,10*ROW('Water Data'!F41)))</f>
        <v/>
      </c>
      <c r="CD47" s="33" t="str">
        <f ca="true">+IF(OFFSET('Water Data'!$F$30,0,10*ROW('Water Data'!F41))="","",OFFSET('Water Data'!$F$30,0,10*ROW('Water Data'!F41)))</f>
        <v/>
      </c>
      <c r="CE47" s="33" t="str">
        <f ca="true">+IF(OFFSET('Water Data'!$G$28,0,10*ROW('Water Data'!G41))="","",OFFSET('Water Data'!$G$28,0,10*ROW('Water Data'!G41)))</f>
        <v/>
      </c>
      <c r="CF47" s="33" t="str">
        <f ca="true">+IF(OFFSET('Water Data'!$G$29,0,10*ROW('Water Data'!G41))="","",OFFSET('Water Data'!$G$29,0,10*ROW('Water Data'!G41)))</f>
        <v/>
      </c>
      <c r="CG47" s="33" t="str">
        <f ca="true">+IF(OFFSET('Water Data'!$G$30,0,10*ROW('Water Data'!G41))="","",OFFSET('Water Data'!$G$30,0,10*ROW('Water Data'!G41)))</f>
        <v/>
      </c>
      <c r="CH47" s="33" t="str">
        <f ca="true">+IF(OFFSET('Water Data'!$H$28,0,10*ROW('Water Data'!H41))="","",OFFSET('Water Data'!$H$28,0,10*ROW('Water Data'!H41)))</f>
        <v/>
      </c>
      <c r="CI47" s="33" t="str">
        <f ca="true">+IF(OFFSET('Water Data'!$H$29,0,10*ROW('Water Data'!H41))="","",OFFSET('Water Data'!$H$29,0,10*ROW('Water Data'!H41)))</f>
        <v/>
      </c>
      <c r="CJ47" s="33" t="str">
        <f ca="true">+IF(OFFSET('Water Data'!$H$30,0,10*ROW('Water Data'!H41))="","",OFFSET('Water Data'!$H$30,0,10*ROW('Water Data'!H41)))</f>
        <v/>
      </c>
      <c r="CK47" s="33" t="str">
        <f ca="true">+IF(OFFSET('Sanitation Data'!$C$29,0,10*ROW('Sanitation Data'!C41))="","",OFFSET('Sanitation Data'!$C$29,0,10*ROW('Sanitation Data'!C41)))</f>
        <v/>
      </c>
      <c r="CL47" s="33" t="str">
        <f ca="true">+IF(OFFSET('Sanitation Data'!$C$30,0,10*ROW('Sanitation Data'!C41))="","",OFFSET('Sanitation Data'!$C$30,0,10*ROW('Sanitation Data'!C41)))</f>
        <v/>
      </c>
      <c r="CM47" s="33" t="str">
        <f ca="true">+IF(OFFSET('Sanitation Data'!$C$31,0,10*ROW('Sanitation Data'!C41))="","",OFFSET('Sanitation Data'!$C$31,0,10*ROW('Sanitation Data'!C41)))</f>
        <v/>
      </c>
      <c r="CN47" s="33" t="str">
        <f ca="true">+IF(OFFSET('Sanitation Data'!$C$32,0,10*ROW('Sanitation Data'!C41))="","",OFFSET('Sanitation Data'!$C$32,0,10*ROW('Sanitation Data'!C41)))</f>
        <v/>
      </c>
      <c r="CO47" s="33" t="str">
        <f ca="true">+IF(OFFSET('Sanitation Data'!$C$33,0,10*ROW('Sanitation Data'!C41))="","",OFFSET('Sanitation Data'!$C$33,0,10*ROW('Sanitation Data'!C41)))</f>
        <v/>
      </c>
      <c r="CP47" s="33" t="str">
        <f ca="true">+IF(OFFSET('Sanitation Data'!$D$29,0,10*ROW('Sanitation Data'!D41))="","",OFFSET('Sanitation Data'!$D$29,0,10*ROW('Sanitation Data'!D41)))</f>
        <v/>
      </c>
      <c r="CQ47" s="33" t="str">
        <f ca="true">+IF(OFFSET('Sanitation Data'!$D$30,0,10*ROW('Sanitation Data'!D41))="","",OFFSET('Sanitation Data'!$D$30,0,10*ROW('Sanitation Data'!D41)))</f>
        <v/>
      </c>
      <c r="CR47" s="33" t="str">
        <f ca="true">+IF(OFFSET('Sanitation Data'!$D$31,0,10*ROW('Sanitation Data'!D41))="","",OFFSET('Sanitation Data'!$D$31,0,10*ROW('Sanitation Data'!D41)))</f>
        <v/>
      </c>
      <c r="CS47" s="33" t="str">
        <f ca="true">+IF(OFFSET('Sanitation Data'!$D$32,0,10*ROW('Sanitation Data'!D41))="","",OFFSET('Sanitation Data'!$D$32,0,10*ROW('Sanitation Data'!D41)))</f>
        <v/>
      </c>
      <c r="CT47" s="33" t="str">
        <f ca="true">+IF(OFFSET('Sanitation Data'!$D$33,0,10*ROW('Sanitation Data'!D41))="","",OFFSET('Sanitation Data'!$D$33,0,10*ROW('Sanitation Data'!D41)))</f>
        <v/>
      </c>
      <c r="CU47" s="33" t="str">
        <f ca="true">+IF(OFFSET('Sanitation Data'!$E$29,0,10*ROW('Sanitation Data'!E41))="","",OFFSET('Sanitation Data'!$E$29,0,10*ROW('Sanitation Data'!E41)))</f>
        <v/>
      </c>
      <c r="CV47" s="33" t="str">
        <f ca="true">+IF(OFFSET('Sanitation Data'!$E$30,0,10*ROW('Sanitation Data'!E41))="","",OFFSET('Sanitation Data'!$E$30,0,10*ROW('Sanitation Data'!E41)))</f>
        <v/>
      </c>
      <c r="CW47" s="33" t="str">
        <f ca="true">+IF(OFFSET('Sanitation Data'!$E$31,0,10*ROW('Sanitation Data'!E41))="","",OFFSET('Sanitation Data'!$E$31,0,10*ROW('Sanitation Data'!E41)))</f>
        <v/>
      </c>
      <c r="CX47" s="33" t="str">
        <f ca="true">+IF(OFFSET('Sanitation Data'!$E$32,0,10*ROW('Sanitation Data'!E41))="","",OFFSET('Sanitation Data'!$E$32,0,10*ROW('Sanitation Data'!E41)))</f>
        <v/>
      </c>
      <c r="CY47" s="33" t="str">
        <f ca="true">+IF(OFFSET('Sanitation Data'!$E$33,0,10*ROW('Sanitation Data'!E41))="","",OFFSET('Sanitation Data'!$E$33,0,10*ROW('Sanitation Data'!E41)))</f>
        <v/>
      </c>
      <c r="CZ47" s="33" t="str">
        <f ca="true">+IF(OFFSET('Sanitation Data'!$F$29,0,10*ROW('Sanitation Data'!F41))="","",OFFSET('Sanitation Data'!$F$29,0,10*ROW('Sanitation Data'!F41)))</f>
        <v/>
      </c>
      <c r="DA47" s="33" t="str">
        <f ca="true">+IF(OFFSET('Sanitation Data'!$F$30,0,10*ROW('Sanitation Data'!F41))="","",OFFSET('Sanitation Data'!$F$30,0,10*ROW('Sanitation Data'!F41)))</f>
        <v/>
      </c>
      <c r="DB47" s="33" t="str">
        <f ca="true">+IF(OFFSET('Sanitation Data'!$F$31,0,10*ROW('Sanitation Data'!F41))="","",OFFSET('Sanitation Data'!$F$31,0,10*ROW('Sanitation Data'!F41)))</f>
        <v/>
      </c>
      <c r="DC47" s="33" t="str">
        <f ca="true">+IF(OFFSET('Sanitation Data'!$F$32,0,10*ROW('Sanitation Data'!F41))="","",OFFSET('Sanitation Data'!$F$32,0,10*ROW('Sanitation Data'!F41)))</f>
        <v/>
      </c>
      <c r="DD47" s="33" t="str">
        <f ca="true">+IF(OFFSET('Sanitation Data'!$F$33,0,10*ROW('Sanitation Data'!F41))="","",OFFSET('Sanitation Data'!$F$33,0,10*ROW('Sanitation Data'!F41)))</f>
        <v/>
      </c>
      <c r="DE47" s="33" t="str">
        <f ca="true">+IF(OFFSET('Sanitation Data'!$G$29,0,10*ROW('Sanitation Data'!G41))="","",OFFSET('Sanitation Data'!$G$29,0,10*ROW('Sanitation Data'!G41)))</f>
        <v/>
      </c>
      <c r="DF47" s="33" t="str">
        <f ca="true">+IF(OFFSET('Sanitation Data'!$G$30,0,10*ROW('Sanitation Data'!G41))="","",OFFSET('Sanitation Data'!$G$30,0,10*ROW('Sanitation Data'!G41)))</f>
        <v/>
      </c>
      <c r="DG47" s="33" t="str">
        <f ca="true">+IF(OFFSET('Sanitation Data'!$G$31,0,10*ROW('Sanitation Data'!G41))="","",OFFSET('Sanitation Data'!$G$31,0,10*ROW('Sanitation Data'!G41)))</f>
        <v/>
      </c>
      <c r="DH47" s="33" t="str">
        <f ca="true">+IF(OFFSET('Sanitation Data'!$G$32,0,10*ROW('Sanitation Data'!G41))="","",OFFSET('Sanitation Data'!$G$32,0,10*ROW('Sanitation Data'!G41)))</f>
        <v/>
      </c>
      <c r="DI47" s="33" t="str">
        <f ca="true">+IF(OFFSET('Sanitation Data'!$G$33,0,10*ROW('Sanitation Data'!G41))="","",OFFSET('Sanitation Data'!$G$33,0,10*ROW('Sanitation Data'!G41)))</f>
        <v/>
      </c>
      <c r="DJ47" s="33" t="str">
        <f ca="true">+IF(OFFSET('Sanitation Data'!$H$29,0,10*ROW('Sanitation Data'!H41))="","",OFFSET('Sanitation Data'!$H$29,0,10*ROW('Sanitation Data'!H41)))</f>
        <v/>
      </c>
      <c r="DK47" s="33" t="str">
        <f ca="true">+IF(OFFSET('Sanitation Data'!$H$30,0,10*ROW('Sanitation Data'!H41))="","",OFFSET('Sanitation Data'!$H$30,0,10*ROW('Sanitation Data'!H41)))</f>
        <v/>
      </c>
      <c r="DL47" s="33" t="str">
        <f ca="true">+IF(OFFSET('Sanitation Data'!$H$31,0,10*ROW('Sanitation Data'!H41))="","",OFFSET('Sanitation Data'!$H$31,0,10*ROW('Sanitation Data'!H41)))</f>
        <v/>
      </c>
      <c r="DM47" s="33" t="str">
        <f ca="true">+IF(OFFSET('Sanitation Data'!$H$32,0,10*ROW('Sanitation Data'!H41))="","",OFFSET('Sanitation Data'!$H$32,0,10*ROW('Sanitation Data'!H41)))</f>
        <v/>
      </c>
      <c r="DN47" s="33" t="str">
        <f ca="true">+IF(OFFSET('Sanitation Data'!$H$33,0,10*ROW('Sanitation Data'!H41))="","",OFFSET('Sanitation Data'!$H$33,0,10*ROW('Sanitation Data'!H41)))</f>
        <v/>
      </c>
      <c r="DO47" s="33" t="str">
        <f ca="true">+IF(OFFSET('Hygiene Data'!$C$12,0,10*ROW('Hygiene Data'!C41))="","",OFFSET('Hygiene Data'!$C$12,0,10*ROW('Hygiene Data'!C41)))</f>
        <v/>
      </c>
      <c r="DP47" s="33" t="str">
        <f ca="true">+IF(OFFSET('Hygiene Data'!$C$13,0,10*ROW('Hygiene Data'!C41))="","",OFFSET('Hygiene Data'!$C$13,0,10*ROW('Hygiene Data'!C41)))</f>
        <v/>
      </c>
      <c r="DQ47" s="33" t="str">
        <f ca="true">+IF(OFFSET('Hygiene Data'!$C$14,0,10*ROW('Hygiene Data'!C41))="","",OFFSET('Hygiene Data'!$C$14,0,10*ROW('Hygiene Data'!C41)))</f>
        <v/>
      </c>
      <c r="DR47" s="33" t="str">
        <f ca="true">+IF(OFFSET('Hygiene Data'!$D$12,0,10*ROW('Hygiene Data'!D41))="","",OFFSET('Hygiene Data'!$D$12,0,10*ROW('Hygiene Data'!D41)))</f>
        <v/>
      </c>
      <c r="DS47" s="33" t="str">
        <f ca="true">+IF(OFFSET('Hygiene Data'!$D$13,0,10*ROW('Hygiene Data'!D41))="","",OFFSET('Hygiene Data'!$D$13,0,10*ROW('Hygiene Data'!D41)))</f>
        <v/>
      </c>
      <c r="DT47" s="33" t="str">
        <f ca="true">+IF(OFFSET('Hygiene Data'!$D$14,0,10*ROW('Hygiene Data'!D41))="","",OFFSET('Hygiene Data'!$D$14,0,10*ROW('Hygiene Data'!D41)))</f>
        <v/>
      </c>
      <c r="DU47" s="33" t="str">
        <f ca="true">+IF(OFFSET('Hygiene Data'!$E$12,0,10*ROW('Hygiene Data'!E41))="","",OFFSET('Hygiene Data'!$E$12,0,10*ROW('Hygiene Data'!E41)))</f>
        <v/>
      </c>
      <c r="DV47" s="33" t="str">
        <f ca="true">+IF(OFFSET('Hygiene Data'!$E$13,0,10*ROW('Hygiene Data'!E41))="","",OFFSET('Hygiene Data'!$E$13,0,10*ROW('Hygiene Data'!E41)))</f>
        <v/>
      </c>
      <c r="DW47" s="33" t="str">
        <f ca="true">+IF(OFFSET('Hygiene Data'!$E$14,0,10*ROW('Hygiene Data'!E41))="","",OFFSET('Hygiene Data'!$E$14,0,10*ROW('Hygiene Data'!E41)))</f>
        <v/>
      </c>
      <c r="DX47" s="33" t="str">
        <f ca="true">+IF(OFFSET('Hygiene Data'!$F$12,0,10*ROW('Hygiene Data'!F41))="","",OFFSET('Hygiene Data'!$F$12,0,10*ROW('Hygiene Data'!F41)))</f>
        <v/>
      </c>
      <c r="DY47" s="33" t="str">
        <f ca="true">+IF(OFFSET('Hygiene Data'!$F$13,0,10*ROW('Hygiene Data'!F41))="","",OFFSET('Hygiene Data'!$F$13,0,10*ROW('Hygiene Data'!F41)))</f>
        <v/>
      </c>
      <c r="DZ47" s="33" t="str">
        <f ca="true">+IF(OFFSET('Hygiene Data'!$F$14,0,10*ROW('Hygiene Data'!F41))="","",OFFSET('Hygiene Data'!$F$14,0,10*ROW('Hygiene Data'!F41)))</f>
        <v/>
      </c>
      <c r="EA47" s="33" t="str">
        <f ca="true">+IF(OFFSET('Hygiene Data'!$G$12,0,10*ROW('Hygiene Data'!G41))="","",OFFSET('Hygiene Data'!$G$12,0,10*ROW('Hygiene Data'!G41)))</f>
        <v/>
      </c>
      <c r="EB47" s="33" t="str">
        <f ca="true">+IF(OFFSET('Hygiene Data'!$G$13,0,10*ROW('Hygiene Data'!G41))="","",OFFSET('Hygiene Data'!$G$13,0,10*ROW('Hygiene Data'!G41)))</f>
        <v/>
      </c>
      <c r="EC47" s="33" t="str">
        <f ca="true">+IF(OFFSET('Hygiene Data'!$G$14,0,10*ROW('Hygiene Data'!G41))="","",OFFSET('Hygiene Data'!$G$14,0,10*ROW('Hygiene Data'!G41)))</f>
        <v/>
      </c>
      <c r="ED47" s="33" t="str">
        <f ca="true">+IF(OFFSET('Hygiene Data'!$H$12,0,10*ROW('Hygiene Data'!H41))="","",OFFSET('Hygiene Data'!$H$12,0,10*ROW('Hygiene Data'!H41)))</f>
        <v/>
      </c>
      <c r="EE47" s="33" t="str">
        <f ca="true">+IF(OFFSET('Hygiene Data'!$H$13,0,10*ROW('Hygiene Data'!H41))="","",OFFSET('Hygiene Data'!$H$13,0,10*ROW('Hygiene Data'!H41)))</f>
        <v/>
      </c>
      <c r="EF47" s="33" t="str">
        <f ca="true">+IF(OFFSET('Hygiene Data'!$H$14,0,10*ROW('Hygiene Data'!H41))="","",OFFSET('Hygiene Data'!$H$14,0,10*ROW('Hygiene Data'!H41)))</f>
        <v/>
      </c>
    </row>
    <row r="48" x14ac:dyDescent="0.2">
      <c r="A48" s="56" t="str">
        <f ca="true">+IF(OFFSET('Water Data'!$B$1,0,10*ROW('Water Data'!B45))="","",OFFSET('Water Data'!$B$1,0,10*ROW('Water Data'!B45)))</f>
        <v/>
      </c>
      <c r="B48" s="56" t="str">
        <f ca="true">+IF(OFFSET('Water Data'!$A$3,0,10*ROW('Water Data'!A45))="","",OFFSET('Water Data'!$A$3,0,10*ROW('Water Data'!A45)))</f>
        <v/>
      </c>
      <c r="C48" s="56" t="str">
        <f ca="true">+IF(OFFSET('Water Data'!$C$3,0,10*ROW('Water Data'!C45))="","",OFFSET('Water Data'!$C$3,0,10*ROW('Water Data'!C45)))</f>
        <v/>
      </c>
      <c r="D48" s="244"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44"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44"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44"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44"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44"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44"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44"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44"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44"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44"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44"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44"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44"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44"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44"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44"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44"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45"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45"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45"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45"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45"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45"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45"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45"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45"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45"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45"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45"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45"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45"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45"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45"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45"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45"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45"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45"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45"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45"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45"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45"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45"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45"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45"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45"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45"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45"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46"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46"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46"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46"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46"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46"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46"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46"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46"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46"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46"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46"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46"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46"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46"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46"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46"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46"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3" t="str">
        <f ca="true">+IF(OFFSET('Water Data'!$C$28,0,10*ROW('Water Data'!C42))="","",OFFSET('Water Data'!$C$28,0,10*ROW('Water Data'!C42)))</f>
        <v/>
      </c>
      <c r="BT48" s="33" t="str">
        <f ca="true">+IF(OFFSET('Water Data'!$C$29,0,10*ROW('Water Data'!C42))="","",OFFSET('Water Data'!$C$29,0,10*ROW('Water Data'!C42)))</f>
        <v/>
      </c>
      <c r="BU48" s="33" t="str">
        <f ca="true">+IF(OFFSET('Water Data'!$C$30,0,10*ROW('Water Data'!C42))="","",OFFSET('Water Data'!$C$30,0,10*ROW('Water Data'!C42)))</f>
        <v/>
      </c>
      <c r="BV48" s="33" t="str">
        <f ca="true">+IF(OFFSET('Water Data'!$D$28,0,10*ROW('Water Data'!D42))="","",OFFSET('Water Data'!$D$28,0,10*ROW('Water Data'!D42)))</f>
        <v/>
      </c>
      <c r="BW48" s="33" t="str">
        <f ca="true">+IF(OFFSET('Water Data'!$D$29,0,10*ROW('Water Data'!D42))="","",OFFSET('Water Data'!$D$29,0,10*ROW('Water Data'!D42)))</f>
        <v/>
      </c>
      <c r="BX48" s="33" t="str">
        <f ca="true">+IF(OFFSET('Water Data'!$D$30,0,10*ROW('Water Data'!D42))="","",OFFSET('Water Data'!$D$30,0,10*ROW('Water Data'!D42)))</f>
        <v/>
      </c>
      <c r="BY48" s="33" t="str">
        <f ca="true">+IF(OFFSET('Water Data'!$E$28,0,10*ROW('Water Data'!E42))="","",OFFSET('Water Data'!$E$28,0,10*ROW('Water Data'!E42)))</f>
        <v/>
      </c>
      <c r="BZ48" s="33" t="str">
        <f ca="true">+IF(OFFSET('Water Data'!$E$29,0,10*ROW('Water Data'!E42))="","",OFFSET('Water Data'!$E$29,0,10*ROW('Water Data'!E42)))</f>
        <v/>
      </c>
      <c r="CA48" s="33" t="str">
        <f ca="true">+IF(OFFSET('Water Data'!$E$30,0,10*ROW('Water Data'!E42))="","",OFFSET('Water Data'!$E$30,0,10*ROW('Water Data'!E42)))</f>
        <v/>
      </c>
      <c r="CB48" s="33" t="str">
        <f ca="true">+IF(OFFSET('Water Data'!$F$28,0,10*ROW('Water Data'!F42))="","",OFFSET('Water Data'!$F$28,0,10*ROW('Water Data'!F42)))</f>
        <v/>
      </c>
      <c r="CC48" s="33" t="str">
        <f ca="true">+IF(OFFSET('Water Data'!$F$29,0,10*ROW('Water Data'!F42))="","",OFFSET('Water Data'!$F$29,0,10*ROW('Water Data'!F42)))</f>
        <v/>
      </c>
      <c r="CD48" s="33" t="str">
        <f ca="true">+IF(OFFSET('Water Data'!$F$30,0,10*ROW('Water Data'!F42))="","",OFFSET('Water Data'!$F$30,0,10*ROW('Water Data'!F42)))</f>
        <v/>
      </c>
      <c r="CE48" s="33" t="str">
        <f ca="true">+IF(OFFSET('Water Data'!$G$28,0,10*ROW('Water Data'!G42))="","",OFFSET('Water Data'!$G$28,0,10*ROW('Water Data'!G42)))</f>
        <v/>
      </c>
      <c r="CF48" s="33" t="str">
        <f ca="true">+IF(OFFSET('Water Data'!$G$29,0,10*ROW('Water Data'!G42))="","",OFFSET('Water Data'!$G$29,0,10*ROW('Water Data'!G42)))</f>
        <v/>
      </c>
      <c r="CG48" s="33" t="str">
        <f ca="true">+IF(OFFSET('Water Data'!$G$30,0,10*ROW('Water Data'!G42))="","",OFFSET('Water Data'!$G$30,0,10*ROW('Water Data'!G42)))</f>
        <v/>
      </c>
      <c r="CH48" s="33" t="str">
        <f ca="true">+IF(OFFSET('Water Data'!$H$28,0,10*ROW('Water Data'!H42))="","",OFFSET('Water Data'!$H$28,0,10*ROW('Water Data'!H42)))</f>
        <v/>
      </c>
      <c r="CI48" s="33" t="str">
        <f ca="true">+IF(OFFSET('Water Data'!$H$29,0,10*ROW('Water Data'!H42))="","",OFFSET('Water Data'!$H$29,0,10*ROW('Water Data'!H42)))</f>
        <v/>
      </c>
      <c r="CJ48" s="33" t="str">
        <f ca="true">+IF(OFFSET('Water Data'!$H$30,0,10*ROW('Water Data'!H42))="","",OFFSET('Water Data'!$H$30,0,10*ROW('Water Data'!H42)))</f>
        <v/>
      </c>
      <c r="CK48" s="33" t="str">
        <f ca="true">+IF(OFFSET('Sanitation Data'!$C$29,0,10*ROW('Sanitation Data'!C42))="","",OFFSET('Sanitation Data'!$C$29,0,10*ROW('Sanitation Data'!C42)))</f>
        <v/>
      </c>
      <c r="CL48" s="33" t="str">
        <f ca="true">+IF(OFFSET('Sanitation Data'!$C$30,0,10*ROW('Sanitation Data'!C42))="","",OFFSET('Sanitation Data'!$C$30,0,10*ROW('Sanitation Data'!C42)))</f>
        <v/>
      </c>
      <c r="CM48" s="33" t="str">
        <f ca="true">+IF(OFFSET('Sanitation Data'!$C$31,0,10*ROW('Sanitation Data'!C42))="","",OFFSET('Sanitation Data'!$C$31,0,10*ROW('Sanitation Data'!C42)))</f>
        <v/>
      </c>
      <c r="CN48" s="33" t="str">
        <f ca="true">+IF(OFFSET('Sanitation Data'!$C$32,0,10*ROW('Sanitation Data'!C42))="","",OFFSET('Sanitation Data'!$C$32,0,10*ROW('Sanitation Data'!C42)))</f>
        <v/>
      </c>
      <c r="CO48" s="33" t="str">
        <f ca="true">+IF(OFFSET('Sanitation Data'!$C$33,0,10*ROW('Sanitation Data'!C42))="","",OFFSET('Sanitation Data'!$C$33,0,10*ROW('Sanitation Data'!C42)))</f>
        <v/>
      </c>
      <c r="CP48" s="33" t="str">
        <f ca="true">+IF(OFFSET('Sanitation Data'!$D$29,0,10*ROW('Sanitation Data'!D42))="","",OFFSET('Sanitation Data'!$D$29,0,10*ROW('Sanitation Data'!D42)))</f>
        <v/>
      </c>
      <c r="CQ48" s="33" t="str">
        <f ca="true">+IF(OFFSET('Sanitation Data'!$D$30,0,10*ROW('Sanitation Data'!D42))="","",OFFSET('Sanitation Data'!$D$30,0,10*ROW('Sanitation Data'!D42)))</f>
        <v/>
      </c>
      <c r="CR48" s="33" t="str">
        <f ca="true">+IF(OFFSET('Sanitation Data'!$D$31,0,10*ROW('Sanitation Data'!D42))="","",OFFSET('Sanitation Data'!$D$31,0,10*ROW('Sanitation Data'!D42)))</f>
        <v/>
      </c>
      <c r="CS48" s="33" t="str">
        <f ca="true">+IF(OFFSET('Sanitation Data'!$D$32,0,10*ROW('Sanitation Data'!D42))="","",OFFSET('Sanitation Data'!$D$32,0,10*ROW('Sanitation Data'!D42)))</f>
        <v/>
      </c>
      <c r="CT48" s="33" t="str">
        <f ca="true">+IF(OFFSET('Sanitation Data'!$D$33,0,10*ROW('Sanitation Data'!D42))="","",OFFSET('Sanitation Data'!$D$33,0,10*ROW('Sanitation Data'!D42)))</f>
        <v/>
      </c>
      <c r="CU48" s="33" t="str">
        <f ca="true">+IF(OFFSET('Sanitation Data'!$E$29,0,10*ROW('Sanitation Data'!E42))="","",OFFSET('Sanitation Data'!$E$29,0,10*ROW('Sanitation Data'!E42)))</f>
        <v/>
      </c>
      <c r="CV48" s="33" t="str">
        <f ca="true">+IF(OFFSET('Sanitation Data'!$E$30,0,10*ROW('Sanitation Data'!E42))="","",OFFSET('Sanitation Data'!$E$30,0,10*ROW('Sanitation Data'!E42)))</f>
        <v/>
      </c>
      <c r="CW48" s="33" t="str">
        <f ca="true">+IF(OFFSET('Sanitation Data'!$E$31,0,10*ROW('Sanitation Data'!E42))="","",OFFSET('Sanitation Data'!$E$31,0,10*ROW('Sanitation Data'!E42)))</f>
        <v/>
      </c>
      <c r="CX48" s="33" t="str">
        <f ca="true">+IF(OFFSET('Sanitation Data'!$E$32,0,10*ROW('Sanitation Data'!E42))="","",OFFSET('Sanitation Data'!$E$32,0,10*ROW('Sanitation Data'!E42)))</f>
        <v/>
      </c>
      <c r="CY48" s="33" t="str">
        <f ca="true">+IF(OFFSET('Sanitation Data'!$E$33,0,10*ROW('Sanitation Data'!E42))="","",OFFSET('Sanitation Data'!$E$33,0,10*ROW('Sanitation Data'!E42)))</f>
        <v/>
      </c>
      <c r="CZ48" s="33" t="str">
        <f ca="true">+IF(OFFSET('Sanitation Data'!$F$29,0,10*ROW('Sanitation Data'!F42))="","",OFFSET('Sanitation Data'!$F$29,0,10*ROW('Sanitation Data'!F42)))</f>
        <v/>
      </c>
      <c r="DA48" s="33" t="str">
        <f ca="true">+IF(OFFSET('Sanitation Data'!$F$30,0,10*ROW('Sanitation Data'!F42))="","",OFFSET('Sanitation Data'!$F$30,0,10*ROW('Sanitation Data'!F42)))</f>
        <v/>
      </c>
      <c r="DB48" s="33" t="str">
        <f ca="true">+IF(OFFSET('Sanitation Data'!$F$31,0,10*ROW('Sanitation Data'!F42))="","",OFFSET('Sanitation Data'!$F$31,0,10*ROW('Sanitation Data'!F42)))</f>
        <v/>
      </c>
      <c r="DC48" s="33" t="str">
        <f ca="true">+IF(OFFSET('Sanitation Data'!$F$32,0,10*ROW('Sanitation Data'!F42))="","",OFFSET('Sanitation Data'!$F$32,0,10*ROW('Sanitation Data'!F42)))</f>
        <v/>
      </c>
      <c r="DD48" s="33" t="str">
        <f ca="true">+IF(OFFSET('Sanitation Data'!$F$33,0,10*ROW('Sanitation Data'!F42))="","",OFFSET('Sanitation Data'!$F$33,0,10*ROW('Sanitation Data'!F42)))</f>
        <v/>
      </c>
      <c r="DE48" s="33" t="str">
        <f ca="true">+IF(OFFSET('Sanitation Data'!$G$29,0,10*ROW('Sanitation Data'!G42))="","",OFFSET('Sanitation Data'!$G$29,0,10*ROW('Sanitation Data'!G42)))</f>
        <v/>
      </c>
      <c r="DF48" s="33" t="str">
        <f ca="true">+IF(OFFSET('Sanitation Data'!$G$30,0,10*ROW('Sanitation Data'!G42))="","",OFFSET('Sanitation Data'!$G$30,0,10*ROW('Sanitation Data'!G42)))</f>
        <v/>
      </c>
      <c r="DG48" s="33" t="str">
        <f ca="true">+IF(OFFSET('Sanitation Data'!$G$31,0,10*ROW('Sanitation Data'!G42))="","",OFFSET('Sanitation Data'!$G$31,0,10*ROW('Sanitation Data'!G42)))</f>
        <v/>
      </c>
      <c r="DH48" s="33" t="str">
        <f ca="true">+IF(OFFSET('Sanitation Data'!$G$32,0,10*ROW('Sanitation Data'!G42))="","",OFFSET('Sanitation Data'!$G$32,0,10*ROW('Sanitation Data'!G42)))</f>
        <v/>
      </c>
      <c r="DI48" s="33" t="str">
        <f ca="true">+IF(OFFSET('Sanitation Data'!$G$33,0,10*ROW('Sanitation Data'!G42))="","",OFFSET('Sanitation Data'!$G$33,0,10*ROW('Sanitation Data'!G42)))</f>
        <v/>
      </c>
      <c r="DJ48" s="33" t="str">
        <f ca="true">+IF(OFFSET('Sanitation Data'!$H$29,0,10*ROW('Sanitation Data'!H42))="","",OFFSET('Sanitation Data'!$H$29,0,10*ROW('Sanitation Data'!H42)))</f>
        <v/>
      </c>
      <c r="DK48" s="33" t="str">
        <f ca="true">+IF(OFFSET('Sanitation Data'!$H$30,0,10*ROW('Sanitation Data'!H42))="","",OFFSET('Sanitation Data'!$H$30,0,10*ROW('Sanitation Data'!H42)))</f>
        <v/>
      </c>
      <c r="DL48" s="33" t="str">
        <f ca="true">+IF(OFFSET('Sanitation Data'!$H$31,0,10*ROW('Sanitation Data'!H42))="","",OFFSET('Sanitation Data'!$H$31,0,10*ROW('Sanitation Data'!H42)))</f>
        <v/>
      </c>
      <c r="DM48" s="33" t="str">
        <f ca="true">+IF(OFFSET('Sanitation Data'!$H$32,0,10*ROW('Sanitation Data'!H42))="","",OFFSET('Sanitation Data'!$H$32,0,10*ROW('Sanitation Data'!H42)))</f>
        <v/>
      </c>
      <c r="DN48" s="33" t="str">
        <f ca="true">+IF(OFFSET('Sanitation Data'!$H$33,0,10*ROW('Sanitation Data'!H42))="","",OFFSET('Sanitation Data'!$H$33,0,10*ROW('Sanitation Data'!H42)))</f>
        <v/>
      </c>
      <c r="DO48" s="33" t="str">
        <f ca="true">+IF(OFFSET('Hygiene Data'!$C$12,0,10*ROW('Hygiene Data'!C42))="","",OFFSET('Hygiene Data'!$C$12,0,10*ROW('Hygiene Data'!C42)))</f>
        <v/>
      </c>
      <c r="DP48" s="33" t="str">
        <f ca="true">+IF(OFFSET('Hygiene Data'!$C$13,0,10*ROW('Hygiene Data'!C42))="","",OFFSET('Hygiene Data'!$C$13,0,10*ROW('Hygiene Data'!C42)))</f>
        <v/>
      </c>
      <c r="DQ48" s="33" t="str">
        <f ca="true">+IF(OFFSET('Hygiene Data'!$C$14,0,10*ROW('Hygiene Data'!C42))="","",OFFSET('Hygiene Data'!$C$14,0,10*ROW('Hygiene Data'!C42)))</f>
        <v/>
      </c>
      <c r="DR48" s="33" t="str">
        <f ca="true">+IF(OFFSET('Hygiene Data'!$D$12,0,10*ROW('Hygiene Data'!D42))="","",OFFSET('Hygiene Data'!$D$12,0,10*ROW('Hygiene Data'!D42)))</f>
        <v/>
      </c>
      <c r="DS48" s="33" t="str">
        <f ca="true">+IF(OFFSET('Hygiene Data'!$D$13,0,10*ROW('Hygiene Data'!D42))="","",OFFSET('Hygiene Data'!$D$13,0,10*ROW('Hygiene Data'!D42)))</f>
        <v/>
      </c>
      <c r="DT48" s="33" t="str">
        <f ca="true">+IF(OFFSET('Hygiene Data'!$D$14,0,10*ROW('Hygiene Data'!D42))="","",OFFSET('Hygiene Data'!$D$14,0,10*ROW('Hygiene Data'!D42)))</f>
        <v/>
      </c>
      <c r="DU48" s="33" t="str">
        <f ca="true">+IF(OFFSET('Hygiene Data'!$E$12,0,10*ROW('Hygiene Data'!E42))="","",OFFSET('Hygiene Data'!$E$12,0,10*ROW('Hygiene Data'!E42)))</f>
        <v/>
      </c>
      <c r="DV48" s="33" t="str">
        <f ca="true">+IF(OFFSET('Hygiene Data'!$E$13,0,10*ROW('Hygiene Data'!E42))="","",OFFSET('Hygiene Data'!$E$13,0,10*ROW('Hygiene Data'!E42)))</f>
        <v/>
      </c>
      <c r="DW48" s="33" t="str">
        <f ca="true">+IF(OFFSET('Hygiene Data'!$E$14,0,10*ROW('Hygiene Data'!E42))="","",OFFSET('Hygiene Data'!$E$14,0,10*ROW('Hygiene Data'!E42)))</f>
        <v/>
      </c>
      <c r="DX48" s="33" t="str">
        <f ca="true">+IF(OFFSET('Hygiene Data'!$F$12,0,10*ROW('Hygiene Data'!F42))="","",OFFSET('Hygiene Data'!$F$12,0,10*ROW('Hygiene Data'!F42)))</f>
        <v/>
      </c>
      <c r="DY48" s="33" t="str">
        <f ca="true">+IF(OFFSET('Hygiene Data'!$F$13,0,10*ROW('Hygiene Data'!F42))="","",OFFSET('Hygiene Data'!$F$13,0,10*ROW('Hygiene Data'!F42)))</f>
        <v/>
      </c>
      <c r="DZ48" s="33" t="str">
        <f ca="true">+IF(OFFSET('Hygiene Data'!$F$14,0,10*ROW('Hygiene Data'!F42))="","",OFFSET('Hygiene Data'!$F$14,0,10*ROW('Hygiene Data'!F42)))</f>
        <v/>
      </c>
      <c r="EA48" s="33" t="str">
        <f ca="true">+IF(OFFSET('Hygiene Data'!$G$12,0,10*ROW('Hygiene Data'!G42))="","",OFFSET('Hygiene Data'!$G$12,0,10*ROW('Hygiene Data'!G42)))</f>
        <v/>
      </c>
      <c r="EB48" s="33" t="str">
        <f ca="true">+IF(OFFSET('Hygiene Data'!$G$13,0,10*ROW('Hygiene Data'!G42))="","",OFFSET('Hygiene Data'!$G$13,0,10*ROW('Hygiene Data'!G42)))</f>
        <v/>
      </c>
      <c r="EC48" s="33" t="str">
        <f ca="true">+IF(OFFSET('Hygiene Data'!$G$14,0,10*ROW('Hygiene Data'!G42))="","",OFFSET('Hygiene Data'!$G$14,0,10*ROW('Hygiene Data'!G42)))</f>
        <v/>
      </c>
      <c r="ED48" s="33" t="str">
        <f ca="true">+IF(OFFSET('Hygiene Data'!$H$12,0,10*ROW('Hygiene Data'!H42))="","",OFFSET('Hygiene Data'!$H$12,0,10*ROW('Hygiene Data'!H42)))</f>
        <v/>
      </c>
      <c r="EE48" s="33" t="str">
        <f ca="true">+IF(OFFSET('Hygiene Data'!$H$13,0,10*ROW('Hygiene Data'!H42))="","",OFFSET('Hygiene Data'!$H$13,0,10*ROW('Hygiene Data'!H42)))</f>
        <v/>
      </c>
      <c r="EF48" s="33" t="str">
        <f ca="true">+IF(OFFSET('Hygiene Data'!$H$14,0,10*ROW('Hygiene Data'!H42))="","",OFFSET('Hygiene Data'!$H$14,0,10*ROW('Hygiene Data'!H42)))</f>
        <v/>
      </c>
    </row>
    <row r="49" x14ac:dyDescent="0.2">
      <c r="A49" s="56" t="str">
        <f ca="true">+IF(OFFSET('Water Data'!$B$1,0,10*ROW('Water Data'!B46))="","",OFFSET('Water Data'!$B$1,0,10*ROW('Water Data'!B46)))</f>
        <v/>
      </c>
      <c r="B49" s="56" t="str">
        <f ca="true">+IF(OFFSET('Water Data'!$A$3,0,10*ROW('Water Data'!A46))="","",OFFSET('Water Data'!$A$3,0,10*ROW('Water Data'!A46)))</f>
        <v/>
      </c>
      <c r="C49" s="56" t="str">
        <f ca="true">+IF(OFFSET('Water Data'!$C$3,0,10*ROW('Water Data'!C46))="","",OFFSET('Water Data'!$C$3,0,10*ROW('Water Data'!C46)))</f>
        <v/>
      </c>
      <c r="D49" s="244"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44"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44"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44"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44"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44"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44"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44"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44"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44"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44"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44"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44"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44"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44"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44"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44"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44"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45"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45"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45"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45"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45"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45"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45"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45"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45"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45"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45"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45"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45"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45"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45"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45"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45"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45"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45"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45"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45"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45"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45"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45"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45"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45"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45"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45"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45"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45"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46"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46"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46"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46"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46"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46"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46"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46"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46"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46"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46"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46"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46"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46"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46"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46"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46"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46"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3" t="str">
        <f ca="true">+IF(OFFSET('Water Data'!$C$28,0,10*ROW('Water Data'!C43))="","",OFFSET('Water Data'!$C$28,0,10*ROW('Water Data'!C43)))</f>
        <v/>
      </c>
      <c r="BT49" s="33" t="str">
        <f ca="true">+IF(OFFSET('Water Data'!$C$29,0,10*ROW('Water Data'!C43))="","",OFFSET('Water Data'!$C$29,0,10*ROW('Water Data'!C43)))</f>
        <v/>
      </c>
      <c r="BU49" s="33" t="str">
        <f ca="true">+IF(OFFSET('Water Data'!$C$30,0,10*ROW('Water Data'!C43))="","",OFFSET('Water Data'!$C$30,0,10*ROW('Water Data'!C43)))</f>
        <v/>
      </c>
      <c r="BV49" s="33" t="str">
        <f ca="true">+IF(OFFSET('Water Data'!$D$28,0,10*ROW('Water Data'!D43))="","",OFFSET('Water Data'!$D$28,0,10*ROW('Water Data'!D43)))</f>
        <v/>
      </c>
      <c r="BW49" s="33" t="str">
        <f ca="true">+IF(OFFSET('Water Data'!$D$29,0,10*ROW('Water Data'!D43))="","",OFFSET('Water Data'!$D$29,0,10*ROW('Water Data'!D43)))</f>
        <v/>
      </c>
      <c r="BX49" s="33" t="str">
        <f ca="true">+IF(OFFSET('Water Data'!$D$30,0,10*ROW('Water Data'!D43))="","",OFFSET('Water Data'!$D$30,0,10*ROW('Water Data'!D43)))</f>
        <v/>
      </c>
      <c r="BY49" s="33" t="str">
        <f ca="true">+IF(OFFSET('Water Data'!$E$28,0,10*ROW('Water Data'!E43))="","",OFFSET('Water Data'!$E$28,0,10*ROW('Water Data'!E43)))</f>
        <v/>
      </c>
      <c r="BZ49" s="33" t="str">
        <f ca="true">+IF(OFFSET('Water Data'!$E$29,0,10*ROW('Water Data'!E43))="","",OFFSET('Water Data'!$E$29,0,10*ROW('Water Data'!E43)))</f>
        <v/>
      </c>
      <c r="CA49" s="33" t="str">
        <f ca="true">+IF(OFFSET('Water Data'!$E$30,0,10*ROW('Water Data'!E43))="","",OFFSET('Water Data'!$E$30,0,10*ROW('Water Data'!E43)))</f>
        <v/>
      </c>
      <c r="CB49" s="33" t="str">
        <f ca="true">+IF(OFFSET('Water Data'!$F$28,0,10*ROW('Water Data'!F43))="","",OFFSET('Water Data'!$F$28,0,10*ROW('Water Data'!F43)))</f>
        <v/>
      </c>
      <c r="CC49" s="33" t="str">
        <f ca="true">+IF(OFFSET('Water Data'!$F$29,0,10*ROW('Water Data'!F43))="","",OFFSET('Water Data'!$F$29,0,10*ROW('Water Data'!F43)))</f>
        <v/>
      </c>
      <c r="CD49" s="33" t="str">
        <f ca="true">+IF(OFFSET('Water Data'!$F$30,0,10*ROW('Water Data'!F43))="","",OFFSET('Water Data'!$F$30,0,10*ROW('Water Data'!F43)))</f>
        <v/>
      </c>
      <c r="CE49" s="33" t="str">
        <f ca="true">+IF(OFFSET('Water Data'!$G$28,0,10*ROW('Water Data'!G43))="","",OFFSET('Water Data'!$G$28,0,10*ROW('Water Data'!G43)))</f>
        <v/>
      </c>
      <c r="CF49" s="33" t="str">
        <f ca="true">+IF(OFFSET('Water Data'!$G$29,0,10*ROW('Water Data'!G43))="","",OFFSET('Water Data'!$G$29,0,10*ROW('Water Data'!G43)))</f>
        <v/>
      </c>
      <c r="CG49" s="33" t="str">
        <f ca="true">+IF(OFFSET('Water Data'!$G$30,0,10*ROW('Water Data'!G43))="","",OFFSET('Water Data'!$G$30,0,10*ROW('Water Data'!G43)))</f>
        <v/>
      </c>
      <c r="CH49" s="33" t="str">
        <f ca="true">+IF(OFFSET('Water Data'!$H$28,0,10*ROW('Water Data'!H43))="","",OFFSET('Water Data'!$H$28,0,10*ROW('Water Data'!H43)))</f>
        <v/>
      </c>
      <c r="CI49" s="33" t="str">
        <f ca="true">+IF(OFFSET('Water Data'!$H$29,0,10*ROW('Water Data'!H43))="","",OFFSET('Water Data'!$H$29,0,10*ROW('Water Data'!H43)))</f>
        <v/>
      </c>
      <c r="CJ49" s="33" t="str">
        <f ca="true">+IF(OFFSET('Water Data'!$H$30,0,10*ROW('Water Data'!H43))="","",OFFSET('Water Data'!$H$30,0,10*ROW('Water Data'!H43)))</f>
        <v/>
      </c>
      <c r="CK49" s="33" t="str">
        <f ca="true">+IF(OFFSET('Sanitation Data'!$C$29,0,10*ROW('Sanitation Data'!C43))="","",OFFSET('Sanitation Data'!$C$29,0,10*ROW('Sanitation Data'!C43)))</f>
        <v/>
      </c>
      <c r="CL49" s="33" t="str">
        <f ca="true">+IF(OFFSET('Sanitation Data'!$C$30,0,10*ROW('Sanitation Data'!C43))="","",OFFSET('Sanitation Data'!$C$30,0,10*ROW('Sanitation Data'!C43)))</f>
        <v/>
      </c>
      <c r="CM49" s="33" t="str">
        <f ca="true">+IF(OFFSET('Sanitation Data'!$C$31,0,10*ROW('Sanitation Data'!C43))="","",OFFSET('Sanitation Data'!$C$31,0,10*ROW('Sanitation Data'!C43)))</f>
        <v/>
      </c>
      <c r="CN49" s="33" t="str">
        <f ca="true">+IF(OFFSET('Sanitation Data'!$C$32,0,10*ROW('Sanitation Data'!C43))="","",OFFSET('Sanitation Data'!$C$32,0,10*ROW('Sanitation Data'!C43)))</f>
        <v/>
      </c>
      <c r="CO49" s="33" t="str">
        <f ca="true">+IF(OFFSET('Sanitation Data'!$C$33,0,10*ROW('Sanitation Data'!C43))="","",OFFSET('Sanitation Data'!$C$33,0,10*ROW('Sanitation Data'!C43)))</f>
        <v/>
      </c>
      <c r="CP49" s="33" t="str">
        <f ca="true">+IF(OFFSET('Sanitation Data'!$D$29,0,10*ROW('Sanitation Data'!D43))="","",OFFSET('Sanitation Data'!$D$29,0,10*ROW('Sanitation Data'!D43)))</f>
        <v/>
      </c>
      <c r="CQ49" s="33" t="str">
        <f ca="true">+IF(OFFSET('Sanitation Data'!$D$30,0,10*ROW('Sanitation Data'!D43))="","",OFFSET('Sanitation Data'!$D$30,0,10*ROW('Sanitation Data'!D43)))</f>
        <v/>
      </c>
      <c r="CR49" s="33" t="str">
        <f ca="true">+IF(OFFSET('Sanitation Data'!$D$31,0,10*ROW('Sanitation Data'!D43))="","",OFFSET('Sanitation Data'!$D$31,0,10*ROW('Sanitation Data'!D43)))</f>
        <v/>
      </c>
      <c r="CS49" s="33" t="str">
        <f ca="true">+IF(OFFSET('Sanitation Data'!$D$32,0,10*ROW('Sanitation Data'!D43))="","",OFFSET('Sanitation Data'!$D$32,0,10*ROW('Sanitation Data'!D43)))</f>
        <v/>
      </c>
      <c r="CT49" s="33" t="str">
        <f ca="true">+IF(OFFSET('Sanitation Data'!$D$33,0,10*ROW('Sanitation Data'!D43))="","",OFFSET('Sanitation Data'!$D$33,0,10*ROW('Sanitation Data'!D43)))</f>
        <v/>
      </c>
      <c r="CU49" s="33" t="str">
        <f ca="true">+IF(OFFSET('Sanitation Data'!$E$29,0,10*ROW('Sanitation Data'!E43))="","",OFFSET('Sanitation Data'!$E$29,0,10*ROW('Sanitation Data'!E43)))</f>
        <v/>
      </c>
      <c r="CV49" s="33" t="str">
        <f ca="true">+IF(OFFSET('Sanitation Data'!$E$30,0,10*ROW('Sanitation Data'!E43))="","",OFFSET('Sanitation Data'!$E$30,0,10*ROW('Sanitation Data'!E43)))</f>
        <v/>
      </c>
      <c r="CW49" s="33" t="str">
        <f ca="true">+IF(OFFSET('Sanitation Data'!$E$31,0,10*ROW('Sanitation Data'!E43))="","",OFFSET('Sanitation Data'!$E$31,0,10*ROW('Sanitation Data'!E43)))</f>
        <v/>
      </c>
      <c r="CX49" s="33" t="str">
        <f ca="true">+IF(OFFSET('Sanitation Data'!$E$32,0,10*ROW('Sanitation Data'!E43))="","",OFFSET('Sanitation Data'!$E$32,0,10*ROW('Sanitation Data'!E43)))</f>
        <v/>
      </c>
      <c r="CY49" s="33" t="str">
        <f ca="true">+IF(OFFSET('Sanitation Data'!$E$33,0,10*ROW('Sanitation Data'!E43))="","",OFFSET('Sanitation Data'!$E$33,0,10*ROW('Sanitation Data'!E43)))</f>
        <v/>
      </c>
      <c r="CZ49" s="33" t="str">
        <f ca="true">+IF(OFFSET('Sanitation Data'!$F$29,0,10*ROW('Sanitation Data'!F43))="","",OFFSET('Sanitation Data'!$F$29,0,10*ROW('Sanitation Data'!F43)))</f>
        <v/>
      </c>
      <c r="DA49" s="33" t="str">
        <f ca="true">+IF(OFFSET('Sanitation Data'!$F$30,0,10*ROW('Sanitation Data'!F43))="","",OFFSET('Sanitation Data'!$F$30,0,10*ROW('Sanitation Data'!F43)))</f>
        <v/>
      </c>
      <c r="DB49" s="33" t="str">
        <f ca="true">+IF(OFFSET('Sanitation Data'!$F$31,0,10*ROW('Sanitation Data'!F43))="","",OFFSET('Sanitation Data'!$F$31,0,10*ROW('Sanitation Data'!F43)))</f>
        <v/>
      </c>
      <c r="DC49" s="33" t="str">
        <f ca="true">+IF(OFFSET('Sanitation Data'!$F$32,0,10*ROW('Sanitation Data'!F43))="","",OFFSET('Sanitation Data'!$F$32,0,10*ROW('Sanitation Data'!F43)))</f>
        <v/>
      </c>
      <c r="DD49" s="33" t="str">
        <f ca="true">+IF(OFFSET('Sanitation Data'!$F$33,0,10*ROW('Sanitation Data'!F43))="","",OFFSET('Sanitation Data'!$F$33,0,10*ROW('Sanitation Data'!F43)))</f>
        <v/>
      </c>
      <c r="DE49" s="33" t="str">
        <f ca="true">+IF(OFFSET('Sanitation Data'!$G$29,0,10*ROW('Sanitation Data'!G43))="","",OFFSET('Sanitation Data'!$G$29,0,10*ROW('Sanitation Data'!G43)))</f>
        <v/>
      </c>
      <c r="DF49" s="33" t="str">
        <f ca="true">+IF(OFFSET('Sanitation Data'!$G$30,0,10*ROW('Sanitation Data'!G43))="","",OFFSET('Sanitation Data'!$G$30,0,10*ROW('Sanitation Data'!G43)))</f>
        <v/>
      </c>
      <c r="DG49" s="33" t="str">
        <f ca="true">+IF(OFFSET('Sanitation Data'!$G$31,0,10*ROW('Sanitation Data'!G43))="","",OFFSET('Sanitation Data'!$G$31,0,10*ROW('Sanitation Data'!G43)))</f>
        <v/>
      </c>
      <c r="DH49" s="33" t="str">
        <f ca="true">+IF(OFFSET('Sanitation Data'!$G$32,0,10*ROW('Sanitation Data'!G43))="","",OFFSET('Sanitation Data'!$G$32,0,10*ROW('Sanitation Data'!G43)))</f>
        <v/>
      </c>
      <c r="DI49" s="33" t="str">
        <f ca="true">+IF(OFFSET('Sanitation Data'!$G$33,0,10*ROW('Sanitation Data'!G43))="","",OFFSET('Sanitation Data'!$G$33,0,10*ROW('Sanitation Data'!G43)))</f>
        <v/>
      </c>
      <c r="DJ49" s="33" t="str">
        <f ca="true">+IF(OFFSET('Sanitation Data'!$H$29,0,10*ROW('Sanitation Data'!H43))="","",OFFSET('Sanitation Data'!$H$29,0,10*ROW('Sanitation Data'!H43)))</f>
        <v/>
      </c>
      <c r="DK49" s="33" t="str">
        <f ca="true">+IF(OFFSET('Sanitation Data'!$H$30,0,10*ROW('Sanitation Data'!H43))="","",OFFSET('Sanitation Data'!$H$30,0,10*ROW('Sanitation Data'!H43)))</f>
        <v/>
      </c>
      <c r="DL49" s="33" t="str">
        <f ca="true">+IF(OFFSET('Sanitation Data'!$H$31,0,10*ROW('Sanitation Data'!H43))="","",OFFSET('Sanitation Data'!$H$31,0,10*ROW('Sanitation Data'!H43)))</f>
        <v/>
      </c>
      <c r="DM49" s="33" t="str">
        <f ca="true">+IF(OFFSET('Sanitation Data'!$H$32,0,10*ROW('Sanitation Data'!H43))="","",OFFSET('Sanitation Data'!$H$32,0,10*ROW('Sanitation Data'!H43)))</f>
        <v/>
      </c>
      <c r="DN49" s="33" t="str">
        <f ca="true">+IF(OFFSET('Sanitation Data'!$H$33,0,10*ROW('Sanitation Data'!H43))="","",OFFSET('Sanitation Data'!$H$33,0,10*ROW('Sanitation Data'!H43)))</f>
        <v/>
      </c>
      <c r="DO49" s="33" t="str">
        <f ca="true">+IF(OFFSET('Hygiene Data'!$C$12,0,10*ROW('Hygiene Data'!C43))="","",OFFSET('Hygiene Data'!$C$12,0,10*ROW('Hygiene Data'!C43)))</f>
        <v/>
      </c>
      <c r="DP49" s="33" t="str">
        <f ca="true">+IF(OFFSET('Hygiene Data'!$C$13,0,10*ROW('Hygiene Data'!C43))="","",OFFSET('Hygiene Data'!$C$13,0,10*ROW('Hygiene Data'!C43)))</f>
        <v/>
      </c>
      <c r="DQ49" s="33" t="str">
        <f ca="true">+IF(OFFSET('Hygiene Data'!$C$14,0,10*ROW('Hygiene Data'!C43))="","",OFFSET('Hygiene Data'!$C$14,0,10*ROW('Hygiene Data'!C43)))</f>
        <v/>
      </c>
      <c r="DR49" s="33" t="str">
        <f ca="true">+IF(OFFSET('Hygiene Data'!$D$12,0,10*ROW('Hygiene Data'!D43))="","",OFFSET('Hygiene Data'!$D$12,0,10*ROW('Hygiene Data'!D43)))</f>
        <v/>
      </c>
      <c r="DS49" s="33" t="str">
        <f ca="true">+IF(OFFSET('Hygiene Data'!$D$13,0,10*ROW('Hygiene Data'!D43))="","",OFFSET('Hygiene Data'!$D$13,0,10*ROW('Hygiene Data'!D43)))</f>
        <v/>
      </c>
      <c r="DT49" s="33" t="str">
        <f ca="true">+IF(OFFSET('Hygiene Data'!$D$14,0,10*ROW('Hygiene Data'!D43))="","",OFFSET('Hygiene Data'!$D$14,0,10*ROW('Hygiene Data'!D43)))</f>
        <v/>
      </c>
      <c r="DU49" s="33" t="str">
        <f ca="true">+IF(OFFSET('Hygiene Data'!$E$12,0,10*ROW('Hygiene Data'!E43))="","",OFFSET('Hygiene Data'!$E$12,0,10*ROW('Hygiene Data'!E43)))</f>
        <v/>
      </c>
      <c r="DV49" s="33" t="str">
        <f ca="true">+IF(OFFSET('Hygiene Data'!$E$13,0,10*ROW('Hygiene Data'!E43))="","",OFFSET('Hygiene Data'!$E$13,0,10*ROW('Hygiene Data'!E43)))</f>
        <v/>
      </c>
      <c r="DW49" s="33" t="str">
        <f ca="true">+IF(OFFSET('Hygiene Data'!$E$14,0,10*ROW('Hygiene Data'!E43))="","",OFFSET('Hygiene Data'!$E$14,0,10*ROW('Hygiene Data'!E43)))</f>
        <v/>
      </c>
      <c r="DX49" s="33" t="str">
        <f ca="true">+IF(OFFSET('Hygiene Data'!$F$12,0,10*ROW('Hygiene Data'!F43))="","",OFFSET('Hygiene Data'!$F$12,0,10*ROW('Hygiene Data'!F43)))</f>
        <v/>
      </c>
      <c r="DY49" s="33" t="str">
        <f ca="true">+IF(OFFSET('Hygiene Data'!$F$13,0,10*ROW('Hygiene Data'!F43))="","",OFFSET('Hygiene Data'!$F$13,0,10*ROW('Hygiene Data'!F43)))</f>
        <v/>
      </c>
      <c r="DZ49" s="33" t="str">
        <f ca="true">+IF(OFFSET('Hygiene Data'!$F$14,0,10*ROW('Hygiene Data'!F43))="","",OFFSET('Hygiene Data'!$F$14,0,10*ROW('Hygiene Data'!F43)))</f>
        <v/>
      </c>
      <c r="EA49" s="33" t="str">
        <f ca="true">+IF(OFFSET('Hygiene Data'!$G$12,0,10*ROW('Hygiene Data'!G43))="","",OFFSET('Hygiene Data'!$G$12,0,10*ROW('Hygiene Data'!G43)))</f>
        <v/>
      </c>
      <c r="EB49" s="33" t="str">
        <f ca="true">+IF(OFFSET('Hygiene Data'!$G$13,0,10*ROW('Hygiene Data'!G43))="","",OFFSET('Hygiene Data'!$G$13,0,10*ROW('Hygiene Data'!G43)))</f>
        <v/>
      </c>
      <c r="EC49" s="33" t="str">
        <f ca="true">+IF(OFFSET('Hygiene Data'!$G$14,0,10*ROW('Hygiene Data'!G43))="","",OFFSET('Hygiene Data'!$G$14,0,10*ROW('Hygiene Data'!G43)))</f>
        <v/>
      </c>
      <c r="ED49" s="33" t="str">
        <f ca="true">+IF(OFFSET('Hygiene Data'!$H$12,0,10*ROW('Hygiene Data'!H43))="","",OFFSET('Hygiene Data'!$H$12,0,10*ROW('Hygiene Data'!H43)))</f>
        <v/>
      </c>
      <c r="EE49" s="33" t="str">
        <f ca="true">+IF(OFFSET('Hygiene Data'!$H$13,0,10*ROW('Hygiene Data'!H43))="","",OFFSET('Hygiene Data'!$H$13,0,10*ROW('Hygiene Data'!H43)))</f>
        <v/>
      </c>
      <c r="EF49" s="33" t="str">
        <f ca="true">+IF(OFFSET('Hygiene Data'!$H$14,0,10*ROW('Hygiene Data'!H43))="","",OFFSET('Hygiene Data'!$H$14,0,10*ROW('Hygiene Data'!H43)))</f>
        <v/>
      </c>
    </row>
    <row r="50" x14ac:dyDescent="0.2">
      <c r="A50" s="56" t="str">
        <f ca="true">+IF(OFFSET('Water Data'!$B$1,0,10*ROW('Water Data'!B47))="","",OFFSET('Water Data'!$B$1,0,10*ROW('Water Data'!B47)))</f>
        <v/>
      </c>
      <c r="B50" s="56" t="str">
        <f ca="true">+IF(OFFSET('Water Data'!$A$3,0,10*ROW('Water Data'!A47))="","",OFFSET('Water Data'!$A$3,0,10*ROW('Water Data'!A47)))</f>
        <v/>
      </c>
      <c r="C50" s="56" t="str">
        <f ca="true">+IF(OFFSET('Water Data'!$C$3,0,10*ROW('Water Data'!C47))="","",OFFSET('Water Data'!$C$3,0,10*ROW('Water Data'!C47)))</f>
        <v/>
      </c>
      <c r="D50" s="244"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44"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44"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44"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44"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44"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44"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44"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44"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44"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44"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44"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44"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44"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44"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44"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44"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44"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45"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45"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45"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45"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45"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45"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45"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45"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45"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45"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45"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45"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45"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45"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45"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45"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45"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45"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45"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45"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45"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45"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45"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45"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45"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45"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45"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45"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45"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45"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46"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46"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46"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46"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46"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46"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46"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46"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46"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46"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46"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46"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46"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46"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46"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46"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46"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46"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3" t="str">
        <f ca="true">+IF(OFFSET('Water Data'!$C$28,0,10*ROW('Water Data'!C44))="","",OFFSET('Water Data'!$C$28,0,10*ROW('Water Data'!C44)))</f>
        <v/>
      </c>
      <c r="BT50" s="33" t="str">
        <f ca="true">+IF(OFFSET('Water Data'!$C$29,0,10*ROW('Water Data'!C44))="","",OFFSET('Water Data'!$C$29,0,10*ROW('Water Data'!C44)))</f>
        <v/>
      </c>
      <c r="BU50" s="33" t="str">
        <f ca="true">+IF(OFFSET('Water Data'!$C$30,0,10*ROW('Water Data'!C44))="","",OFFSET('Water Data'!$C$30,0,10*ROW('Water Data'!C44)))</f>
        <v/>
      </c>
      <c r="BV50" s="33" t="str">
        <f ca="true">+IF(OFFSET('Water Data'!$D$28,0,10*ROW('Water Data'!D44))="","",OFFSET('Water Data'!$D$28,0,10*ROW('Water Data'!D44)))</f>
        <v/>
      </c>
      <c r="BW50" s="33" t="str">
        <f ca="true">+IF(OFFSET('Water Data'!$D$29,0,10*ROW('Water Data'!D44))="","",OFFSET('Water Data'!$D$29,0,10*ROW('Water Data'!D44)))</f>
        <v/>
      </c>
      <c r="BX50" s="33" t="str">
        <f ca="true">+IF(OFFSET('Water Data'!$D$30,0,10*ROW('Water Data'!D44))="","",OFFSET('Water Data'!$D$30,0,10*ROW('Water Data'!D44)))</f>
        <v/>
      </c>
      <c r="BY50" s="33" t="str">
        <f ca="true">+IF(OFFSET('Water Data'!$E$28,0,10*ROW('Water Data'!E44))="","",OFFSET('Water Data'!$E$28,0,10*ROW('Water Data'!E44)))</f>
        <v/>
      </c>
      <c r="BZ50" s="33" t="str">
        <f ca="true">+IF(OFFSET('Water Data'!$E$29,0,10*ROW('Water Data'!E44))="","",OFFSET('Water Data'!$E$29,0,10*ROW('Water Data'!E44)))</f>
        <v/>
      </c>
      <c r="CA50" s="33" t="str">
        <f ca="true">+IF(OFFSET('Water Data'!$E$30,0,10*ROW('Water Data'!E44))="","",OFFSET('Water Data'!$E$30,0,10*ROW('Water Data'!E44)))</f>
        <v/>
      </c>
      <c r="CB50" s="33" t="str">
        <f ca="true">+IF(OFFSET('Water Data'!$F$28,0,10*ROW('Water Data'!F44))="","",OFFSET('Water Data'!$F$28,0,10*ROW('Water Data'!F44)))</f>
        <v/>
      </c>
      <c r="CC50" s="33" t="str">
        <f ca="true">+IF(OFFSET('Water Data'!$F$29,0,10*ROW('Water Data'!F44))="","",OFFSET('Water Data'!$F$29,0,10*ROW('Water Data'!F44)))</f>
        <v/>
      </c>
      <c r="CD50" s="33" t="str">
        <f ca="true">+IF(OFFSET('Water Data'!$F$30,0,10*ROW('Water Data'!F44))="","",OFFSET('Water Data'!$F$30,0,10*ROW('Water Data'!F44)))</f>
        <v/>
      </c>
      <c r="CE50" s="33" t="str">
        <f ca="true">+IF(OFFSET('Water Data'!$G$28,0,10*ROW('Water Data'!G44))="","",OFFSET('Water Data'!$G$28,0,10*ROW('Water Data'!G44)))</f>
        <v/>
      </c>
      <c r="CF50" s="33" t="str">
        <f ca="true">+IF(OFFSET('Water Data'!$G$29,0,10*ROW('Water Data'!G44))="","",OFFSET('Water Data'!$G$29,0,10*ROW('Water Data'!G44)))</f>
        <v/>
      </c>
      <c r="CG50" s="33" t="str">
        <f ca="true">+IF(OFFSET('Water Data'!$G$30,0,10*ROW('Water Data'!G44))="","",OFFSET('Water Data'!$G$30,0,10*ROW('Water Data'!G44)))</f>
        <v/>
      </c>
      <c r="CH50" s="33" t="str">
        <f ca="true">+IF(OFFSET('Water Data'!$H$28,0,10*ROW('Water Data'!H44))="","",OFFSET('Water Data'!$H$28,0,10*ROW('Water Data'!H44)))</f>
        <v/>
      </c>
      <c r="CI50" s="33" t="str">
        <f ca="true">+IF(OFFSET('Water Data'!$H$29,0,10*ROW('Water Data'!H44))="","",OFFSET('Water Data'!$H$29,0,10*ROW('Water Data'!H44)))</f>
        <v/>
      </c>
      <c r="CJ50" s="33" t="str">
        <f ca="true">+IF(OFFSET('Water Data'!$H$30,0,10*ROW('Water Data'!H44))="","",OFFSET('Water Data'!$H$30,0,10*ROW('Water Data'!H44)))</f>
        <v/>
      </c>
      <c r="CK50" s="33" t="str">
        <f ca="true">+IF(OFFSET('Sanitation Data'!$C$29,0,10*ROW('Sanitation Data'!C44))="","",OFFSET('Sanitation Data'!$C$29,0,10*ROW('Sanitation Data'!C44)))</f>
        <v/>
      </c>
      <c r="CL50" s="33" t="str">
        <f ca="true">+IF(OFFSET('Sanitation Data'!$C$30,0,10*ROW('Sanitation Data'!C44))="","",OFFSET('Sanitation Data'!$C$30,0,10*ROW('Sanitation Data'!C44)))</f>
        <v/>
      </c>
      <c r="CM50" s="33" t="str">
        <f ca="true">+IF(OFFSET('Sanitation Data'!$C$31,0,10*ROW('Sanitation Data'!C44))="","",OFFSET('Sanitation Data'!$C$31,0,10*ROW('Sanitation Data'!C44)))</f>
        <v/>
      </c>
      <c r="CN50" s="33" t="str">
        <f ca="true">+IF(OFFSET('Sanitation Data'!$C$32,0,10*ROW('Sanitation Data'!C44))="","",OFFSET('Sanitation Data'!$C$32,0,10*ROW('Sanitation Data'!C44)))</f>
        <v/>
      </c>
      <c r="CO50" s="33" t="str">
        <f ca="true">+IF(OFFSET('Sanitation Data'!$C$33,0,10*ROW('Sanitation Data'!C44))="","",OFFSET('Sanitation Data'!$C$33,0,10*ROW('Sanitation Data'!C44)))</f>
        <v/>
      </c>
      <c r="CP50" s="33" t="str">
        <f ca="true">+IF(OFFSET('Sanitation Data'!$D$29,0,10*ROW('Sanitation Data'!D44))="","",OFFSET('Sanitation Data'!$D$29,0,10*ROW('Sanitation Data'!D44)))</f>
        <v/>
      </c>
      <c r="CQ50" s="33" t="str">
        <f ca="true">+IF(OFFSET('Sanitation Data'!$D$30,0,10*ROW('Sanitation Data'!D44))="","",OFFSET('Sanitation Data'!$D$30,0,10*ROW('Sanitation Data'!D44)))</f>
        <v/>
      </c>
      <c r="CR50" s="33" t="str">
        <f ca="true">+IF(OFFSET('Sanitation Data'!$D$31,0,10*ROW('Sanitation Data'!D44))="","",OFFSET('Sanitation Data'!$D$31,0,10*ROW('Sanitation Data'!D44)))</f>
        <v/>
      </c>
      <c r="CS50" s="33" t="str">
        <f ca="true">+IF(OFFSET('Sanitation Data'!$D$32,0,10*ROW('Sanitation Data'!D44))="","",OFFSET('Sanitation Data'!$D$32,0,10*ROW('Sanitation Data'!D44)))</f>
        <v/>
      </c>
      <c r="CT50" s="33" t="str">
        <f ca="true">+IF(OFFSET('Sanitation Data'!$D$33,0,10*ROW('Sanitation Data'!D44))="","",OFFSET('Sanitation Data'!$D$33,0,10*ROW('Sanitation Data'!D44)))</f>
        <v/>
      </c>
      <c r="CU50" s="33" t="str">
        <f ca="true">+IF(OFFSET('Sanitation Data'!$E$29,0,10*ROW('Sanitation Data'!E44))="","",OFFSET('Sanitation Data'!$E$29,0,10*ROW('Sanitation Data'!E44)))</f>
        <v/>
      </c>
      <c r="CV50" s="33" t="str">
        <f ca="true">+IF(OFFSET('Sanitation Data'!$E$30,0,10*ROW('Sanitation Data'!E44))="","",OFFSET('Sanitation Data'!$E$30,0,10*ROW('Sanitation Data'!E44)))</f>
        <v/>
      </c>
      <c r="CW50" s="33" t="str">
        <f ca="true">+IF(OFFSET('Sanitation Data'!$E$31,0,10*ROW('Sanitation Data'!E44))="","",OFFSET('Sanitation Data'!$E$31,0,10*ROW('Sanitation Data'!E44)))</f>
        <v/>
      </c>
      <c r="CX50" s="33" t="str">
        <f ca="true">+IF(OFFSET('Sanitation Data'!$E$32,0,10*ROW('Sanitation Data'!E44))="","",OFFSET('Sanitation Data'!$E$32,0,10*ROW('Sanitation Data'!E44)))</f>
        <v/>
      </c>
      <c r="CY50" s="33" t="str">
        <f ca="true">+IF(OFFSET('Sanitation Data'!$E$33,0,10*ROW('Sanitation Data'!E44))="","",OFFSET('Sanitation Data'!$E$33,0,10*ROW('Sanitation Data'!E44)))</f>
        <v/>
      </c>
      <c r="CZ50" s="33" t="str">
        <f ca="true">+IF(OFFSET('Sanitation Data'!$F$29,0,10*ROW('Sanitation Data'!F44))="","",OFFSET('Sanitation Data'!$F$29,0,10*ROW('Sanitation Data'!F44)))</f>
        <v/>
      </c>
      <c r="DA50" s="33" t="str">
        <f ca="true">+IF(OFFSET('Sanitation Data'!$F$30,0,10*ROW('Sanitation Data'!F44))="","",OFFSET('Sanitation Data'!$F$30,0,10*ROW('Sanitation Data'!F44)))</f>
        <v/>
      </c>
      <c r="DB50" s="33" t="str">
        <f ca="true">+IF(OFFSET('Sanitation Data'!$F$31,0,10*ROW('Sanitation Data'!F44))="","",OFFSET('Sanitation Data'!$F$31,0,10*ROW('Sanitation Data'!F44)))</f>
        <v/>
      </c>
      <c r="DC50" s="33" t="str">
        <f ca="true">+IF(OFFSET('Sanitation Data'!$F$32,0,10*ROW('Sanitation Data'!F44))="","",OFFSET('Sanitation Data'!$F$32,0,10*ROW('Sanitation Data'!F44)))</f>
        <v/>
      </c>
      <c r="DD50" s="33" t="str">
        <f ca="true">+IF(OFFSET('Sanitation Data'!$F$33,0,10*ROW('Sanitation Data'!F44))="","",OFFSET('Sanitation Data'!$F$33,0,10*ROW('Sanitation Data'!F44)))</f>
        <v/>
      </c>
      <c r="DE50" s="33" t="str">
        <f ca="true">+IF(OFFSET('Sanitation Data'!$G$29,0,10*ROW('Sanitation Data'!G44))="","",OFFSET('Sanitation Data'!$G$29,0,10*ROW('Sanitation Data'!G44)))</f>
        <v/>
      </c>
      <c r="DF50" s="33" t="str">
        <f ca="true">+IF(OFFSET('Sanitation Data'!$G$30,0,10*ROW('Sanitation Data'!G44))="","",OFFSET('Sanitation Data'!$G$30,0,10*ROW('Sanitation Data'!G44)))</f>
        <v/>
      </c>
      <c r="DG50" s="33" t="str">
        <f ca="true">+IF(OFFSET('Sanitation Data'!$G$31,0,10*ROW('Sanitation Data'!G44))="","",OFFSET('Sanitation Data'!$G$31,0,10*ROW('Sanitation Data'!G44)))</f>
        <v/>
      </c>
      <c r="DH50" s="33" t="str">
        <f ca="true">+IF(OFFSET('Sanitation Data'!$G$32,0,10*ROW('Sanitation Data'!G44))="","",OFFSET('Sanitation Data'!$G$32,0,10*ROW('Sanitation Data'!G44)))</f>
        <v/>
      </c>
      <c r="DI50" s="33" t="str">
        <f ca="true">+IF(OFFSET('Sanitation Data'!$G$33,0,10*ROW('Sanitation Data'!G44))="","",OFFSET('Sanitation Data'!$G$33,0,10*ROW('Sanitation Data'!G44)))</f>
        <v/>
      </c>
      <c r="DJ50" s="33" t="str">
        <f ca="true">+IF(OFFSET('Sanitation Data'!$H$29,0,10*ROW('Sanitation Data'!H44))="","",OFFSET('Sanitation Data'!$H$29,0,10*ROW('Sanitation Data'!H44)))</f>
        <v/>
      </c>
      <c r="DK50" s="33" t="str">
        <f ca="true">+IF(OFFSET('Sanitation Data'!$H$30,0,10*ROW('Sanitation Data'!H44))="","",OFFSET('Sanitation Data'!$H$30,0,10*ROW('Sanitation Data'!H44)))</f>
        <v/>
      </c>
      <c r="DL50" s="33" t="str">
        <f ca="true">+IF(OFFSET('Sanitation Data'!$H$31,0,10*ROW('Sanitation Data'!H44))="","",OFFSET('Sanitation Data'!$H$31,0,10*ROW('Sanitation Data'!H44)))</f>
        <v/>
      </c>
      <c r="DM50" s="33" t="str">
        <f ca="true">+IF(OFFSET('Sanitation Data'!$H$32,0,10*ROW('Sanitation Data'!H44))="","",OFFSET('Sanitation Data'!$H$32,0,10*ROW('Sanitation Data'!H44)))</f>
        <v/>
      </c>
      <c r="DN50" s="33" t="str">
        <f ca="true">+IF(OFFSET('Sanitation Data'!$H$33,0,10*ROW('Sanitation Data'!H44))="","",OFFSET('Sanitation Data'!$H$33,0,10*ROW('Sanitation Data'!H44)))</f>
        <v/>
      </c>
      <c r="DO50" s="33" t="str">
        <f ca="true">+IF(OFFSET('Hygiene Data'!$C$12,0,10*ROW('Hygiene Data'!C44))="","",OFFSET('Hygiene Data'!$C$12,0,10*ROW('Hygiene Data'!C44)))</f>
        <v/>
      </c>
      <c r="DP50" s="33" t="str">
        <f ca="true">+IF(OFFSET('Hygiene Data'!$C$13,0,10*ROW('Hygiene Data'!C44))="","",OFFSET('Hygiene Data'!$C$13,0,10*ROW('Hygiene Data'!C44)))</f>
        <v/>
      </c>
      <c r="DQ50" s="33" t="str">
        <f ca="true">+IF(OFFSET('Hygiene Data'!$C$14,0,10*ROW('Hygiene Data'!C44))="","",OFFSET('Hygiene Data'!$C$14,0,10*ROW('Hygiene Data'!C44)))</f>
        <v/>
      </c>
      <c r="DR50" s="33" t="str">
        <f ca="true">+IF(OFFSET('Hygiene Data'!$D$12,0,10*ROW('Hygiene Data'!D44))="","",OFFSET('Hygiene Data'!$D$12,0,10*ROW('Hygiene Data'!D44)))</f>
        <v/>
      </c>
      <c r="DS50" s="33" t="str">
        <f ca="true">+IF(OFFSET('Hygiene Data'!$D$13,0,10*ROW('Hygiene Data'!D44))="","",OFFSET('Hygiene Data'!$D$13,0,10*ROW('Hygiene Data'!D44)))</f>
        <v/>
      </c>
      <c r="DT50" s="33" t="str">
        <f ca="true">+IF(OFFSET('Hygiene Data'!$D$14,0,10*ROW('Hygiene Data'!D44))="","",OFFSET('Hygiene Data'!$D$14,0,10*ROW('Hygiene Data'!D44)))</f>
        <v/>
      </c>
      <c r="DU50" s="33" t="str">
        <f ca="true">+IF(OFFSET('Hygiene Data'!$E$12,0,10*ROW('Hygiene Data'!E44))="","",OFFSET('Hygiene Data'!$E$12,0,10*ROW('Hygiene Data'!E44)))</f>
        <v/>
      </c>
      <c r="DV50" s="33" t="str">
        <f ca="true">+IF(OFFSET('Hygiene Data'!$E$13,0,10*ROW('Hygiene Data'!E44))="","",OFFSET('Hygiene Data'!$E$13,0,10*ROW('Hygiene Data'!E44)))</f>
        <v/>
      </c>
      <c r="DW50" s="33" t="str">
        <f ca="true">+IF(OFFSET('Hygiene Data'!$E$14,0,10*ROW('Hygiene Data'!E44))="","",OFFSET('Hygiene Data'!$E$14,0,10*ROW('Hygiene Data'!E44)))</f>
        <v/>
      </c>
      <c r="DX50" s="33" t="str">
        <f ca="true">+IF(OFFSET('Hygiene Data'!$F$12,0,10*ROW('Hygiene Data'!F44))="","",OFFSET('Hygiene Data'!$F$12,0,10*ROW('Hygiene Data'!F44)))</f>
        <v/>
      </c>
      <c r="DY50" s="33" t="str">
        <f ca="true">+IF(OFFSET('Hygiene Data'!$F$13,0,10*ROW('Hygiene Data'!F44))="","",OFFSET('Hygiene Data'!$F$13,0,10*ROW('Hygiene Data'!F44)))</f>
        <v/>
      </c>
      <c r="DZ50" s="33" t="str">
        <f ca="true">+IF(OFFSET('Hygiene Data'!$F$14,0,10*ROW('Hygiene Data'!F44))="","",OFFSET('Hygiene Data'!$F$14,0,10*ROW('Hygiene Data'!F44)))</f>
        <v/>
      </c>
      <c r="EA50" s="33" t="str">
        <f ca="true">+IF(OFFSET('Hygiene Data'!$G$12,0,10*ROW('Hygiene Data'!G44))="","",OFFSET('Hygiene Data'!$G$12,0,10*ROW('Hygiene Data'!G44)))</f>
        <v/>
      </c>
      <c r="EB50" s="33" t="str">
        <f ca="true">+IF(OFFSET('Hygiene Data'!$G$13,0,10*ROW('Hygiene Data'!G44))="","",OFFSET('Hygiene Data'!$G$13,0,10*ROW('Hygiene Data'!G44)))</f>
        <v/>
      </c>
      <c r="EC50" s="33" t="str">
        <f ca="true">+IF(OFFSET('Hygiene Data'!$G$14,0,10*ROW('Hygiene Data'!G44))="","",OFFSET('Hygiene Data'!$G$14,0,10*ROW('Hygiene Data'!G44)))</f>
        <v/>
      </c>
      <c r="ED50" s="33" t="str">
        <f ca="true">+IF(OFFSET('Hygiene Data'!$H$12,0,10*ROW('Hygiene Data'!H44))="","",OFFSET('Hygiene Data'!$H$12,0,10*ROW('Hygiene Data'!H44)))</f>
        <v/>
      </c>
      <c r="EE50" s="33" t="str">
        <f ca="true">+IF(OFFSET('Hygiene Data'!$H$13,0,10*ROW('Hygiene Data'!H44))="","",OFFSET('Hygiene Data'!$H$13,0,10*ROW('Hygiene Data'!H44)))</f>
        <v/>
      </c>
      <c r="EF50" s="33" t="str">
        <f ca="true">+IF(OFFSET('Hygiene Data'!$H$14,0,10*ROW('Hygiene Data'!H44))="","",OFFSET('Hygiene Data'!$H$14,0,10*ROW('Hygiene Data'!H44)))</f>
        <v/>
      </c>
    </row>
    <row r="51" x14ac:dyDescent="0.2">
      <c r="A51" s="56" t="str">
        <f ca="true">+IF(OFFSET('Water Data'!$B$1,0,10*ROW('Water Data'!B48))="","",OFFSET('Water Data'!$B$1,0,10*ROW('Water Data'!B48)))</f>
        <v/>
      </c>
      <c r="B51" s="56" t="str">
        <f ca="true">+IF(OFFSET('Water Data'!$A$3,0,10*ROW('Water Data'!A48))="","",OFFSET('Water Data'!$A$3,0,10*ROW('Water Data'!A48)))</f>
        <v/>
      </c>
      <c r="C51" s="56" t="str">
        <f ca="true">+IF(OFFSET('Water Data'!$C$3,0,10*ROW('Water Data'!C48))="","",OFFSET('Water Data'!$C$3,0,10*ROW('Water Data'!C48)))</f>
        <v/>
      </c>
      <c r="D51" s="244"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44"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44"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44"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44"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44"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44"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44"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44"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44"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44"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44"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44"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44"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44"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44"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44"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44"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45"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45"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45"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45"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45"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45"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45"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45"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45"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45"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45"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45"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45"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45"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45"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45"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45"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45"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45"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45"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45"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45"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45"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45"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45"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45"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45"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45"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45"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45"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46"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46"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46"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46"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46"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46"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46"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46"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46"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46"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46"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46"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46"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46"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46"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46"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46"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46"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3" t="str">
        <f ca="true">+IF(OFFSET('Water Data'!$C$28,0,10*ROW('Water Data'!C45))="","",OFFSET('Water Data'!$C$28,0,10*ROW('Water Data'!C45)))</f>
        <v/>
      </c>
      <c r="BT51" s="33" t="str">
        <f ca="true">+IF(OFFSET('Water Data'!$C$29,0,10*ROW('Water Data'!C45))="","",OFFSET('Water Data'!$C$29,0,10*ROW('Water Data'!C45)))</f>
        <v/>
      </c>
      <c r="BU51" s="33" t="str">
        <f ca="true">+IF(OFFSET('Water Data'!$C$30,0,10*ROW('Water Data'!C45))="","",OFFSET('Water Data'!$C$30,0,10*ROW('Water Data'!C45)))</f>
        <v/>
      </c>
      <c r="BV51" s="33" t="str">
        <f ca="true">+IF(OFFSET('Water Data'!$D$28,0,10*ROW('Water Data'!D45))="","",OFFSET('Water Data'!$D$28,0,10*ROW('Water Data'!D45)))</f>
        <v/>
      </c>
      <c r="BW51" s="33" t="str">
        <f ca="true">+IF(OFFSET('Water Data'!$D$29,0,10*ROW('Water Data'!D45))="","",OFFSET('Water Data'!$D$29,0,10*ROW('Water Data'!D45)))</f>
        <v/>
      </c>
      <c r="BX51" s="33" t="str">
        <f ca="true">+IF(OFFSET('Water Data'!$D$30,0,10*ROW('Water Data'!D45))="","",OFFSET('Water Data'!$D$30,0,10*ROW('Water Data'!D45)))</f>
        <v/>
      </c>
      <c r="BY51" s="33" t="str">
        <f ca="true">+IF(OFFSET('Water Data'!$E$28,0,10*ROW('Water Data'!E45))="","",OFFSET('Water Data'!$E$28,0,10*ROW('Water Data'!E45)))</f>
        <v/>
      </c>
      <c r="BZ51" s="33" t="str">
        <f ca="true">+IF(OFFSET('Water Data'!$E$29,0,10*ROW('Water Data'!E45))="","",OFFSET('Water Data'!$E$29,0,10*ROW('Water Data'!E45)))</f>
        <v/>
      </c>
      <c r="CA51" s="33" t="str">
        <f ca="true">+IF(OFFSET('Water Data'!$E$30,0,10*ROW('Water Data'!E45))="","",OFFSET('Water Data'!$E$30,0,10*ROW('Water Data'!E45)))</f>
        <v/>
      </c>
      <c r="CB51" s="33" t="str">
        <f ca="true">+IF(OFFSET('Water Data'!$F$28,0,10*ROW('Water Data'!F45))="","",OFFSET('Water Data'!$F$28,0,10*ROW('Water Data'!F45)))</f>
        <v/>
      </c>
      <c r="CC51" s="33" t="str">
        <f ca="true">+IF(OFFSET('Water Data'!$F$29,0,10*ROW('Water Data'!F45))="","",OFFSET('Water Data'!$F$29,0,10*ROW('Water Data'!F45)))</f>
        <v/>
      </c>
      <c r="CD51" s="33" t="str">
        <f ca="true">+IF(OFFSET('Water Data'!$F$30,0,10*ROW('Water Data'!F45))="","",OFFSET('Water Data'!$F$30,0,10*ROW('Water Data'!F45)))</f>
        <v/>
      </c>
      <c r="CE51" s="33" t="str">
        <f ca="true">+IF(OFFSET('Water Data'!$G$28,0,10*ROW('Water Data'!G45))="","",OFFSET('Water Data'!$G$28,0,10*ROW('Water Data'!G45)))</f>
        <v/>
      </c>
      <c r="CF51" s="33" t="str">
        <f ca="true">+IF(OFFSET('Water Data'!$G$29,0,10*ROW('Water Data'!G45))="","",OFFSET('Water Data'!$G$29,0,10*ROW('Water Data'!G45)))</f>
        <v/>
      </c>
      <c r="CG51" s="33" t="str">
        <f ca="true">+IF(OFFSET('Water Data'!$G$30,0,10*ROW('Water Data'!G45))="","",OFFSET('Water Data'!$G$30,0,10*ROW('Water Data'!G45)))</f>
        <v/>
      </c>
      <c r="CH51" s="33" t="str">
        <f ca="true">+IF(OFFSET('Water Data'!$H$28,0,10*ROW('Water Data'!H45))="","",OFFSET('Water Data'!$H$28,0,10*ROW('Water Data'!H45)))</f>
        <v/>
      </c>
      <c r="CI51" s="33" t="str">
        <f ca="true">+IF(OFFSET('Water Data'!$H$29,0,10*ROW('Water Data'!H45))="","",OFFSET('Water Data'!$H$29,0,10*ROW('Water Data'!H45)))</f>
        <v/>
      </c>
      <c r="CJ51" s="33" t="str">
        <f ca="true">+IF(OFFSET('Water Data'!$H$30,0,10*ROW('Water Data'!H45))="","",OFFSET('Water Data'!$H$30,0,10*ROW('Water Data'!H45)))</f>
        <v/>
      </c>
      <c r="CK51" s="33" t="str">
        <f ca="true">+IF(OFFSET('Sanitation Data'!$C$29,0,10*ROW('Sanitation Data'!C45))="","",OFFSET('Sanitation Data'!$C$29,0,10*ROW('Sanitation Data'!C45)))</f>
        <v/>
      </c>
      <c r="CL51" s="33" t="str">
        <f ca="true">+IF(OFFSET('Sanitation Data'!$C$30,0,10*ROW('Sanitation Data'!C45))="","",OFFSET('Sanitation Data'!$C$30,0,10*ROW('Sanitation Data'!C45)))</f>
        <v/>
      </c>
      <c r="CM51" s="33" t="str">
        <f ca="true">+IF(OFFSET('Sanitation Data'!$C$31,0,10*ROW('Sanitation Data'!C45))="","",OFFSET('Sanitation Data'!$C$31,0,10*ROW('Sanitation Data'!C45)))</f>
        <v/>
      </c>
      <c r="CN51" s="33" t="str">
        <f ca="true">+IF(OFFSET('Sanitation Data'!$C$32,0,10*ROW('Sanitation Data'!C45))="","",OFFSET('Sanitation Data'!$C$32,0,10*ROW('Sanitation Data'!C45)))</f>
        <v/>
      </c>
      <c r="CO51" s="33" t="str">
        <f ca="true">+IF(OFFSET('Sanitation Data'!$C$33,0,10*ROW('Sanitation Data'!C45))="","",OFFSET('Sanitation Data'!$C$33,0,10*ROW('Sanitation Data'!C45)))</f>
        <v/>
      </c>
      <c r="CP51" s="33" t="str">
        <f ca="true">+IF(OFFSET('Sanitation Data'!$D$29,0,10*ROW('Sanitation Data'!D45))="","",OFFSET('Sanitation Data'!$D$29,0,10*ROW('Sanitation Data'!D45)))</f>
        <v/>
      </c>
      <c r="CQ51" s="33" t="str">
        <f ca="true">+IF(OFFSET('Sanitation Data'!$D$30,0,10*ROW('Sanitation Data'!D45))="","",OFFSET('Sanitation Data'!$D$30,0,10*ROW('Sanitation Data'!D45)))</f>
        <v/>
      </c>
      <c r="CR51" s="33" t="str">
        <f ca="true">+IF(OFFSET('Sanitation Data'!$D$31,0,10*ROW('Sanitation Data'!D45))="","",OFFSET('Sanitation Data'!$D$31,0,10*ROW('Sanitation Data'!D45)))</f>
        <v/>
      </c>
      <c r="CS51" s="33" t="str">
        <f ca="true">+IF(OFFSET('Sanitation Data'!$D$32,0,10*ROW('Sanitation Data'!D45))="","",OFFSET('Sanitation Data'!$D$32,0,10*ROW('Sanitation Data'!D45)))</f>
        <v/>
      </c>
      <c r="CT51" s="33" t="str">
        <f ca="true">+IF(OFFSET('Sanitation Data'!$D$33,0,10*ROW('Sanitation Data'!D45))="","",OFFSET('Sanitation Data'!$D$33,0,10*ROW('Sanitation Data'!D45)))</f>
        <v/>
      </c>
      <c r="CU51" s="33" t="str">
        <f ca="true">+IF(OFFSET('Sanitation Data'!$E$29,0,10*ROW('Sanitation Data'!E45))="","",OFFSET('Sanitation Data'!$E$29,0,10*ROW('Sanitation Data'!E45)))</f>
        <v/>
      </c>
      <c r="CV51" s="33" t="str">
        <f ca="true">+IF(OFFSET('Sanitation Data'!$E$30,0,10*ROW('Sanitation Data'!E45))="","",OFFSET('Sanitation Data'!$E$30,0,10*ROW('Sanitation Data'!E45)))</f>
        <v/>
      </c>
      <c r="CW51" s="33" t="str">
        <f ca="true">+IF(OFFSET('Sanitation Data'!$E$31,0,10*ROW('Sanitation Data'!E45))="","",OFFSET('Sanitation Data'!$E$31,0,10*ROW('Sanitation Data'!E45)))</f>
        <v/>
      </c>
      <c r="CX51" s="33" t="str">
        <f ca="true">+IF(OFFSET('Sanitation Data'!$E$32,0,10*ROW('Sanitation Data'!E45))="","",OFFSET('Sanitation Data'!$E$32,0,10*ROW('Sanitation Data'!E45)))</f>
        <v/>
      </c>
      <c r="CY51" s="33" t="str">
        <f ca="true">+IF(OFFSET('Sanitation Data'!$E$33,0,10*ROW('Sanitation Data'!E45))="","",OFFSET('Sanitation Data'!$E$33,0,10*ROW('Sanitation Data'!E45)))</f>
        <v/>
      </c>
      <c r="CZ51" s="33" t="str">
        <f ca="true">+IF(OFFSET('Sanitation Data'!$F$29,0,10*ROW('Sanitation Data'!F45))="","",OFFSET('Sanitation Data'!$F$29,0,10*ROW('Sanitation Data'!F45)))</f>
        <v/>
      </c>
      <c r="DA51" s="33" t="str">
        <f ca="true">+IF(OFFSET('Sanitation Data'!$F$30,0,10*ROW('Sanitation Data'!F45))="","",OFFSET('Sanitation Data'!$F$30,0,10*ROW('Sanitation Data'!F45)))</f>
        <v/>
      </c>
      <c r="DB51" s="33" t="str">
        <f ca="true">+IF(OFFSET('Sanitation Data'!$F$31,0,10*ROW('Sanitation Data'!F45))="","",OFFSET('Sanitation Data'!$F$31,0,10*ROW('Sanitation Data'!F45)))</f>
        <v/>
      </c>
      <c r="DC51" s="33" t="str">
        <f ca="true">+IF(OFFSET('Sanitation Data'!$F$32,0,10*ROW('Sanitation Data'!F45))="","",OFFSET('Sanitation Data'!$F$32,0,10*ROW('Sanitation Data'!F45)))</f>
        <v/>
      </c>
      <c r="DD51" s="33" t="str">
        <f ca="true">+IF(OFFSET('Sanitation Data'!$F$33,0,10*ROW('Sanitation Data'!F45))="","",OFFSET('Sanitation Data'!$F$33,0,10*ROW('Sanitation Data'!F45)))</f>
        <v/>
      </c>
      <c r="DE51" s="33" t="str">
        <f ca="true">+IF(OFFSET('Sanitation Data'!$G$29,0,10*ROW('Sanitation Data'!G45))="","",OFFSET('Sanitation Data'!$G$29,0,10*ROW('Sanitation Data'!G45)))</f>
        <v/>
      </c>
      <c r="DF51" s="33" t="str">
        <f ca="true">+IF(OFFSET('Sanitation Data'!$G$30,0,10*ROW('Sanitation Data'!G45))="","",OFFSET('Sanitation Data'!$G$30,0,10*ROW('Sanitation Data'!G45)))</f>
        <v/>
      </c>
      <c r="DG51" s="33" t="str">
        <f ca="true">+IF(OFFSET('Sanitation Data'!$G$31,0,10*ROW('Sanitation Data'!G45))="","",OFFSET('Sanitation Data'!$G$31,0,10*ROW('Sanitation Data'!G45)))</f>
        <v/>
      </c>
      <c r="DH51" s="33" t="str">
        <f ca="true">+IF(OFFSET('Sanitation Data'!$G$32,0,10*ROW('Sanitation Data'!G45))="","",OFFSET('Sanitation Data'!$G$32,0,10*ROW('Sanitation Data'!G45)))</f>
        <v/>
      </c>
      <c r="DI51" s="33" t="str">
        <f ca="true">+IF(OFFSET('Sanitation Data'!$G$33,0,10*ROW('Sanitation Data'!G45))="","",OFFSET('Sanitation Data'!$G$33,0,10*ROW('Sanitation Data'!G45)))</f>
        <v/>
      </c>
      <c r="DJ51" s="33" t="str">
        <f ca="true">+IF(OFFSET('Sanitation Data'!$H$29,0,10*ROW('Sanitation Data'!H45))="","",OFFSET('Sanitation Data'!$H$29,0,10*ROW('Sanitation Data'!H45)))</f>
        <v/>
      </c>
      <c r="DK51" s="33" t="str">
        <f ca="true">+IF(OFFSET('Sanitation Data'!$H$30,0,10*ROW('Sanitation Data'!H45))="","",OFFSET('Sanitation Data'!$H$30,0,10*ROW('Sanitation Data'!H45)))</f>
        <v/>
      </c>
      <c r="DL51" s="33" t="str">
        <f ca="true">+IF(OFFSET('Sanitation Data'!$H$31,0,10*ROW('Sanitation Data'!H45))="","",OFFSET('Sanitation Data'!$H$31,0,10*ROW('Sanitation Data'!H45)))</f>
        <v/>
      </c>
      <c r="DM51" s="33" t="str">
        <f ca="true">+IF(OFFSET('Sanitation Data'!$H$32,0,10*ROW('Sanitation Data'!H45))="","",OFFSET('Sanitation Data'!$H$32,0,10*ROW('Sanitation Data'!H45)))</f>
        <v/>
      </c>
      <c r="DN51" s="33" t="str">
        <f ca="true">+IF(OFFSET('Sanitation Data'!$H$33,0,10*ROW('Sanitation Data'!H45))="","",OFFSET('Sanitation Data'!$H$33,0,10*ROW('Sanitation Data'!H45)))</f>
        <v/>
      </c>
      <c r="DO51" s="33" t="str">
        <f ca="true">+IF(OFFSET('Hygiene Data'!$C$12,0,10*ROW('Hygiene Data'!C45))="","",OFFSET('Hygiene Data'!$C$12,0,10*ROW('Hygiene Data'!C45)))</f>
        <v/>
      </c>
      <c r="DP51" s="33" t="str">
        <f ca="true">+IF(OFFSET('Hygiene Data'!$C$13,0,10*ROW('Hygiene Data'!C45))="","",OFFSET('Hygiene Data'!$C$13,0,10*ROW('Hygiene Data'!C45)))</f>
        <v/>
      </c>
      <c r="DQ51" s="33" t="str">
        <f ca="true">+IF(OFFSET('Hygiene Data'!$C$14,0,10*ROW('Hygiene Data'!C45))="","",OFFSET('Hygiene Data'!$C$14,0,10*ROW('Hygiene Data'!C45)))</f>
        <v/>
      </c>
      <c r="DR51" s="33" t="str">
        <f ca="true">+IF(OFFSET('Hygiene Data'!$D$12,0,10*ROW('Hygiene Data'!D45))="","",OFFSET('Hygiene Data'!$D$12,0,10*ROW('Hygiene Data'!D45)))</f>
        <v/>
      </c>
      <c r="DS51" s="33" t="str">
        <f ca="true">+IF(OFFSET('Hygiene Data'!$D$13,0,10*ROW('Hygiene Data'!D45))="","",OFFSET('Hygiene Data'!$D$13,0,10*ROW('Hygiene Data'!D45)))</f>
        <v/>
      </c>
      <c r="DT51" s="33" t="str">
        <f ca="true">+IF(OFFSET('Hygiene Data'!$D$14,0,10*ROW('Hygiene Data'!D45))="","",OFFSET('Hygiene Data'!$D$14,0,10*ROW('Hygiene Data'!D45)))</f>
        <v/>
      </c>
      <c r="DU51" s="33" t="str">
        <f ca="true">+IF(OFFSET('Hygiene Data'!$E$12,0,10*ROW('Hygiene Data'!E45))="","",OFFSET('Hygiene Data'!$E$12,0,10*ROW('Hygiene Data'!E45)))</f>
        <v/>
      </c>
      <c r="DV51" s="33" t="str">
        <f ca="true">+IF(OFFSET('Hygiene Data'!$E$13,0,10*ROW('Hygiene Data'!E45))="","",OFFSET('Hygiene Data'!$E$13,0,10*ROW('Hygiene Data'!E45)))</f>
        <v/>
      </c>
      <c r="DW51" s="33" t="str">
        <f ca="true">+IF(OFFSET('Hygiene Data'!$E$14,0,10*ROW('Hygiene Data'!E45))="","",OFFSET('Hygiene Data'!$E$14,0,10*ROW('Hygiene Data'!E45)))</f>
        <v/>
      </c>
      <c r="DX51" s="33" t="str">
        <f ca="true">+IF(OFFSET('Hygiene Data'!$F$12,0,10*ROW('Hygiene Data'!F45))="","",OFFSET('Hygiene Data'!$F$12,0,10*ROW('Hygiene Data'!F45)))</f>
        <v/>
      </c>
      <c r="DY51" s="33" t="str">
        <f ca="true">+IF(OFFSET('Hygiene Data'!$F$13,0,10*ROW('Hygiene Data'!F45))="","",OFFSET('Hygiene Data'!$F$13,0,10*ROW('Hygiene Data'!F45)))</f>
        <v/>
      </c>
      <c r="DZ51" s="33" t="str">
        <f ca="true">+IF(OFFSET('Hygiene Data'!$F$14,0,10*ROW('Hygiene Data'!F45))="","",OFFSET('Hygiene Data'!$F$14,0,10*ROW('Hygiene Data'!F45)))</f>
        <v/>
      </c>
      <c r="EA51" s="33" t="str">
        <f ca="true">+IF(OFFSET('Hygiene Data'!$G$12,0,10*ROW('Hygiene Data'!G45))="","",OFFSET('Hygiene Data'!$G$12,0,10*ROW('Hygiene Data'!G45)))</f>
        <v/>
      </c>
      <c r="EB51" s="33" t="str">
        <f ca="true">+IF(OFFSET('Hygiene Data'!$G$13,0,10*ROW('Hygiene Data'!G45))="","",OFFSET('Hygiene Data'!$G$13,0,10*ROW('Hygiene Data'!G45)))</f>
        <v/>
      </c>
      <c r="EC51" s="33" t="str">
        <f ca="true">+IF(OFFSET('Hygiene Data'!$G$14,0,10*ROW('Hygiene Data'!G45))="","",OFFSET('Hygiene Data'!$G$14,0,10*ROW('Hygiene Data'!G45)))</f>
        <v/>
      </c>
      <c r="ED51" s="33" t="str">
        <f ca="true">+IF(OFFSET('Hygiene Data'!$H$12,0,10*ROW('Hygiene Data'!H45))="","",OFFSET('Hygiene Data'!$H$12,0,10*ROW('Hygiene Data'!H45)))</f>
        <v/>
      </c>
      <c r="EE51" s="33" t="str">
        <f ca="true">+IF(OFFSET('Hygiene Data'!$H$13,0,10*ROW('Hygiene Data'!H45))="","",OFFSET('Hygiene Data'!$H$13,0,10*ROW('Hygiene Data'!H45)))</f>
        <v/>
      </c>
      <c r="EF51" s="33" t="str">
        <f ca="true">+IF(OFFSET('Hygiene Data'!$H$14,0,10*ROW('Hygiene Data'!H45))="","",OFFSET('Hygiene Data'!$H$14,0,10*ROW('Hygiene Data'!H45)))</f>
        <v/>
      </c>
    </row>
    <row r="52" x14ac:dyDescent="0.2">
      <c r="A52" s="56" t="str">
        <f ca="true">+IF(OFFSET('Water Data'!$B$1,0,10*ROW('Water Data'!B49))="","",OFFSET('Water Data'!$B$1,0,10*ROW('Water Data'!B49)))</f>
        <v/>
      </c>
      <c r="B52" s="56" t="str">
        <f ca="true">+IF(OFFSET('Water Data'!$A$3,0,10*ROW('Water Data'!A49))="","",OFFSET('Water Data'!$A$3,0,10*ROW('Water Data'!A49)))</f>
        <v/>
      </c>
      <c r="C52" s="56" t="str">
        <f ca="true">+IF(OFFSET('Water Data'!$C$3,0,10*ROW('Water Data'!C49))="","",OFFSET('Water Data'!$C$3,0,10*ROW('Water Data'!C49)))</f>
        <v/>
      </c>
      <c r="D52" s="244"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44"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44"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44"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44"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44"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44"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44"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44"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44"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44"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44"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44"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44"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44"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44"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44"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44"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45"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45"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45"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45"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45"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45"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45"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45"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45"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45"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45"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45"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45"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45"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45"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45"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45"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45"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45"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45"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45"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45"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45"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45"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45"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45"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45"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45"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45"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45"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46"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46"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46"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46"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46"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46"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46"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46"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46"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46"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46"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46"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46"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46"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46"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46"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46"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46"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3" t="str">
        <f ca="true">+IF(OFFSET('Water Data'!$C$28,0,10*ROW('Water Data'!C46))="","",OFFSET('Water Data'!$C$28,0,10*ROW('Water Data'!C46)))</f>
        <v/>
      </c>
      <c r="BT52" s="33" t="str">
        <f ca="true">+IF(OFFSET('Water Data'!$C$29,0,10*ROW('Water Data'!C46))="","",OFFSET('Water Data'!$C$29,0,10*ROW('Water Data'!C46)))</f>
        <v/>
      </c>
      <c r="BU52" s="33" t="str">
        <f ca="true">+IF(OFFSET('Water Data'!$C$30,0,10*ROW('Water Data'!C46))="","",OFFSET('Water Data'!$C$30,0,10*ROW('Water Data'!C46)))</f>
        <v/>
      </c>
      <c r="BV52" s="33" t="str">
        <f ca="true">+IF(OFFSET('Water Data'!$D$28,0,10*ROW('Water Data'!D46))="","",OFFSET('Water Data'!$D$28,0,10*ROW('Water Data'!D46)))</f>
        <v/>
      </c>
      <c r="BW52" s="33" t="str">
        <f ca="true">+IF(OFFSET('Water Data'!$D$29,0,10*ROW('Water Data'!D46))="","",OFFSET('Water Data'!$D$29,0,10*ROW('Water Data'!D46)))</f>
        <v/>
      </c>
      <c r="BX52" s="33" t="str">
        <f ca="true">+IF(OFFSET('Water Data'!$D$30,0,10*ROW('Water Data'!D46))="","",OFFSET('Water Data'!$D$30,0,10*ROW('Water Data'!D46)))</f>
        <v/>
      </c>
      <c r="BY52" s="33" t="str">
        <f ca="true">+IF(OFFSET('Water Data'!$E$28,0,10*ROW('Water Data'!E46))="","",OFFSET('Water Data'!$E$28,0,10*ROW('Water Data'!E46)))</f>
        <v/>
      </c>
      <c r="BZ52" s="33" t="str">
        <f ca="true">+IF(OFFSET('Water Data'!$E$29,0,10*ROW('Water Data'!E46))="","",OFFSET('Water Data'!$E$29,0,10*ROW('Water Data'!E46)))</f>
        <v/>
      </c>
      <c r="CA52" s="33" t="str">
        <f ca="true">+IF(OFFSET('Water Data'!$E$30,0,10*ROW('Water Data'!E46))="","",OFFSET('Water Data'!$E$30,0,10*ROW('Water Data'!E46)))</f>
        <v/>
      </c>
      <c r="CB52" s="33" t="str">
        <f ca="true">+IF(OFFSET('Water Data'!$F$28,0,10*ROW('Water Data'!F46))="","",OFFSET('Water Data'!$F$28,0,10*ROW('Water Data'!F46)))</f>
        <v/>
      </c>
      <c r="CC52" s="33" t="str">
        <f ca="true">+IF(OFFSET('Water Data'!$F$29,0,10*ROW('Water Data'!F46))="","",OFFSET('Water Data'!$F$29,0,10*ROW('Water Data'!F46)))</f>
        <v/>
      </c>
      <c r="CD52" s="33" t="str">
        <f ca="true">+IF(OFFSET('Water Data'!$F$30,0,10*ROW('Water Data'!F46))="","",OFFSET('Water Data'!$F$30,0,10*ROW('Water Data'!F46)))</f>
        <v/>
      </c>
      <c r="CE52" s="33" t="str">
        <f ca="true">+IF(OFFSET('Water Data'!$G$28,0,10*ROW('Water Data'!G46))="","",OFFSET('Water Data'!$G$28,0,10*ROW('Water Data'!G46)))</f>
        <v/>
      </c>
      <c r="CF52" s="33" t="str">
        <f ca="true">+IF(OFFSET('Water Data'!$G$29,0,10*ROW('Water Data'!G46))="","",OFFSET('Water Data'!$G$29,0,10*ROW('Water Data'!G46)))</f>
        <v/>
      </c>
      <c r="CG52" s="33" t="str">
        <f ca="true">+IF(OFFSET('Water Data'!$G$30,0,10*ROW('Water Data'!G46))="","",OFFSET('Water Data'!$G$30,0,10*ROW('Water Data'!G46)))</f>
        <v/>
      </c>
      <c r="CH52" s="33" t="str">
        <f ca="true">+IF(OFFSET('Water Data'!$H$28,0,10*ROW('Water Data'!H46))="","",OFFSET('Water Data'!$H$28,0,10*ROW('Water Data'!H46)))</f>
        <v/>
      </c>
      <c r="CI52" s="33" t="str">
        <f ca="true">+IF(OFFSET('Water Data'!$H$29,0,10*ROW('Water Data'!H46))="","",OFFSET('Water Data'!$H$29,0,10*ROW('Water Data'!H46)))</f>
        <v/>
      </c>
      <c r="CJ52" s="33" t="str">
        <f ca="true">+IF(OFFSET('Water Data'!$H$30,0,10*ROW('Water Data'!H46))="","",OFFSET('Water Data'!$H$30,0,10*ROW('Water Data'!H46)))</f>
        <v/>
      </c>
      <c r="CK52" s="33" t="str">
        <f ca="true">+IF(OFFSET('Sanitation Data'!$C$29,0,10*ROW('Sanitation Data'!C46))="","",OFFSET('Sanitation Data'!$C$29,0,10*ROW('Sanitation Data'!C46)))</f>
        <v/>
      </c>
      <c r="CL52" s="33" t="str">
        <f ca="true">+IF(OFFSET('Sanitation Data'!$C$30,0,10*ROW('Sanitation Data'!C46))="","",OFFSET('Sanitation Data'!$C$30,0,10*ROW('Sanitation Data'!C46)))</f>
        <v/>
      </c>
      <c r="CM52" s="33" t="str">
        <f ca="true">+IF(OFFSET('Sanitation Data'!$C$31,0,10*ROW('Sanitation Data'!C46))="","",OFFSET('Sanitation Data'!$C$31,0,10*ROW('Sanitation Data'!C46)))</f>
        <v/>
      </c>
      <c r="CN52" s="33" t="str">
        <f ca="true">+IF(OFFSET('Sanitation Data'!$C$32,0,10*ROW('Sanitation Data'!C46))="","",OFFSET('Sanitation Data'!$C$32,0,10*ROW('Sanitation Data'!C46)))</f>
        <v/>
      </c>
      <c r="CO52" s="33" t="str">
        <f ca="true">+IF(OFFSET('Sanitation Data'!$C$33,0,10*ROW('Sanitation Data'!C46))="","",OFFSET('Sanitation Data'!$C$33,0,10*ROW('Sanitation Data'!C46)))</f>
        <v/>
      </c>
      <c r="CP52" s="33" t="str">
        <f ca="true">+IF(OFFSET('Sanitation Data'!$D$29,0,10*ROW('Sanitation Data'!D46))="","",OFFSET('Sanitation Data'!$D$29,0,10*ROW('Sanitation Data'!D46)))</f>
        <v/>
      </c>
      <c r="CQ52" s="33" t="str">
        <f ca="true">+IF(OFFSET('Sanitation Data'!$D$30,0,10*ROW('Sanitation Data'!D46))="","",OFFSET('Sanitation Data'!$D$30,0,10*ROW('Sanitation Data'!D46)))</f>
        <v/>
      </c>
      <c r="CR52" s="33" t="str">
        <f ca="true">+IF(OFFSET('Sanitation Data'!$D$31,0,10*ROW('Sanitation Data'!D46))="","",OFFSET('Sanitation Data'!$D$31,0,10*ROW('Sanitation Data'!D46)))</f>
        <v/>
      </c>
      <c r="CS52" s="33" t="str">
        <f ca="true">+IF(OFFSET('Sanitation Data'!$D$32,0,10*ROW('Sanitation Data'!D46))="","",OFFSET('Sanitation Data'!$D$32,0,10*ROW('Sanitation Data'!D46)))</f>
        <v/>
      </c>
      <c r="CT52" s="33" t="str">
        <f ca="true">+IF(OFFSET('Sanitation Data'!$D$33,0,10*ROW('Sanitation Data'!D46))="","",OFFSET('Sanitation Data'!$D$33,0,10*ROW('Sanitation Data'!D46)))</f>
        <v/>
      </c>
      <c r="CU52" s="33" t="str">
        <f ca="true">+IF(OFFSET('Sanitation Data'!$E$29,0,10*ROW('Sanitation Data'!E46))="","",OFFSET('Sanitation Data'!$E$29,0,10*ROW('Sanitation Data'!E46)))</f>
        <v/>
      </c>
      <c r="CV52" s="33" t="str">
        <f ca="true">+IF(OFFSET('Sanitation Data'!$E$30,0,10*ROW('Sanitation Data'!E46))="","",OFFSET('Sanitation Data'!$E$30,0,10*ROW('Sanitation Data'!E46)))</f>
        <v/>
      </c>
      <c r="CW52" s="33" t="str">
        <f ca="true">+IF(OFFSET('Sanitation Data'!$E$31,0,10*ROW('Sanitation Data'!E46))="","",OFFSET('Sanitation Data'!$E$31,0,10*ROW('Sanitation Data'!E46)))</f>
        <v/>
      </c>
      <c r="CX52" s="33" t="str">
        <f ca="true">+IF(OFFSET('Sanitation Data'!$E$32,0,10*ROW('Sanitation Data'!E46))="","",OFFSET('Sanitation Data'!$E$32,0,10*ROW('Sanitation Data'!E46)))</f>
        <v/>
      </c>
      <c r="CY52" s="33" t="str">
        <f ca="true">+IF(OFFSET('Sanitation Data'!$E$33,0,10*ROW('Sanitation Data'!E46))="","",OFFSET('Sanitation Data'!$E$33,0,10*ROW('Sanitation Data'!E46)))</f>
        <v/>
      </c>
      <c r="CZ52" s="33" t="str">
        <f ca="true">+IF(OFFSET('Sanitation Data'!$F$29,0,10*ROW('Sanitation Data'!F46))="","",OFFSET('Sanitation Data'!$F$29,0,10*ROW('Sanitation Data'!F46)))</f>
        <v/>
      </c>
      <c r="DA52" s="33" t="str">
        <f ca="true">+IF(OFFSET('Sanitation Data'!$F$30,0,10*ROW('Sanitation Data'!F46))="","",OFFSET('Sanitation Data'!$F$30,0,10*ROW('Sanitation Data'!F46)))</f>
        <v/>
      </c>
      <c r="DB52" s="33" t="str">
        <f ca="true">+IF(OFFSET('Sanitation Data'!$F$31,0,10*ROW('Sanitation Data'!F46))="","",OFFSET('Sanitation Data'!$F$31,0,10*ROW('Sanitation Data'!F46)))</f>
        <v/>
      </c>
      <c r="DC52" s="33" t="str">
        <f ca="true">+IF(OFFSET('Sanitation Data'!$F$32,0,10*ROW('Sanitation Data'!F46))="","",OFFSET('Sanitation Data'!$F$32,0,10*ROW('Sanitation Data'!F46)))</f>
        <v/>
      </c>
      <c r="DD52" s="33" t="str">
        <f ca="true">+IF(OFFSET('Sanitation Data'!$F$33,0,10*ROW('Sanitation Data'!F46))="","",OFFSET('Sanitation Data'!$F$33,0,10*ROW('Sanitation Data'!F46)))</f>
        <v/>
      </c>
      <c r="DE52" s="33" t="str">
        <f ca="true">+IF(OFFSET('Sanitation Data'!$G$29,0,10*ROW('Sanitation Data'!G46))="","",OFFSET('Sanitation Data'!$G$29,0,10*ROW('Sanitation Data'!G46)))</f>
        <v/>
      </c>
      <c r="DF52" s="33" t="str">
        <f ca="true">+IF(OFFSET('Sanitation Data'!$G$30,0,10*ROW('Sanitation Data'!G46))="","",OFFSET('Sanitation Data'!$G$30,0,10*ROW('Sanitation Data'!G46)))</f>
        <v/>
      </c>
      <c r="DG52" s="33" t="str">
        <f ca="true">+IF(OFFSET('Sanitation Data'!$G$31,0,10*ROW('Sanitation Data'!G46))="","",OFFSET('Sanitation Data'!$G$31,0,10*ROW('Sanitation Data'!G46)))</f>
        <v/>
      </c>
      <c r="DH52" s="33" t="str">
        <f ca="true">+IF(OFFSET('Sanitation Data'!$G$32,0,10*ROW('Sanitation Data'!G46))="","",OFFSET('Sanitation Data'!$G$32,0,10*ROW('Sanitation Data'!G46)))</f>
        <v/>
      </c>
      <c r="DI52" s="33" t="str">
        <f ca="true">+IF(OFFSET('Sanitation Data'!$G$33,0,10*ROW('Sanitation Data'!G46))="","",OFFSET('Sanitation Data'!$G$33,0,10*ROW('Sanitation Data'!G46)))</f>
        <v/>
      </c>
      <c r="DJ52" s="33" t="str">
        <f ca="true">+IF(OFFSET('Sanitation Data'!$H$29,0,10*ROW('Sanitation Data'!H46))="","",OFFSET('Sanitation Data'!$H$29,0,10*ROW('Sanitation Data'!H46)))</f>
        <v/>
      </c>
      <c r="DK52" s="33" t="str">
        <f ca="true">+IF(OFFSET('Sanitation Data'!$H$30,0,10*ROW('Sanitation Data'!H46))="","",OFFSET('Sanitation Data'!$H$30,0,10*ROW('Sanitation Data'!H46)))</f>
        <v/>
      </c>
      <c r="DL52" s="33" t="str">
        <f ca="true">+IF(OFFSET('Sanitation Data'!$H$31,0,10*ROW('Sanitation Data'!H46))="","",OFFSET('Sanitation Data'!$H$31,0,10*ROW('Sanitation Data'!H46)))</f>
        <v/>
      </c>
      <c r="DM52" s="33" t="str">
        <f ca="true">+IF(OFFSET('Sanitation Data'!$H$32,0,10*ROW('Sanitation Data'!H46))="","",OFFSET('Sanitation Data'!$H$32,0,10*ROW('Sanitation Data'!H46)))</f>
        <v/>
      </c>
      <c r="DN52" s="33" t="str">
        <f ca="true">+IF(OFFSET('Sanitation Data'!$H$33,0,10*ROW('Sanitation Data'!H46))="","",OFFSET('Sanitation Data'!$H$33,0,10*ROW('Sanitation Data'!H46)))</f>
        <v/>
      </c>
      <c r="DO52" s="33" t="str">
        <f ca="true">+IF(OFFSET('Hygiene Data'!$C$12,0,10*ROW('Hygiene Data'!C46))="","",OFFSET('Hygiene Data'!$C$12,0,10*ROW('Hygiene Data'!C46)))</f>
        <v/>
      </c>
      <c r="DP52" s="33" t="str">
        <f ca="true">+IF(OFFSET('Hygiene Data'!$C$13,0,10*ROW('Hygiene Data'!C46))="","",OFFSET('Hygiene Data'!$C$13,0,10*ROW('Hygiene Data'!C46)))</f>
        <v/>
      </c>
      <c r="DQ52" s="33" t="str">
        <f ca="true">+IF(OFFSET('Hygiene Data'!$C$14,0,10*ROW('Hygiene Data'!C46))="","",OFFSET('Hygiene Data'!$C$14,0,10*ROW('Hygiene Data'!C46)))</f>
        <v/>
      </c>
      <c r="DR52" s="33" t="str">
        <f ca="true">+IF(OFFSET('Hygiene Data'!$D$12,0,10*ROW('Hygiene Data'!D46))="","",OFFSET('Hygiene Data'!$D$12,0,10*ROW('Hygiene Data'!D46)))</f>
        <v/>
      </c>
      <c r="DS52" s="33" t="str">
        <f ca="true">+IF(OFFSET('Hygiene Data'!$D$13,0,10*ROW('Hygiene Data'!D46))="","",OFFSET('Hygiene Data'!$D$13,0,10*ROW('Hygiene Data'!D46)))</f>
        <v/>
      </c>
      <c r="DT52" s="33" t="str">
        <f ca="true">+IF(OFFSET('Hygiene Data'!$D$14,0,10*ROW('Hygiene Data'!D46))="","",OFFSET('Hygiene Data'!$D$14,0,10*ROW('Hygiene Data'!D46)))</f>
        <v/>
      </c>
      <c r="DU52" s="33" t="str">
        <f ca="true">+IF(OFFSET('Hygiene Data'!$E$12,0,10*ROW('Hygiene Data'!E46))="","",OFFSET('Hygiene Data'!$E$12,0,10*ROW('Hygiene Data'!E46)))</f>
        <v/>
      </c>
      <c r="DV52" s="33" t="str">
        <f ca="true">+IF(OFFSET('Hygiene Data'!$E$13,0,10*ROW('Hygiene Data'!E46))="","",OFFSET('Hygiene Data'!$E$13,0,10*ROW('Hygiene Data'!E46)))</f>
        <v/>
      </c>
      <c r="DW52" s="33" t="str">
        <f ca="true">+IF(OFFSET('Hygiene Data'!$E$14,0,10*ROW('Hygiene Data'!E46))="","",OFFSET('Hygiene Data'!$E$14,0,10*ROW('Hygiene Data'!E46)))</f>
        <v/>
      </c>
      <c r="DX52" s="33" t="str">
        <f ca="true">+IF(OFFSET('Hygiene Data'!$F$12,0,10*ROW('Hygiene Data'!F46))="","",OFFSET('Hygiene Data'!$F$12,0,10*ROW('Hygiene Data'!F46)))</f>
        <v/>
      </c>
      <c r="DY52" s="33" t="str">
        <f ca="true">+IF(OFFSET('Hygiene Data'!$F$13,0,10*ROW('Hygiene Data'!F46))="","",OFFSET('Hygiene Data'!$F$13,0,10*ROW('Hygiene Data'!F46)))</f>
        <v/>
      </c>
      <c r="DZ52" s="33" t="str">
        <f ca="true">+IF(OFFSET('Hygiene Data'!$F$14,0,10*ROW('Hygiene Data'!F46))="","",OFFSET('Hygiene Data'!$F$14,0,10*ROW('Hygiene Data'!F46)))</f>
        <v/>
      </c>
      <c r="EA52" s="33" t="str">
        <f ca="true">+IF(OFFSET('Hygiene Data'!$G$12,0,10*ROW('Hygiene Data'!G46))="","",OFFSET('Hygiene Data'!$G$12,0,10*ROW('Hygiene Data'!G46)))</f>
        <v/>
      </c>
      <c r="EB52" s="33" t="str">
        <f ca="true">+IF(OFFSET('Hygiene Data'!$G$13,0,10*ROW('Hygiene Data'!G46))="","",OFFSET('Hygiene Data'!$G$13,0,10*ROW('Hygiene Data'!G46)))</f>
        <v/>
      </c>
      <c r="EC52" s="33" t="str">
        <f ca="true">+IF(OFFSET('Hygiene Data'!$G$14,0,10*ROW('Hygiene Data'!G46))="","",OFFSET('Hygiene Data'!$G$14,0,10*ROW('Hygiene Data'!G46)))</f>
        <v/>
      </c>
      <c r="ED52" s="33" t="str">
        <f ca="true">+IF(OFFSET('Hygiene Data'!$H$12,0,10*ROW('Hygiene Data'!H46))="","",OFFSET('Hygiene Data'!$H$12,0,10*ROW('Hygiene Data'!H46)))</f>
        <v/>
      </c>
      <c r="EE52" s="33" t="str">
        <f ca="true">+IF(OFFSET('Hygiene Data'!$H$13,0,10*ROW('Hygiene Data'!H46))="","",OFFSET('Hygiene Data'!$H$13,0,10*ROW('Hygiene Data'!H46)))</f>
        <v/>
      </c>
      <c r="EF52" s="33" t="str">
        <f ca="true">+IF(OFFSET('Hygiene Data'!$H$14,0,10*ROW('Hygiene Data'!H46))="","",OFFSET('Hygiene Data'!$H$14,0,10*ROW('Hygiene Data'!H46)))</f>
        <v/>
      </c>
    </row>
    <row r="53" x14ac:dyDescent="0.2">
      <c r="A53" s="56" t="str">
        <f ca="true">+IF(OFFSET('Water Data'!$B$1,0,10*ROW('Water Data'!B50))="","",OFFSET('Water Data'!$B$1,0,10*ROW('Water Data'!B50)))</f>
        <v/>
      </c>
      <c r="B53" s="56" t="str">
        <f ca="true">+IF(OFFSET('Water Data'!$A$3,0,10*ROW('Water Data'!A50))="","",OFFSET('Water Data'!$A$3,0,10*ROW('Water Data'!A50)))</f>
        <v/>
      </c>
      <c r="C53" s="56" t="str">
        <f ca="true">+IF(OFFSET('Water Data'!$C$3,0,10*ROW('Water Data'!C50))="","",OFFSET('Water Data'!$C$3,0,10*ROW('Water Data'!C50)))</f>
        <v/>
      </c>
      <c r="D53" s="244"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44"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44"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44"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44"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44"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44"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44"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44"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44"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44"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44"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44"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44"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44"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44"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44"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44"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45"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45"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45"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45"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45"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45"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45"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45"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45"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45"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45"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45"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45"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45"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45"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45"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45"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45"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45"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45"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45"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45"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45"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45"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45"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45"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45"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45"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45"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45"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46"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46"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46"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46"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46"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46"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46"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46"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46"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46"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46"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46"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46"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46"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46"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46"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46"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46"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3" t="str">
        <f ca="true">+IF(OFFSET('Water Data'!$C$28,0,10*ROW('Water Data'!C47))="","",OFFSET('Water Data'!$C$28,0,10*ROW('Water Data'!C47)))</f>
        <v/>
      </c>
      <c r="BT53" s="33" t="str">
        <f ca="true">+IF(OFFSET('Water Data'!$C$29,0,10*ROW('Water Data'!C47))="","",OFFSET('Water Data'!$C$29,0,10*ROW('Water Data'!C47)))</f>
        <v/>
      </c>
      <c r="BU53" s="33" t="str">
        <f ca="true">+IF(OFFSET('Water Data'!$C$30,0,10*ROW('Water Data'!C47))="","",OFFSET('Water Data'!$C$30,0,10*ROW('Water Data'!C47)))</f>
        <v/>
      </c>
      <c r="BV53" s="33" t="str">
        <f ca="true">+IF(OFFSET('Water Data'!$D$28,0,10*ROW('Water Data'!D47))="","",OFFSET('Water Data'!$D$28,0,10*ROW('Water Data'!D47)))</f>
        <v/>
      </c>
      <c r="BW53" s="33" t="str">
        <f ca="true">+IF(OFFSET('Water Data'!$D$29,0,10*ROW('Water Data'!D47))="","",OFFSET('Water Data'!$D$29,0,10*ROW('Water Data'!D47)))</f>
        <v/>
      </c>
      <c r="BX53" s="33" t="str">
        <f ca="true">+IF(OFFSET('Water Data'!$D$30,0,10*ROW('Water Data'!D47))="","",OFFSET('Water Data'!$D$30,0,10*ROW('Water Data'!D47)))</f>
        <v/>
      </c>
      <c r="BY53" s="33" t="str">
        <f ca="true">+IF(OFFSET('Water Data'!$E$28,0,10*ROW('Water Data'!E47))="","",OFFSET('Water Data'!$E$28,0,10*ROW('Water Data'!E47)))</f>
        <v/>
      </c>
      <c r="BZ53" s="33" t="str">
        <f ca="true">+IF(OFFSET('Water Data'!$E$29,0,10*ROW('Water Data'!E47))="","",OFFSET('Water Data'!$E$29,0,10*ROW('Water Data'!E47)))</f>
        <v/>
      </c>
      <c r="CA53" s="33" t="str">
        <f ca="true">+IF(OFFSET('Water Data'!$E$30,0,10*ROW('Water Data'!E47))="","",OFFSET('Water Data'!$E$30,0,10*ROW('Water Data'!E47)))</f>
        <v/>
      </c>
      <c r="CB53" s="33" t="str">
        <f ca="true">+IF(OFFSET('Water Data'!$F$28,0,10*ROW('Water Data'!F47))="","",OFFSET('Water Data'!$F$28,0,10*ROW('Water Data'!F47)))</f>
        <v/>
      </c>
      <c r="CC53" s="33" t="str">
        <f ca="true">+IF(OFFSET('Water Data'!$F$29,0,10*ROW('Water Data'!F47))="","",OFFSET('Water Data'!$F$29,0,10*ROW('Water Data'!F47)))</f>
        <v/>
      </c>
      <c r="CD53" s="33" t="str">
        <f ca="true">+IF(OFFSET('Water Data'!$F$30,0,10*ROW('Water Data'!F47))="","",OFFSET('Water Data'!$F$30,0,10*ROW('Water Data'!F47)))</f>
        <v/>
      </c>
      <c r="CE53" s="33" t="str">
        <f ca="true">+IF(OFFSET('Water Data'!$G$28,0,10*ROW('Water Data'!G47))="","",OFFSET('Water Data'!$G$28,0,10*ROW('Water Data'!G47)))</f>
        <v/>
      </c>
      <c r="CF53" s="33" t="str">
        <f ca="true">+IF(OFFSET('Water Data'!$G$29,0,10*ROW('Water Data'!G47))="","",OFFSET('Water Data'!$G$29,0,10*ROW('Water Data'!G47)))</f>
        <v/>
      </c>
      <c r="CG53" s="33" t="str">
        <f ca="true">+IF(OFFSET('Water Data'!$G$30,0,10*ROW('Water Data'!G47))="","",OFFSET('Water Data'!$G$30,0,10*ROW('Water Data'!G47)))</f>
        <v/>
      </c>
      <c r="CH53" s="33" t="str">
        <f ca="true">+IF(OFFSET('Water Data'!$H$28,0,10*ROW('Water Data'!H47))="","",OFFSET('Water Data'!$H$28,0,10*ROW('Water Data'!H47)))</f>
        <v/>
      </c>
      <c r="CI53" s="33" t="str">
        <f ca="true">+IF(OFFSET('Water Data'!$H$29,0,10*ROW('Water Data'!H47))="","",OFFSET('Water Data'!$H$29,0,10*ROW('Water Data'!H47)))</f>
        <v/>
      </c>
      <c r="CJ53" s="33" t="str">
        <f ca="true">+IF(OFFSET('Water Data'!$H$30,0,10*ROW('Water Data'!H47))="","",OFFSET('Water Data'!$H$30,0,10*ROW('Water Data'!H47)))</f>
        <v/>
      </c>
      <c r="CK53" s="33" t="str">
        <f ca="true">+IF(OFFSET('Sanitation Data'!$C$29,0,10*ROW('Sanitation Data'!C47))="","",OFFSET('Sanitation Data'!$C$29,0,10*ROW('Sanitation Data'!C47)))</f>
        <v/>
      </c>
      <c r="CL53" s="33" t="str">
        <f ca="true">+IF(OFFSET('Sanitation Data'!$C$30,0,10*ROW('Sanitation Data'!C47))="","",OFFSET('Sanitation Data'!$C$30,0,10*ROW('Sanitation Data'!C47)))</f>
        <v/>
      </c>
      <c r="CM53" s="33" t="str">
        <f ca="true">+IF(OFFSET('Sanitation Data'!$C$31,0,10*ROW('Sanitation Data'!C47))="","",OFFSET('Sanitation Data'!$C$31,0,10*ROW('Sanitation Data'!C47)))</f>
        <v/>
      </c>
      <c r="CN53" s="33" t="str">
        <f ca="true">+IF(OFFSET('Sanitation Data'!$C$32,0,10*ROW('Sanitation Data'!C47))="","",OFFSET('Sanitation Data'!$C$32,0,10*ROW('Sanitation Data'!C47)))</f>
        <v/>
      </c>
      <c r="CO53" s="33" t="str">
        <f ca="true">+IF(OFFSET('Sanitation Data'!$C$33,0,10*ROW('Sanitation Data'!C47))="","",OFFSET('Sanitation Data'!$C$33,0,10*ROW('Sanitation Data'!C47)))</f>
        <v/>
      </c>
      <c r="CP53" s="33" t="str">
        <f ca="true">+IF(OFFSET('Sanitation Data'!$D$29,0,10*ROW('Sanitation Data'!D47))="","",OFFSET('Sanitation Data'!$D$29,0,10*ROW('Sanitation Data'!D47)))</f>
        <v/>
      </c>
      <c r="CQ53" s="33" t="str">
        <f ca="true">+IF(OFFSET('Sanitation Data'!$D$30,0,10*ROW('Sanitation Data'!D47))="","",OFFSET('Sanitation Data'!$D$30,0,10*ROW('Sanitation Data'!D47)))</f>
        <v/>
      </c>
      <c r="CR53" s="33" t="str">
        <f ca="true">+IF(OFFSET('Sanitation Data'!$D$31,0,10*ROW('Sanitation Data'!D47))="","",OFFSET('Sanitation Data'!$D$31,0,10*ROW('Sanitation Data'!D47)))</f>
        <v/>
      </c>
      <c r="CS53" s="33" t="str">
        <f ca="true">+IF(OFFSET('Sanitation Data'!$D$32,0,10*ROW('Sanitation Data'!D47))="","",OFFSET('Sanitation Data'!$D$32,0,10*ROW('Sanitation Data'!D47)))</f>
        <v/>
      </c>
      <c r="CT53" s="33" t="str">
        <f ca="true">+IF(OFFSET('Sanitation Data'!$D$33,0,10*ROW('Sanitation Data'!D47))="","",OFFSET('Sanitation Data'!$D$33,0,10*ROW('Sanitation Data'!D47)))</f>
        <v/>
      </c>
      <c r="CU53" s="33" t="str">
        <f ca="true">+IF(OFFSET('Sanitation Data'!$E$29,0,10*ROW('Sanitation Data'!E47))="","",OFFSET('Sanitation Data'!$E$29,0,10*ROW('Sanitation Data'!E47)))</f>
        <v/>
      </c>
      <c r="CV53" s="33" t="str">
        <f ca="true">+IF(OFFSET('Sanitation Data'!$E$30,0,10*ROW('Sanitation Data'!E47))="","",OFFSET('Sanitation Data'!$E$30,0,10*ROW('Sanitation Data'!E47)))</f>
        <v/>
      </c>
      <c r="CW53" s="33" t="str">
        <f ca="true">+IF(OFFSET('Sanitation Data'!$E$31,0,10*ROW('Sanitation Data'!E47))="","",OFFSET('Sanitation Data'!$E$31,0,10*ROW('Sanitation Data'!E47)))</f>
        <v/>
      </c>
      <c r="CX53" s="33" t="str">
        <f ca="true">+IF(OFFSET('Sanitation Data'!$E$32,0,10*ROW('Sanitation Data'!E47))="","",OFFSET('Sanitation Data'!$E$32,0,10*ROW('Sanitation Data'!E47)))</f>
        <v/>
      </c>
      <c r="CY53" s="33" t="str">
        <f ca="true">+IF(OFFSET('Sanitation Data'!$E$33,0,10*ROW('Sanitation Data'!E47))="","",OFFSET('Sanitation Data'!$E$33,0,10*ROW('Sanitation Data'!E47)))</f>
        <v/>
      </c>
      <c r="CZ53" s="33" t="str">
        <f ca="true">+IF(OFFSET('Sanitation Data'!$F$29,0,10*ROW('Sanitation Data'!F47))="","",OFFSET('Sanitation Data'!$F$29,0,10*ROW('Sanitation Data'!F47)))</f>
        <v/>
      </c>
      <c r="DA53" s="33" t="str">
        <f ca="true">+IF(OFFSET('Sanitation Data'!$F$30,0,10*ROW('Sanitation Data'!F47))="","",OFFSET('Sanitation Data'!$F$30,0,10*ROW('Sanitation Data'!F47)))</f>
        <v/>
      </c>
      <c r="DB53" s="33" t="str">
        <f ca="true">+IF(OFFSET('Sanitation Data'!$F$31,0,10*ROW('Sanitation Data'!F47))="","",OFFSET('Sanitation Data'!$F$31,0,10*ROW('Sanitation Data'!F47)))</f>
        <v/>
      </c>
      <c r="DC53" s="33" t="str">
        <f ca="true">+IF(OFFSET('Sanitation Data'!$F$32,0,10*ROW('Sanitation Data'!F47))="","",OFFSET('Sanitation Data'!$F$32,0,10*ROW('Sanitation Data'!F47)))</f>
        <v/>
      </c>
      <c r="DD53" s="33" t="str">
        <f ca="true">+IF(OFFSET('Sanitation Data'!$F$33,0,10*ROW('Sanitation Data'!F47))="","",OFFSET('Sanitation Data'!$F$33,0,10*ROW('Sanitation Data'!F47)))</f>
        <v/>
      </c>
      <c r="DE53" s="33" t="str">
        <f ca="true">+IF(OFFSET('Sanitation Data'!$G$29,0,10*ROW('Sanitation Data'!G47))="","",OFFSET('Sanitation Data'!$G$29,0,10*ROW('Sanitation Data'!G47)))</f>
        <v/>
      </c>
      <c r="DF53" s="33" t="str">
        <f ca="true">+IF(OFFSET('Sanitation Data'!$G$30,0,10*ROW('Sanitation Data'!G47))="","",OFFSET('Sanitation Data'!$G$30,0,10*ROW('Sanitation Data'!G47)))</f>
        <v/>
      </c>
      <c r="DG53" s="33" t="str">
        <f ca="true">+IF(OFFSET('Sanitation Data'!$G$31,0,10*ROW('Sanitation Data'!G47))="","",OFFSET('Sanitation Data'!$G$31,0,10*ROW('Sanitation Data'!G47)))</f>
        <v/>
      </c>
      <c r="DH53" s="33" t="str">
        <f ca="true">+IF(OFFSET('Sanitation Data'!$G$32,0,10*ROW('Sanitation Data'!G47))="","",OFFSET('Sanitation Data'!$G$32,0,10*ROW('Sanitation Data'!G47)))</f>
        <v/>
      </c>
      <c r="DI53" s="33" t="str">
        <f ca="true">+IF(OFFSET('Sanitation Data'!$G$33,0,10*ROW('Sanitation Data'!G47))="","",OFFSET('Sanitation Data'!$G$33,0,10*ROW('Sanitation Data'!G47)))</f>
        <v/>
      </c>
      <c r="DJ53" s="33" t="str">
        <f ca="true">+IF(OFFSET('Sanitation Data'!$H$29,0,10*ROW('Sanitation Data'!H47))="","",OFFSET('Sanitation Data'!$H$29,0,10*ROW('Sanitation Data'!H47)))</f>
        <v/>
      </c>
      <c r="DK53" s="33" t="str">
        <f ca="true">+IF(OFFSET('Sanitation Data'!$H$30,0,10*ROW('Sanitation Data'!H47))="","",OFFSET('Sanitation Data'!$H$30,0,10*ROW('Sanitation Data'!H47)))</f>
        <v/>
      </c>
      <c r="DL53" s="33" t="str">
        <f ca="true">+IF(OFFSET('Sanitation Data'!$H$31,0,10*ROW('Sanitation Data'!H47))="","",OFFSET('Sanitation Data'!$H$31,0,10*ROW('Sanitation Data'!H47)))</f>
        <v/>
      </c>
      <c r="DM53" s="33" t="str">
        <f ca="true">+IF(OFFSET('Sanitation Data'!$H$32,0,10*ROW('Sanitation Data'!H47))="","",OFFSET('Sanitation Data'!$H$32,0,10*ROW('Sanitation Data'!H47)))</f>
        <v/>
      </c>
      <c r="DN53" s="33" t="str">
        <f ca="true">+IF(OFFSET('Sanitation Data'!$H$33,0,10*ROW('Sanitation Data'!H47))="","",OFFSET('Sanitation Data'!$H$33,0,10*ROW('Sanitation Data'!H47)))</f>
        <v/>
      </c>
      <c r="DO53" s="33" t="str">
        <f ca="true">+IF(OFFSET('Hygiene Data'!$C$12,0,10*ROW('Hygiene Data'!C47))="","",OFFSET('Hygiene Data'!$C$12,0,10*ROW('Hygiene Data'!C47)))</f>
        <v/>
      </c>
      <c r="DP53" s="33" t="str">
        <f ca="true">+IF(OFFSET('Hygiene Data'!$C$13,0,10*ROW('Hygiene Data'!C47))="","",OFFSET('Hygiene Data'!$C$13,0,10*ROW('Hygiene Data'!C47)))</f>
        <v/>
      </c>
      <c r="DQ53" s="33" t="str">
        <f ca="true">+IF(OFFSET('Hygiene Data'!$C$14,0,10*ROW('Hygiene Data'!C47))="","",OFFSET('Hygiene Data'!$C$14,0,10*ROW('Hygiene Data'!C47)))</f>
        <v/>
      </c>
      <c r="DR53" s="33" t="str">
        <f ca="true">+IF(OFFSET('Hygiene Data'!$D$12,0,10*ROW('Hygiene Data'!D47))="","",OFFSET('Hygiene Data'!$D$12,0,10*ROW('Hygiene Data'!D47)))</f>
        <v/>
      </c>
      <c r="DS53" s="33" t="str">
        <f ca="true">+IF(OFFSET('Hygiene Data'!$D$13,0,10*ROW('Hygiene Data'!D47))="","",OFFSET('Hygiene Data'!$D$13,0,10*ROW('Hygiene Data'!D47)))</f>
        <v/>
      </c>
      <c r="DT53" s="33" t="str">
        <f ca="true">+IF(OFFSET('Hygiene Data'!$D$14,0,10*ROW('Hygiene Data'!D47))="","",OFFSET('Hygiene Data'!$D$14,0,10*ROW('Hygiene Data'!D47)))</f>
        <v/>
      </c>
      <c r="DU53" s="33" t="str">
        <f ca="true">+IF(OFFSET('Hygiene Data'!$E$12,0,10*ROW('Hygiene Data'!E47))="","",OFFSET('Hygiene Data'!$E$12,0,10*ROW('Hygiene Data'!E47)))</f>
        <v/>
      </c>
      <c r="DV53" s="33" t="str">
        <f ca="true">+IF(OFFSET('Hygiene Data'!$E$13,0,10*ROW('Hygiene Data'!E47))="","",OFFSET('Hygiene Data'!$E$13,0,10*ROW('Hygiene Data'!E47)))</f>
        <v/>
      </c>
      <c r="DW53" s="33" t="str">
        <f ca="true">+IF(OFFSET('Hygiene Data'!$E$14,0,10*ROW('Hygiene Data'!E47))="","",OFFSET('Hygiene Data'!$E$14,0,10*ROW('Hygiene Data'!E47)))</f>
        <v/>
      </c>
      <c r="DX53" s="33" t="str">
        <f ca="true">+IF(OFFSET('Hygiene Data'!$F$12,0,10*ROW('Hygiene Data'!F47))="","",OFFSET('Hygiene Data'!$F$12,0,10*ROW('Hygiene Data'!F47)))</f>
        <v/>
      </c>
      <c r="DY53" s="33" t="str">
        <f ca="true">+IF(OFFSET('Hygiene Data'!$F$13,0,10*ROW('Hygiene Data'!F47))="","",OFFSET('Hygiene Data'!$F$13,0,10*ROW('Hygiene Data'!F47)))</f>
        <v/>
      </c>
      <c r="DZ53" s="33" t="str">
        <f ca="true">+IF(OFFSET('Hygiene Data'!$F$14,0,10*ROW('Hygiene Data'!F47))="","",OFFSET('Hygiene Data'!$F$14,0,10*ROW('Hygiene Data'!F47)))</f>
        <v/>
      </c>
      <c r="EA53" s="33" t="str">
        <f ca="true">+IF(OFFSET('Hygiene Data'!$G$12,0,10*ROW('Hygiene Data'!G47))="","",OFFSET('Hygiene Data'!$G$12,0,10*ROW('Hygiene Data'!G47)))</f>
        <v/>
      </c>
      <c r="EB53" s="33" t="str">
        <f ca="true">+IF(OFFSET('Hygiene Data'!$G$13,0,10*ROW('Hygiene Data'!G47))="","",OFFSET('Hygiene Data'!$G$13,0,10*ROW('Hygiene Data'!G47)))</f>
        <v/>
      </c>
      <c r="EC53" s="33" t="str">
        <f ca="true">+IF(OFFSET('Hygiene Data'!$G$14,0,10*ROW('Hygiene Data'!G47))="","",OFFSET('Hygiene Data'!$G$14,0,10*ROW('Hygiene Data'!G47)))</f>
        <v/>
      </c>
      <c r="ED53" s="33" t="str">
        <f ca="true">+IF(OFFSET('Hygiene Data'!$H$12,0,10*ROW('Hygiene Data'!H47))="","",OFFSET('Hygiene Data'!$H$12,0,10*ROW('Hygiene Data'!H47)))</f>
        <v/>
      </c>
      <c r="EE53" s="33" t="str">
        <f ca="true">+IF(OFFSET('Hygiene Data'!$H$13,0,10*ROW('Hygiene Data'!H47))="","",OFFSET('Hygiene Data'!$H$13,0,10*ROW('Hygiene Data'!H47)))</f>
        <v/>
      </c>
      <c r="EF53" s="33" t="str">
        <f ca="true">+IF(OFFSET('Hygiene Data'!$H$14,0,10*ROW('Hygiene Data'!H47))="","",OFFSET('Hygiene Data'!$H$14,0,10*ROW('Hygiene Data'!H47)))</f>
        <v/>
      </c>
    </row>
    <row r="54" x14ac:dyDescent="0.2">
      <c r="A54" s="56" t="str">
        <f ca="true">+IF(OFFSET('Water Data'!$B$1,0,10*ROW('Water Data'!B51))="","",OFFSET('Water Data'!$B$1,0,10*ROW('Water Data'!B51)))</f>
        <v/>
      </c>
      <c r="B54" s="56" t="str">
        <f ca="true">+IF(OFFSET('Water Data'!$A$3,0,10*ROW('Water Data'!A51))="","",OFFSET('Water Data'!$A$3,0,10*ROW('Water Data'!A51)))</f>
        <v/>
      </c>
      <c r="C54" s="56" t="str">
        <f ca="true">+IF(OFFSET('Water Data'!$C$3,0,10*ROW('Water Data'!C51))="","",OFFSET('Water Data'!$C$3,0,10*ROW('Water Data'!C51)))</f>
        <v/>
      </c>
      <c r="D54" s="244"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44"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44"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44"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44"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44"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44"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44"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44"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44"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44"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44"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44"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44"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44"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44"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44"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44"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45"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45"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45"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45"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45"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45"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45"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45"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45"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45"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45"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45"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45"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45"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45"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45"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45"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45"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45"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45"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45"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45"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45"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45"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45"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45"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45"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45"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45"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45"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46"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46"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46"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46"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46"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46"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46"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46"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46"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46"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46"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46"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46"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46"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46"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46"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46"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46"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3" t="str">
        <f ca="true">+IF(OFFSET('Water Data'!$C$28,0,10*ROW('Water Data'!C48))="","",OFFSET('Water Data'!$C$28,0,10*ROW('Water Data'!C48)))</f>
        <v/>
      </c>
      <c r="BT54" s="33" t="str">
        <f ca="true">+IF(OFFSET('Water Data'!$C$29,0,10*ROW('Water Data'!C48))="","",OFFSET('Water Data'!$C$29,0,10*ROW('Water Data'!C48)))</f>
        <v/>
      </c>
      <c r="BU54" s="33" t="str">
        <f ca="true">+IF(OFFSET('Water Data'!$C$30,0,10*ROW('Water Data'!C48))="","",OFFSET('Water Data'!$C$30,0,10*ROW('Water Data'!C48)))</f>
        <v/>
      </c>
      <c r="BV54" s="33" t="str">
        <f ca="true">+IF(OFFSET('Water Data'!$D$28,0,10*ROW('Water Data'!D48))="","",OFFSET('Water Data'!$D$28,0,10*ROW('Water Data'!D48)))</f>
        <v/>
      </c>
      <c r="BW54" s="33" t="str">
        <f ca="true">+IF(OFFSET('Water Data'!$D$29,0,10*ROW('Water Data'!D48))="","",OFFSET('Water Data'!$D$29,0,10*ROW('Water Data'!D48)))</f>
        <v/>
      </c>
      <c r="BX54" s="33" t="str">
        <f ca="true">+IF(OFFSET('Water Data'!$D$30,0,10*ROW('Water Data'!D48))="","",OFFSET('Water Data'!$D$30,0,10*ROW('Water Data'!D48)))</f>
        <v/>
      </c>
      <c r="BY54" s="33" t="str">
        <f ca="true">+IF(OFFSET('Water Data'!$E$28,0,10*ROW('Water Data'!E48))="","",OFFSET('Water Data'!$E$28,0,10*ROW('Water Data'!E48)))</f>
        <v/>
      </c>
      <c r="BZ54" s="33" t="str">
        <f ca="true">+IF(OFFSET('Water Data'!$E$29,0,10*ROW('Water Data'!E48))="","",OFFSET('Water Data'!$E$29,0,10*ROW('Water Data'!E48)))</f>
        <v/>
      </c>
      <c r="CA54" s="33" t="str">
        <f ca="true">+IF(OFFSET('Water Data'!$E$30,0,10*ROW('Water Data'!E48))="","",OFFSET('Water Data'!$E$30,0,10*ROW('Water Data'!E48)))</f>
        <v/>
      </c>
      <c r="CB54" s="33" t="str">
        <f ca="true">+IF(OFFSET('Water Data'!$F$28,0,10*ROW('Water Data'!F48))="","",OFFSET('Water Data'!$F$28,0,10*ROW('Water Data'!F48)))</f>
        <v/>
      </c>
      <c r="CC54" s="33" t="str">
        <f ca="true">+IF(OFFSET('Water Data'!$F$29,0,10*ROW('Water Data'!F48))="","",OFFSET('Water Data'!$F$29,0,10*ROW('Water Data'!F48)))</f>
        <v/>
      </c>
      <c r="CD54" s="33" t="str">
        <f ca="true">+IF(OFFSET('Water Data'!$F$30,0,10*ROW('Water Data'!F48))="","",OFFSET('Water Data'!$F$30,0,10*ROW('Water Data'!F48)))</f>
        <v/>
      </c>
      <c r="CE54" s="33" t="str">
        <f ca="true">+IF(OFFSET('Water Data'!$G$28,0,10*ROW('Water Data'!G48))="","",OFFSET('Water Data'!$G$28,0,10*ROW('Water Data'!G48)))</f>
        <v/>
      </c>
      <c r="CF54" s="33" t="str">
        <f ca="true">+IF(OFFSET('Water Data'!$G$29,0,10*ROW('Water Data'!G48))="","",OFFSET('Water Data'!$G$29,0,10*ROW('Water Data'!G48)))</f>
        <v/>
      </c>
      <c r="CG54" s="33" t="str">
        <f ca="true">+IF(OFFSET('Water Data'!$G$30,0,10*ROW('Water Data'!G48))="","",OFFSET('Water Data'!$G$30,0,10*ROW('Water Data'!G48)))</f>
        <v/>
      </c>
      <c r="CH54" s="33" t="str">
        <f ca="true">+IF(OFFSET('Water Data'!$H$28,0,10*ROW('Water Data'!H48))="","",OFFSET('Water Data'!$H$28,0,10*ROW('Water Data'!H48)))</f>
        <v/>
      </c>
      <c r="CI54" s="33" t="str">
        <f ca="true">+IF(OFFSET('Water Data'!$H$29,0,10*ROW('Water Data'!H48))="","",OFFSET('Water Data'!$H$29,0,10*ROW('Water Data'!H48)))</f>
        <v/>
      </c>
      <c r="CJ54" s="33" t="str">
        <f ca="true">+IF(OFFSET('Water Data'!$H$30,0,10*ROW('Water Data'!H48))="","",OFFSET('Water Data'!$H$30,0,10*ROW('Water Data'!H48)))</f>
        <v/>
      </c>
      <c r="CK54" s="33" t="str">
        <f ca="true">+IF(OFFSET('Sanitation Data'!$C$29,0,10*ROW('Sanitation Data'!C48))="","",OFFSET('Sanitation Data'!$C$29,0,10*ROW('Sanitation Data'!C48)))</f>
        <v/>
      </c>
      <c r="CL54" s="33" t="str">
        <f ca="true">+IF(OFFSET('Sanitation Data'!$C$30,0,10*ROW('Sanitation Data'!C48))="","",OFFSET('Sanitation Data'!$C$30,0,10*ROW('Sanitation Data'!C48)))</f>
        <v/>
      </c>
      <c r="CM54" s="33" t="str">
        <f ca="true">+IF(OFFSET('Sanitation Data'!$C$31,0,10*ROW('Sanitation Data'!C48))="","",OFFSET('Sanitation Data'!$C$31,0,10*ROW('Sanitation Data'!C48)))</f>
        <v/>
      </c>
      <c r="CN54" s="33" t="str">
        <f ca="true">+IF(OFFSET('Sanitation Data'!$C$32,0,10*ROW('Sanitation Data'!C48))="","",OFFSET('Sanitation Data'!$C$32,0,10*ROW('Sanitation Data'!C48)))</f>
        <v/>
      </c>
      <c r="CO54" s="33" t="str">
        <f ca="true">+IF(OFFSET('Sanitation Data'!$C$33,0,10*ROW('Sanitation Data'!C48))="","",OFFSET('Sanitation Data'!$C$33,0,10*ROW('Sanitation Data'!C48)))</f>
        <v/>
      </c>
      <c r="CP54" s="33" t="str">
        <f ca="true">+IF(OFFSET('Sanitation Data'!$D$29,0,10*ROW('Sanitation Data'!D48))="","",OFFSET('Sanitation Data'!$D$29,0,10*ROW('Sanitation Data'!D48)))</f>
        <v/>
      </c>
      <c r="CQ54" s="33" t="str">
        <f ca="true">+IF(OFFSET('Sanitation Data'!$D$30,0,10*ROW('Sanitation Data'!D48))="","",OFFSET('Sanitation Data'!$D$30,0,10*ROW('Sanitation Data'!D48)))</f>
        <v/>
      </c>
      <c r="CR54" s="33" t="str">
        <f ca="true">+IF(OFFSET('Sanitation Data'!$D$31,0,10*ROW('Sanitation Data'!D48))="","",OFFSET('Sanitation Data'!$D$31,0,10*ROW('Sanitation Data'!D48)))</f>
        <v/>
      </c>
      <c r="CS54" s="33" t="str">
        <f ca="true">+IF(OFFSET('Sanitation Data'!$D$32,0,10*ROW('Sanitation Data'!D48))="","",OFFSET('Sanitation Data'!$D$32,0,10*ROW('Sanitation Data'!D48)))</f>
        <v/>
      </c>
      <c r="CT54" s="33" t="str">
        <f ca="true">+IF(OFFSET('Sanitation Data'!$D$33,0,10*ROW('Sanitation Data'!D48))="","",OFFSET('Sanitation Data'!$D$33,0,10*ROW('Sanitation Data'!D48)))</f>
        <v/>
      </c>
      <c r="CU54" s="33" t="str">
        <f ca="true">+IF(OFFSET('Sanitation Data'!$E$29,0,10*ROW('Sanitation Data'!E48))="","",OFFSET('Sanitation Data'!$E$29,0,10*ROW('Sanitation Data'!E48)))</f>
        <v/>
      </c>
      <c r="CV54" s="33" t="str">
        <f ca="true">+IF(OFFSET('Sanitation Data'!$E$30,0,10*ROW('Sanitation Data'!E48))="","",OFFSET('Sanitation Data'!$E$30,0,10*ROW('Sanitation Data'!E48)))</f>
        <v/>
      </c>
      <c r="CW54" s="33" t="str">
        <f ca="true">+IF(OFFSET('Sanitation Data'!$E$31,0,10*ROW('Sanitation Data'!E48))="","",OFFSET('Sanitation Data'!$E$31,0,10*ROW('Sanitation Data'!E48)))</f>
        <v/>
      </c>
      <c r="CX54" s="33" t="str">
        <f ca="true">+IF(OFFSET('Sanitation Data'!$E$32,0,10*ROW('Sanitation Data'!E48))="","",OFFSET('Sanitation Data'!$E$32,0,10*ROW('Sanitation Data'!E48)))</f>
        <v/>
      </c>
      <c r="CY54" s="33" t="str">
        <f ca="true">+IF(OFFSET('Sanitation Data'!$E$33,0,10*ROW('Sanitation Data'!E48))="","",OFFSET('Sanitation Data'!$E$33,0,10*ROW('Sanitation Data'!E48)))</f>
        <v/>
      </c>
      <c r="CZ54" s="33" t="str">
        <f ca="true">+IF(OFFSET('Sanitation Data'!$F$29,0,10*ROW('Sanitation Data'!F48))="","",OFFSET('Sanitation Data'!$F$29,0,10*ROW('Sanitation Data'!F48)))</f>
        <v/>
      </c>
      <c r="DA54" s="33" t="str">
        <f ca="true">+IF(OFFSET('Sanitation Data'!$F$30,0,10*ROW('Sanitation Data'!F48))="","",OFFSET('Sanitation Data'!$F$30,0,10*ROW('Sanitation Data'!F48)))</f>
        <v/>
      </c>
      <c r="DB54" s="33" t="str">
        <f ca="true">+IF(OFFSET('Sanitation Data'!$F$31,0,10*ROW('Sanitation Data'!F48))="","",OFFSET('Sanitation Data'!$F$31,0,10*ROW('Sanitation Data'!F48)))</f>
        <v/>
      </c>
      <c r="DC54" s="33" t="str">
        <f ca="true">+IF(OFFSET('Sanitation Data'!$F$32,0,10*ROW('Sanitation Data'!F48))="","",OFFSET('Sanitation Data'!$F$32,0,10*ROW('Sanitation Data'!F48)))</f>
        <v/>
      </c>
      <c r="DD54" s="33" t="str">
        <f ca="true">+IF(OFFSET('Sanitation Data'!$F$33,0,10*ROW('Sanitation Data'!F48))="","",OFFSET('Sanitation Data'!$F$33,0,10*ROW('Sanitation Data'!F48)))</f>
        <v/>
      </c>
      <c r="DE54" s="33" t="str">
        <f ca="true">+IF(OFFSET('Sanitation Data'!$G$29,0,10*ROW('Sanitation Data'!G48))="","",OFFSET('Sanitation Data'!$G$29,0,10*ROW('Sanitation Data'!G48)))</f>
        <v/>
      </c>
      <c r="DF54" s="33" t="str">
        <f ca="true">+IF(OFFSET('Sanitation Data'!$G$30,0,10*ROW('Sanitation Data'!G48))="","",OFFSET('Sanitation Data'!$G$30,0,10*ROW('Sanitation Data'!G48)))</f>
        <v/>
      </c>
      <c r="DG54" s="33" t="str">
        <f ca="true">+IF(OFFSET('Sanitation Data'!$G$31,0,10*ROW('Sanitation Data'!G48))="","",OFFSET('Sanitation Data'!$G$31,0,10*ROW('Sanitation Data'!G48)))</f>
        <v/>
      </c>
      <c r="DH54" s="33" t="str">
        <f ca="true">+IF(OFFSET('Sanitation Data'!$G$32,0,10*ROW('Sanitation Data'!G48))="","",OFFSET('Sanitation Data'!$G$32,0,10*ROW('Sanitation Data'!G48)))</f>
        <v/>
      </c>
      <c r="DI54" s="33" t="str">
        <f ca="true">+IF(OFFSET('Sanitation Data'!$G$33,0,10*ROW('Sanitation Data'!G48))="","",OFFSET('Sanitation Data'!$G$33,0,10*ROW('Sanitation Data'!G48)))</f>
        <v/>
      </c>
      <c r="DJ54" s="33" t="str">
        <f ca="true">+IF(OFFSET('Sanitation Data'!$H$29,0,10*ROW('Sanitation Data'!H48))="","",OFFSET('Sanitation Data'!$H$29,0,10*ROW('Sanitation Data'!H48)))</f>
        <v/>
      </c>
      <c r="DK54" s="33" t="str">
        <f ca="true">+IF(OFFSET('Sanitation Data'!$H$30,0,10*ROW('Sanitation Data'!H48))="","",OFFSET('Sanitation Data'!$H$30,0,10*ROW('Sanitation Data'!H48)))</f>
        <v/>
      </c>
      <c r="DL54" s="33" t="str">
        <f ca="true">+IF(OFFSET('Sanitation Data'!$H$31,0,10*ROW('Sanitation Data'!H48))="","",OFFSET('Sanitation Data'!$H$31,0,10*ROW('Sanitation Data'!H48)))</f>
        <v/>
      </c>
      <c r="DM54" s="33" t="str">
        <f ca="true">+IF(OFFSET('Sanitation Data'!$H$32,0,10*ROW('Sanitation Data'!H48))="","",OFFSET('Sanitation Data'!$H$32,0,10*ROW('Sanitation Data'!H48)))</f>
        <v/>
      </c>
      <c r="DN54" s="33" t="str">
        <f ca="true">+IF(OFFSET('Sanitation Data'!$H$33,0,10*ROW('Sanitation Data'!H48))="","",OFFSET('Sanitation Data'!$H$33,0,10*ROW('Sanitation Data'!H48)))</f>
        <v/>
      </c>
      <c r="DO54" s="33" t="str">
        <f ca="true">+IF(OFFSET('Hygiene Data'!$C$12,0,10*ROW('Hygiene Data'!C48))="","",OFFSET('Hygiene Data'!$C$12,0,10*ROW('Hygiene Data'!C48)))</f>
        <v/>
      </c>
      <c r="DP54" s="33" t="str">
        <f ca="true">+IF(OFFSET('Hygiene Data'!$C$13,0,10*ROW('Hygiene Data'!C48))="","",OFFSET('Hygiene Data'!$C$13,0,10*ROW('Hygiene Data'!C48)))</f>
        <v/>
      </c>
      <c r="DQ54" s="33" t="str">
        <f ca="true">+IF(OFFSET('Hygiene Data'!$C$14,0,10*ROW('Hygiene Data'!C48))="","",OFFSET('Hygiene Data'!$C$14,0,10*ROW('Hygiene Data'!C48)))</f>
        <v/>
      </c>
      <c r="DR54" s="33" t="str">
        <f ca="true">+IF(OFFSET('Hygiene Data'!$D$12,0,10*ROW('Hygiene Data'!D48))="","",OFFSET('Hygiene Data'!$D$12,0,10*ROW('Hygiene Data'!D48)))</f>
        <v/>
      </c>
      <c r="DS54" s="33" t="str">
        <f ca="true">+IF(OFFSET('Hygiene Data'!$D$13,0,10*ROW('Hygiene Data'!D48))="","",OFFSET('Hygiene Data'!$D$13,0,10*ROW('Hygiene Data'!D48)))</f>
        <v/>
      </c>
      <c r="DT54" s="33" t="str">
        <f ca="true">+IF(OFFSET('Hygiene Data'!$D$14,0,10*ROW('Hygiene Data'!D48))="","",OFFSET('Hygiene Data'!$D$14,0,10*ROW('Hygiene Data'!D48)))</f>
        <v/>
      </c>
      <c r="DU54" s="33" t="str">
        <f ca="true">+IF(OFFSET('Hygiene Data'!$E$12,0,10*ROW('Hygiene Data'!E48))="","",OFFSET('Hygiene Data'!$E$12,0,10*ROW('Hygiene Data'!E48)))</f>
        <v/>
      </c>
      <c r="DV54" s="33" t="str">
        <f ca="true">+IF(OFFSET('Hygiene Data'!$E$13,0,10*ROW('Hygiene Data'!E48))="","",OFFSET('Hygiene Data'!$E$13,0,10*ROW('Hygiene Data'!E48)))</f>
        <v/>
      </c>
      <c r="DW54" s="33" t="str">
        <f ca="true">+IF(OFFSET('Hygiene Data'!$E$14,0,10*ROW('Hygiene Data'!E48))="","",OFFSET('Hygiene Data'!$E$14,0,10*ROW('Hygiene Data'!E48)))</f>
        <v/>
      </c>
      <c r="DX54" s="33" t="str">
        <f ca="true">+IF(OFFSET('Hygiene Data'!$F$12,0,10*ROW('Hygiene Data'!F48))="","",OFFSET('Hygiene Data'!$F$12,0,10*ROW('Hygiene Data'!F48)))</f>
        <v/>
      </c>
      <c r="DY54" s="33" t="str">
        <f ca="true">+IF(OFFSET('Hygiene Data'!$F$13,0,10*ROW('Hygiene Data'!F48))="","",OFFSET('Hygiene Data'!$F$13,0,10*ROW('Hygiene Data'!F48)))</f>
        <v/>
      </c>
      <c r="DZ54" s="33" t="str">
        <f ca="true">+IF(OFFSET('Hygiene Data'!$F$14,0,10*ROW('Hygiene Data'!F48))="","",OFFSET('Hygiene Data'!$F$14,0,10*ROW('Hygiene Data'!F48)))</f>
        <v/>
      </c>
      <c r="EA54" s="33" t="str">
        <f ca="true">+IF(OFFSET('Hygiene Data'!$G$12,0,10*ROW('Hygiene Data'!G48))="","",OFFSET('Hygiene Data'!$G$12,0,10*ROW('Hygiene Data'!G48)))</f>
        <v/>
      </c>
      <c r="EB54" s="33" t="str">
        <f ca="true">+IF(OFFSET('Hygiene Data'!$G$13,0,10*ROW('Hygiene Data'!G48))="","",OFFSET('Hygiene Data'!$G$13,0,10*ROW('Hygiene Data'!G48)))</f>
        <v/>
      </c>
      <c r="EC54" s="33" t="str">
        <f ca="true">+IF(OFFSET('Hygiene Data'!$G$14,0,10*ROW('Hygiene Data'!G48))="","",OFFSET('Hygiene Data'!$G$14,0,10*ROW('Hygiene Data'!G48)))</f>
        <v/>
      </c>
      <c r="ED54" s="33" t="str">
        <f ca="true">+IF(OFFSET('Hygiene Data'!$H$12,0,10*ROW('Hygiene Data'!H48))="","",OFFSET('Hygiene Data'!$H$12,0,10*ROW('Hygiene Data'!H48)))</f>
        <v/>
      </c>
      <c r="EE54" s="33" t="str">
        <f ca="true">+IF(OFFSET('Hygiene Data'!$H$13,0,10*ROW('Hygiene Data'!H48))="","",OFFSET('Hygiene Data'!$H$13,0,10*ROW('Hygiene Data'!H48)))</f>
        <v/>
      </c>
      <c r="EF54" s="33" t="str">
        <f ca="true">+IF(OFFSET('Hygiene Data'!$H$14,0,10*ROW('Hygiene Data'!H48))="","",OFFSET('Hygiene Data'!$H$14,0,10*ROW('Hygiene Data'!H48)))</f>
        <v/>
      </c>
    </row>
    <row r="55" x14ac:dyDescent="0.2">
      <c r="A55" s="56" t="str">
        <f ca="true">+IF(OFFSET('Water Data'!$B$1,0,10*ROW('Water Data'!B52))="","",OFFSET('Water Data'!$B$1,0,10*ROW('Water Data'!B52)))</f>
        <v/>
      </c>
      <c r="B55" s="56" t="str">
        <f ca="true">+IF(OFFSET('Water Data'!$A$3,0,10*ROW('Water Data'!A52))="","",OFFSET('Water Data'!$A$3,0,10*ROW('Water Data'!A52)))</f>
        <v/>
      </c>
      <c r="C55" s="56" t="str">
        <f ca="true">+IF(OFFSET('Water Data'!$C$3,0,10*ROW('Water Data'!C52))="","",OFFSET('Water Data'!$C$3,0,10*ROW('Water Data'!C52)))</f>
        <v/>
      </c>
      <c r="D55" s="244"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44"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44"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44"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44"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44"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44"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44"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44"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44"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44"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44"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44"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44"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44"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44"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44"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44"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45"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45"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45"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45"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45"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45"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45"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45"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45"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45"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45"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45"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45"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45"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45"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45"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45"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45"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45"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45"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45"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45"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45"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45"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45"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45"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45"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45"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45"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45"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46"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46"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46"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46"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46"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46"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46"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46"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46"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46"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46"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46"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46"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46"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46"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46"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46"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46"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3" t="str">
        <f ca="true">+IF(OFFSET('Water Data'!$C$28,0,10*ROW('Water Data'!C49))="","",OFFSET('Water Data'!$C$28,0,10*ROW('Water Data'!C49)))</f>
        <v/>
      </c>
      <c r="BT55" s="33" t="str">
        <f ca="true">+IF(OFFSET('Water Data'!$C$29,0,10*ROW('Water Data'!C49))="","",OFFSET('Water Data'!$C$29,0,10*ROW('Water Data'!C49)))</f>
        <v/>
      </c>
      <c r="BU55" s="33" t="str">
        <f ca="true">+IF(OFFSET('Water Data'!$C$30,0,10*ROW('Water Data'!C49))="","",OFFSET('Water Data'!$C$30,0,10*ROW('Water Data'!C49)))</f>
        <v/>
      </c>
      <c r="BV55" s="33" t="str">
        <f ca="true">+IF(OFFSET('Water Data'!$D$28,0,10*ROW('Water Data'!D49))="","",OFFSET('Water Data'!$D$28,0,10*ROW('Water Data'!D49)))</f>
        <v/>
      </c>
      <c r="BW55" s="33" t="str">
        <f ca="true">+IF(OFFSET('Water Data'!$D$29,0,10*ROW('Water Data'!D49))="","",OFFSET('Water Data'!$D$29,0,10*ROW('Water Data'!D49)))</f>
        <v/>
      </c>
      <c r="BX55" s="33" t="str">
        <f ca="true">+IF(OFFSET('Water Data'!$D$30,0,10*ROW('Water Data'!D49))="","",OFFSET('Water Data'!$D$30,0,10*ROW('Water Data'!D49)))</f>
        <v/>
      </c>
      <c r="BY55" s="33" t="str">
        <f ca="true">+IF(OFFSET('Water Data'!$E$28,0,10*ROW('Water Data'!E49))="","",OFFSET('Water Data'!$E$28,0,10*ROW('Water Data'!E49)))</f>
        <v/>
      </c>
      <c r="BZ55" s="33" t="str">
        <f ca="true">+IF(OFFSET('Water Data'!$E$29,0,10*ROW('Water Data'!E49))="","",OFFSET('Water Data'!$E$29,0,10*ROW('Water Data'!E49)))</f>
        <v/>
      </c>
      <c r="CA55" s="33" t="str">
        <f ca="true">+IF(OFFSET('Water Data'!$E$30,0,10*ROW('Water Data'!E49))="","",OFFSET('Water Data'!$E$30,0,10*ROW('Water Data'!E49)))</f>
        <v/>
      </c>
      <c r="CB55" s="33" t="str">
        <f ca="true">+IF(OFFSET('Water Data'!$F$28,0,10*ROW('Water Data'!F49))="","",OFFSET('Water Data'!$F$28,0,10*ROW('Water Data'!F49)))</f>
        <v/>
      </c>
      <c r="CC55" s="33" t="str">
        <f ca="true">+IF(OFFSET('Water Data'!$F$29,0,10*ROW('Water Data'!F49))="","",OFFSET('Water Data'!$F$29,0,10*ROW('Water Data'!F49)))</f>
        <v/>
      </c>
      <c r="CD55" s="33" t="str">
        <f ca="true">+IF(OFFSET('Water Data'!$F$30,0,10*ROW('Water Data'!F49))="","",OFFSET('Water Data'!$F$30,0,10*ROW('Water Data'!F49)))</f>
        <v/>
      </c>
      <c r="CE55" s="33" t="str">
        <f ca="true">+IF(OFFSET('Water Data'!$G$28,0,10*ROW('Water Data'!G49))="","",OFFSET('Water Data'!$G$28,0,10*ROW('Water Data'!G49)))</f>
        <v/>
      </c>
      <c r="CF55" s="33" t="str">
        <f ca="true">+IF(OFFSET('Water Data'!$G$29,0,10*ROW('Water Data'!G49))="","",OFFSET('Water Data'!$G$29,0,10*ROW('Water Data'!G49)))</f>
        <v/>
      </c>
      <c r="CG55" s="33" t="str">
        <f ca="true">+IF(OFFSET('Water Data'!$G$30,0,10*ROW('Water Data'!G49))="","",OFFSET('Water Data'!$G$30,0,10*ROW('Water Data'!G49)))</f>
        <v/>
      </c>
      <c r="CH55" s="33" t="str">
        <f ca="true">+IF(OFFSET('Water Data'!$H$28,0,10*ROW('Water Data'!H49))="","",OFFSET('Water Data'!$H$28,0,10*ROW('Water Data'!H49)))</f>
        <v/>
      </c>
      <c r="CI55" s="33" t="str">
        <f ca="true">+IF(OFFSET('Water Data'!$H$29,0,10*ROW('Water Data'!H49))="","",OFFSET('Water Data'!$H$29,0,10*ROW('Water Data'!H49)))</f>
        <v/>
      </c>
      <c r="CJ55" s="33" t="str">
        <f ca="true">+IF(OFFSET('Water Data'!$H$30,0,10*ROW('Water Data'!H49))="","",OFFSET('Water Data'!$H$30,0,10*ROW('Water Data'!H49)))</f>
        <v/>
      </c>
      <c r="CK55" s="33" t="str">
        <f ca="true">+IF(OFFSET('Sanitation Data'!$C$29,0,10*ROW('Sanitation Data'!C49))="","",OFFSET('Sanitation Data'!$C$29,0,10*ROW('Sanitation Data'!C49)))</f>
        <v/>
      </c>
      <c r="CL55" s="33" t="str">
        <f ca="true">+IF(OFFSET('Sanitation Data'!$C$30,0,10*ROW('Sanitation Data'!C49))="","",OFFSET('Sanitation Data'!$C$30,0,10*ROW('Sanitation Data'!C49)))</f>
        <v/>
      </c>
      <c r="CM55" s="33" t="str">
        <f ca="true">+IF(OFFSET('Sanitation Data'!$C$31,0,10*ROW('Sanitation Data'!C49))="","",OFFSET('Sanitation Data'!$C$31,0,10*ROW('Sanitation Data'!C49)))</f>
        <v/>
      </c>
      <c r="CN55" s="33" t="str">
        <f ca="true">+IF(OFFSET('Sanitation Data'!$C$32,0,10*ROW('Sanitation Data'!C49))="","",OFFSET('Sanitation Data'!$C$32,0,10*ROW('Sanitation Data'!C49)))</f>
        <v/>
      </c>
      <c r="CO55" s="33" t="str">
        <f ca="true">+IF(OFFSET('Sanitation Data'!$C$33,0,10*ROW('Sanitation Data'!C49))="","",OFFSET('Sanitation Data'!$C$33,0,10*ROW('Sanitation Data'!C49)))</f>
        <v/>
      </c>
      <c r="CP55" s="33" t="str">
        <f ca="true">+IF(OFFSET('Sanitation Data'!$D$29,0,10*ROW('Sanitation Data'!D49))="","",OFFSET('Sanitation Data'!$D$29,0,10*ROW('Sanitation Data'!D49)))</f>
        <v/>
      </c>
      <c r="CQ55" s="33" t="str">
        <f ca="true">+IF(OFFSET('Sanitation Data'!$D$30,0,10*ROW('Sanitation Data'!D49))="","",OFFSET('Sanitation Data'!$D$30,0,10*ROW('Sanitation Data'!D49)))</f>
        <v/>
      </c>
      <c r="CR55" s="33" t="str">
        <f ca="true">+IF(OFFSET('Sanitation Data'!$D$31,0,10*ROW('Sanitation Data'!D49))="","",OFFSET('Sanitation Data'!$D$31,0,10*ROW('Sanitation Data'!D49)))</f>
        <v/>
      </c>
      <c r="CS55" s="33" t="str">
        <f ca="true">+IF(OFFSET('Sanitation Data'!$D$32,0,10*ROW('Sanitation Data'!D49))="","",OFFSET('Sanitation Data'!$D$32,0,10*ROW('Sanitation Data'!D49)))</f>
        <v/>
      </c>
      <c r="CT55" s="33" t="str">
        <f ca="true">+IF(OFFSET('Sanitation Data'!$D$33,0,10*ROW('Sanitation Data'!D49))="","",OFFSET('Sanitation Data'!$D$33,0,10*ROW('Sanitation Data'!D49)))</f>
        <v/>
      </c>
      <c r="CU55" s="33" t="str">
        <f ca="true">+IF(OFFSET('Sanitation Data'!$E$29,0,10*ROW('Sanitation Data'!E49))="","",OFFSET('Sanitation Data'!$E$29,0,10*ROW('Sanitation Data'!E49)))</f>
        <v/>
      </c>
      <c r="CV55" s="33" t="str">
        <f ca="true">+IF(OFFSET('Sanitation Data'!$E$30,0,10*ROW('Sanitation Data'!E49))="","",OFFSET('Sanitation Data'!$E$30,0,10*ROW('Sanitation Data'!E49)))</f>
        <v/>
      </c>
      <c r="CW55" s="33" t="str">
        <f ca="true">+IF(OFFSET('Sanitation Data'!$E$31,0,10*ROW('Sanitation Data'!E49))="","",OFFSET('Sanitation Data'!$E$31,0,10*ROW('Sanitation Data'!E49)))</f>
        <v/>
      </c>
      <c r="CX55" s="33" t="str">
        <f ca="true">+IF(OFFSET('Sanitation Data'!$E$32,0,10*ROW('Sanitation Data'!E49))="","",OFFSET('Sanitation Data'!$E$32,0,10*ROW('Sanitation Data'!E49)))</f>
        <v/>
      </c>
      <c r="CY55" s="33" t="str">
        <f ca="true">+IF(OFFSET('Sanitation Data'!$E$33,0,10*ROW('Sanitation Data'!E49))="","",OFFSET('Sanitation Data'!$E$33,0,10*ROW('Sanitation Data'!E49)))</f>
        <v/>
      </c>
      <c r="CZ55" s="33" t="str">
        <f ca="true">+IF(OFFSET('Sanitation Data'!$F$29,0,10*ROW('Sanitation Data'!F49))="","",OFFSET('Sanitation Data'!$F$29,0,10*ROW('Sanitation Data'!F49)))</f>
        <v/>
      </c>
      <c r="DA55" s="33" t="str">
        <f ca="true">+IF(OFFSET('Sanitation Data'!$F$30,0,10*ROW('Sanitation Data'!F49))="","",OFFSET('Sanitation Data'!$F$30,0,10*ROW('Sanitation Data'!F49)))</f>
        <v/>
      </c>
      <c r="DB55" s="33" t="str">
        <f ca="true">+IF(OFFSET('Sanitation Data'!$F$31,0,10*ROW('Sanitation Data'!F49))="","",OFFSET('Sanitation Data'!$F$31,0,10*ROW('Sanitation Data'!F49)))</f>
        <v/>
      </c>
      <c r="DC55" s="33" t="str">
        <f ca="true">+IF(OFFSET('Sanitation Data'!$F$32,0,10*ROW('Sanitation Data'!F49))="","",OFFSET('Sanitation Data'!$F$32,0,10*ROW('Sanitation Data'!F49)))</f>
        <v/>
      </c>
      <c r="DD55" s="33" t="str">
        <f ca="true">+IF(OFFSET('Sanitation Data'!$F$33,0,10*ROW('Sanitation Data'!F49))="","",OFFSET('Sanitation Data'!$F$33,0,10*ROW('Sanitation Data'!F49)))</f>
        <v/>
      </c>
      <c r="DE55" s="33" t="str">
        <f ca="true">+IF(OFFSET('Sanitation Data'!$G$29,0,10*ROW('Sanitation Data'!G49))="","",OFFSET('Sanitation Data'!$G$29,0,10*ROW('Sanitation Data'!G49)))</f>
        <v/>
      </c>
      <c r="DF55" s="33" t="str">
        <f ca="true">+IF(OFFSET('Sanitation Data'!$G$30,0,10*ROW('Sanitation Data'!G49))="","",OFFSET('Sanitation Data'!$G$30,0,10*ROW('Sanitation Data'!G49)))</f>
        <v/>
      </c>
      <c r="DG55" s="33" t="str">
        <f ca="true">+IF(OFFSET('Sanitation Data'!$G$31,0,10*ROW('Sanitation Data'!G49))="","",OFFSET('Sanitation Data'!$G$31,0,10*ROW('Sanitation Data'!G49)))</f>
        <v/>
      </c>
      <c r="DH55" s="33" t="str">
        <f ca="true">+IF(OFFSET('Sanitation Data'!$G$32,0,10*ROW('Sanitation Data'!G49))="","",OFFSET('Sanitation Data'!$G$32,0,10*ROW('Sanitation Data'!G49)))</f>
        <v/>
      </c>
      <c r="DI55" s="33" t="str">
        <f ca="true">+IF(OFFSET('Sanitation Data'!$G$33,0,10*ROW('Sanitation Data'!G49))="","",OFFSET('Sanitation Data'!$G$33,0,10*ROW('Sanitation Data'!G49)))</f>
        <v/>
      </c>
      <c r="DJ55" s="33" t="str">
        <f ca="true">+IF(OFFSET('Sanitation Data'!$H$29,0,10*ROW('Sanitation Data'!H49))="","",OFFSET('Sanitation Data'!$H$29,0,10*ROW('Sanitation Data'!H49)))</f>
        <v/>
      </c>
      <c r="DK55" s="33" t="str">
        <f ca="true">+IF(OFFSET('Sanitation Data'!$H$30,0,10*ROW('Sanitation Data'!H49))="","",OFFSET('Sanitation Data'!$H$30,0,10*ROW('Sanitation Data'!H49)))</f>
        <v/>
      </c>
      <c r="DL55" s="33" t="str">
        <f ca="true">+IF(OFFSET('Sanitation Data'!$H$31,0,10*ROW('Sanitation Data'!H49))="","",OFFSET('Sanitation Data'!$H$31,0,10*ROW('Sanitation Data'!H49)))</f>
        <v/>
      </c>
      <c r="DM55" s="33" t="str">
        <f ca="true">+IF(OFFSET('Sanitation Data'!$H$32,0,10*ROW('Sanitation Data'!H49))="","",OFFSET('Sanitation Data'!$H$32,0,10*ROW('Sanitation Data'!H49)))</f>
        <v/>
      </c>
      <c r="DN55" s="33" t="str">
        <f ca="true">+IF(OFFSET('Sanitation Data'!$H$33,0,10*ROW('Sanitation Data'!H49))="","",OFFSET('Sanitation Data'!$H$33,0,10*ROW('Sanitation Data'!H49)))</f>
        <v/>
      </c>
      <c r="DO55" s="33" t="str">
        <f ca="true">+IF(OFFSET('Hygiene Data'!$C$12,0,10*ROW('Hygiene Data'!C49))="","",OFFSET('Hygiene Data'!$C$12,0,10*ROW('Hygiene Data'!C49)))</f>
        <v/>
      </c>
      <c r="DP55" s="33" t="str">
        <f ca="true">+IF(OFFSET('Hygiene Data'!$C$13,0,10*ROW('Hygiene Data'!C49))="","",OFFSET('Hygiene Data'!$C$13,0,10*ROW('Hygiene Data'!C49)))</f>
        <v/>
      </c>
      <c r="DQ55" s="33" t="str">
        <f ca="true">+IF(OFFSET('Hygiene Data'!$C$14,0,10*ROW('Hygiene Data'!C49))="","",OFFSET('Hygiene Data'!$C$14,0,10*ROW('Hygiene Data'!C49)))</f>
        <v/>
      </c>
      <c r="DR55" s="33" t="str">
        <f ca="true">+IF(OFFSET('Hygiene Data'!$D$12,0,10*ROW('Hygiene Data'!D49))="","",OFFSET('Hygiene Data'!$D$12,0,10*ROW('Hygiene Data'!D49)))</f>
        <v/>
      </c>
      <c r="DS55" s="33" t="str">
        <f ca="true">+IF(OFFSET('Hygiene Data'!$D$13,0,10*ROW('Hygiene Data'!D49))="","",OFFSET('Hygiene Data'!$D$13,0,10*ROW('Hygiene Data'!D49)))</f>
        <v/>
      </c>
      <c r="DT55" s="33" t="str">
        <f ca="true">+IF(OFFSET('Hygiene Data'!$D$14,0,10*ROW('Hygiene Data'!D49))="","",OFFSET('Hygiene Data'!$D$14,0,10*ROW('Hygiene Data'!D49)))</f>
        <v/>
      </c>
      <c r="DU55" s="33" t="str">
        <f ca="true">+IF(OFFSET('Hygiene Data'!$E$12,0,10*ROW('Hygiene Data'!E49))="","",OFFSET('Hygiene Data'!$E$12,0,10*ROW('Hygiene Data'!E49)))</f>
        <v/>
      </c>
      <c r="DV55" s="33" t="str">
        <f ca="true">+IF(OFFSET('Hygiene Data'!$E$13,0,10*ROW('Hygiene Data'!E49))="","",OFFSET('Hygiene Data'!$E$13,0,10*ROW('Hygiene Data'!E49)))</f>
        <v/>
      </c>
      <c r="DW55" s="33" t="str">
        <f ca="true">+IF(OFFSET('Hygiene Data'!$E$14,0,10*ROW('Hygiene Data'!E49))="","",OFFSET('Hygiene Data'!$E$14,0,10*ROW('Hygiene Data'!E49)))</f>
        <v/>
      </c>
      <c r="DX55" s="33" t="str">
        <f ca="true">+IF(OFFSET('Hygiene Data'!$F$12,0,10*ROW('Hygiene Data'!F49))="","",OFFSET('Hygiene Data'!$F$12,0,10*ROW('Hygiene Data'!F49)))</f>
        <v/>
      </c>
      <c r="DY55" s="33" t="str">
        <f ca="true">+IF(OFFSET('Hygiene Data'!$F$13,0,10*ROW('Hygiene Data'!F49))="","",OFFSET('Hygiene Data'!$F$13,0,10*ROW('Hygiene Data'!F49)))</f>
        <v/>
      </c>
      <c r="DZ55" s="33" t="str">
        <f ca="true">+IF(OFFSET('Hygiene Data'!$F$14,0,10*ROW('Hygiene Data'!F49))="","",OFFSET('Hygiene Data'!$F$14,0,10*ROW('Hygiene Data'!F49)))</f>
        <v/>
      </c>
      <c r="EA55" s="33" t="str">
        <f ca="true">+IF(OFFSET('Hygiene Data'!$G$12,0,10*ROW('Hygiene Data'!G49))="","",OFFSET('Hygiene Data'!$G$12,0,10*ROW('Hygiene Data'!G49)))</f>
        <v/>
      </c>
      <c r="EB55" s="33" t="str">
        <f ca="true">+IF(OFFSET('Hygiene Data'!$G$13,0,10*ROW('Hygiene Data'!G49))="","",OFFSET('Hygiene Data'!$G$13,0,10*ROW('Hygiene Data'!G49)))</f>
        <v/>
      </c>
      <c r="EC55" s="33" t="str">
        <f ca="true">+IF(OFFSET('Hygiene Data'!$G$14,0,10*ROW('Hygiene Data'!G49))="","",OFFSET('Hygiene Data'!$G$14,0,10*ROW('Hygiene Data'!G49)))</f>
        <v/>
      </c>
      <c r="ED55" s="33" t="str">
        <f ca="true">+IF(OFFSET('Hygiene Data'!$H$12,0,10*ROW('Hygiene Data'!H49))="","",OFFSET('Hygiene Data'!$H$12,0,10*ROW('Hygiene Data'!H49)))</f>
        <v/>
      </c>
      <c r="EE55" s="33" t="str">
        <f ca="true">+IF(OFFSET('Hygiene Data'!$H$13,0,10*ROW('Hygiene Data'!H49))="","",OFFSET('Hygiene Data'!$H$13,0,10*ROW('Hygiene Data'!H49)))</f>
        <v/>
      </c>
      <c r="EF55" s="33" t="str">
        <f ca="true">+IF(OFFSET('Hygiene Data'!$H$14,0,10*ROW('Hygiene Data'!H49))="","",OFFSET('Hygiene Data'!$H$14,0,10*ROW('Hygiene Data'!H49)))</f>
        <v/>
      </c>
    </row>
    <row r="56" x14ac:dyDescent="0.2">
      <c r="A56" s="56" t="str">
        <f ca="true">+IF(OFFSET('Water Data'!$B$1,0,10*ROW('Water Data'!B53))="","",OFFSET('Water Data'!$B$1,0,10*ROW('Water Data'!B53)))</f>
        <v/>
      </c>
      <c r="B56" s="56" t="str">
        <f ca="true">+IF(OFFSET('Water Data'!$A$3,0,10*ROW('Water Data'!A53))="","",OFFSET('Water Data'!$A$3,0,10*ROW('Water Data'!A53)))</f>
        <v/>
      </c>
      <c r="C56" s="56" t="str">
        <f ca="true">+IF(OFFSET('Water Data'!$C$3,0,10*ROW('Water Data'!C53))="","",OFFSET('Water Data'!$C$3,0,10*ROW('Water Data'!C53)))</f>
        <v/>
      </c>
      <c r="D56" s="244"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44"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44"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44"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44"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44"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44"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44"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44"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44"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44"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44"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44"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44"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44"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44"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44"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44"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45"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45"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45"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45"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45"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45"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45"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45"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45"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45"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45"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45"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45"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45"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45"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45"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45"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45"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45"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45"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45"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45"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45"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45"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45"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45"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45"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45"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45"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45"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46"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46"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46"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46"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46"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46"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46"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46"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46"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46"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46"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46"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46"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46"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46"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46"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46"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46"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3" t="str">
        <f ca="true">+IF(OFFSET('Water Data'!$C$28,0,10*ROW('Water Data'!C50))="","",OFFSET('Water Data'!$C$28,0,10*ROW('Water Data'!C50)))</f>
        <v/>
      </c>
      <c r="BT56" s="33" t="str">
        <f ca="true">+IF(OFFSET('Water Data'!$C$29,0,10*ROW('Water Data'!C50))="","",OFFSET('Water Data'!$C$29,0,10*ROW('Water Data'!C50)))</f>
        <v/>
      </c>
      <c r="BU56" s="33" t="str">
        <f ca="true">+IF(OFFSET('Water Data'!$C$30,0,10*ROW('Water Data'!C50))="","",OFFSET('Water Data'!$C$30,0,10*ROW('Water Data'!C50)))</f>
        <v/>
      </c>
      <c r="BV56" s="33" t="str">
        <f ca="true">+IF(OFFSET('Water Data'!$D$28,0,10*ROW('Water Data'!D50))="","",OFFSET('Water Data'!$D$28,0,10*ROW('Water Data'!D50)))</f>
        <v/>
      </c>
      <c r="BW56" s="33" t="str">
        <f ca="true">+IF(OFFSET('Water Data'!$D$29,0,10*ROW('Water Data'!D50))="","",OFFSET('Water Data'!$D$29,0,10*ROW('Water Data'!D50)))</f>
        <v/>
      </c>
      <c r="BX56" s="33" t="str">
        <f ca="true">+IF(OFFSET('Water Data'!$D$30,0,10*ROW('Water Data'!D50))="","",OFFSET('Water Data'!$D$30,0,10*ROW('Water Data'!D50)))</f>
        <v/>
      </c>
      <c r="BY56" s="33" t="str">
        <f ca="true">+IF(OFFSET('Water Data'!$E$28,0,10*ROW('Water Data'!E50))="","",OFFSET('Water Data'!$E$28,0,10*ROW('Water Data'!E50)))</f>
        <v/>
      </c>
      <c r="BZ56" s="33" t="str">
        <f ca="true">+IF(OFFSET('Water Data'!$E$29,0,10*ROW('Water Data'!E50))="","",OFFSET('Water Data'!$E$29,0,10*ROW('Water Data'!E50)))</f>
        <v/>
      </c>
      <c r="CA56" s="33" t="str">
        <f ca="true">+IF(OFFSET('Water Data'!$E$30,0,10*ROW('Water Data'!E50))="","",OFFSET('Water Data'!$E$30,0,10*ROW('Water Data'!E50)))</f>
        <v/>
      </c>
      <c r="CB56" s="33" t="str">
        <f ca="true">+IF(OFFSET('Water Data'!$F$28,0,10*ROW('Water Data'!F50))="","",OFFSET('Water Data'!$F$28,0,10*ROW('Water Data'!F50)))</f>
        <v/>
      </c>
      <c r="CC56" s="33" t="str">
        <f ca="true">+IF(OFFSET('Water Data'!$F$29,0,10*ROW('Water Data'!F50))="","",OFFSET('Water Data'!$F$29,0,10*ROW('Water Data'!F50)))</f>
        <v/>
      </c>
      <c r="CD56" s="33" t="str">
        <f ca="true">+IF(OFFSET('Water Data'!$F$30,0,10*ROW('Water Data'!F50))="","",OFFSET('Water Data'!$F$30,0,10*ROW('Water Data'!F50)))</f>
        <v/>
      </c>
      <c r="CE56" s="33" t="str">
        <f ca="true">+IF(OFFSET('Water Data'!$G$28,0,10*ROW('Water Data'!G50))="","",OFFSET('Water Data'!$G$28,0,10*ROW('Water Data'!G50)))</f>
        <v/>
      </c>
      <c r="CF56" s="33" t="str">
        <f ca="true">+IF(OFFSET('Water Data'!$G$29,0,10*ROW('Water Data'!G50))="","",OFFSET('Water Data'!$G$29,0,10*ROW('Water Data'!G50)))</f>
        <v/>
      </c>
      <c r="CG56" s="33" t="str">
        <f ca="true">+IF(OFFSET('Water Data'!$G$30,0,10*ROW('Water Data'!G50))="","",OFFSET('Water Data'!$G$30,0,10*ROW('Water Data'!G50)))</f>
        <v/>
      </c>
      <c r="CH56" s="33" t="str">
        <f ca="true">+IF(OFFSET('Water Data'!$H$28,0,10*ROW('Water Data'!H50))="","",OFFSET('Water Data'!$H$28,0,10*ROW('Water Data'!H50)))</f>
        <v/>
      </c>
      <c r="CI56" s="33" t="str">
        <f ca="true">+IF(OFFSET('Water Data'!$H$29,0,10*ROW('Water Data'!H50))="","",OFFSET('Water Data'!$H$29,0,10*ROW('Water Data'!H50)))</f>
        <v/>
      </c>
      <c r="CJ56" s="33" t="str">
        <f ca="true">+IF(OFFSET('Water Data'!$H$30,0,10*ROW('Water Data'!H50))="","",OFFSET('Water Data'!$H$30,0,10*ROW('Water Data'!H50)))</f>
        <v/>
      </c>
      <c r="CK56" s="33" t="str">
        <f ca="true">+IF(OFFSET('Sanitation Data'!$C$29,0,10*ROW('Sanitation Data'!C50))="","",OFFSET('Sanitation Data'!$C$29,0,10*ROW('Sanitation Data'!C50)))</f>
        <v/>
      </c>
      <c r="CL56" s="33" t="str">
        <f ca="true">+IF(OFFSET('Sanitation Data'!$C$30,0,10*ROW('Sanitation Data'!C50))="","",OFFSET('Sanitation Data'!$C$30,0,10*ROW('Sanitation Data'!C50)))</f>
        <v/>
      </c>
      <c r="CM56" s="33" t="str">
        <f ca="true">+IF(OFFSET('Sanitation Data'!$C$31,0,10*ROW('Sanitation Data'!C50))="","",OFFSET('Sanitation Data'!$C$31,0,10*ROW('Sanitation Data'!C50)))</f>
        <v/>
      </c>
      <c r="CN56" s="33" t="str">
        <f ca="true">+IF(OFFSET('Sanitation Data'!$C$32,0,10*ROW('Sanitation Data'!C50))="","",OFFSET('Sanitation Data'!$C$32,0,10*ROW('Sanitation Data'!C50)))</f>
        <v/>
      </c>
      <c r="CO56" s="33" t="str">
        <f ca="true">+IF(OFFSET('Sanitation Data'!$C$33,0,10*ROW('Sanitation Data'!C50))="","",OFFSET('Sanitation Data'!$C$33,0,10*ROW('Sanitation Data'!C50)))</f>
        <v/>
      </c>
      <c r="CP56" s="33" t="str">
        <f ca="true">+IF(OFFSET('Sanitation Data'!$D$29,0,10*ROW('Sanitation Data'!D50))="","",OFFSET('Sanitation Data'!$D$29,0,10*ROW('Sanitation Data'!D50)))</f>
        <v/>
      </c>
      <c r="CQ56" s="33" t="str">
        <f ca="true">+IF(OFFSET('Sanitation Data'!$D$30,0,10*ROW('Sanitation Data'!D50))="","",OFFSET('Sanitation Data'!$D$30,0,10*ROW('Sanitation Data'!D50)))</f>
        <v/>
      </c>
      <c r="CR56" s="33" t="str">
        <f ca="true">+IF(OFFSET('Sanitation Data'!$D$31,0,10*ROW('Sanitation Data'!D50))="","",OFFSET('Sanitation Data'!$D$31,0,10*ROW('Sanitation Data'!D50)))</f>
        <v/>
      </c>
      <c r="CS56" s="33" t="str">
        <f ca="true">+IF(OFFSET('Sanitation Data'!$D$32,0,10*ROW('Sanitation Data'!D50))="","",OFFSET('Sanitation Data'!$D$32,0,10*ROW('Sanitation Data'!D50)))</f>
        <v/>
      </c>
      <c r="CT56" s="33" t="str">
        <f ca="true">+IF(OFFSET('Sanitation Data'!$D$33,0,10*ROW('Sanitation Data'!D50))="","",OFFSET('Sanitation Data'!$D$33,0,10*ROW('Sanitation Data'!D50)))</f>
        <v/>
      </c>
      <c r="CU56" s="33" t="str">
        <f ca="true">+IF(OFFSET('Sanitation Data'!$E$29,0,10*ROW('Sanitation Data'!E50))="","",OFFSET('Sanitation Data'!$E$29,0,10*ROW('Sanitation Data'!E50)))</f>
        <v/>
      </c>
      <c r="CV56" s="33" t="str">
        <f ca="true">+IF(OFFSET('Sanitation Data'!$E$30,0,10*ROW('Sanitation Data'!E50))="","",OFFSET('Sanitation Data'!$E$30,0,10*ROW('Sanitation Data'!E50)))</f>
        <v/>
      </c>
      <c r="CW56" s="33" t="str">
        <f ca="true">+IF(OFFSET('Sanitation Data'!$E$31,0,10*ROW('Sanitation Data'!E50))="","",OFFSET('Sanitation Data'!$E$31,0,10*ROW('Sanitation Data'!E50)))</f>
        <v/>
      </c>
      <c r="CX56" s="33" t="str">
        <f ca="true">+IF(OFFSET('Sanitation Data'!$E$32,0,10*ROW('Sanitation Data'!E50))="","",OFFSET('Sanitation Data'!$E$32,0,10*ROW('Sanitation Data'!E50)))</f>
        <v/>
      </c>
      <c r="CY56" s="33" t="str">
        <f ca="true">+IF(OFFSET('Sanitation Data'!$E$33,0,10*ROW('Sanitation Data'!E50))="","",OFFSET('Sanitation Data'!$E$33,0,10*ROW('Sanitation Data'!E50)))</f>
        <v/>
      </c>
      <c r="CZ56" s="33" t="str">
        <f ca="true">+IF(OFFSET('Sanitation Data'!$F$29,0,10*ROW('Sanitation Data'!F50))="","",OFFSET('Sanitation Data'!$F$29,0,10*ROW('Sanitation Data'!F50)))</f>
        <v/>
      </c>
      <c r="DA56" s="33" t="str">
        <f ca="true">+IF(OFFSET('Sanitation Data'!$F$30,0,10*ROW('Sanitation Data'!F50))="","",OFFSET('Sanitation Data'!$F$30,0,10*ROW('Sanitation Data'!F50)))</f>
        <v/>
      </c>
      <c r="DB56" s="33" t="str">
        <f ca="true">+IF(OFFSET('Sanitation Data'!$F$31,0,10*ROW('Sanitation Data'!F50))="","",OFFSET('Sanitation Data'!$F$31,0,10*ROW('Sanitation Data'!F50)))</f>
        <v/>
      </c>
      <c r="DC56" s="33" t="str">
        <f ca="true">+IF(OFFSET('Sanitation Data'!$F$32,0,10*ROW('Sanitation Data'!F50))="","",OFFSET('Sanitation Data'!$F$32,0,10*ROW('Sanitation Data'!F50)))</f>
        <v/>
      </c>
      <c r="DD56" s="33" t="str">
        <f ca="true">+IF(OFFSET('Sanitation Data'!$F$33,0,10*ROW('Sanitation Data'!F50))="","",OFFSET('Sanitation Data'!$F$33,0,10*ROW('Sanitation Data'!F50)))</f>
        <v/>
      </c>
      <c r="DE56" s="33" t="str">
        <f ca="true">+IF(OFFSET('Sanitation Data'!$G$29,0,10*ROW('Sanitation Data'!G50))="","",OFFSET('Sanitation Data'!$G$29,0,10*ROW('Sanitation Data'!G50)))</f>
        <v/>
      </c>
      <c r="DF56" s="33" t="str">
        <f ca="true">+IF(OFFSET('Sanitation Data'!$G$30,0,10*ROW('Sanitation Data'!G50))="","",OFFSET('Sanitation Data'!$G$30,0,10*ROW('Sanitation Data'!G50)))</f>
        <v/>
      </c>
      <c r="DG56" s="33" t="str">
        <f ca="true">+IF(OFFSET('Sanitation Data'!$G$31,0,10*ROW('Sanitation Data'!G50))="","",OFFSET('Sanitation Data'!$G$31,0,10*ROW('Sanitation Data'!G50)))</f>
        <v/>
      </c>
      <c r="DH56" s="33" t="str">
        <f ca="true">+IF(OFFSET('Sanitation Data'!$G$32,0,10*ROW('Sanitation Data'!G50))="","",OFFSET('Sanitation Data'!$G$32,0,10*ROW('Sanitation Data'!G50)))</f>
        <v/>
      </c>
      <c r="DI56" s="33" t="str">
        <f ca="true">+IF(OFFSET('Sanitation Data'!$G$33,0,10*ROW('Sanitation Data'!G50))="","",OFFSET('Sanitation Data'!$G$33,0,10*ROW('Sanitation Data'!G50)))</f>
        <v/>
      </c>
      <c r="DJ56" s="33" t="str">
        <f ca="true">+IF(OFFSET('Sanitation Data'!$H$29,0,10*ROW('Sanitation Data'!H50))="","",OFFSET('Sanitation Data'!$H$29,0,10*ROW('Sanitation Data'!H50)))</f>
        <v/>
      </c>
      <c r="DK56" s="33" t="str">
        <f ca="true">+IF(OFFSET('Sanitation Data'!$H$30,0,10*ROW('Sanitation Data'!H50))="","",OFFSET('Sanitation Data'!$H$30,0,10*ROW('Sanitation Data'!H50)))</f>
        <v/>
      </c>
      <c r="DL56" s="33" t="str">
        <f ca="true">+IF(OFFSET('Sanitation Data'!$H$31,0,10*ROW('Sanitation Data'!H50))="","",OFFSET('Sanitation Data'!$H$31,0,10*ROW('Sanitation Data'!H50)))</f>
        <v/>
      </c>
      <c r="DM56" s="33" t="str">
        <f ca="true">+IF(OFFSET('Sanitation Data'!$H$32,0,10*ROW('Sanitation Data'!H50))="","",OFFSET('Sanitation Data'!$H$32,0,10*ROW('Sanitation Data'!H50)))</f>
        <v/>
      </c>
      <c r="DN56" s="33" t="str">
        <f ca="true">+IF(OFFSET('Sanitation Data'!$H$33,0,10*ROW('Sanitation Data'!H50))="","",OFFSET('Sanitation Data'!$H$33,0,10*ROW('Sanitation Data'!H50)))</f>
        <v/>
      </c>
      <c r="DO56" s="33" t="str">
        <f ca="true">+IF(OFFSET('Hygiene Data'!$C$12,0,10*ROW('Hygiene Data'!C50))="","",OFFSET('Hygiene Data'!$C$12,0,10*ROW('Hygiene Data'!C50)))</f>
        <v/>
      </c>
      <c r="DP56" s="33" t="str">
        <f ca="true">+IF(OFFSET('Hygiene Data'!$C$13,0,10*ROW('Hygiene Data'!C50))="","",OFFSET('Hygiene Data'!$C$13,0,10*ROW('Hygiene Data'!C50)))</f>
        <v/>
      </c>
      <c r="DQ56" s="33" t="str">
        <f ca="true">+IF(OFFSET('Hygiene Data'!$C$14,0,10*ROW('Hygiene Data'!C50))="","",OFFSET('Hygiene Data'!$C$14,0,10*ROW('Hygiene Data'!C50)))</f>
        <v/>
      </c>
      <c r="DR56" s="33" t="str">
        <f ca="true">+IF(OFFSET('Hygiene Data'!$D$12,0,10*ROW('Hygiene Data'!D50))="","",OFFSET('Hygiene Data'!$D$12,0,10*ROW('Hygiene Data'!D50)))</f>
        <v/>
      </c>
      <c r="DS56" s="33" t="str">
        <f ca="true">+IF(OFFSET('Hygiene Data'!$D$13,0,10*ROW('Hygiene Data'!D50))="","",OFFSET('Hygiene Data'!$D$13,0,10*ROW('Hygiene Data'!D50)))</f>
        <v/>
      </c>
      <c r="DT56" s="33" t="str">
        <f ca="true">+IF(OFFSET('Hygiene Data'!$D$14,0,10*ROW('Hygiene Data'!D50))="","",OFFSET('Hygiene Data'!$D$14,0,10*ROW('Hygiene Data'!D50)))</f>
        <v/>
      </c>
      <c r="DU56" s="33" t="str">
        <f ca="true">+IF(OFFSET('Hygiene Data'!$E$12,0,10*ROW('Hygiene Data'!E50))="","",OFFSET('Hygiene Data'!$E$12,0,10*ROW('Hygiene Data'!E50)))</f>
        <v/>
      </c>
      <c r="DV56" s="33" t="str">
        <f ca="true">+IF(OFFSET('Hygiene Data'!$E$13,0,10*ROW('Hygiene Data'!E50))="","",OFFSET('Hygiene Data'!$E$13,0,10*ROW('Hygiene Data'!E50)))</f>
        <v/>
      </c>
      <c r="DW56" s="33" t="str">
        <f ca="true">+IF(OFFSET('Hygiene Data'!$E$14,0,10*ROW('Hygiene Data'!E50))="","",OFFSET('Hygiene Data'!$E$14,0,10*ROW('Hygiene Data'!E50)))</f>
        <v/>
      </c>
      <c r="DX56" s="33" t="str">
        <f ca="true">+IF(OFFSET('Hygiene Data'!$F$12,0,10*ROW('Hygiene Data'!F50))="","",OFFSET('Hygiene Data'!$F$12,0,10*ROW('Hygiene Data'!F50)))</f>
        <v/>
      </c>
      <c r="DY56" s="33" t="str">
        <f ca="true">+IF(OFFSET('Hygiene Data'!$F$13,0,10*ROW('Hygiene Data'!F50))="","",OFFSET('Hygiene Data'!$F$13,0,10*ROW('Hygiene Data'!F50)))</f>
        <v/>
      </c>
      <c r="DZ56" s="33" t="str">
        <f ca="true">+IF(OFFSET('Hygiene Data'!$F$14,0,10*ROW('Hygiene Data'!F50))="","",OFFSET('Hygiene Data'!$F$14,0,10*ROW('Hygiene Data'!F50)))</f>
        <v/>
      </c>
      <c r="EA56" s="33" t="str">
        <f ca="true">+IF(OFFSET('Hygiene Data'!$G$12,0,10*ROW('Hygiene Data'!G50))="","",OFFSET('Hygiene Data'!$G$12,0,10*ROW('Hygiene Data'!G50)))</f>
        <v/>
      </c>
      <c r="EB56" s="33" t="str">
        <f ca="true">+IF(OFFSET('Hygiene Data'!$G$13,0,10*ROW('Hygiene Data'!G50))="","",OFFSET('Hygiene Data'!$G$13,0,10*ROW('Hygiene Data'!G50)))</f>
        <v/>
      </c>
      <c r="EC56" s="33" t="str">
        <f ca="true">+IF(OFFSET('Hygiene Data'!$G$14,0,10*ROW('Hygiene Data'!G50))="","",OFFSET('Hygiene Data'!$G$14,0,10*ROW('Hygiene Data'!G50)))</f>
        <v/>
      </c>
      <c r="ED56" s="33" t="str">
        <f ca="true">+IF(OFFSET('Hygiene Data'!$H$12,0,10*ROW('Hygiene Data'!H50))="","",OFFSET('Hygiene Data'!$H$12,0,10*ROW('Hygiene Data'!H50)))</f>
        <v/>
      </c>
      <c r="EE56" s="33" t="str">
        <f ca="true">+IF(OFFSET('Hygiene Data'!$H$13,0,10*ROW('Hygiene Data'!H50))="","",OFFSET('Hygiene Data'!$H$13,0,10*ROW('Hygiene Data'!H50)))</f>
        <v/>
      </c>
      <c r="EF56" s="33" t="str">
        <f ca="true">+IF(OFFSET('Hygiene Data'!$H$14,0,10*ROW('Hygiene Data'!H50))="","",OFFSET('Hygiene Data'!$H$14,0,10*ROW('Hygiene Data'!H50)))</f>
        <v/>
      </c>
    </row>
    <row r="57" x14ac:dyDescent="0.2">
      <c r="A57" s="56" t="str">
        <f ca="true">+IF(OFFSET('Water Data'!$B$1,0,10*ROW('Water Data'!B54))="","",OFFSET('Water Data'!$B$1,0,10*ROW('Water Data'!B54)))</f>
        <v/>
      </c>
      <c r="B57" s="56" t="str">
        <f ca="true">+IF(OFFSET('Water Data'!$A$3,0,10*ROW('Water Data'!A54))="","",OFFSET('Water Data'!$A$3,0,10*ROW('Water Data'!A54)))</f>
        <v/>
      </c>
      <c r="C57" s="56" t="str">
        <f ca="true">+IF(OFFSET('Water Data'!$C$3,0,10*ROW('Water Data'!C54))="","",OFFSET('Water Data'!$C$3,0,10*ROW('Water Data'!C54)))</f>
        <v/>
      </c>
      <c r="D57" s="244"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44"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44"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44"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44"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44"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44"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44"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44"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44"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44"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44"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44"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44"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44"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44"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44"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44"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45"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45"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45"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45"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45"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45"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45"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45"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45"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45"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45"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45"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45"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45"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45"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45"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45"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45"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45"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45"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45"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45"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45"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45"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45"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45"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45"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45"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45"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45"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46"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46"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46"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46"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46"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46"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46"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46"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46"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46"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46"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46"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46"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46"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46"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46"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46"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46"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3" t="str">
        <f ca="true">+IF(OFFSET('Water Data'!$C$28,0,10*ROW('Water Data'!C51))="","",OFFSET('Water Data'!$C$28,0,10*ROW('Water Data'!C51)))</f>
        <v/>
      </c>
      <c r="BT57" s="33" t="str">
        <f ca="true">+IF(OFFSET('Water Data'!$C$29,0,10*ROW('Water Data'!C51))="","",OFFSET('Water Data'!$C$29,0,10*ROW('Water Data'!C51)))</f>
        <v/>
      </c>
      <c r="BU57" s="33" t="str">
        <f ca="true">+IF(OFFSET('Water Data'!$C$30,0,10*ROW('Water Data'!C51))="","",OFFSET('Water Data'!$C$30,0,10*ROW('Water Data'!C51)))</f>
        <v/>
      </c>
      <c r="BV57" s="33" t="str">
        <f ca="true">+IF(OFFSET('Water Data'!$D$28,0,10*ROW('Water Data'!D51))="","",OFFSET('Water Data'!$D$28,0,10*ROW('Water Data'!D51)))</f>
        <v/>
      </c>
      <c r="BW57" s="33" t="str">
        <f ca="true">+IF(OFFSET('Water Data'!$D$29,0,10*ROW('Water Data'!D51))="","",OFFSET('Water Data'!$D$29,0,10*ROW('Water Data'!D51)))</f>
        <v/>
      </c>
      <c r="BX57" s="33" t="str">
        <f ca="true">+IF(OFFSET('Water Data'!$D$30,0,10*ROW('Water Data'!D51))="","",OFFSET('Water Data'!$D$30,0,10*ROW('Water Data'!D51)))</f>
        <v/>
      </c>
      <c r="BY57" s="33" t="str">
        <f ca="true">+IF(OFFSET('Water Data'!$E$28,0,10*ROW('Water Data'!E51))="","",OFFSET('Water Data'!$E$28,0,10*ROW('Water Data'!E51)))</f>
        <v/>
      </c>
      <c r="BZ57" s="33" t="str">
        <f ca="true">+IF(OFFSET('Water Data'!$E$29,0,10*ROW('Water Data'!E51))="","",OFFSET('Water Data'!$E$29,0,10*ROW('Water Data'!E51)))</f>
        <v/>
      </c>
      <c r="CA57" s="33" t="str">
        <f ca="true">+IF(OFFSET('Water Data'!$E$30,0,10*ROW('Water Data'!E51))="","",OFFSET('Water Data'!$E$30,0,10*ROW('Water Data'!E51)))</f>
        <v/>
      </c>
      <c r="CB57" s="33" t="str">
        <f ca="true">+IF(OFFSET('Water Data'!$F$28,0,10*ROW('Water Data'!F51))="","",OFFSET('Water Data'!$F$28,0,10*ROW('Water Data'!F51)))</f>
        <v/>
      </c>
      <c r="CC57" s="33" t="str">
        <f ca="true">+IF(OFFSET('Water Data'!$F$29,0,10*ROW('Water Data'!F51))="","",OFFSET('Water Data'!$F$29,0,10*ROW('Water Data'!F51)))</f>
        <v/>
      </c>
      <c r="CD57" s="33" t="str">
        <f ca="true">+IF(OFFSET('Water Data'!$F$30,0,10*ROW('Water Data'!F51))="","",OFFSET('Water Data'!$F$30,0,10*ROW('Water Data'!F51)))</f>
        <v/>
      </c>
      <c r="CE57" s="33" t="str">
        <f ca="true">+IF(OFFSET('Water Data'!$G$28,0,10*ROW('Water Data'!G51))="","",OFFSET('Water Data'!$G$28,0,10*ROW('Water Data'!G51)))</f>
        <v/>
      </c>
      <c r="CF57" s="33" t="str">
        <f ca="true">+IF(OFFSET('Water Data'!$G$29,0,10*ROW('Water Data'!G51))="","",OFFSET('Water Data'!$G$29,0,10*ROW('Water Data'!G51)))</f>
        <v/>
      </c>
      <c r="CG57" s="33" t="str">
        <f ca="true">+IF(OFFSET('Water Data'!$G$30,0,10*ROW('Water Data'!G51))="","",OFFSET('Water Data'!$G$30,0,10*ROW('Water Data'!G51)))</f>
        <v/>
      </c>
      <c r="CH57" s="33" t="str">
        <f ca="true">+IF(OFFSET('Water Data'!$H$28,0,10*ROW('Water Data'!H51))="","",OFFSET('Water Data'!$H$28,0,10*ROW('Water Data'!H51)))</f>
        <v/>
      </c>
      <c r="CI57" s="33" t="str">
        <f ca="true">+IF(OFFSET('Water Data'!$H$29,0,10*ROW('Water Data'!H51))="","",OFFSET('Water Data'!$H$29,0,10*ROW('Water Data'!H51)))</f>
        <v/>
      </c>
      <c r="CJ57" s="33" t="str">
        <f ca="true">+IF(OFFSET('Water Data'!$H$30,0,10*ROW('Water Data'!H51))="","",OFFSET('Water Data'!$H$30,0,10*ROW('Water Data'!H51)))</f>
        <v/>
      </c>
      <c r="CK57" s="33" t="str">
        <f ca="true">+IF(OFFSET('Sanitation Data'!$C$29,0,10*ROW('Sanitation Data'!C51))="","",OFFSET('Sanitation Data'!$C$29,0,10*ROW('Sanitation Data'!C51)))</f>
        <v/>
      </c>
      <c r="CL57" s="33" t="str">
        <f ca="true">+IF(OFFSET('Sanitation Data'!$C$30,0,10*ROW('Sanitation Data'!C51))="","",OFFSET('Sanitation Data'!$C$30,0,10*ROW('Sanitation Data'!C51)))</f>
        <v/>
      </c>
      <c r="CM57" s="33" t="str">
        <f ca="true">+IF(OFFSET('Sanitation Data'!$C$31,0,10*ROW('Sanitation Data'!C51))="","",OFFSET('Sanitation Data'!$C$31,0,10*ROW('Sanitation Data'!C51)))</f>
        <v/>
      </c>
      <c r="CN57" s="33" t="str">
        <f ca="true">+IF(OFFSET('Sanitation Data'!$C$32,0,10*ROW('Sanitation Data'!C51))="","",OFFSET('Sanitation Data'!$C$32,0,10*ROW('Sanitation Data'!C51)))</f>
        <v/>
      </c>
      <c r="CO57" s="33" t="str">
        <f ca="true">+IF(OFFSET('Sanitation Data'!$C$33,0,10*ROW('Sanitation Data'!C51))="","",OFFSET('Sanitation Data'!$C$33,0,10*ROW('Sanitation Data'!C51)))</f>
        <v/>
      </c>
      <c r="CP57" s="33" t="str">
        <f ca="true">+IF(OFFSET('Sanitation Data'!$D$29,0,10*ROW('Sanitation Data'!D51))="","",OFFSET('Sanitation Data'!$D$29,0,10*ROW('Sanitation Data'!D51)))</f>
        <v/>
      </c>
      <c r="CQ57" s="33" t="str">
        <f ca="true">+IF(OFFSET('Sanitation Data'!$D$30,0,10*ROW('Sanitation Data'!D51))="","",OFFSET('Sanitation Data'!$D$30,0,10*ROW('Sanitation Data'!D51)))</f>
        <v/>
      </c>
      <c r="CR57" s="33" t="str">
        <f ca="true">+IF(OFFSET('Sanitation Data'!$D$31,0,10*ROW('Sanitation Data'!D51))="","",OFFSET('Sanitation Data'!$D$31,0,10*ROW('Sanitation Data'!D51)))</f>
        <v/>
      </c>
      <c r="CS57" s="33" t="str">
        <f ca="true">+IF(OFFSET('Sanitation Data'!$D$32,0,10*ROW('Sanitation Data'!D51))="","",OFFSET('Sanitation Data'!$D$32,0,10*ROW('Sanitation Data'!D51)))</f>
        <v/>
      </c>
      <c r="CT57" s="33" t="str">
        <f ca="true">+IF(OFFSET('Sanitation Data'!$D$33,0,10*ROW('Sanitation Data'!D51))="","",OFFSET('Sanitation Data'!$D$33,0,10*ROW('Sanitation Data'!D51)))</f>
        <v/>
      </c>
      <c r="CU57" s="33" t="str">
        <f ca="true">+IF(OFFSET('Sanitation Data'!$E$29,0,10*ROW('Sanitation Data'!E51))="","",OFFSET('Sanitation Data'!$E$29,0,10*ROW('Sanitation Data'!E51)))</f>
        <v/>
      </c>
      <c r="CV57" s="33" t="str">
        <f ca="true">+IF(OFFSET('Sanitation Data'!$E$30,0,10*ROW('Sanitation Data'!E51))="","",OFFSET('Sanitation Data'!$E$30,0,10*ROW('Sanitation Data'!E51)))</f>
        <v/>
      </c>
      <c r="CW57" s="33" t="str">
        <f ca="true">+IF(OFFSET('Sanitation Data'!$E$31,0,10*ROW('Sanitation Data'!E51))="","",OFFSET('Sanitation Data'!$E$31,0,10*ROW('Sanitation Data'!E51)))</f>
        <v/>
      </c>
      <c r="CX57" s="33" t="str">
        <f ca="true">+IF(OFFSET('Sanitation Data'!$E$32,0,10*ROW('Sanitation Data'!E51))="","",OFFSET('Sanitation Data'!$E$32,0,10*ROW('Sanitation Data'!E51)))</f>
        <v/>
      </c>
      <c r="CY57" s="33" t="str">
        <f ca="true">+IF(OFFSET('Sanitation Data'!$E$33,0,10*ROW('Sanitation Data'!E51))="","",OFFSET('Sanitation Data'!$E$33,0,10*ROW('Sanitation Data'!E51)))</f>
        <v/>
      </c>
      <c r="CZ57" s="33" t="str">
        <f ca="true">+IF(OFFSET('Sanitation Data'!$F$29,0,10*ROW('Sanitation Data'!F51))="","",OFFSET('Sanitation Data'!$F$29,0,10*ROW('Sanitation Data'!F51)))</f>
        <v/>
      </c>
      <c r="DA57" s="33" t="str">
        <f ca="true">+IF(OFFSET('Sanitation Data'!$F$30,0,10*ROW('Sanitation Data'!F51))="","",OFFSET('Sanitation Data'!$F$30,0,10*ROW('Sanitation Data'!F51)))</f>
        <v/>
      </c>
      <c r="DB57" s="33" t="str">
        <f ca="true">+IF(OFFSET('Sanitation Data'!$F$31,0,10*ROW('Sanitation Data'!F51))="","",OFFSET('Sanitation Data'!$F$31,0,10*ROW('Sanitation Data'!F51)))</f>
        <v/>
      </c>
      <c r="DC57" s="33" t="str">
        <f ca="true">+IF(OFFSET('Sanitation Data'!$F$32,0,10*ROW('Sanitation Data'!F51))="","",OFFSET('Sanitation Data'!$F$32,0,10*ROW('Sanitation Data'!F51)))</f>
        <v/>
      </c>
      <c r="DD57" s="33" t="str">
        <f ca="true">+IF(OFFSET('Sanitation Data'!$F$33,0,10*ROW('Sanitation Data'!F51))="","",OFFSET('Sanitation Data'!$F$33,0,10*ROW('Sanitation Data'!F51)))</f>
        <v/>
      </c>
      <c r="DE57" s="33" t="str">
        <f ca="true">+IF(OFFSET('Sanitation Data'!$G$29,0,10*ROW('Sanitation Data'!G51))="","",OFFSET('Sanitation Data'!$G$29,0,10*ROW('Sanitation Data'!G51)))</f>
        <v/>
      </c>
      <c r="DF57" s="33" t="str">
        <f ca="true">+IF(OFFSET('Sanitation Data'!$G$30,0,10*ROW('Sanitation Data'!G51))="","",OFFSET('Sanitation Data'!$G$30,0,10*ROW('Sanitation Data'!G51)))</f>
        <v/>
      </c>
      <c r="DG57" s="33" t="str">
        <f ca="true">+IF(OFFSET('Sanitation Data'!$G$31,0,10*ROW('Sanitation Data'!G51))="","",OFFSET('Sanitation Data'!$G$31,0,10*ROW('Sanitation Data'!G51)))</f>
        <v/>
      </c>
      <c r="DH57" s="33" t="str">
        <f ca="true">+IF(OFFSET('Sanitation Data'!$G$32,0,10*ROW('Sanitation Data'!G51))="","",OFFSET('Sanitation Data'!$G$32,0,10*ROW('Sanitation Data'!G51)))</f>
        <v/>
      </c>
      <c r="DI57" s="33" t="str">
        <f ca="true">+IF(OFFSET('Sanitation Data'!$G$33,0,10*ROW('Sanitation Data'!G51))="","",OFFSET('Sanitation Data'!$G$33,0,10*ROW('Sanitation Data'!G51)))</f>
        <v/>
      </c>
      <c r="DJ57" s="33" t="str">
        <f ca="true">+IF(OFFSET('Sanitation Data'!$H$29,0,10*ROW('Sanitation Data'!H51))="","",OFFSET('Sanitation Data'!$H$29,0,10*ROW('Sanitation Data'!H51)))</f>
        <v/>
      </c>
      <c r="DK57" s="33" t="str">
        <f ca="true">+IF(OFFSET('Sanitation Data'!$H$30,0,10*ROW('Sanitation Data'!H51))="","",OFFSET('Sanitation Data'!$H$30,0,10*ROW('Sanitation Data'!H51)))</f>
        <v/>
      </c>
      <c r="DL57" s="33" t="str">
        <f ca="true">+IF(OFFSET('Sanitation Data'!$H$31,0,10*ROW('Sanitation Data'!H51))="","",OFFSET('Sanitation Data'!$H$31,0,10*ROW('Sanitation Data'!H51)))</f>
        <v/>
      </c>
      <c r="DM57" s="33" t="str">
        <f ca="true">+IF(OFFSET('Sanitation Data'!$H$32,0,10*ROW('Sanitation Data'!H51))="","",OFFSET('Sanitation Data'!$H$32,0,10*ROW('Sanitation Data'!H51)))</f>
        <v/>
      </c>
      <c r="DN57" s="33" t="str">
        <f ca="true">+IF(OFFSET('Sanitation Data'!$H$33,0,10*ROW('Sanitation Data'!H51))="","",OFFSET('Sanitation Data'!$H$33,0,10*ROW('Sanitation Data'!H51)))</f>
        <v/>
      </c>
      <c r="DO57" s="33" t="str">
        <f ca="true">+IF(OFFSET('Hygiene Data'!$C$12,0,10*ROW('Hygiene Data'!C51))="","",OFFSET('Hygiene Data'!$C$12,0,10*ROW('Hygiene Data'!C51)))</f>
        <v/>
      </c>
      <c r="DP57" s="33" t="str">
        <f ca="true">+IF(OFFSET('Hygiene Data'!$C$13,0,10*ROW('Hygiene Data'!C51))="","",OFFSET('Hygiene Data'!$C$13,0,10*ROW('Hygiene Data'!C51)))</f>
        <v/>
      </c>
      <c r="DQ57" s="33" t="str">
        <f ca="true">+IF(OFFSET('Hygiene Data'!$C$14,0,10*ROW('Hygiene Data'!C51))="","",OFFSET('Hygiene Data'!$C$14,0,10*ROW('Hygiene Data'!C51)))</f>
        <v/>
      </c>
      <c r="DR57" s="33" t="str">
        <f ca="true">+IF(OFFSET('Hygiene Data'!$D$12,0,10*ROW('Hygiene Data'!D51))="","",OFFSET('Hygiene Data'!$D$12,0,10*ROW('Hygiene Data'!D51)))</f>
        <v/>
      </c>
      <c r="DS57" s="33" t="str">
        <f ca="true">+IF(OFFSET('Hygiene Data'!$D$13,0,10*ROW('Hygiene Data'!D51))="","",OFFSET('Hygiene Data'!$D$13,0,10*ROW('Hygiene Data'!D51)))</f>
        <v/>
      </c>
      <c r="DT57" s="33" t="str">
        <f ca="true">+IF(OFFSET('Hygiene Data'!$D$14,0,10*ROW('Hygiene Data'!D51))="","",OFFSET('Hygiene Data'!$D$14,0,10*ROW('Hygiene Data'!D51)))</f>
        <v/>
      </c>
      <c r="DU57" s="33" t="str">
        <f ca="true">+IF(OFFSET('Hygiene Data'!$E$12,0,10*ROW('Hygiene Data'!E51))="","",OFFSET('Hygiene Data'!$E$12,0,10*ROW('Hygiene Data'!E51)))</f>
        <v/>
      </c>
      <c r="DV57" s="33" t="str">
        <f ca="true">+IF(OFFSET('Hygiene Data'!$E$13,0,10*ROW('Hygiene Data'!E51))="","",OFFSET('Hygiene Data'!$E$13,0,10*ROW('Hygiene Data'!E51)))</f>
        <v/>
      </c>
      <c r="DW57" s="33" t="str">
        <f ca="true">+IF(OFFSET('Hygiene Data'!$E$14,0,10*ROW('Hygiene Data'!E51))="","",OFFSET('Hygiene Data'!$E$14,0,10*ROW('Hygiene Data'!E51)))</f>
        <v/>
      </c>
      <c r="DX57" s="33" t="str">
        <f ca="true">+IF(OFFSET('Hygiene Data'!$F$12,0,10*ROW('Hygiene Data'!F51))="","",OFFSET('Hygiene Data'!$F$12,0,10*ROW('Hygiene Data'!F51)))</f>
        <v/>
      </c>
      <c r="DY57" s="33" t="str">
        <f ca="true">+IF(OFFSET('Hygiene Data'!$F$13,0,10*ROW('Hygiene Data'!F51))="","",OFFSET('Hygiene Data'!$F$13,0,10*ROW('Hygiene Data'!F51)))</f>
        <v/>
      </c>
      <c r="DZ57" s="33" t="str">
        <f ca="true">+IF(OFFSET('Hygiene Data'!$F$14,0,10*ROW('Hygiene Data'!F51))="","",OFFSET('Hygiene Data'!$F$14,0,10*ROW('Hygiene Data'!F51)))</f>
        <v/>
      </c>
      <c r="EA57" s="33" t="str">
        <f ca="true">+IF(OFFSET('Hygiene Data'!$G$12,0,10*ROW('Hygiene Data'!G51))="","",OFFSET('Hygiene Data'!$G$12,0,10*ROW('Hygiene Data'!G51)))</f>
        <v/>
      </c>
      <c r="EB57" s="33" t="str">
        <f ca="true">+IF(OFFSET('Hygiene Data'!$G$13,0,10*ROW('Hygiene Data'!G51))="","",OFFSET('Hygiene Data'!$G$13,0,10*ROW('Hygiene Data'!G51)))</f>
        <v/>
      </c>
      <c r="EC57" s="33" t="str">
        <f ca="true">+IF(OFFSET('Hygiene Data'!$G$14,0,10*ROW('Hygiene Data'!G51))="","",OFFSET('Hygiene Data'!$G$14,0,10*ROW('Hygiene Data'!G51)))</f>
        <v/>
      </c>
      <c r="ED57" s="33" t="str">
        <f ca="true">+IF(OFFSET('Hygiene Data'!$H$12,0,10*ROW('Hygiene Data'!H51))="","",OFFSET('Hygiene Data'!$H$12,0,10*ROW('Hygiene Data'!H51)))</f>
        <v/>
      </c>
      <c r="EE57" s="33" t="str">
        <f ca="true">+IF(OFFSET('Hygiene Data'!$H$13,0,10*ROW('Hygiene Data'!H51))="","",OFFSET('Hygiene Data'!$H$13,0,10*ROW('Hygiene Data'!H51)))</f>
        <v/>
      </c>
      <c r="EF57" s="33" t="str">
        <f ca="true">+IF(OFFSET('Hygiene Data'!$H$14,0,10*ROW('Hygiene Data'!H51))="","",OFFSET('Hygiene Data'!$H$14,0,10*ROW('Hygiene Data'!H51)))</f>
        <v/>
      </c>
    </row>
    <row r="58" x14ac:dyDescent="0.2">
      <c r="A58" s="56" t="str">
        <f ca="true">+IF(OFFSET('Water Data'!$B$1,0,10*ROW('Water Data'!B55))="","",OFFSET('Water Data'!$B$1,0,10*ROW('Water Data'!B55)))</f>
        <v/>
      </c>
      <c r="B58" s="56" t="str">
        <f ca="true">+IF(OFFSET('Water Data'!$A$3,0,10*ROW('Water Data'!A55))="","",OFFSET('Water Data'!$A$3,0,10*ROW('Water Data'!A55)))</f>
        <v/>
      </c>
      <c r="C58" s="56" t="str">
        <f ca="true">+IF(OFFSET('Water Data'!$C$3,0,10*ROW('Water Data'!C55))="","",OFFSET('Water Data'!$C$3,0,10*ROW('Water Data'!C55)))</f>
        <v/>
      </c>
      <c r="D58" s="244"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44"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44"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44"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44"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44"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44"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44"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44"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44"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44"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44"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44"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44"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44"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44"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44"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44"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45"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45"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45"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45"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45"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45"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45"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45"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45"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45"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45"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45"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45"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45"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45"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45"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45"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45"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45"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45"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45"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45"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45"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45"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45"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45"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45"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45"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45"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45"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46"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46"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46"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46"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46"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46"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46"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46"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46"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46"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46"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46"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46"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46"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46"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46"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46"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46"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3" t="str">
        <f ca="true">+IF(OFFSET('Water Data'!$C$28,0,10*ROW('Water Data'!C52))="","",OFFSET('Water Data'!$C$28,0,10*ROW('Water Data'!C52)))</f>
        <v/>
      </c>
      <c r="BT58" s="33" t="str">
        <f ca="true">+IF(OFFSET('Water Data'!$C$29,0,10*ROW('Water Data'!C52))="","",OFFSET('Water Data'!$C$29,0,10*ROW('Water Data'!C52)))</f>
        <v/>
      </c>
      <c r="BU58" s="33" t="str">
        <f ca="true">+IF(OFFSET('Water Data'!$C$30,0,10*ROW('Water Data'!C52))="","",OFFSET('Water Data'!$C$30,0,10*ROW('Water Data'!C52)))</f>
        <v/>
      </c>
      <c r="BV58" s="33" t="str">
        <f ca="true">+IF(OFFSET('Water Data'!$D$28,0,10*ROW('Water Data'!D52))="","",OFFSET('Water Data'!$D$28,0,10*ROW('Water Data'!D52)))</f>
        <v/>
      </c>
      <c r="BW58" s="33" t="str">
        <f ca="true">+IF(OFFSET('Water Data'!$D$29,0,10*ROW('Water Data'!D52))="","",OFFSET('Water Data'!$D$29,0,10*ROW('Water Data'!D52)))</f>
        <v/>
      </c>
      <c r="BX58" s="33" t="str">
        <f ca="true">+IF(OFFSET('Water Data'!$D$30,0,10*ROW('Water Data'!D52))="","",OFFSET('Water Data'!$D$30,0,10*ROW('Water Data'!D52)))</f>
        <v/>
      </c>
      <c r="BY58" s="33" t="str">
        <f ca="true">+IF(OFFSET('Water Data'!$E$28,0,10*ROW('Water Data'!E52))="","",OFFSET('Water Data'!$E$28,0,10*ROW('Water Data'!E52)))</f>
        <v/>
      </c>
      <c r="BZ58" s="33" t="str">
        <f ca="true">+IF(OFFSET('Water Data'!$E$29,0,10*ROW('Water Data'!E52))="","",OFFSET('Water Data'!$E$29,0,10*ROW('Water Data'!E52)))</f>
        <v/>
      </c>
      <c r="CA58" s="33" t="str">
        <f ca="true">+IF(OFFSET('Water Data'!$E$30,0,10*ROW('Water Data'!E52))="","",OFFSET('Water Data'!$E$30,0,10*ROW('Water Data'!E52)))</f>
        <v/>
      </c>
      <c r="CB58" s="33" t="str">
        <f ca="true">+IF(OFFSET('Water Data'!$F$28,0,10*ROW('Water Data'!F52))="","",OFFSET('Water Data'!$F$28,0,10*ROW('Water Data'!F52)))</f>
        <v/>
      </c>
      <c r="CC58" s="33" t="str">
        <f ca="true">+IF(OFFSET('Water Data'!$F$29,0,10*ROW('Water Data'!F52))="","",OFFSET('Water Data'!$F$29,0,10*ROW('Water Data'!F52)))</f>
        <v/>
      </c>
      <c r="CD58" s="33" t="str">
        <f ca="true">+IF(OFFSET('Water Data'!$F$30,0,10*ROW('Water Data'!F52))="","",OFFSET('Water Data'!$F$30,0,10*ROW('Water Data'!F52)))</f>
        <v/>
      </c>
      <c r="CE58" s="33" t="str">
        <f ca="true">+IF(OFFSET('Water Data'!$G$28,0,10*ROW('Water Data'!G52))="","",OFFSET('Water Data'!$G$28,0,10*ROW('Water Data'!G52)))</f>
        <v/>
      </c>
      <c r="CF58" s="33" t="str">
        <f ca="true">+IF(OFFSET('Water Data'!$G$29,0,10*ROW('Water Data'!G52))="","",OFFSET('Water Data'!$G$29,0,10*ROW('Water Data'!G52)))</f>
        <v/>
      </c>
      <c r="CG58" s="33" t="str">
        <f ca="true">+IF(OFFSET('Water Data'!$G$30,0,10*ROW('Water Data'!G52))="","",OFFSET('Water Data'!$G$30,0,10*ROW('Water Data'!G52)))</f>
        <v/>
      </c>
      <c r="CH58" s="33" t="str">
        <f ca="true">+IF(OFFSET('Water Data'!$H$28,0,10*ROW('Water Data'!H52))="","",OFFSET('Water Data'!$H$28,0,10*ROW('Water Data'!H52)))</f>
        <v/>
      </c>
      <c r="CI58" s="33" t="str">
        <f ca="true">+IF(OFFSET('Water Data'!$H$29,0,10*ROW('Water Data'!H52))="","",OFFSET('Water Data'!$H$29,0,10*ROW('Water Data'!H52)))</f>
        <v/>
      </c>
      <c r="CJ58" s="33" t="str">
        <f ca="true">+IF(OFFSET('Water Data'!$H$30,0,10*ROW('Water Data'!H52))="","",OFFSET('Water Data'!$H$30,0,10*ROW('Water Data'!H52)))</f>
        <v/>
      </c>
      <c r="CK58" s="33" t="str">
        <f ca="true">+IF(OFFSET('Sanitation Data'!$C$29,0,10*ROW('Sanitation Data'!C52))="","",OFFSET('Sanitation Data'!$C$29,0,10*ROW('Sanitation Data'!C52)))</f>
        <v/>
      </c>
      <c r="CL58" s="33" t="str">
        <f ca="true">+IF(OFFSET('Sanitation Data'!$C$30,0,10*ROW('Sanitation Data'!C52))="","",OFFSET('Sanitation Data'!$C$30,0,10*ROW('Sanitation Data'!C52)))</f>
        <v/>
      </c>
      <c r="CM58" s="33" t="str">
        <f ca="true">+IF(OFFSET('Sanitation Data'!$C$31,0,10*ROW('Sanitation Data'!C52))="","",OFFSET('Sanitation Data'!$C$31,0,10*ROW('Sanitation Data'!C52)))</f>
        <v/>
      </c>
      <c r="CN58" s="33" t="str">
        <f ca="true">+IF(OFFSET('Sanitation Data'!$C$32,0,10*ROW('Sanitation Data'!C52))="","",OFFSET('Sanitation Data'!$C$32,0,10*ROW('Sanitation Data'!C52)))</f>
        <v/>
      </c>
      <c r="CO58" s="33" t="str">
        <f ca="true">+IF(OFFSET('Sanitation Data'!$C$33,0,10*ROW('Sanitation Data'!C52))="","",OFFSET('Sanitation Data'!$C$33,0,10*ROW('Sanitation Data'!C52)))</f>
        <v/>
      </c>
      <c r="CP58" s="33" t="str">
        <f ca="true">+IF(OFFSET('Sanitation Data'!$D$29,0,10*ROW('Sanitation Data'!D52))="","",OFFSET('Sanitation Data'!$D$29,0,10*ROW('Sanitation Data'!D52)))</f>
        <v/>
      </c>
      <c r="CQ58" s="33" t="str">
        <f ca="true">+IF(OFFSET('Sanitation Data'!$D$30,0,10*ROW('Sanitation Data'!D52))="","",OFFSET('Sanitation Data'!$D$30,0,10*ROW('Sanitation Data'!D52)))</f>
        <v/>
      </c>
      <c r="CR58" s="33" t="str">
        <f ca="true">+IF(OFFSET('Sanitation Data'!$D$31,0,10*ROW('Sanitation Data'!D52))="","",OFFSET('Sanitation Data'!$D$31,0,10*ROW('Sanitation Data'!D52)))</f>
        <v/>
      </c>
      <c r="CS58" s="33" t="str">
        <f ca="true">+IF(OFFSET('Sanitation Data'!$D$32,0,10*ROW('Sanitation Data'!D52))="","",OFFSET('Sanitation Data'!$D$32,0,10*ROW('Sanitation Data'!D52)))</f>
        <v/>
      </c>
      <c r="CT58" s="33" t="str">
        <f ca="true">+IF(OFFSET('Sanitation Data'!$D$33,0,10*ROW('Sanitation Data'!D52))="","",OFFSET('Sanitation Data'!$D$33,0,10*ROW('Sanitation Data'!D52)))</f>
        <v/>
      </c>
      <c r="CU58" s="33" t="str">
        <f ca="true">+IF(OFFSET('Sanitation Data'!$E$29,0,10*ROW('Sanitation Data'!E52))="","",OFFSET('Sanitation Data'!$E$29,0,10*ROW('Sanitation Data'!E52)))</f>
        <v/>
      </c>
      <c r="CV58" s="33" t="str">
        <f ca="true">+IF(OFFSET('Sanitation Data'!$E$30,0,10*ROW('Sanitation Data'!E52))="","",OFFSET('Sanitation Data'!$E$30,0,10*ROW('Sanitation Data'!E52)))</f>
        <v/>
      </c>
      <c r="CW58" s="33" t="str">
        <f ca="true">+IF(OFFSET('Sanitation Data'!$E$31,0,10*ROW('Sanitation Data'!E52))="","",OFFSET('Sanitation Data'!$E$31,0,10*ROW('Sanitation Data'!E52)))</f>
        <v/>
      </c>
      <c r="CX58" s="33" t="str">
        <f ca="true">+IF(OFFSET('Sanitation Data'!$E$32,0,10*ROW('Sanitation Data'!E52))="","",OFFSET('Sanitation Data'!$E$32,0,10*ROW('Sanitation Data'!E52)))</f>
        <v/>
      </c>
      <c r="CY58" s="33" t="str">
        <f ca="true">+IF(OFFSET('Sanitation Data'!$E$33,0,10*ROW('Sanitation Data'!E52))="","",OFFSET('Sanitation Data'!$E$33,0,10*ROW('Sanitation Data'!E52)))</f>
        <v/>
      </c>
      <c r="CZ58" s="33" t="str">
        <f ca="true">+IF(OFFSET('Sanitation Data'!$F$29,0,10*ROW('Sanitation Data'!F52))="","",OFFSET('Sanitation Data'!$F$29,0,10*ROW('Sanitation Data'!F52)))</f>
        <v/>
      </c>
      <c r="DA58" s="33" t="str">
        <f ca="true">+IF(OFFSET('Sanitation Data'!$F$30,0,10*ROW('Sanitation Data'!F52))="","",OFFSET('Sanitation Data'!$F$30,0,10*ROW('Sanitation Data'!F52)))</f>
        <v/>
      </c>
      <c r="DB58" s="33" t="str">
        <f ca="true">+IF(OFFSET('Sanitation Data'!$F$31,0,10*ROW('Sanitation Data'!F52))="","",OFFSET('Sanitation Data'!$F$31,0,10*ROW('Sanitation Data'!F52)))</f>
        <v/>
      </c>
      <c r="DC58" s="33" t="str">
        <f ca="true">+IF(OFFSET('Sanitation Data'!$F$32,0,10*ROW('Sanitation Data'!F52))="","",OFFSET('Sanitation Data'!$F$32,0,10*ROW('Sanitation Data'!F52)))</f>
        <v/>
      </c>
      <c r="DD58" s="33" t="str">
        <f ca="true">+IF(OFFSET('Sanitation Data'!$F$33,0,10*ROW('Sanitation Data'!F52))="","",OFFSET('Sanitation Data'!$F$33,0,10*ROW('Sanitation Data'!F52)))</f>
        <v/>
      </c>
      <c r="DE58" s="33" t="str">
        <f ca="true">+IF(OFFSET('Sanitation Data'!$G$29,0,10*ROW('Sanitation Data'!G52))="","",OFFSET('Sanitation Data'!$G$29,0,10*ROW('Sanitation Data'!G52)))</f>
        <v/>
      </c>
      <c r="DF58" s="33" t="str">
        <f ca="true">+IF(OFFSET('Sanitation Data'!$G$30,0,10*ROW('Sanitation Data'!G52))="","",OFFSET('Sanitation Data'!$G$30,0,10*ROW('Sanitation Data'!G52)))</f>
        <v/>
      </c>
      <c r="DG58" s="33" t="str">
        <f ca="true">+IF(OFFSET('Sanitation Data'!$G$31,0,10*ROW('Sanitation Data'!G52))="","",OFFSET('Sanitation Data'!$G$31,0,10*ROW('Sanitation Data'!G52)))</f>
        <v/>
      </c>
      <c r="DH58" s="33" t="str">
        <f ca="true">+IF(OFFSET('Sanitation Data'!$G$32,0,10*ROW('Sanitation Data'!G52))="","",OFFSET('Sanitation Data'!$G$32,0,10*ROW('Sanitation Data'!G52)))</f>
        <v/>
      </c>
      <c r="DI58" s="33" t="str">
        <f ca="true">+IF(OFFSET('Sanitation Data'!$G$33,0,10*ROW('Sanitation Data'!G52))="","",OFFSET('Sanitation Data'!$G$33,0,10*ROW('Sanitation Data'!G52)))</f>
        <v/>
      </c>
      <c r="DJ58" s="33" t="str">
        <f ca="true">+IF(OFFSET('Sanitation Data'!$H$29,0,10*ROW('Sanitation Data'!H52))="","",OFFSET('Sanitation Data'!$H$29,0,10*ROW('Sanitation Data'!H52)))</f>
        <v/>
      </c>
      <c r="DK58" s="33" t="str">
        <f ca="true">+IF(OFFSET('Sanitation Data'!$H$30,0,10*ROW('Sanitation Data'!H52))="","",OFFSET('Sanitation Data'!$H$30,0,10*ROW('Sanitation Data'!H52)))</f>
        <v/>
      </c>
      <c r="DL58" s="33" t="str">
        <f ca="true">+IF(OFFSET('Sanitation Data'!$H$31,0,10*ROW('Sanitation Data'!H52))="","",OFFSET('Sanitation Data'!$H$31,0,10*ROW('Sanitation Data'!H52)))</f>
        <v/>
      </c>
      <c r="DM58" s="33" t="str">
        <f ca="true">+IF(OFFSET('Sanitation Data'!$H$32,0,10*ROW('Sanitation Data'!H52))="","",OFFSET('Sanitation Data'!$H$32,0,10*ROW('Sanitation Data'!H52)))</f>
        <v/>
      </c>
      <c r="DN58" s="33" t="str">
        <f ca="true">+IF(OFFSET('Sanitation Data'!$H$33,0,10*ROW('Sanitation Data'!H52))="","",OFFSET('Sanitation Data'!$H$33,0,10*ROW('Sanitation Data'!H52)))</f>
        <v/>
      </c>
      <c r="DO58" s="33" t="str">
        <f ca="true">+IF(OFFSET('Hygiene Data'!$C$12,0,10*ROW('Hygiene Data'!C52))="","",OFFSET('Hygiene Data'!$C$12,0,10*ROW('Hygiene Data'!C52)))</f>
        <v/>
      </c>
      <c r="DP58" s="33" t="str">
        <f ca="true">+IF(OFFSET('Hygiene Data'!$C$13,0,10*ROW('Hygiene Data'!C52))="","",OFFSET('Hygiene Data'!$C$13,0,10*ROW('Hygiene Data'!C52)))</f>
        <v/>
      </c>
      <c r="DQ58" s="33" t="str">
        <f ca="true">+IF(OFFSET('Hygiene Data'!$C$14,0,10*ROW('Hygiene Data'!C52))="","",OFFSET('Hygiene Data'!$C$14,0,10*ROW('Hygiene Data'!C52)))</f>
        <v/>
      </c>
      <c r="DR58" s="33" t="str">
        <f ca="true">+IF(OFFSET('Hygiene Data'!$D$12,0,10*ROW('Hygiene Data'!D52))="","",OFFSET('Hygiene Data'!$D$12,0,10*ROW('Hygiene Data'!D52)))</f>
        <v/>
      </c>
      <c r="DS58" s="33" t="str">
        <f ca="true">+IF(OFFSET('Hygiene Data'!$D$13,0,10*ROW('Hygiene Data'!D52))="","",OFFSET('Hygiene Data'!$D$13,0,10*ROW('Hygiene Data'!D52)))</f>
        <v/>
      </c>
      <c r="DT58" s="33" t="str">
        <f ca="true">+IF(OFFSET('Hygiene Data'!$D$14,0,10*ROW('Hygiene Data'!D52))="","",OFFSET('Hygiene Data'!$D$14,0,10*ROW('Hygiene Data'!D52)))</f>
        <v/>
      </c>
      <c r="DU58" s="33" t="str">
        <f ca="true">+IF(OFFSET('Hygiene Data'!$E$12,0,10*ROW('Hygiene Data'!E52))="","",OFFSET('Hygiene Data'!$E$12,0,10*ROW('Hygiene Data'!E52)))</f>
        <v/>
      </c>
      <c r="DV58" s="33" t="str">
        <f ca="true">+IF(OFFSET('Hygiene Data'!$E$13,0,10*ROW('Hygiene Data'!E52))="","",OFFSET('Hygiene Data'!$E$13,0,10*ROW('Hygiene Data'!E52)))</f>
        <v/>
      </c>
      <c r="DW58" s="33" t="str">
        <f ca="true">+IF(OFFSET('Hygiene Data'!$E$14,0,10*ROW('Hygiene Data'!E52))="","",OFFSET('Hygiene Data'!$E$14,0,10*ROW('Hygiene Data'!E52)))</f>
        <v/>
      </c>
      <c r="DX58" s="33" t="str">
        <f ca="true">+IF(OFFSET('Hygiene Data'!$F$12,0,10*ROW('Hygiene Data'!F52))="","",OFFSET('Hygiene Data'!$F$12,0,10*ROW('Hygiene Data'!F52)))</f>
        <v/>
      </c>
      <c r="DY58" s="33" t="str">
        <f ca="true">+IF(OFFSET('Hygiene Data'!$F$13,0,10*ROW('Hygiene Data'!F52))="","",OFFSET('Hygiene Data'!$F$13,0,10*ROW('Hygiene Data'!F52)))</f>
        <v/>
      </c>
      <c r="DZ58" s="33" t="str">
        <f ca="true">+IF(OFFSET('Hygiene Data'!$F$14,0,10*ROW('Hygiene Data'!F52))="","",OFFSET('Hygiene Data'!$F$14,0,10*ROW('Hygiene Data'!F52)))</f>
        <v/>
      </c>
      <c r="EA58" s="33" t="str">
        <f ca="true">+IF(OFFSET('Hygiene Data'!$G$12,0,10*ROW('Hygiene Data'!G52))="","",OFFSET('Hygiene Data'!$G$12,0,10*ROW('Hygiene Data'!G52)))</f>
        <v/>
      </c>
      <c r="EB58" s="33" t="str">
        <f ca="true">+IF(OFFSET('Hygiene Data'!$G$13,0,10*ROW('Hygiene Data'!G52))="","",OFFSET('Hygiene Data'!$G$13,0,10*ROW('Hygiene Data'!G52)))</f>
        <v/>
      </c>
      <c r="EC58" s="33" t="str">
        <f ca="true">+IF(OFFSET('Hygiene Data'!$G$14,0,10*ROW('Hygiene Data'!G52))="","",OFFSET('Hygiene Data'!$G$14,0,10*ROW('Hygiene Data'!G52)))</f>
        <v/>
      </c>
      <c r="ED58" s="33" t="str">
        <f ca="true">+IF(OFFSET('Hygiene Data'!$H$12,0,10*ROW('Hygiene Data'!H52))="","",OFFSET('Hygiene Data'!$H$12,0,10*ROW('Hygiene Data'!H52)))</f>
        <v/>
      </c>
      <c r="EE58" s="33" t="str">
        <f ca="true">+IF(OFFSET('Hygiene Data'!$H$13,0,10*ROW('Hygiene Data'!H52))="","",OFFSET('Hygiene Data'!$H$13,0,10*ROW('Hygiene Data'!H52)))</f>
        <v/>
      </c>
      <c r="EF58" s="33" t="str">
        <f ca="true">+IF(OFFSET('Hygiene Data'!$H$14,0,10*ROW('Hygiene Data'!H52))="","",OFFSET('Hygiene Data'!$H$14,0,10*ROW('Hygiene Data'!H52)))</f>
        <v/>
      </c>
    </row>
    <row r="59" x14ac:dyDescent="0.2">
      <c r="A59" s="56" t="str">
        <f ca="true">+IF(OFFSET('Water Data'!$B$1,0,10*ROW('Water Data'!B56))="","",OFFSET('Water Data'!$B$1,0,10*ROW('Water Data'!B56)))</f>
        <v/>
      </c>
      <c r="B59" s="56" t="str">
        <f ca="true">+IF(OFFSET('Water Data'!$A$3,0,10*ROW('Water Data'!A56))="","",OFFSET('Water Data'!$A$3,0,10*ROW('Water Data'!A56)))</f>
        <v/>
      </c>
      <c r="C59" s="56" t="str">
        <f ca="true">+IF(OFFSET('Water Data'!$C$3,0,10*ROW('Water Data'!C56))="","",OFFSET('Water Data'!$C$3,0,10*ROW('Water Data'!C56)))</f>
        <v/>
      </c>
      <c r="D59" s="244"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44"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44"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44"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44"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44"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44"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44"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44"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44"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44"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44"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44"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44"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44"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44"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44"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44"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45"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45"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45"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45"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45"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45"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45"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45"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45"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45"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45"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45"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45"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45"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45"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45"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45"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45"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45"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45"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45"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45"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45"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45"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45"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45"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45"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45"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45"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45"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46"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46"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46"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46"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46"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46"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46"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46"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46"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46"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46"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46"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46"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46"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46"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46"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46"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46"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3" t="str">
        <f ca="true">+IF(OFFSET('Water Data'!$C$28,0,10*ROW('Water Data'!C53))="","",OFFSET('Water Data'!$C$28,0,10*ROW('Water Data'!C53)))</f>
        <v/>
      </c>
      <c r="BT59" s="33" t="str">
        <f ca="true">+IF(OFFSET('Water Data'!$C$29,0,10*ROW('Water Data'!C53))="","",OFFSET('Water Data'!$C$29,0,10*ROW('Water Data'!C53)))</f>
        <v/>
      </c>
      <c r="BU59" s="33" t="str">
        <f ca="true">+IF(OFFSET('Water Data'!$C$30,0,10*ROW('Water Data'!C53))="","",OFFSET('Water Data'!$C$30,0,10*ROW('Water Data'!C53)))</f>
        <v/>
      </c>
      <c r="BV59" s="33" t="str">
        <f ca="true">+IF(OFFSET('Water Data'!$D$28,0,10*ROW('Water Data'!D53))="","",OFFSET('Water Data'!$D$28,0,10*ROW('Water Data'!D53)))</f>
        <v/>
      </c>
      <c r="BW59" s="33" t="str">
        <f ca="true">+IF(OFFSET('Water Data'!$D$29,0,10*ROW('Water Data'!D53))="","",OFFSET('Water Data'!$D$29,0,10*ROW('Water Data'!D53)))</f>
        <v/>
      </c>
      <c r="BX59" s="33" t="str">
        <f ca="true">+IF(OFFSET('Water Data'!$D$30,0,10*ROW('Water Data'!D53))="","",OFFSET('Water Data'!$D$30,0,10*ROW('Water Data'!D53)))</f>
        <v/>
      </c>
      <c r="BY59" s="33" t="str">
        <f ca="true">+IF(OFFSET('Water Data'!$E$28,0,10*ROW('Water Data'!E53))="","",OFFSET('Water Data'!$E$28,0,10*ROW('Water Data'!E53)))</f>
        <v/>
      </c>
      <c r="BZ59" s="33" t="str">
        <f ca="true">+IF(OFFSET('Water Data'!$E$29,0,10*ROW('Water Data'!E53))="","",OFFSET('Water Data'!$E$29,0,10*ROW('Water Data'!E53)))</f>
        <v/>
      </c>
      <c r="CA59" s="33" t="str">
        <f ca="true">+IF(OFFSET('Water Data'!$E$30,0,10*ROW('Water Data'!E53))="","",OFFSET('Water Data'!$E$30,0,10*ROW('Water Data'!E53)))</f>
        <v/>
      </c>
      <c r="CB59" s="33" t="str">
        <f ca="true">+IF(OFFSET('Water Data'!$F$28,0,10*ROW('Water Data'!F53))="","",OFFSET('Water Data'!$F$28,0,10*ROW('Water Data'!F53)))</f>
        <v/>
      </c>
      <c r="CC59" s="33" t="str">
        <f ca="true">+IF(OFFSET('Water Data'!$F$29,0,10*ROW('Water Data'!F53))="","",OFFSET('Water Data'!$F$29,0,10*ROW('Water Data'!F53)))</f>
        <v/>
      </c>
      <c r="CD59" s="33" t="str">
        <f ca="true">+IF(OFFSET('Water Data'!$F$30,0,10*ROW('Water Data'!F53))="","",OFFSET('Water Data'!$F$30,0,10*ROW('Water Data'!F53)))</f>
        <v/>
      </c>
      <c r="CE59" s="33" t="str">
        <f ca="true">+IF(OFFSET('Water Data'!$G$28,0,10*ROW('Water Data'!G53))="","",OFFSET('Water Data'!$G$28,0,10*ROW('Water Data'!G53)))</f>
        <v/>
      </c>
      <c r="CF59" s="33" t="str">
        <f ca="true">+IF(OFFSET('Water Data'!$G$29,0,10*ROW('Water Data'!G53))="","",OFFSET('Water Data'!$G$29,0,10*ROW('Water Data'!G53)))</f>
        <v/>
      </c>
      <c r="CG59" s="33" t="str">
        <f ca="true">+IF(OFFSET('Water Data'!$G$30,0,10*ROW('Water Data'!G53))="","",OFFSET('Water Data'!$G$30,0,10*ROW('Water Data'!G53)))</f>
        <v/>
      </c>
      <c r="CH59" s="33" t="str">
        <f ca="true">+IF(OFFSET('Water Data'!$H$28,0,10*ROW('Water Data'!H53))="","",OFFSET('Water Data'!$H$28,0,10*ROW('Water Data'!H53)))</f>
        <v/>
      </c>
      <c r="CI59" s="33" t="str">
        <f ca="true">+IF(OFFSET('Water Data'!$H$29,0,10*ROW('Water Data'!H53))="","",OFFSET('Water Data'!$H$29,0,10*ROW('Water Data'!H53)))</f>
        <v/>
      </c>
      <c r="CJ59" s="33" t="str">
        <f ca="true">+IF(OFFSET('Water Data'!$H$30,0,10*ROW('Water Data'!H53))="","",OFFSET('Water Data'!$H$30,0,10*ROW('Water Data'!H53)))</f>
        <v/>
      </c>
      <c r="CK59" s="33" t="str">
        <f ca="true">+IF(OFFSET('Sanitation Data'!$C$29,0,10*ROW('Sanitation Data'!C53))="","",OFFSET('Sanitation Data'!$C$29,0,10*ROW('Sanitation Data'!C53)))</f>
        <v/>
      </c>
      <c r="CL59" s="33" t="str">
        <f ca="true">+IF(OFFSET('Sanitation Data'!$C$30,0,10*ROW('Sanitation Data'!C53))="","",OFFSET('Sanitation Data'!$C$30,0,10*ROW('Sanitation Data'!C53)))</f>
        <v/>
      </c>
      <c r="CM59" s="33" t="str">
        <f ca="true">+IF(OFFSET('Sanitation Data'!$C$31,0,10*ROW('Sanitation Data'!C53))="","",OFFSET('Sanitation Data'!$C$31,0,10*ROW('Sanitation Data'!C53)))</f>
        <v/>
      </c>
      <c r="CN59" s="33" t="str">
        <f ca="true">+IF(OFFSET('Sanitation Data'!$C$32,0,10*ROW('Sanitation Data'!C53))="","",OFFSET('Sanitation Data'!$C$32,0,10*ROW('Sanitation Data'!C53)))</f>
        <v/>
      </c>
      <c r="CO59" s="33" t="str">
        <f ca="true">+IF(OFFSET('Sanitation Data'!$C$33,0,10*ROW('Sanitation Data'!C53))="","",OFFSET('Sanitation Data'!$C$33,0,10*ROW('Sanitation Data'!C53)))</f>
        <v/>
      </c>
      <c r="CP59" s="33" t="str">
        <f ca="true">+IF(OFFSET('Sanitation Data'!$D$29,0,10*ROW('Sanitation Data'!D53))="","",OFFSET('Sanitation Data'!$D$29,0,10*ROW('Sanitation Data'!D53)))</f>
        <v/>
      </c>
      <c r="CQ59" s="33" t="str">
        <f ca="true">+IF(OFFSET('Sanitation Data'!$D$30,0,10*ROW('Sanitation Data'!D53))="","",OFFSET('Sanitation Data'!$D$30,0,10*ROW('Sanitation Data'!D53)))</f>
        <v/>
      </c>
      <c r="CR59" s="33" t="str">
        <f ca="true">+IF(OFFSET('Sanitation Data'!$D$31,0,10*ROW('Sanitation Data'!D53))="","",OFFSET('Sanitation Data'!$D$31,0,10*ROW('Sanitation Data'!D53)))</f>
        <v/>
      </c>
      <c r="CS59" s="33" t="str">
        <f ca="true">+IF(OFFSET('Sanitation Data'!$D$32,0,10*ROW('Sanitation Data'!D53))="","",OFFSET('Sanitation Data'!$D$32,0,10*ROW('Sanitation Data'!D53)))</f>
        <v/>
      </c>
      <c r="CT59" s="33" t="str">
        <f ca="true">+IF(OFFSET('Sanitation Data'!$D$33,0,10*ROW('Sanitation Data'!D53))="","",OFFSET('Sanitation Data'!$D$33,0,10*ROW('Sanitation Data'!D53)))</f>
        <v/>
      </c>
      <c r="CU59" s="33" t="str">
        <f ca="true">+IF(OFFSET('Sanitation Data'!$E$29,0,10*ROW('Sanitation Data'!E53))="","",OFFSET('Sanitation Data'!$E$29,0,10*ROW('Sanitation Data'!E53)))</f>
        <v/>
      </c>
      <c r="CV59" s="33" t="str">
        <f ca="true">+IF(OFFSET('Sanitation Data'!$E$30,0,10*ROW('Sanitation Data'!E53))="","",OFFSET('Sanitation Data'!$E$30,0,10*ROW('Sanitation Data'!E53)))</f>
        <v/>
      </c>
      <c r="CW59" s="33" t="str">
        <f ca="true">+IF(OFFSET('Sanitation Data'!$E$31,0,10*ROW('Sanitation Data'!E53))="","",OFFSET('Sanitation Data'!$E$31,0,10*ROW('Sanitation Data'!E53)))</f>
        <v/>
      </c>
      <c r="CX59" s="33" t="str">
        <f ca="true">+IF(OFFSET('Sanitation Data'!$E$32,0,10*ROW('Sanitation Data'!E53))="","",OFFSET('Sanitation Data'!$E$32,0,10*ROW('Sanitation Data'!E53)))</f>
        <v/>
      </c>
      <c r="CY59" s="33" t="str">
        <f ca="true">+IF(OFFSET('Sanitation Data'!$E$33,0,10*ROW('Sanitation Data'!E53))="","",OFFSET('Sanitation Data'!$E$33,0,10*ROW('Sanitation Data'!E53)))</f>
        <v/>
      </c>
      <c r="CZ59" s="33" t="str">
        <f ca="true">+IF(OFFSET('Sanitation Data'!$F$29,0,10*ROW('Sanitation Data'!F53))="","",OFFSET('Sanitation Data'!$F$29,0,10*ROW('Sanitation Data'!F53)))</f>
        <v/>
      </c>
      <c r="DA59" s="33" t="str">
        <f ca="true">+IF(OFFSET('Sanitation Data'!$F$30,0,10*ROW('Sanitation Data'!F53))="","",OFFSET('Sanitation Data'!$F$30,0,10*ROW('Sanitation Data'!F53)))</f>
        <v/>
      </c>
      <c r="DB59" s="33" t="str">
        <f ca="true">+IF(OFFSET('Sanitation Data'!$F$31,0,10*ROW('Sanitation Data'!F53))="","",OFFSET('Sanitation Data'!$F$31,0,10*ROW('Sanitation Data'!F53)))</f>
        <v/>
      </c>
      <c r="DC59" s="33" t="str">
        <f ca="true">+IF(OFFSET('Sanitation Data'!$F$32,0,10*ROW('Sanitation Data'!F53))="","",OFFSET('Sanitation Data'!$F$32,0,10*ROW('Sanitation Data'!F53)))</f>
        <v/>
      </c>
      <c r="DD59" s="33" t="str">
        <f ca="true">+IF(OFFSET('Sanitation Data'!$F$33,0,10*ROW('Sanitation Data'!F53))="","",OFFSET('Sanitation Data'!$F$33,0,10*ROW('Sanitation Data'!F53)))</f>
        <v/>
      </c>
      <c r="DE59" s="33" t="str">
        <f ca="true">+IF(OFFSET('Sanitation Data'!$G$29,0,10*ROW('Sanitation Data'!G53))="","",OFFSET('Sanitation Data'!$G$29,0,10*ROW('Sanitation Data'!G53)))</f>
        <v/>
      </c>
      <c r="DF59" s="33" t="str">
        <f ca="true">+IF(OFFSET('Sanitation Data'!$G$30,0,10*ROW('Sanitation Data'!G53))="","",OFFSET('Sanitation Data'!$G$30,0,10*ROW('Sanitation Data'!G53)))</f>
        <v/>
      </c>
      <c r="DG59" s="33" t="str">
        <f ca="true">+IF(OFFSET('Sanitation Data'!$G$31,0,10*ROW('Sanitation Data'!G53))="","",OFFSET('Sanitation Data'!$G$31,0,10*ROW('Sanitation Data'!G53)))</f>
        <v/>
      </c>
      <c r="DH59" s="33" t="str">
        <f ca="true">+IF(OFFSET('Sanitation Data'!$G$32,0,10*ROW('Sanitation Data'!G53))="","",OFFSET('Sanitation Data'!$G$32,0,10*ROW('Sanitation Data'!G53)))</f>
        <v/>
      </c>
      <c r="DI59" s="33" t="str">
        <f ca="true">+IF(OFFSET('Sanitation Data'!$G$33,0,10*ROW('Sanitation Data'!G53))="","",OFFSET('Sanitation Data'!$G$33,0,10*ROW('Sanitation Data'!G53)))</f>
        <v/>
      </c>
      <c r="DJ59" s="33" t="str">
        <f ca="true">+IF(OFFSET('Sanitation Data'!$H$29,0,10*ROW('Sanitation Data'!H53))="","",OFFSET('Sanitation Data'!$H$29,0,10*ROW('Sanitation Data'!H53)))</f>
        <v/>
      </c>
      <c r="DK59" s="33" t="str">
        <f ca="true">+IF(OFFSET('Sanitation Data'!$H$30,0,10*ROW('Sanitation Data'!H53))="","",OFFSET('Sanitation Data'!$H$30,0,10*ROW('Sanitation Data'!H53)))</f>
        <v/>
      </c>
      <c r="DL59" s="33" t="str">
        <f ca="true">+IF(OFFSET('Sanitation Data'!$H$31,0,10*ROW('Sanitation Data'!H53))="","",OFFSET('Sanitation Data'!$H$31,0,10*ROW('Sanitation Data'!H53)))</f>
        <v/>
      </c>
      <c r="DM59" s="33" t="str">
        <f ca="true">+IF(OFFSET('Sanitation Data'!$H$32,0,10*ROW('Sanitation Data'!H53))="","",OFFSET('Sanitation Data'!$H$32,0,10*ROW('Sanitation Data'!H53)))</f>
        <v/>
      </c>
      <c r="DN59" s="33" t="str">
        <f ca="true">+IF(OFFSET('Sanitation Data'!$H$33,0,10*ROW('Sanitation Data'!H53))="","",OFFSET('Sanitation Data'!$H$33,0,10*ROW('Sanitation Data'!H53)))</f>
        <v/>
      </c>
      <c r="DO59" s="33" t="str">
        <f ca="true">+IF(OFFSET('Hygiene Data'!$C$12,0,10*ROW('Hygiene Data'!C53))="","",OFFSET('Hygiene Data'!$C$12,0,10*ROW('Hygiene Data'!C53)))</f>
        <v/>
      </c>
      <c r="DP59" s="33" t="str">
        <f ca="true">+IF(OFFSET('Hygiene Data'!$C$13,0,10*ROW('Hygiene Data'!C53))="","",OFFSET('Hygiene Data'!$C$13,0,10*ROW('Hygiene Data'!C53)))</f>
        <v/>
      </c>
      <c r="DQ59" s="33" t="str">
        <f ca="true">+IF(OFFSET('Hygiene Data'!$C$14,0,10*ROW('Hygiene Data'!C53))="","",OFFSET('Hygiene Data'!$C$14,0,10*ROW('Hygiene Data'!C53)))</f>
        <v/>
      </c>
      <c r="DR59" s="33" t="str">
        <f ca="true">+IF(OFFSET('Hygiene Data'!$D$12,0,10*ROW('Hygiene Data'!D53))="","",OFFSET('Hygiene Data'!$D$12,0,10*ROW('Hygiene Data'!D53)))</f>
        <v/>
      </c>
      <c r="DS59" s="33" t="str">
        <f ca="true">+IF(OFFSET('Hygiene Data'!$D$13,0,10*ROW('Hygiene Data'!D53))="","",OFFSET('Hygiene Data'!$D$13,0,10*ROW('Hygiene Data'!D53)))</f>
        <v/>
      </c>
      <c r="DT59" s="33" t="str">
        <f ca="true">+IF(OFFSET('Hygiene Data'!$D$14,0,10*ROW('Hygiene Data'!D53))="","",OFFSET('Hygiene Data'!$D$14,0,10*ROW('Hygiene Data'!D53)))</f>
        <v/>
      </c>
      <c r="DU59" s="33" t="str">
        <f ca="true">+IF(OFFSET('Hygiene Data'!$E$12,0,10*ROW('Hygiene Data'!E53))="","",OFFSET('Hygiene Data'!$E$12,0,10*ROW('Hygiene Data'!E53)))</f>
        <v/>
      </c>
      <c r="DV59" s="33" t="str">
        <f ca="true">+IF(OFFSET('Hygiene Data'!$E$13,0,10*ROW('Hygiene Data'!E53))="","",OFFSET('Hygiene Data'!$E$13,0,10*ROW('Hygiene Data'!E53)))</f>
        <v/>
      </c>
      <c r="DW59" s="33" t="str">
        <f ca="true">+IF(OFFSET('Hygiene Data'!$E$14,0,10*ROW('Hygiene Data'!E53))="","",OFFSET('Hygiene Data'!$E$14,0,10*ROW('Hygiene Data'!E53)))</f>
        <v/>
      </c>
      <c r="DX59" s="33" t="str">
        <f ca="true">+IF(OFFSET('Hygiene Data'!$F$12,0,10*ROW('Hygiene Data'!F53))="","",OFFSET('Hygiene Data'!$F$12,0,10*ROW('Hygiene Data'!F53)))</f>
        <v/>
      </c>
      <c r="DY59" s="33" t="str">
        <f ca="true">+IF(OFFSET('Hygiene Data'!$F$13,0,10*ROW('Hygiene Data'!F53))="","",OFFSET('Hygiene Data'!$F$13,0,10*ROW('Hygiene Data'!F53)))</f>
        <v/>
      </c>
      <c r="DZ59" s="33" t="str">
        <f ca="true">+IF(OFFSET('Hygiene Data'!$F$14,0,10*ROW('Hygiene Data'!F53))="","",OFFSET('Hygiene Data'!$F$14,0,10*ROW('Hygiene Data'!F53)))</f>
        <v/>
      </c>
      <c r="EA59" s="33" t="str">
        <f ca="true">+IF(OFFSET('Hygiene Data'!$G$12,0,10*ROW('Hygiene Data'!G53))="","",OFFSET('Hygiene Data'!$G$12,0,10*ROW('Hygiene Data'!G53)))</f>
        <v/>
      </c>
      <c r="EB59" s="33" t="str">
        <f ca="true">+IF(OFFSET('Hygiene Data'!$G$13,0,10*ROW('Hygiene Data'!G53))="","",OFFSET('Hygiene Data'!$G$13,0,10*ROW('Hygiene Data'!G53)))</f>
        <v/>
      </c>
      <c r="EC59" s="33" t="str">
        <f ca="true">+IF(OFFSET('Hygiene Data'!$G$14,0,10*ROW('Hygiene Data'!G53))="","",OFFSET('Hygiene Data'!$G$14,0,10*ROW('Hygiene Data'!G53)))</f>
        <v/>
      </c>
      <c r="ED59" s="33" t="str">
        <f ca="true">+IF(OFFSET('Hygiene Data'!$H$12,0,10*ROW('Hygiene Data'!H53))="","",OFFSET('Hygiene Data'!$H$12,0,10*ROW('Hygiene Data'!H53)))</f>
        <v/>
      </c>
      <c r="EE59" s="33" t="str">
        <f ca="true">+IF(OFFSET('Hygiene Data'!$H$13,0,10*ROW('Hygiene Data'!H53))="","",OFFSET('Hygiene Data'!$H$13,0,10*ROW('Hygiene Data'!H53)))</f>
        <v/>
      </c>
      <c r="EF59" s="33" t="str">
        <f ca="true">+IF(OFFSET('Hygiene Data'!$H$14,0,10*ROW('Hygiene Data'!H53))="","",OFFSET('Hygiene Data'!$H$14,0,10*ROW('Hygiene Data'!H53)))</f>
        <v/>
      </c>
    </row>
    <row r="60" x14ac:dyDescent="0.2">
      <c r="A60" s="56" t="str">
        <f ca="true">+IF(OFFSET('Water Data'!$B$1,0,10*ROW('Water Data'!B57))="","",OFFSET('Water Data'!$B$1,0,10*ROW('Water Data'!B57)))</f>
        <v/>
      </c>
      <c r="B60" s="56" t="str">
        <f ca="true">+IF(OFFSET('Water Data'!$A$3,0,10*ROW('Water Data'!A57))="","",OFFSET('Water Data'!$A$3,0,10*ROW('Water Data'!A57)))</f>
        <v/>
      </c>
      <c r="C60" s="56" t="str">
        <f ca="true">+IF(OFFSET('Water Data'!$C$3,0,10*ROW('Water Data'!C57))="","",OFFSET('Water Data'!$C$3,0,10*ROW('Water Data'!C57)))</f>
        <v/>
      </c>
      <c r="D60" s="244"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44"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44"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44"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44"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44"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44"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44"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44"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44"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44"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44"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44"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44"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44"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44"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44"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44"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45"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45"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45"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45"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45"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45"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45"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45"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45"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45"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45"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45"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45"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45"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45"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45"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45"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45"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45"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45"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45"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45"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45"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45"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45"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45"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45"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45"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45"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45"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46"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46"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46"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46"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46"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46"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46"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46"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46"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46"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46"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46"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46"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46"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46"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46"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46"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46"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3" t="str">
        <f ca="true">+IF(OFFSET('Water Data'!$C$28,0,10*ROW('Water Data'!C54))="","",OFFSET('Water Data'!$C$28,0,10*ROW('Water Data'!C54)))</f>
        <v/>
      </c>
      <c r="BT60" s="33" t="str">
        <f ca="true">+IF(OFFSET('Water Data'!$C$29,0,10*ROW('Water Data'!C54))="","",OFFSET('Water Data'!$C$29,0,10*ROW('Water Data'!C54)))</f>
        <v/>
      </c>
      <c r="BU60" s="33" t="str">
        <f ca="true">+IF(OFFSET('Water Data'!$C$30,0,10*ROW('Water Data'!C54))="","",OFFSET('Water Data'!$C$30,0,10*ROW('Water Data'!C54)))</f>
        <v/>
      </c>
      <c r="BV60" s="33" t="str">
        <f ca="true">+IF(OFFSET('Water Data'!$D$28,0,10*ROW('Water Data'!D54))="","",OFFSET('Water Data'!$D$28,0,10*ROW('Water Data'!D54)))</f>
        <v/>
      </c>
      <c r="BW60" s="33" t="str">
        <f ca="true">+IF(OFFSET('Water Data'!$D$29,0,10*ROW('Water Data'!D54))="","",OFFSET('Water Data'!$D$29,0,10*ROW('Water Data'!D54)))</f>
        <v/>
      </c>
      <c r="BX60" s="33" t="str">
        <f ca="true">+IF(OFFSET('Water Data'!$D$30,0,10*ROW('Water Data'!D54))="","",OFFSET('Water Data'!$D$30,0,10*ROW('Water Data'!D54)))</f>
        <v/>
      </c>
      <c r="BY60" s="33" t="str">
        <f ca="true">+IF(OFFSET('Water Data'!$E$28,0,10*ROW('Water Data'!E54))="","",OFFSET('Water Data'!$E$28,0,10*ROW('Water Data'!E54)))</f>
        <v/>
      </c>
      <c r="BZ60" s="33" t="str">
        <f ca="true">+IF(OFFSET('Water Data'!$E$29,0,10*ROW('Water Data'!E54))="","",OFFSET('Water Data'!$E$29,0,10*ROW('Water Data'!E54)))</f>
        <v/>
      </c>
      <c r="CA60" s="33" t="str">
        <f ca="true">+IF(OFFSET('Water Data'!$E$30,0,10*ROW('Water Data'!E54))="","",OFFSET('Water Data'!$E$30,0,10*ROW('Water Data'!E54)))</f>
        <v/>
      </c>
      <c r="CB60" s="33" t="str">
        <f ca="true">+IF(OFFSET('Water Data'!$F$28,0,10*ROW('Water Data'!F54))="","",OFFSET('Water Data'!$F$28,0,10*ROW('Water Data'!F54)))</f>
        <v/>
      </c>
      <c r="CC60" s="33" t="str">
        <f ca="true">+IF(OFFSET('Water Data'!$F$29,0,10*ROW('Water Data'!F54))="","",OFFSET('Water Data'!$F$29,0,10*ROW('Water Data'!F54)))</f>
        <v/>
      </c>
      <c r="CD60" s="33" t="str">
        <f ca="true">+IF(OFFSET('Water Data'!$F$30,0,10*ROW('Water Data'!F54))="","",OFFSET('Water Data'!$F$30,0,10*ROW('Water Data'!F54)))</f>
        <v/>
      </c>
      <c r="CE60" s="33" t="str">
        <f ca="true">+IF(OFFSET('Water Data'!$G$28,0,10*ROW('Water Data'!G54))="","",OFFSET('Water Data'!$G$28,0,10*ROW('Water Data'!G54)))</f>
        <v/>
      </c>
      <c r="CF60" s="33" t="str">
        <f ca="true">+IF(OFFSET('Water Data'!$G$29,0,10*ROW('Water Data'!G54))="","",OFFSET('Water Data'!$G$29,0,10*ROW('Water Data'!G54)))</f>
        <v/>
      </c>
      <c r="CG60" s="33" t="str">
        <f ca="true">+IF(OFFSET('Water Data'!$G$30,0,10*ROW('Water Data'!G54))="","",OFFSET('Water Data'!$G$30,0,10*ROW('Water Data'!G54)))</f>
        <v/>
      </c>
      <c r="CH60" s="33" t="str">
        <f ca="true">+IF(OFFSET('Water Data'!$H$28,0,10*ROW('Water Data'!H54))="","",OFFSET('Water Data'!$H$28,0,10*ROW('Water Data'!H54)))</f>
        <v/>
      </c>
      <c r="CI60" s="33" t="str">
        <f ca="true">+IF(OFFSET('Water Data'!$H$29,0,10*ROW('Water Data'!H54))="","",OFFSET('Water Data'!$H$29,0,10*ROW('Water Data'!H54)))</f>
        <v/>
      </c>
      <c r="CJ60" s="33" t="str">
        <f ca="true">+IF(OFFSET('Water Data'!$H$30,0,10*ROW('Water Data'!H54))="","",OFFSET('Water Data'!$H$30,0,10*ROW('Water Data'!H54)))</f>
        <v/>
      </c>
      <c r="CK60" s="33" t="str">
        <f ca="true">+IF(OFFSET('Sanitation Data'!$C$29,0,10*ROW('Sanitation Data'!C54))="","",OFFSET('Sanitation Data'!$C$29,0,10*ROW('Sanitation Data'!C54)))</f>
        <v/>
      </c>
      <c r="CL60" s="33" t="str">
        <f ca="true">+IF(OFFSET('Sanitation Data'!$C$30,0,10*ROW('Sanitation Data'!C54))="","",OFFSET('Sanitation Data'!$C$30,0,10*ROW('Sanitation Data'!C54)))</f>
        <v/>
      </c>
      <c r="CM60" s="33" t="str">
        <f ca="true">+IF(OFFSET('Sanitation Data'!$C$31,0,10*ROW('Sanitation Data'!C54))="","",OFFSET('Sanitation Data'!$C$31,0,10*ROW('Sanitation Data'!C54)))</f>
        <v/>
      </c>
      <c r="CN60" s="33" t="str">
        <f ca="true">+IF(OFFSET('Sanitation Data'!$C$32,0,10*ROW('Sanitation Data'!C54))="","",OFFSET('Sanitation Data'!$C$32,0,10*ROW('Sanitation Data'!C54)))</f>
        <v/>
      </c>
      <c r="CO60" s="33" t="str">
        <f ca="true">+IF(OFFSET('Sanitation Data'!$C$33,0,10*ROW('Sanitation Data'!C54))="","",OFFSET('Sanitation Data'!$C$33,0,10*ROW('Sanitation Data'!C54)))</f>
        <v/>
      </c>
      <c r="CP60" s="33" t="str">
        <f ca="true">+IF(OFFSET('Sanitation Data'!$D$29,0,10*ROW('Sanitation Data'!D54))="","",OFFSET('Sanitation Data'!$D$29,0,10*ROW('Sanitation Data'!D54)))</f>
        <v/>
      </c>
      <c r="CQ60" s="33" t="str">
        <f ca="true">+IF(OFFSET('Sanitation Data'!$D$30,0,10*ROW('Sanitation Data'!D54))="","",OFFSET('Sanitation Data'!$D$30,0,10*ROW('Sanitation Data'!D54)))</f>
        <v/>
      </c>
      <c r="CR60" s="33" t="str">
        <f ca="true">+IF(OFFSET('Sanitation Data'!$D$31,0,10*ROW('Sanitation Data'!D54))="","",OFFSET('Sanitation Data'!$D$31,0,10*ROW('Sanitation Data'!D54)))</f>
        <v/>
      </c>
      <c r="CS60" s="33" t="str">
        <f ca="true">+IF(OFFSET('Sanitation Data'!$D$32,0,10*ROW('Sanitation Data'!D54))="","",OFFSET('Sanitation Data'!$D$32,0,10*ROW('Sanitation Data'!D54)))</f>
        <v/>
      </c>
      <c r="CT60" s="33" t="str">
        <f ca="true">+IF(OFFSET('Sanitation Data'!$D$33,0,10*ROW('Sanitation Data'!D54))="","",OFFSET('Sanitation Data'!$D$33,0,10*ROW('Sanitation Data'!D54)))</f>
        <v/>
      </c>
      <c r="CU60" s="33" t="str">
        <f ca="true">+IF(OFFSET('Sanitation Data'!$E$29,0,10*ROW('Sanitation Data'!E54))="","",OFFSET('Sanitation Data'!$E$29,0,10*ROW('Sanitation Data'!E54)))</f>
        <v/>
      </c>
      <c r="CV60" s="33" t="str">
        <f ca="true">+IF(OFFSET('Sanitation Data'!$E$30,0,10*ROW('Sanitation Data'!E54))="","",OFFSET('Sanitation Data'!$E$30,0,10*ROW('Sanitation Data'!E54)))</f>
        <v/>
      </c>
      <c r="CW60" s="33" t="str">
        <f ca="true">+IF(OFFSET('Sanitation Data'!$E$31,0,10*ROW('Sanitation Data'!E54))="","",OFFSET('Sanitation Data'!$E$31,0,10*ROW('Sanitation Data'!E54)))</f>
        <v/>
      </c>
      <c r="CX60" s="33" t="str">
        <f ca="true">+IF(OFFSET('Sanitation Data'!$E$32,0,10*ROW('Sanitation Data'!E54))="","",OFFSET('Sanitation Data'!$E$32,0,10*ROW('Sanitation Data'!E54)))</f>
        <v/>
      </c>
      <c r="CY60" s="33" t="str">
        <f ca="true">+IF(OFFSET('Sanitation Data'!$E$33,0,10*ROW('Sanitation Data'!E54))="","",OFFSET('Sanitation Data'!$E$33,0,10*ROW('Sanitation Data'!E54)))</f>
        <v/>
      </c>
      <c r="CZ60" s="33" t="str">
        <f ca="true">+IF(OFFSET('Sanitation Data'!$F$29,0,10*ROW('Sanitation Data'!F54))="","",OFFSET('Sanitation Data'!$F$29,0,10*ROW('Sanitation Data'!F54)))</f>
        <v/>
      </c>
      <c r="DA60" s="33" t="str">
        <f ca="true">+IF(OFFSET('Sanitation Data'!$F$30,0,10*ROW('Sanitation Data'!F54))="","",OFFSET('Sanitation Data'!$F$30,0,10*ROW('Sanitation Data'!F54)))</f>
        <v/>
      </c>
      <c r="DB60" s="33" t="str">
        <f ca="true">+IF(OFFSET('Sanitation Data'!$F$31,0,10*ROW('Sanitation Data'!F54))="","",OFFSET('Sanitation Data'!$F$31,0,10*ROW('Sanitation Data'!F54)))</f>
        <v/>
      </c>
      <c r="DC60" s="33" t="str">
        <f ca="true">+IF(OFFSET('Sanitation Data'!$F$32,0,10*ROW('Sanitation Data'!F54))="","",OFFSET('Sanitation Data'!$F$32,0,10*ROW('Sanitation Data'!F54)))</f>
        <v/>
      </c>
      <c r="DD60" s="33" t="str">
        <f ca="true">+IF(OFFSET('Sanitation Data'!$F$33,0,10*ROW('Sanitation Data'!F54))="","",OFFSET('Sanitation Data'!$F$33,0,10*ROW('Sanitation Data'!F54)))</f>
        <v/>
      </c>
      <c r="DE60" s="33" t="str">
        <f ca="true">+IF(OFFSET('Sanitation Data'!$G$29,0,10*ROW('Sanitation Data'!G54))="","",OFFSET('Sanitation Data'!$G$29,0,10*ROW('Sanitation Data'!G54)))</f>
        <v/>
      </c>
      <c r="DF60" s="33" t="str">
        <f ca="true">+IF(OFFSET('Sanitation Data'!$G$30,0,10*ROW('Sanitation Data'!G54))="","",OFFSET('Sanitation Data'!$G$30,0,10*ROW('Sanitation Data'!G54)))</f>
        <v/>
      </c>
      <c r="DG60" s="33" t="str">
        <f ca="true">+IF(OFFSET('Sanitation Data'!$G$31,0,10*ROW('Sanitation Data'!G54))="","",OFFSET('Sanitation Data'!$G$31,0,10*ROW('Sanitation Data'!G54)))</f>
        <v/>
      </c>
      <c r="DH60" s="33" t="str">
        <f ca="true">+IF(OFFSET('Sanitation Data'!$G$32,0,10*ROW('Sanitation Data'!G54))="","",OFFSET('Sanitation Data'!$G$32,0,10*ROW('Sanitation Data'!G54)))</f>
        <v/>
      </c>
      <c r="DI60" s="33" t="str">
        <f ca="true">+IF(OFFSET('Sanitation Data'!$G$33,0,10*ROW('Sanitation Data'!G54))="","",OFFSET('Sanitation Data'!$G$33,0,10*ROW('Sanitation Data'!G54)))</f>
        <v/>
      </c>
      <c r="DJ60" s="33" t="str">
        <f ca="true">+IF(OFFSET('Sanitation Data'!$H$29,0,10*ROW('Sanitation Data'!H54))="","",OFFSET('Sanitation Data'!$H$29,0,10*ROW('Sanitation Data'!H54)))</f>
        <v/>
      </c>
      <c r="DK60" s="33" t="str">
        <f ca="true">+IF(OFFSET('Sanitation Data'!$H$30,0,10*ROW('Sanitation Data'!H54))="","",OFFSET('Sanitation Data'!$H$30,0,10*ROW('Sanitation Data'!H54)))</f>
        <v/>
      </c>
      <c r="DL60" s="33" t="str">
        <f ca="true">+IF(OFFSET('Sanitation Data'!$H$31,0,10*ROW('Sanitation Data'!H54))="","",OFFSET('Sanitation Data'!$H$31,0,10*ROW('Sanitation Data'!H54)))</f>
        <v/>
      </c>
      <c r="DM60" s="33" t="str">
        <f ca="true">+IF(OFFSET('Sanitation Data'!$H$32,0,10*ROW('Sanitation Data'!H54))="","",OFFSET('Sanitation Data'!$H$32,0,10*ROW('Sanitation Data'!H54)))</f>
        <v/>
      </c>
      <c r="DN60" s="33" t="str">
        <f ca="true">+IF(OFFSET('Sanitation Data'!$H$33,0,10*ROW('Sanitation Data'!H54))="","",OFFSET('Sanitation Data'!$H$33,0,10*ROW('Sanitation Data'!H54)))</f>
        <v/>
      </c>
      <c r="DO60" s="33" t="str">
        <f ca="true">+IF(OFFSET('Hygiene Data'!$C$12,0,10*ROW('Hygiene Data'!C54))="","",OFFSET('Hygiene Data'!$C$12,0,10*ROW('Hygiene Data'!C54)))</f>
        <v/>
      </c>
      <c r="DP60" s="33" t="str">
        <f ca="true">+IF(OFFSET('Hygiene Data'!$C$13,0,10*ROW('Hygiene Data'!C54))="","",OFFSET('Hygiene Data'!$C$13,0,10*ROW('Hygiene Data'!C54)))</f>
        <v/>
      </c>
      <c r="DQ60" s="33" t="str">
        <f ca="true">+IF(OFFSET('Hygiene Data'!$C$14,0,10*ROW('Hygiene Data'!C54))="","",OFFSET('Hygiene Data'!$C$14,0,10*ROW('Hygiene Data'!C54)))</f>
        <v/>
      </c>
      <c r="DR60" s="33" t="str">
        <f ca="true">+IF(OFFSET('Hygiene Data'!$D$12,0,10*ROW('Hygiene Data'!D54))="","",OFFSET('Hygiene Data'!$D$12,0,10*ROW('Hygiene Data'!D54)))</f>
        <v/>
      </c>
      <c r="DS60" s="33" t="str">
        <f ca="true">+IF(OFFSET('Hygiene Data'!$D$13,0,10*ROW('Hygiene Data'!D54))="","",OFFSET('Hygiene Data'!$D$13,0,10*ROW('Hygiene Data'!D54)))</f>
        <v/>
      </c>
      <c r="DT60" s="33" t="str">
        <f ca="true">+IF(OFFSET('Hygiene Data'!$D$14,0,10*ROW('Hygiene Data'!D54))="","",OFFSET('Hygiene Data'!$D$14,0,10*ROW('Hygiene Data'!D54)))</f>
        <v/>
      </c>
      <c r="DU60" s="33" t="str">
        <f ca="true">+IF(OFFSET('Hygiene Data'!$E$12,0,10*ROW('Hygiene Data'!E54))="","",OFFSET('Hygiene Data'!$E$12,0,10*ROW('Hygiene Data'!E54)))</f>
        <v/>
      </c>
      <c r="DV60" s="33" t="str">
        <f ca="true">+IF(OFFSET('Hygiene Data'!$E$13,0,10*ROW('Hygiene Data'!E54))="","",OFFSET('Hygiene Data'!$E$13,0,10*ROW('Hygiene Data'!E54)))</f>
        <v/>
      </c>
      <c r="DW60" s="33" t="str">
        <f ca="true">+IF(OFFSET('Hygiene Data'!$E$14,0,10*ROW('Hygiene Data'!E54))="","",OFFSET('Hygiene Data'!$E$14,0,10*ROW('Hygiene Data'!E54)))</f>
        <v/>
      </c>
      <c r="DX60" s="33" t="str">
        <f ca="true">+IF(OFFSET('Hygiene Data'!$F$12,0,10*ROW('Hygiene Data'!F54))="","",OFFSET('Hygiene Data'!$F$12,0,10*ROW('Hygiene Data'!F54)))</f>
        <v/>
      </c>
      <c r="DY60" s="33" t="str">
        <f ca="true">+IF(OFFSET('Hygiene Data'!$F$13,0,10*ROW('Hygiene Data'!F54))="","",OFFSET('Hygiene Data'!$F$13,0,10*ROW('Hygiene Data'!F54)))</f>
        <v/>
      </c>
      <c r="DZ60" s="33" t="str">
        <f ca="true">+IF(OFFSET('Hygiene Data'!$F$14,0,10*ROW('Hygiene Data'!F54))="","",OFFSET('Hygiene Data'!$F$14,0,10*ROW('Hygiene Data'!F54)))</f>
        <v/>
      </c>
      <c r="EA60" s="33" t="str">
        <f ca="true">+IF(OFFSET('Hygiene Data'!$G$12,0,10*ROW('Hygiene Data'!G54))="","",OFFSET('Hygiene Data'!$G$12,0,10*ROW('Hygiene Data'!G54)))</f>
        <v/>
      </c>
      <c r="EB60" s="33" t="str">
        <f ca="true">+IF(OFFSET('Hygiene Data'!$G$13,0,10*ROW('Hygiene Data'!G54))="","",OFFSET('Hygiene Data'!$G$13,0,10*ROW('Hygiene Data'!G54)))</f>
        <v/>
      </c>
      <c r="EC60" s="33" t="str">
        <f ca="true">+IF(OFFSET('Hygiene Data'!$G$14,0,10*ROW('Hygiene Data'!G54))="","",OFFSET('Hygiene Data'!$G$14,0,10*ROW('Hygiene Data'!G54)))</f>
        <v/>
      </c>
      <c r="ED60" s="33" t="str">
        <f ca="true">+IF(OFFSET('Hygiene Data'!$H$12,0,10*ROW('Hygiene Data'!H54))="","",OFFSET('Hygiene Data'!$H$12,0,10*ROW('Hygiene Data'!H54)))</f>
        <v/>
      </c>
      <c r="EE60" s="33" t="str">
        <f ca="true">+IF(OFFSET('Hygiene Data'!$H$13,0,10*ROW('Hygiene Data'!H54))="","",OFFSET('Hygiene Data'!$H$13,0,10*ROW('Hygiene Data'!H54)))</f>
        <v/>
      </c>
      <c r="EF60" s="33" t="str">
        <f ca="true">+IF(OFFSET('Hygiene Data'!$H$14,0,10*ROW('Hygiene Data'!H54))="","",OFFSET('Hygiene Data'!$H$14,0,10*ROW('Hygiene Data'!H54)))</f>
        <v/>
      </c>
    </row>
    <row r="61" x14ac:dyDescent="0.2">
      <c r="A61" s="56" t="str">
        <f ca="true">+IF(OFFSET('Water Data'!$B$1,0,10*ROW('Water Data'!B58))="","",OFFSET('Water Data'!$B$1,0,10*ROW('Water Data'!B58)))</f>
        <v/>
      </c>
      <c r="B61" s="56" t="str">
        <f ca="true">+IF(OFFSET('Water Data'!$A$3,0,10*ROW('Water Data'!A58))="","",OFFSET('Water Data'!$A$3,0,10*ROW('Water Data'!A58)))</f>
        <v/>
      </c>
      <c r="C61" s="56" t="str">
        <f ca="true">+IF(OFFSET('Water Data'!$C$3,0,10*ROW('Water Data'!C58))="","",OFFSET('Water Data'!$C$3,0,10*ROW('Water Data'!C58)))</f>
        <v/>
      </c>
      <c r="D61" s="244"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44"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44"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44"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44"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44"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44"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44"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44"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44"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44"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44"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44"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44"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44"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44"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44"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44"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45"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45"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45"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45"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45"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45"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45"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45"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45"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45"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45"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45"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45"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45"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45"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45"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45"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45"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45"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45"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45"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45"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45"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45"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45"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45"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45"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45"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45"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45"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46"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46"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46"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46"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46"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46"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46"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46"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46"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46"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46"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46"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46"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46"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46"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46"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46"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46"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3" t="str">
        <f ca="true">+IF(OFFSET('Water Data'!$C$28,0,10*ROW('Water Data'!C55))="","",OFFSET('Water Data'!$C$28,0,10*ROW('Water Data'!C55)))</f>
        <v/>
      </c>
      <c r="BT61" s="33" t="str">
        <f ca="true">+IF(OFFSET('Water Data'!$C$29,0,10*ROW('Water Data'!C55))="","",OFFSET('Water Data'!$C$29,0,10*ROW('Water Data'!C55)))</f>
        <v/>
      </c>
      <c r="BU61" s="33" t="str">
        <f ca="true">+IF(OFFSET('Water Data'!$C$30,0,10*ROW('Water Data'!C55))="","",OFFSET('Water Data'!$C$30,0,10*ROW('Water Data'!C55)))</f>
        <v/>
      </c>
      <c r="BV61" s="33" t="str">
        <f ca="true">+IF(OFFSET('Water Data'!$D$28,0,10*ROW('Water Data'!D55))="","",OFFSET('Water Data'!$D$28,0,10*ROW('Water Data'!D55)))</f>
        <v/>
      </c>
      <c r="BW61" s="33" t="str">
        <f ca="true">+IF(OFFSET('Water Data'!$D$29,0,10*ROW('Water Data'!D55))="","",OFFSET('Water Data'!$D$29,0,10*ROW('Water Data'!D55)))</f>
        <v/>
      </c>
      <c r="BX61" s="33" t="str">
        <f ca="true">+IF(OFFSET('Water Data'!$D$30,0,10*ROW('Water Data'!D55))="","",OFFSET('Water Data'!$D$30,0,10*ROW('Water Data'!D55)))</f>
        <v/>
      </c>
      <c r="BY61" s="33" t="str">
        <f ca="true">+IF(OFFSET('Water Data'!$E$28,0,10*ROW('Water Data'!E55))="","",OFFSET('Water Data'!$E$28,0,10*ROW('Water Data'!E55)))</f>
        <v/>
      </c>
      <c r="BZ61" s="33" t="str">
        <f ca="true">+IF(OFFSET('Water Data'!$E$29,0,10*ROW('Water Data'!E55))="","",OFFSET('Water Data'!$E$29,0,10*ROW('Water Data'!E55)))</f>
        <v/>
      </c>
      <c r="CA61" s="33" t="str">
        <f ca="true">+IF(OFFSET('Water Data'!$E$30,0,10*ROW('Water Data'!E55))="","",OFFSET('Water Data'!$E$30,0,10*ROW('Water Data'!E55)))</f>
        <v/>
      </c>
      <c r="CB61" s="33" t="str">
        <f ca="true">+IF(OFFSET('Water Data'!$F$28,0,10*ROW('Water Data'!F55))="","",OFFSET('Water Data'!$F$28,0,10*ROW('Water Data'!F55)))</f>
        <v/>
      </c>
      <c r="CC61" s="33" t="str">
        <f ca="true">+IF(OFFSET('Water Data'!$F$29,0,10*ROW('Water Data'!F55))="","",OFFSET('Water Data'!$F$29,0,10*ROW('Water Data'!F55)))</f>
        <v/>
      </c>
      <c r="CD61" s="33" t="str">
        <f ca="true">+IF(OFFSET('Water Data'!$F$30,0,10*ROW('Water Data'!F55))="","",OFFSET('Water Data'!$F$30,0,10*ROW('Water Data'!F55)))</f>
        <v/>
      </c>
      <c r="CE61" s="33" t="str">
        <f ca="true">+IF(OFFSET('Water Data'!$G$28,0,10*ROW('Water Data'!G55))="","",OFFSET('Water Data'!$G$28,0,10*ROW('Water Data'!G55)))</f>
        <v/>
      </c>
      <c r="CF61" s="33" t="str">
        <f ca="true">+IF(OFFSET('Water Data'!$G$29,0,10*ROW('Water Data'!G55))="","",OFFSET('Water Data'!$G$29,0,10*ROW('Water Data'!G55)))</f>
        <v/>
      </c>
      <c r="CG61" s="33" t="str">
        <f ca="true">+IF(OFFSET('Water Data'!$G$30,0,10*ROW('Water Data'!G55))="","",OFFSET('Water Data'!$G$30,0,10*ROW('Water Data'!G55)))</f>
        <v/>
      </c>
      <c r="CH61" s="33" t="str">
        <f ca="true">+IF(OFFSET('Water Data'!$H$28,0,10*ROW('Water Data'!H55))="","",OFFSET('Water Data'!$H$28,0,10*ROW('Water Data'!H55)))</f>
        <v/>
      </c>
      <c r="CI61" s="33" t="str">
        <f ca="true">+IF(OFFSET('Water Data'!$H$29,0,10*ROW('Water Data'!H55))="","",OFFSET('Water Data'!$H$29,0,10*ROW('Water Data'!H55)))</f>
        <v/>
      </c>
      <c r="CJ61" s="33" t="str">
        <f ca="true">+IF(OFFSET('Water Data'!$H$30,0,10*ROW('Water Data'!H55))="","",OFFSET('Water Data'!$H$30,0,10*ROW('Water Data'!H55)))</f>
        <v/>
      </c>
      <c r="CK61" s="33" t="str">
        <f ca="true">+IF(OFFSET('Sanitation Data'!$C$29,0,10*ROW('Sanitation Data'!C55))="","",OFFSET('Sanitation Data'!$C$29,0,10*ROW('Sanitation Data'!C55)))</f>
        <v/>
      </c>
      <c r="CL61" s="33" t="str">
        <f ca="true">+IF(OFFSET('Sanitation Data'!$C$30,0,10*ROW('Sanitation Data'!C55))="","",OFFSET('Sanitation Data'!$C$30,0,10*ROW('Sanitation Data'!C55)))</f>
        <v/>
      </c>
      <c r="CM61" s="33" t="str">
        <f ca="true">+IF(OFFSET('Sanitation Data'!$C$31,0,10*ROW('Sanitation Data'!C55))="","",OFFSET('Sanitation Data'!$C$31,0,10*ROW('Sanitation Data'!C55)))</f>
        <v/>
      </c>
      <c r="CN61" s="33" t="str">
        <f ca="true">+IF(OFFSET('Sanitation Data'!$C$32,0,10*ROW('Sanitation Data'!C55))="","",OFFSET('Sanitation Data'!$C$32,0,10*ROW('Sanitation Data'!C55)))</f>
        <v/>
      </c>
      <c r="CO61" s="33" t="str">
        <f ca="true">+IF(OFFSET('Sanitation Data'!$C$33,0,10*ROW('Sanitation Data'!C55))="","",OFFSET('Sanitation Data'!$C$33,0,10*ROW('Sanitation Data'!C55)))</f>
        <v/>
      </c>
      <c r="CP61" s="33" t="str">
        <f ca="true">+IF(OFFSET('Sanitation Data'!$D$29,0,10*ROW('Sanitation Data'!D55))="","",OFFSET('Sanitation Data'!$D$29,0,10*ROW('Sanitation Data'!D55)))</f>
        <v/>
      </c>
      <c r="CQ61" s="33" t="str">
        <f ca="true">+IF(OFFSET('Sanitation Data'!$D$30,0,10*ROW('Sanitation Data'!D55))="","",OFFSET('Sanitation Data'!$D$30,0,10*ROW('Sanitation Data'!D55)))</f>
        <v/>
      </c>
      <c r="CR61" s="33" t="str">
        <f ca="true">+IF(OFFSET('Sanitation Data'!$D$31,0,10*ROW('Sanitation Data'!D55))="","",OFFSET('Sanitation Data'!$D$31,0,10*ROW('Sanitation Data'!D55)))</f>
        <v/>
      </c>
      <c r="CS61" s="33" t="str">
        <f ca="true">+IF(OFFSET('Sanitation Data'!$D$32,0,10*ROW('Sanitation Data'!D55))="","",OFFSET('Sanitation Data'!$D$32,0,10*ROW('Sanitation Data'!D55)))</f>
        <v/>
      </c>
      <c r="CT61" s="33" t="str">
        <f ca="true">+IF(OFFSET('Sanitation Data'!$D$33,0,10*ROW('Sanitation Data'!D55))="","",OFFSET('Sanitation Data'!$D$33,0,10*ROW('Sanitation Data'!D55)))</f>
        <v/>
      </c>
      <c r="CU61" s="33" t="str">
        <f ca="true">+IF(OFFSET('Sanitation Data'!$E$29,0,10*ROW('Sanitation Data'!E55))="","",OFFSET('Sanitation Data'!$E$29,0,10*ROW('Sanitation Data'!E55)))</f>
        <v/>
      </c>
      <c r="CV61" s="33" t="str">
        <f ca="true">+IF(OFFSET('Sanitation Data'!$E$30,0,10*ROW('Sanitation Data'!E55))="","",OFFSET('Sanitation Data'!$E$30,0,10*ROW('Sanitation Data'!E55)))</f>
        <v/>
      </c>
      <c r="CW61" s="33" t="str">
        <f ca="true">+IF(OFFSET('Sanitation Data'!$E$31,0,10*ROW('Sanitation Data'!E55))="","",OFFSET('Sanitation Data'!$E$31,0,10*ROW('Sanitation Data'!E55)))</f>
        <v/>
      </c>
      <c r="CX61" s="33" t="str">
        <f ca="true">+IF(OFFSET('Sanitation Data'!$E$32,0,10*ROW('Sanitation Data'!E55))="","",OFFSET('Sanitation Data'!$E$32,0,10*ROW('Sanitation Data'!E55)))</f>
        <v/>
      </c>
      <c r="CY61" s="33" t="str">
        <f ca="true">+IF(OFFSET('Sanitation Data'!$E$33,0,10*ROW('Sanitation Data'!E55))="","",OFFSET('Sanitation Data'!$E$33,0,10*ROW('Sanitation Data'!E55)))</f>
        <v/>
      </c>
      <c r="CZ61" s="33" t="str">
        <f ca="true">+IF(OFFSET('Sanitation Data'!$F$29,0,10*ROW('Sanitation Data'!F55))="","",OFFSET('Sanitation Data'!$F$29,0,10*ROW('Sanitation Data'!F55)))</f>
        <v/>
      </c>
      <c r="DA61" s="33" t="str">
        <f ca="true">+IF(OFFSET('Sanitation Data'!$F$30,0,10*ROW('Sanitation Data'!F55))="","",OFFSET('Sanitation Data'!$F$30,0,10*ROW('Sanitation Data'!F55)))</f>
        <v/>
      </c>
      <c r="DB61" s="33" t="str">
        <f ca="true">+IF(OFFSET('Sanitation Data'!$F$31,0,10*ROW('Sanitation Data'!F55))="","",OFFSET('Sanitation Data'!$F$31,0,10*ROW('Sanitation Data'!F55)))</f>
        <v/>
      </c>
      <c r="DC61" s="33" t="str">
        <f ca="true">+IF(OFFSET('Sanitation Data'!$F$32,0,10*ROW('Sanitation Data'!F55))="","",OFFSET('Sanitation Data'!$F$32,0,10*ROW('Sanitation Data'!F55)))</f>
        <v/>
      </c>
      <c r="DD61" s="33" t="str">
        <f ca="true">+IF(OFFSET('Sanitation Data'!$F$33,0,10*ROW('Sanitation Data'!F55))="","",OFFSET('Sanitation Data'!$F$33,0,10*ROW('Sanitation Data'!F55)))</f>
        <v/>
      </c>
      <c r="DE61" s="33" t="str">
        <f ca="true">+IF(OFFSET('Sanitation Data'!$G$29,0,10*ROW('Sanitation Data'!G55))="","",OFFSET('Sanitation Data'!$G$29,0,10*ROW('Sanitation Data'!G55)))</f>
        <v/>
      </c>
      <c r="DF61" s="33" t="str">
        <f ca="true">+IF(OFFSET('Sanitation Data'!$G$30,0,10*ROW('Sanitation Data'!G55))="","",OFFSET('Sanitation Data'!$G$30,0,10*ROW('Sanitation Data'!G55)))</f>
        <v/>
      </c>
      <c r="DG61" s="33" t="str">
        <f ca="true">+IF(OFFSET('Sanitation Data'!$G$31,0,10*ROW('Sanitation Data'!G55))="","",OFFSET('Sanitation Data'!$G$31,0,10*ROW('Sanitation Data'!G55)))</f>
        <v/>
      </c>
      <c r="DH61" s="33" t="str">
        <f ca="true">+IF(OFFSET('Sanitation Data'!$G$32,0,10*ROW('Sanitation Data'!G55))="","",OFFSET('Sanitation Data'!$G$32,0,10*ROW('Sanitation Data'!G55)))</f>
        <v/>
      </c>
      <c r="DI61" s="33" t="str">
        <f ca="true">+IF(OFFSET('Sanitation Data'!$G$33,0,10*ROW('Sanitation Data'!G55))="","",OFFSET('Sanitation Data'!$G$33,0,10*ROW('Sanitation Data'!G55)))</f>
        <v/>
      </c>
      <c r="DJ61" s="33" t="str">
        <f ca="true">+IF(OFFSET('Sanitation Data'!$H$29,0,10*ROW('Sanitation Data'!H55))="","",OFFSET('Sanitation Data'!$H$29,0,10*ROW('Sanitation Data'!H55)))</f>
        <v/>
      </c>
      <c r="DK61" s="33" t="str">
        <f ca="true">+IF(OFFSET('Sanitation Data'!$H$30,0,10*ROW('Sanitation Data'!H55))="","",OFFSET('Sanitation Data'!$H$30,0,10*ROW('Sanitation Data'!H55)))</f>
        <v/>
      </c>
      <c r="DL61" s="33" t="str">
        <f ca="true">+IF(OFFSET('Sanitation Data'!$H$31,0,10*ROW('Sanitation Data'!H55))="","",OFFSET('Sanitation Data'!$H$31,0,10*ROW('Sanitation Data'!H55)))</f>
        <v/>
      </c>
      <c r="DM61" s="33" t="str">
        <f ca="true">+IF(OFFSET('Sanitation Data'!$H$32,0,10*ROW('Sanitation Data'!H55))="","",OFFSET('Sanitation Data'!$H$32,0,10*ROW('Sanitation Data'!H55)))</f>
        <v/>
      </c>
      <c r="DN61" s="33" t="str">
        <f ca="true">+IF(OFFSET('Sanitation Data'!$H$33,0,10*ROW('Sanitation Data'!H55))="","",OFFSET('Sanitation Data'!$H$33,0,10*ROW('Sanitation Data'!H55)))</f>
        <v/>
      </c>
      <c r="DO61" s="33" t="str">
        <f ca="true">+IF(OFFSET('Hygiene Data'!$C$12,0,10*ROW('Hygiene Data'!C55))="","",OFFSET('Hygiene Data'!$C$12,0,10*ROW('Hygiene Data'!C55)))</f>
        <v/>
      </c>
      <c r="DP61" s="33" t="str">
        <f ca="true">+IF(OFFSET('Hygiene Data'!$C$13,0,10*ROW('Hygiene Data'!C55))="","",OFFSET('Hygiene Data'!$C$13,0,10*ROW('Hygiene Data'!C55)))</f>
        <v/>
      </c>
      <c r="DQ61" s="33" t="str">
        <f ca="true">+IF(OFFSET('Hygiene Data'!$C$14,0,10*ROW('Hygiene Data'!C55))="","",OFFSET('Hygiene Data'!$C$14,0,10*ROW('Hygiene Data'!C55)))</f>
        <v/>
      </c>
      <c r="DR61" s="33" t="str">
        <f ca="true">+IF(OFFSET('Hygiene Data'!$D$12,0,10*ROW('Hygiene Data'!D55))="","",OFFSET('Hygiene Data'!$D$12,0,10*ROW('Hygiene Data'!D55)))</f>
        <v/>
      </c>
      <c r="DS61" s="33" t="str">
        <f ca="true">+IF(OFFSET('Hygiene Data'!$D$13,0,10*ROW('Hygiene Data'!D55))="","",OFFSET('Hygiene Data'!$D$13,0,10*ROW('Hygiene Data'!D55)))</f>
        <v/>
      </c>
      <c r="DT61" s="33" t="str">
        <f ca="true">+IF(OFFSET('Hygiene Data'!$D$14,0,10*ROW('Hygiene Data'!D55))="","",OFFSET('Hygiene Data'!$D$14,0,10*ROW('Hygiene Data'!D55)))</f>
        <v/>
      </c>
      <c r="DU61" s="33" t="str">
        <f ca="true">+IF(OFFSET('Hygiene Data'!$E$12,0,10*ROW('Hygiene Data'!E55))="","",OFFSET('Hygiene Data'!$E$12,0,10*ROW('Hygiene Data'!E55)))</f>
        <v/>
      </c>
      <c r="DV61" s="33" t="str">
        <f ca="true">+IF(OFFSET('Hygiene Data'!$E$13,0,10*ROW('Hygiene Data'!E55))="","",OFFSET('Hygiene Data'!$E$13,0,10*ROW('Hygiene Data'!E55)))</f>
        <v/>
      </c>
      <c r="DW61" s="33" t="str">
        <f ca="true">+IF(OFFSET('Hygiene Data'!$E$14,0,10*ROW('Hygiene Data'!E55))="","",OFFSET('Hygiene Data'!$E$14,0,10*ROW('Hygiene Data'!E55)))</f>
        <v/>
      </c>
      <c r="DX61" s="33" t="str">
        <f ca="true">+IF(OFFSET('Hygiene Data'!$F$12,0,10*ROW('Hygiene Data'!F55))="","",OFFSET('Hygiene Data'!$F$12,0,10*ROW('Hygiene Data'!F55)))</f>
        <v/>
      </c>
      <c r="DY61" s="33" t="str">
        <f ca="true">+IF(OFFSET('Hygiene Data'!$F$13,0,10*ROW('Hygiene Data'!F55))="","",OFFSET('Hygiene Data'!$F$13,0,10*ROW('Hygiene Data'!F55)))</f>
        <v/>
      </c>
      <c r="DZ61" s="33" t="str">
        <f ca="true">+IF(OFFSET('Hygiene Data'!$F$14,0,10*ROW('Hygiene Data'!F55))="","",OFFSET('Hygiene Data'!$F$14,0,10*ROW('Hygiene Data'!F55)))</f>
        <v/>
      </c>
      <c r="EA61" s="33" t="str">
        <f ca="true">+IF(OFFSET('Hygiene Data'!$G$12,0,10*ROW('Hygiene Data'!G55))="","",OFFSET('Hygiene Data'!$G$12,0,10*ROW('Hygiene Data'!G55)))</f>
        <v/>
      </c>
      <c r="EB61" s="33" t="str">
        <f ca="true">+IF(OFFSET('Hygiene Data'!$G$13,0,10*ROW('Hygiene Data'!G55))="","",OFFSET('Hygiene Data'!$G$13,0,10*ROW('Hygiene Data'!G55)))</f>
        <v/>
      </c>
      <c r="EC61" s="33" t="str">
        <f ca="true">+IF(OFFSET('Hygiene Data'!$G$14,0,10*ROW('Hygiene Data'!G55))="","",OFFSET('Hygiene Data'!$G$14,0,10*ROW('Hygiene Data'!G55)))</f>
        <v/>
      </c>
      <c r="ED61" s="33" t="str">
        <f ca="true">+IF(OFFSET('Hygiene Data'!$H$12,0,10*ROW('Hygiene Data'!H55))="","",OFFSET('Hygiene Data'!$H$12,0,10*ROW('Hygiene Data'!H55)))</f>
        <v/>
      </c>
      <c r="EE61" s="33" t="str">
        <f ca="true">+IF(OFFSET('Hygiene Data'!$H$13,0,10*ROW('Hygiene Data'!H55))="","",OFFSET('Hygiene Data'!$H$13,0,10*ROW('Hygiene Data'!H55)))</f>
        <v/>
      </c>
      <c r="EF61" s="33" t="str">
        <f ca="true">+IF(OFFSET('Hygiene Data'!$H$14,0,10*ROW('Hygiene Data'!H55))="","",OFFSET('Hygiene Data'!$H$14,0,10*ROW('Hygiene Data'!H55)))</f>
        <v/>
      </c>
    </row>
    <row r="62" x14ac:dyDescent="0.2">
      <c r="A62" s="56" t="str">
        <f ca="true">+IF(OFFSET('Water Data'!$B$1,0,10*ROW('Water Data'!B59))="","",OFFSET('Water Data'!$B$1,0,10*ROW('Water Data'!B59)))</f>
        <v/>
      </c>
      <c r="B62" s="56" t="str">
        <f ca="true">+IF(OFFSET('Water Data'!$A$3,0,10*ROW('Water Data'!A59))="","",OFFSET('Water Data'!$A$3,0,10*ROW('Water Data'!A59)))</f>
        <v/>
      </c>
      <c r="C62" s="56" t="str">
        <f ca="true">+IF(OFFSET('Water Data'!$C$3,0,10*ROW('Water Data'!C59))="","",OFFSET('Water Data'!$C$3,0,10*ROW('Water Data'!C59)))</f>
        <v/>
      </c>
      <c r="D62" s="244"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44"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44"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44"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44"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44"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44"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44"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44"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44"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44"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44"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44"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44"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44"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44"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44"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44"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45"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45"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45"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45"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45"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45"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45"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45"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45"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45"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45"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45"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45"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45"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45"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45"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45"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45"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45"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45"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45"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45"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45"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45"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45"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45"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45"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45"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45"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45"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46"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46"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46"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46"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46"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46"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46"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46"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46"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46"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46"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46"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46"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46"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46"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46"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46"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46"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3" t="str">
        <f ca="true">+IF(OFFSET('Water Data'!$C$28,0,10*ROW('Water Data'!C56))="","",OFFSET('Water Data'!$C$28,0,10*ROW('Water Data'!C56)))</f>
        <v/>
      </c>
      <c r="BT62" s="33" t="str">
        <f ca="true">+IF(OFFSET('Water Data'!$C$29,0,10*ROW('Water Data'!C56))="","",OFFSET('Water Data'!$C$29,0,10*ROW('Water Data'!C56)))</f>
        <v/>
      </c>
      <c r="BU62" s="33" t="str">
        <f ca="true">+IF(OFFSET('Water Data'!$C$30,0,10*ROW('Water Data'!C56))="","",OFFSET('Water Data'!$C$30,0,10*ROW('Water Data'!C56)))</f>
        <v/>
      </c>
      <c r="BV62" s="33" t="str">
        <f ca="true">+IF(OFFSET('Water Data'!$D$28,0,10*ROW('Water Data'!D56))="","",OFFSET('Water Data'!$D$28,0,10*ROW('Water Data'!D56)))</f>
        <v/>
      </c>
      <c r="BW62" s="33" t="str">
        <f ca="true">+IF(OFFSET('Water Data'!$D$29,0,10*ROW('Water Data'!D56))="","",OFFSET('Water Data'!$D$29,0,10*ROW('Water Data'!D56)))</f>
        <v/>
      </c>
      <c r="BX62" s="33" t="str">
        <f ca="true">+IF(OFFSET('Water Data'!$D$30,0,10*ROW('Water Data'!D56))="","",OFFSET('Water Data'!$D$30,0,10*ROW('Water Data'!D56)))</f>
        <v/>
      </c>
      <c r="BY62" s="33" t="str">
        <f ca="true">+IF(OFFSET('Water Data'!$E$28,0,10*ROW('Water Data'!E56))="","",OFFSET('Water Data'!$E$28,0,10*ROW('Water Data'!E56)))</f>
        <v/>
      </c>
      <c r="BZ62" s="33" t="str">
        <f ca="true">+IF(OFFSET('Water Data'!$E$29,0,10*ROW('Water Data'!E56))="","",OFFSET('Water Data'!$E$29,0,10*ROW('Water Data'!E56)))</f>
        <v/>
      </c>
      <c r="CA62" s="33" t="str">
        <f ca="true">+IF(OFFSET('Water Data'!$E$30,0,10*ROW('Water Data'!E56))="","",OFFSET('Water Data'!$E$30,0,10*ROW('Water Data'!E56)))</f>
        <v/>
      </c>
      <c r="CB62" s="33" t="str">
        <f ca="true">+IF(OFFSET('Water Data'!$F$28,0,10*ROW('Water Data'!F56))="","",OFFSET('Water Data'!$F$28,0,10*ROW('Water Data'!F56)))</f>
        <v/>
      </c>
      <c r="CC62" s="33" t="str">
        <f ca="true">+IF(OFFSET('Water Data'!$F$29,0,10*ROW('Water Data'!F56))="","",OFFSET('Water Data'!$F$29,0,10*ROW('Water Data'!F56)))</f>
        <v/>
      </c>
      <c r="CD62" s="33" t="str">
        <f ca="true">+IF(OFFSET('Water Data'!$F$30,0,10*ROW('Water Data'!F56))="","",OFFSET('Water Data'!$F$30,0,10*ROW('Water Data'!F56)))</f>
        <v/>
      </c>
      <c r="CE62" s="33" t="str">
        <f ca="true">+IF(OFFSET('Water Data'!$G$28,0,10*ROW('Water Data'!G56))="","",OFFSET('Water Data'!$G$28,0,10*ROW('Water Data'!G56)))</f>
        <v/>
      </c>
      <c r="CF62" s="33" t="str">
        <f ca="true">+IF(OFFSET('Water Data'!$G$29,0,10*ROW('Water Data'!G56))="","",OFFSET('Water Data'!$G$29,0,10*ROW('Water Data'!G56)))</f>
        <v/>
      </c>
      <c r="CG62" s="33" t="str">
        <f ca="true">+IF(OFFSET('Water Data'!$G$30,0,10*ROW('Water Data'!G56))="","",OFFSET('Water Data'!$G$30,0,10*ROW('Water Data'!G56)))</f>
        <v/>
      </c>
      <c r="CH62" s="33" t="str">
        <f ca="true">+IF(OFFSET('Water Data'!$H$28,0,10*ROW('Water Data'!H56))="","",OFFSET('Water Data'!$H$28,0,10*ROW('Water Data'!H56)))</f>
        <v/>
      </c>
      <c r="CI62" s="33" t="str">
        <f ca="true">+IF(OFFSET('Water Data'!$H$29,0,10*ROW('Water Data'!H56))="","",OFFSET('Water Data'!$H$29,0,10*ROW('Water Data'!H56)))</f>
        <v/>
      </c>
      <c r="CJ62" s="33" t="str">
        <f ca="true">+IF(OFFSET('Water Data'!$H$30,0,10*ROW('Water Data'!H56))="","",OFFSET('Water Data'!$H$30,0,10*ROW('Water Data'!H56)))</f>
        <v/>
      </c>
      <c r="CK62" s="33" t="str">
        <f ca="true">+IF(OFFSET('Sanitation Data'!$C$29,0,10*ROW('Sanitation Data'!C56))="","",OFFSET('Sanitation Data'!$C$29,0,10*ROW('Sanitation Data'!C56)))</f>
        <v/>
      </c>
      <c r="CL62" s="33" t="str">
        <f ca="true">+IF(OFFSET('Sanitation Data'!$C$30,0,10*ROW('Sanitation Data'!C56))="","",OFFSET('Sanitation Data'!$C$30,0,10*ROW('Sanitation Data'!C56)))</f>
        <v/>
      </c>
      <c r="CM62" s="33" t="str">
        <f ca="true">+IF(OFFSET('Sanitation Data'!$C$31,0,10*ROW('Sanitation Data'!C56))="","",OFFSET('Sanitation Data'!$C$31,0,10*ROW('Sanitation Data'!C56)))</f>
        <v/>
      </c>
      <c r="CN62" s="33" t="str">
        <f ca="true">+IF(OFFSET('Sanitation Data'!$C$32,0,10*ROW('Sanitation Data'!C56))="","",OFFSET('Sanitation Data'!$C$32,0,10*ROW('Sanitation Data'!C56)))</f>
        <v/>
      </c>
      <c r="CO62" s="33" t="str">
        <f ca="true">+IF(OFFSET('Sanitation Data'!$C$33,0,10*ROW('Sanitation Data'!C56))="","",OFFSET('Sanitation Data'!$C$33,0,10*ROW('Sanitation Data'!C56)))</f>
        <v/>
      </c>
      <c r="CP62" s="33" t="str">
        <f ca="true">+IF(OFFSET('Sanitation Data'!$D$29,0,10*ROW('Sanitation Data'!D56))="","",OFFSET('Sanitation Data'!$D$29,0,10*ROW('Sanitation Data'!D56)))</f>
        <v/>
      </c>
      <c r="CQ62" s="33" t="str">
        <f ca="true">+IF(OFFSET('Sanitation Data'!$D$30,0,10*ROW('Sanitation Data'!D56))="","",OFFSET('Sanitation Data'!$D$30,0,10*ROW('Sanitation Data'!D56)))</f>
        <v/>
      </c>
      <c r="CR62" s="33" t="str">
        <f ca="true">+IF(OFFSET('Sanitation Data'!$D$31,0,10*ROW('Sanitation Data'!D56))="","",OFFSET('Sanitation Data'!$D$31,0,10*ROW('Sanitation Data'!D56)))</f>
        <v/>
      </c>
      <c r="CS62" s="33" t="str">
        <f ca="true">+IF(OFFSET('Sanitation Data'!$D$32,0,10*ROW('Sanitation Data'!D56))="","",OFFSET('Sanitation Data'!$D$32,0,10*ROW('Sanitation Data'!D56)))</f>
        <v/>
      </c>
      <c r="CT62" s="33" t="str">
        <f ca="true">+IF(OFFSET('Sanitation Data'!$D$33,0,10*ROW('Sanitation Data'!D56))="","",OFFSET('Sanitation Data'!$D$33,0,10*ROW('Sanitation Data'!D56)))</f>
        <v/>
      </c>
      <c r="CU62" s="33" t="str">
        <f ca="true">+IF(OFFSET('Sanitation Data'!$E$29,0,10*ROW('Sanitation Data'!E56))="","",OFFSET('Sanitation Data'!$E$29,0,10*ROW('Sanitation Data'!E56)))</f>
        <v/>
      </c>
      <c r="CV62" s="33" t="str">
        <f ca="true">+IF(OFFSET('Sanitation Data'!$E$30,0,10*ROW('Sanitation Data'!E56))="","",OFFSET('Sanitation Data'!$E$30,0,10*ROW('Sanitation Data'!E56)))</f>
        <v/>
      </c>
      <c r="CW62" s="33" t="str">
        <f ca="true">+IF(OFFSET('Sanitation Data'!$E$31,0,10*ROW('Sanitation Data'!E56))="","",OFFSET('Sanitation Data'!$E$31,0,10*ROW('Sanitation Data'!E56)))</f>
        <v/>
      </c>
      <c r="CX62" s="33" t="str">
        <f ca="true">+IF(OFFSET('Sanitation Data'!$E$32,0,10*ROW('Sanitation Data'!E56))="","",OFFSET('Sanitation Data'!$E$32,0,10*ROW('Sanitation Data'!E56)))</f>
        <v/>
      </c>
      <c r="CY62" s="33" t="str">
        <f ca="true">+IF(OFFSET('Sanitation Data'!$E$33,0,10*ROW('Sanitation Data'!E56))="","",OFFSET('Sanitation Data'!$E$33,0,10*ROW('Sanitation Data'!E56)))</f>
        <v/>
      </c>
      <c r="CZ62" s="33" t="str">
        <f ca="true">+IF(OFFSET('Sanitation Data'!$F$29,0,10*ROW('Sanitation Data'!F56))="","",OFFSET('Sanitation Data'!$F$29,0,10*ROW('Sanitation Data'!F56)))</f>
        <v/>
      </c>
      <c r="DA62" s="33" t="str">
        <f ca="true">+IF(OFFSET('Sanitation Data'!$F$30,0,10*ROW('Sanitation Data'!F56))="","",OFFSET('Sanitation Data'!$F$30,0,10*ROW('Sanitation Data'!F56)))</f>
        <v/>
      </c>
      <c r="DB62" s="33" t="str">
        <f ca="true">+IF(OFFSET('Sanitation Data'!$F$31,0,10*ROW('Sanitation Data'!F56))="","",OFFSET('Sanitation Data'!$F$31,0,10*ROW('Sanitation Data'!F56)))</f>
        <v/>
      </c>
      <c r="DC62" s="33" t="str">
        <f ca="true">+IF(OFFSET('Sanitation Data'!$F$32,0,10*ROW('Sanitation Data'!F56))="","",OFFSET('Sanitation Data'!$F$32,0,10*ROW('Sanitation Data'!F56)))</f>
        <v/>
      </c>
      <c r="DD62" s="33" t="str">
        <f ca="true">+IF(OFFSET('Sanitation Data'!$F$33,0,10*ROW('Sanitation Data'!F56))="","",OFFSET('Sanitation Data'!$F$33,0,10*ROW('Sanitation Data'!F56)))</f>
        <v/>
      </c>
      <c r="DE62" s="33" t="str">
        <f ca="true">+IF(OFFSET('Sanitation Data'!$G$29,0,10*ROW('Sanitation Data'!G56))="","",OFFSET('Sanitation Data'!$G$29,0,10*ROW('Sanitation Data'!G56)))</f>
        <v/>
      </c>
      <c r="DF62" s="33" t="str">
        <f ca="true">+IF(OFFSET('Sanitation Data'!$G$30,0,10*ROW('Sanitation Data'!G56))="","",OFFSET('Sanitation Data'!$G$30,0,10*ROW('Sanitation Data'!G56)))</f>
        <v/>
      </c>
      <c r="DG62" s="33" t="str">
        <f ca="true">+IF(OFFSET('Sanitation Data'!$G$31,0,10*ROW('Sanitation Data'!G56))="","",OFFSET('Sanitation Data'!$G$31,0,10*ROW('Sanitation Data'!G56)))</f>
        <v/>
      </c>
      <c r="DH62" s="33" t="str">
        <f ca="true">+IF(OFFSET('Sanitation Data'!$G$32,0,10*ROW('Sanitation Data'!G56))="","",OFFSET('Sanitation Data'!$G$32,0,10*ROW('Sanitation Data'!G56)))</f>
        <v/>
      </c>
      <c r="DI62" s="33" t="str">
        <f ca="true">+IF(OFFSET('Sanitation Data'!$G$33,0,10*ROW('Sanitation Data'!G56))="","",OFFSET('Sanitation Data'!$G$33,0,10*ROW('Sanitation Data'!G56)))</f>
        <v/>
      </c>
      <c r="DJ62" s="33" t="str">
        <f ca="true">+IF(OFFSET('Sanitation Data'!$H$29,0,10*ROW('Sanitation Data'!H56))="","",OFFSET('Sanitation Data'!$H$29,0,10*ROW('Sanitation Data'!H56)))</f>
        <v/>
      </c>
      <c r="DK62" s="33" t="str">
        <f ca="true">+IF(OFFSET('Sanitation Data'!$H$30,0,10*ROW('Sanitation Data'!H56))="","",OFFSET('Sanitation Data'!$H$30,0,10*ROW('Sanitation Data'!H56)))</f>
        <v/>
      </c>
      <c r="DL62" s="33" t="str">
        <f ca="true">+IF(OFFSET('Sanitation Data'!$H$31,0,10*ROW('Sanitation Data'!H56))="","",OFFSET('Sanitation Data'!$H$31,0,10*ROW('Sanitation Data'!H56)))</f>
        <v/>
      </c>
      <c r="DM62" s="33" t="str">
        <f ca="true">+IF(OFFSET('Sanitation Data'!$H$32,0,10*ROW('Sanitation Data'!H56))="","",OFFSET('Sanitation Data'!$H$32,0,10*ROW('Sanitation Data'!H56)))</f>
        <v/>
      </c>
      <c r="DN62" s="33" t="str">
        <f ca="true">+IF(OFFSET('Sanitation Data'!$H$33,0,10*ROW('Sanitation Data'!H56))="","",OFFSET('Sanitation Data'!$H$33,0,10*ROW('Sanitation Data'!H56)))</f>
        <v/>
      </c>
      <c r="DO62" s="33" t="str">
        <f ca="true">+IF(OFFSET('Hygiene Data'!$C$12,0,10*ROW('Hygiene Data'!C56))="","",OFFSET('Hygiene Data'!$C$12,0,10*ROW('Hygiene Data'!C56)))</f>
        <v/>
      </c>
      <c r="DP62" s="33" t="str">
        <f ca="true">+IF(OFFSET('Hygiene Data'!$C$13,0,10*ROW('Hygiene Data'!C56))="","",OFFSET('Hygiene Data'!$C$13,0,10*ROW('Hygiene Data'!C56)))</f>
        <v/>
      </c>
      <c r="DQ62" s="33" t="str">
        <f ca="true">+IF(OFFSET('Hygiene Data'!$C$14,0,10*ROW('Hygiene Data'!C56))="","",OFFSET('Hygiene Data'!$C$14,0,10*ROW('Hygiene Data'!C56)))</f>
        <v/>
      </c>
      <c r="DR62" s="33" t="str">
        <f ca="true">+IF(OFFSET('Hygiene Data'!$D$12,0,10*ROW('Hygiene Data'!D56))="","",OFFSET('Hygiene Data'!$D$12,0,10*ROW('Hygiene Data'!D56)))</f>
        <v/>
      </c>
      <c r="DS62" s="33" t="str">
        <f ca="true">+IF(OFFSET('Hygiene Data'!$D$13,0,10*ROW('Hygiene Data'!D56))="","",OFFSET('Hygiene Data'!$D$13,0,10*ROW('Hygiene Data'!D56)))</f>
        <v/>
      </c>
      <c r="DT62" s="33" t="str">
        <f ca="true">+IF(OFFSET('Hygiene Data'!$D$14,0,10*ROW('Hygiene Data'!D56))="","",OFFSET('Hygiene Data'!$D$14,0,10*ROW('Hygiene Data'!D56)))</f>
        <v/>
      </c>
      <c r="DU62" s="33" t="str">
        <f ca="true">+IF(OFFSET('Hygiene Data'!$E$12,0,10*ROW('Hygiene Data'!E56))="","",OFFSET('Hygiene Data'!$E$12,0,10*ROW('Hygiene Data'!E56)))</f>
        <v/>
      </c>
      <c r="DV62" s="33" t="str">
        <f ca="true">+IF(OFFSET('Hygiene Data'!$E$13,0,10*ROW('Hygiene Data'!E56))="","",OFFSET('Hygiene Data'!$E$13,0,10*ROW('Hygiene Data'!E56)))</f>
        <v/>
      </c>
      <c r="DW62" s="33" t="str">
        <f ca="true">+IF(OFFSET('Hygiene Data'!$E$14,0,10*ROW('Hygiene Data'!E56))="","",OFFSET('Hygiene Data'!$E$14,0,10*ROW('Hygiene Data'!E56)))</f>
        <v/>
      </c>
      <c r="DX62" s="33" t="str">
        <f ca="true">+IF(OFFSET('Hygiene Data'!$F$12,0,10*ROW('Hygiene Data'!F56))="","",OFFSET('Hygiene Data'!$F$12,0,10*ROW('Hygiene Data'!F56)))</f>
        <v/>
      </c>
      <c r="DY62" s="33" t="str">
        <f ca="true">+IF(OFFSET('Hygiene Data'!$F$13,0,10*ROW('Hygiene Data'!F56))="","",OFFSET('Hygiene Data'!$F$13,0,10*ROW('Hygiene Data'!F56)))</f>
        <v/>
      </c>
      <c r="DZ62" s="33" t="str">
        <f ca="true">+IF(OFFSET('Hygiene Data'!$F$14,0,10*ROW('Hygiene Data'!F56))="","",OFFSET('Hygiene Data'!$F$14,0,10*ROW('Hygiene Data'!F56)))</f>
        <v/>
      </c>
      <c r="EA62" s="33" t="str">
        <f ca="true">+IF(OFFSET('Hygiene Data'!$G$12,0,10*ROW('Hygiene Data'!G56))="","",OFFSET('Hygiene Data'!$G$12,0,10*ROW('Hygiene Data'!G56)))</f>
        <v/>
      </c>
      <c r="EB62" s="33" t="str">
        <f ca="true">+IF(OFFSET('Hygiene Data'!$G$13,0,10*ROW('Hygiene Data'!G56))="","",OFFSET('Hygiene Data'!$G$13,0,10*ROW('Hygiene Data'!G56)))</f>
        <v/>
      </c>
      <c r="EC62" s="33" t="str">
        <f ca="true">+IF(OFFSET('Hygiene Data'!$G$14,0,10*ROW('Hygiene Data'!G56))="","",OFFSET('Hygiene Data'!$G$14,0,10*ROW('Hygiene Data'!G56)))</f>
        <v/>
      </c>
      <c r="ED62" s="33" t="str">
        <f ca="true">+IF(OFFSET('Hygiene Data'!$H$12,0,10*ROW('Hygiene Data'!H56))="","",OFFSET('Hygiene Data'!$H$12,0,10*ROW('Hygiene Data'!H56)))</f>
        <v/>
      </c>
      <c r="EE62" s="33" t="str">
        <f ca="true">+IF(OFFSET('Hygiene Data'!$H$13,0,10*ROW('Hygiene Data'!H56))="","",OFFSET('Hygiene Data'!$H$13,0,10*ROW('Hygiene Data'!H56)))</f>
        <v/>
      </c>
      <c r="EF62" s="33" t="str">
        <f ca="true">+IF(OFFSET('Hygiene Data'!$H$14,0,10*ROW('Hygiene Data'!H56))="","",OFFSET('Hygiene Data'!$H$14,0,10*ROW('Hygiene Data'!H56)))</f>
        <v/>
      </c>
    </row>
    <row r="63" x14ac:dyDescent="0.2">
      <c r="A63" s="56" t="str">
        <f ca="true">+IF(OFFSET('Water Data'!$B$1,0,10*ROW('Water Data'!B60))="","",OFFSET('Water Data'!$B$1,0,10*ROW('Water Data'!B60)))</f>
        <v/>
      </c>
      <c r="B63" s="56" t="str">
        <f ca="true">+IF(OFFSET('Water Data'!$A$3,0,10*ROW('Water Data'!A60))="","",OFFSET('Water Data'!$A$3,0,10*ROW('Water Data'!A60)))</f>
        <v/>
      </c>
      <c r="C63" s="56" t="str">
        <f ca="true">+IF(OFFSET('Water Data'!$C$3,0,10*ROW('Water Data'!C60))="","",OFFSET('Water Data'!$C$3,0,10*ROW('Water Data'!C60)))</f>
        <v/>
      </c>
      <c r="D63" s="244"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44"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44"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44"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44"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44"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44"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44"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44"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44"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44"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44"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44"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44"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44"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44"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44"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44"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45"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45"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45"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45"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45"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45"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45"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45"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45"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45"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45"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45"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45"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45"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45"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45"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45"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45"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45"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45"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45"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45"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45"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45"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45"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45"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45"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45"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45"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45"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46"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46"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46"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46"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46"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46"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46"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46"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46"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46"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46"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46"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46"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46"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46"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46"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46"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46"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3" t="str">
        <f ca="true">+IF(OFFSET('Water Data'!$C$28,0,10*ROW('Water Data'!C57))="","",OFFSET('Water Data'!$C$28,0,10*ROW('Water Data'!C57)))</f>
        <v/>
      </c>
      <c r="BT63" s="33" t="str">
        <f ca="true">+IF(OFFSET('Water Data'!$C$29,0,10*ROW('Water Data'!C57))="","",OFFSET('Water Data'!$C$29,0,10*ROW('Water Data'!C57)))</f>
        <v/>
      </c>
      <c r="BU63" s="33" t="str">
        <f ca="true">+IF(OFFSET('Water Data'!$C$30,0,10*ROW('Water Data'!C57))="","",OFFSET('Water Data'!$C$30,0,10*ROW('Water Data'!C57)))</f>
        <v/>
      </c>
      <c r="BV63" s="33" t="str">
        <f ca="true">+IF(OFFSET('Water Data'!$D$28,0,10*ROW('Water Data'!D57))="","",OFFSET('Water Data'!$D$28,0,10*ROW('Water Data'!D57)))</f>
        <v/>
      </c>
      <c r="BW63" s="33" t="str">
        <f ca="true">+IF(OFFSET('Water Data'!$D$29,0,10*ROW('Water Data'!D57))="","",OFFSET('Water Data'!$D$29,0,10*ROW('Water Data'!D57)))</f>
        <v/>
      </c>
      <c r="BX63" s="33" t="str">
        <f ca="true">+IF(OFFSET('Water Data'!$D$30,0,10*ROW('Water Data'!D57))="","",OFFSET('Water Data'!$D$30,0,10*ROW('Water Data'!D57)))</f>
        <v/>
      </c>
      <c r="BY63" s="33" t="str">
        <f ca="true">+IF(OFFSET('Water Data'!$E$28,0,10*ROW('Water Data'!E57))="","",OFFSET('Water Data'!$E$28,0,10*ROW('Water Data'!E57)))</f>
        <v/>
      </c>
      <c r="BZ63" s="33" t="str">
        <f ca="true">+IF(OFFSET('Water Data'!$E$29,0,10*ROW('Water Data'!E57))="","",OFFSET('Water Data'!$E$29,0,10*ROW('Water Data'!E57)))</f>
        <v/>
      </c>
      <c r="CA63" s="33" t="str">
        <f ca="true">+IF(OFFSET('Water Data'!$E$30,0,10*ROW('Water Data'!E57))="","",OFFSET('Water Data'!$E$30,0,10*ROW('Water Data'!E57)))</f>
        <v/>
      </c>
      <c r="CB63" s="33" t="str">
        <f ca="true">+IF(OFFSET('Water Data'!$F$28,0,10*ROW('Water Data'!F57))="","",OFFSET('Water Data'!$F$28,0,10*ROW('Water Data'!F57)))</f>
        <v/>
      </c>
      <c r="CC63" s="33" t="str">
        <f ca="true">+IF(OFFSET('Water Data'!$F$29,0,10*ROW('Water Data'!F57))="","",OFFSET('Water Data'!$F$29,0,10*ROW('Water Data'!F57)))</f>
        <v/>
      </c>
      <c r="CD63" s="33" t="str">
        <f ca="true">+IF(OFFSET('Water Data'!$F$30,0,10*ROW('Water Data'!F57))="","",OFFSET('Water Data'!$F$30,0,10*ROW('Water Data'!F57)))</f>
        <v/>
      </c>
      <c r="CE63" s="33" t="str">
        <f ca="true">+IF(OFFSET('Water Data'!$G$28,0,10*ROW('Water Data'!G57))="","",OFFSET('Water Data'!$G$28,0,10*ROW('Water Data'!G57)))</f>
        <v/>
      </c>
      <c r="CF63" s="33" t="str">
        <f ca="true">+IF(OFFSET('Water Data'!$G$29,0,10*ROW('Water Data'!G57))="","",OFFSET('Water Data'!$G$29,0,10*ROW('Water Data'!G57)))</f>
        <v/>
      </c>
      <c r="CG63" s="33" t="str">
        <f ca="true">+IF(OFFSET('Water Data'!$G$30,0,10*ROW('Water Data'!G57))="","",OFFSET('Water Data'!$G$30,0,10*ROW('Water Data'!G57)))</f>
        <v/>
      </c>
      <c r="CH63" s="33" t="str">
        <f ca="true">+IF(OFFSET('Water Data'!$H$28,0,10*ROW('Water Data'!H57))="","",OFFSET('Water Data'!$H$28,0,10*ROW('Water Data'!H57)))</f>
        <v/>
      </c>
      <c r="CI63" s="33" t="str">
        <f ca="true">+IF(OFFSET('Water Data'!$H$29,0,10*ROW('Water Data'!H57))="","",OFFSET('Water Data'!$H$29,0,10*ROW('Water Data'!H57)))</f>
        <v/>
      </c>
      <c r="CJ63" s="33" t="str">
        <f ca="true">+IF(OFFSET('Water Data'!$H$30,0,10*ROW('Water Data'!H57))="","",OFFSET('Water Data'!$H$30,0,10*ROW('Water Data'!H57)))</f>
        <v/>
      </c>
      <c r="CK63" s="33" t="str">
        <f ca="true">+IF(OFFSET('Sanitation Data'!$C$29,0,10*ROW('Sanitation Data'!C57))="","",OFFSET('Sanitation Data'!$C$29,0,10*ROW('Sanitation Data'!C57)))</f>
        <v/>
      </c>
      <c r="CL63" s="33" t="str">
        <f ca="true">+IF(OFFSET('Sanitation Data'!$C$30,0,10*ROW('Sanitation Data'!C57))="","",OFFSET('Sanitation Data'!$C$30,0,10*ROW('Sanitation Data'!C57)))</f>
        <v/>
      </c>
      <c r="CM63" s="33" t="str">
        <f ca="true">+IF(OFFSET('Sanitation Data'!$C$31,0,10*ROW('Sanitation Data'!C57))="","",OFFSET('Sanitation Data'!$C$31,0,10*ROW('Sanitation Data'!C57)))</f>
        <v/>
      </c>
      <c r="CN63" s="33" t="str">
        <f ca="true">+IF(OFFSET('Sanitation Data'!$C$32,0,10*ROW('Sanitation Data'!C57))="","",OFFSET('Sanitation Data'!$C$32,0,10*ROW('Sanitation Data'!C57)))</f>
        <v/>
      </c>
      <c r="CO63" s="33" t="str">
        <f ca="true">+IF(OFFSET('Sanitation Data'!$C$33,0,10*ROW('Sanitation Data'!C57))="","",OFFSET('Sanitation Data'!$C$33,0,10*ROW('Sanitation Data'!C57)))</f>
        <v/>
      </c>
      <c r="CP63" s="33" t="str">
        <f ca="true">+IF(OFFSET('Sanitation Data'!$D$29,0,10*ROW('Sanitation Data'!D57))="","",OFFSET('Sanitation Data'!$D$29,0,10*ROW('Sanitation Data'!D57)))</f>
        <v/>
      </c>
      <c r="CQ63" s="33" t="str">
        <f ca="true">+IF(OFFSET('Sanitation Data'!$D$30,0,10*ROW('Sanitation Data'!D57))="","",OFFSET('Sanitation Data'!$D$30,0,10*ROW('Sanitation Data'!D57)))</f>
        <v/>
      </c>
      <c r="CR63" s="33" t="str">
        <f ca="true">+IF(OFFSET('Sanitation Data'!$D$31,0,10*ROW('Sanitation Data'!D57))="","",OFFSET('Sanitation Data'!$D$31,0,10*ROW('Sanitation Data'!D57)))</f>
        <v/>
      </c>
      <c r="CS63" s="33" t="str">
        <f ca="true">+IF(OFFSET('Sanitation Data'!$D$32,0,10*ROW('Sanitation Data'!D57))="","",OFFSET('Sanitation Data'!$D$32,0,10*ROW('Sanitation Data'!D57)))</f>
        <v/>
      </c>
      <c r="CT63" s="33" t="str">
        <f ca="true">+IF(OFFSET('Sanitation Data'!$D$33,0,10*ROW('Sanitation Data'!D57))="","",OFFSET('Sanitation Data'!$D$33,0,10*ROW('Sanitation Data'!D57)))</f>
        <v/>
      </c>
      <c r="CU63" s="33" t="str">
        <f ca="true">+IF(OFFSET('Sanitation Data'!$E$29,0,10*ROW('Sanitation Data'!E57))="","",OFFSET('Sanitation Data'!$E$29,0,10*ROW('Sanitation Data'!E57)))</f>
        <v/>
      </c>
      <c r="CV63" s="33" t="str">
        <f ca="true">+IF(OFFSET('Sanitation Data'!$E$30,0,10*ROW('Sanitation Data'!E57))="","",OFFSET('Sanitation Data'!$E$30,0,10*ROW('Sanitation Data'!E57)))</f>
        <v/>
      </c>
      <c r="CW63" s="33" t="str">
        <f ca="true">+IF(OFFSET('Sanitation Data'!$E$31,0,10*ROW('Sanitation Data'!E57))="","",OFFSET('Sanitation Data'!$E$31,0,10*ROW('Sanitation Data'!E57)))</f>
        <v/>
      </c>
      <c r="CX63" s="33" t="str">
        <f ca="true">+IF(OFFSET('Sanitation Data'!$E$32,0,10*ROW('Sanitation Data'!E57))="","",OFFSET('Sanitation Data'!$E$32,0,10*ROW('Sanitation Data'!E57)))</f>
        <v/>
      </c>
      <c r="CY63" s="33" t="str">
        <f ca="true">+IF(OFFSET('Sanitation Data'!$E$33,0,10*ROW('Sanitation Data'!E57))="","",OFFSET('Sanitation Data'!$E$33,0,10*ROW('Sanitation Data'!E57)))</f>
        <v/>
      </c>
      <c r="CZ63" s="33" t="str">
        <f ca="true">+IF(OFFSET('Sanitation Data'!$F$29,0,10*ROW('Sanitation Data'!F57))="","",OFFSET('Sanitation Data'!$F$29,0,10*ROW('Sanitation Data'!F57)))</f>
        <v/>
      </c>
      <c r="DA63" s="33" t="str">
        <f ca="true">+IF(OFFSET('Sanitation Data'!$F$30,0,10*ROW('Sanitation Data'!F57))="","",OFFSET('Sanitation Data'!$F$30,0,10*ROW('Sanitation Data'!F57)))</f>
        <v/>
      </c>
      <c r="DB63" s="33" t="str">
        <f ca="true">+IF(OFFSET('Sanitation Data'!$F$31,0,10*ROW('Sanitation Data'!F57))="","",OFFSET('Sanitation Data'!$F$31,0,10*ROW('Sanitation Data'!F57)))</f>
        <v/>
      </c>
      <c r="DC63" s="33" t="str">
        <f ca="true">+IF(OFFSET('Sanitation Data'!$F$32,0,10*ROW('Sanitation Data'!F57))="","",OFFSET('Sanitation Data'!$F$32,0,10*ROW('Sanitation Data'!F57)))</f>
        <v/>
      </c>
      <c r="DD63" s="33" t="str">
        <f ca="true">+IF(OFFSET('Sanitation Data'!$F$33,0,10*ROW('Sanitation Data'!F57))="","",OFFSET('Sanitation Data'!$F$33,0,10*ROW('Sanitation Data'!F57)))</f>
        <v/>
      </c>
      <c r="DE63" s="33" t="str">
        <f ca="true">+IF(OFFSET('Sanitation Data'!$G$29,0,10*ROW('Sanitation Data'!G57))="","",OFFSET('Sanitation Data'!$G$29,0,10*ROW('Sanitation Data'!G57)))</f>
        <v/>
      </c>
      <c r="DF63" s="33" t="str">
        <f ca="true">+IF(OFFSET('Sanitation Data'!$G$30,0,10*ROW('Sanitation Data'!G57))="","",OFFSET('Sanitation Data'!$G$30,0,10*ROW('Sanitation Data'!G57)))</f>
        <v/>
      </c>
      <c r="DG63" s="33" t="str">
        <f ca="true">+IF(OFFSET('Sanitation Data'!$G$31,0,10*ROW('Sanitation Data'!G57))="","",OFFSET('Sanitation Data'!$G$31,0,10*ROW('Sanitation Data'!G57)))</f>
        <v/>
      </c>
      <c r="DH63" s="33" t="str">
        <f ca="true">+IF(OFFSET('Sanitation Data'!$G$32,0,10*ROW('Sanitation Data'!G57))="","",OFFSET('Sanitation Data'!$G$32,0,10*ROW('Sanitation Data'!G57)))</f>
        <v/>
      </c>
      <c r="DI63" s="33" t="str">
        <f ca="true">+IF(OFFSET('Sanitation Data'!$G$33,0,10*ROW('Sanitation Data'!G57))="","",OFFSET('Sanitation Data'!$G$33,0,10*ROW('Sanitation Data'!G57)))</f>
        <v/>
      </c>
      <c r="DJ63" s="33" t="str">
        <f ca="true">+IF(OFFSET('Sanitation Data'!$H$29,0,10*ROW('Sanitation Data'!H57))="","",OFFSET('Sanitation Data'!$H$29,0,10*ROW('Sanitation Data'!H57)))</f>
        <v/>
      </c>
      <c r="DK63" s="33" t="str">
        <f ca="true">+IF(OFFSET('Sanitation Data'!$H$30,0,10*ROW('Sanitation Data'!H57))="","",OFFSET('Sanitation Data'!$H$30,0,10*ROW('Sanitation Data'!H57)))</f>
        <v/>
      </c>
      <c r="DL63" s="33" t="str">
        <f ca="true">+IF(OFFSET('Sanitation Data'!$H$31,0,10*ROW('Sanitation Data'!H57))="","",OFFSET('Sanitation Data'!$H$31,0,10*ROW('Sanitation Data'!H57)))</f>
        <v/>
      </c>
      <c r="DM63" s="33" t="str">
        <f ca="true">+IF(OFFSET('Sanitation Data'!$H$32,0,10*ROW('Sanitation Data'!H57))="","",OFFSET('Sanitation Data'!$H$32,0,10*ROW('Sanitation Data'!H57)))</f>
        <v/>
      </c>
      <c r="DN63" s="33" t="str">
        <f ca="true">+IF(OFFSET('Sanitation Data'!$H$33,0,10*ROW('Sanitation Data'!H57))="","",OFFSET('Sanitation Data'!$H$33,0,10*ROW('Sanitation Data'!H57)))</f>
        <v/>
      </c>
      <c r="DO63" s="33" t="str">
        <f ca="true">+IF(OFFSET('Hygiene Data'!$C$12,0,10*ROW('Hygiene Data'!C57))="","",OFFSET('Hygiene Data'!$C$12,0,10*ROW('Hygiene Data'!C57)))</f>
        <v/>
      </c>
      <c r="DP63" s="33" t="str">
        <f ca="true">+IF(OFFSET('Hygiene Data'!$C$13,0,10*ROW('Hygiene Data'!C57))="","",OFFSET('Hygiene Data'!$C$13,0,10*ROW('Hygiene Data'!C57)))</f>
        <v/>
      </c>
      <c r="DQ63" s="33" t="str">
        <f ca="true">+IF(OFFSET('Hygiene Data'!$C$14,0,10*ROW('Hygiene Data'!C57))="","",OFFSET('Hygiene Data'!$C$14,0,10*ROW('Hygiene Data'!C57)))</f>
        <v/>
      </c>
      <c r="DR63" s="33" t="str">
        <f ca="true">+IF(OFFSET('Hygiene Data'!$D$12,0,10*ROW('Hygiene Data'!D57))="","",OFFSET('Hygiene Data'!$D$12,0,10*ROW('Hygiene Data'!D57)))</f>
        <v/>
      </c>
      <c r="DS63" s="33" t="str">
        <f ca="true">+IF(OFFSET('Hygiene Data'!$D$13,0,10*ROW('Hygiene Data'!D57))="","",OFFSET('Hygiene Data'!$D$13,0,10*ROW('Hygiene Data'!D57)))</f>
        <v/>
      </c>
      <c r="DT63" s="33" t="str">
        <f ca="true">+IF(OFFSET('Hygiene Data'!$D$14,0,10*ROW('Hygiene Data'!D57))="","",OFFSET('Hygiene Data'!$D$14,0,10*ROW('Hygiene Data'!D57)))</f>
        <v/>
      </c>
      <c r="DU63" s="33" t="str">
        <f ca="true">+IF(OFFSET('Hygiene Data'!$E$12,0,10*ROW('Hygiene Data'!E57))="","",OFFSET('Hygiene Data'!$E$12,0,10*ROW('Hygiene Data'!E57)))</f>
        <v/>
      </c>
      <c r="DV63" s="33" t="str">
        <f ca="true">+IF(OFFSET('Hygiene Data'!$E$13,0,10*ROW('Hygiene Data'!E57))="","",OFFSET('Hygiene Data'!$E$13,0,10*ROW('Hygiene Data'!E57)))</f>
        <v/>
      </c>
      <c r="DW63" s="33" t="str">
        <f ca="true">+IF(OFFSET('Hygiene Data'!$E$14,0,10*ROW('Hygiene Data'!E57))="","",OFFSET('Hygiene Data'!$E$14,0,10*ROW('Hygiene Data'!E57)))</f>
        <v/>
      </c>
      <c r="DX63" s="33" t="str">
        <f ca="true">+IF(OFFSET('Hygiene Data'!$F$12,0,10*ROW('Hygiene Data'!F57))="","",OFFSET('Hygiene Data'!$F$12,0,10*ROW('Hygiene Data'!F57)))</f>
        <v/>
      </c>
      <c r="DY63" s="33" t="str">
        <f ca="true">+IF(OFFSET('Hygiene Data'!$F$13,0,10*ROW('Hygiene Data'!F57))="","",OFFSET('Hygiene Data'!$F$13,0,10*ROW('Hygiene Data'!F57)))</f>
        <v/>
      </c>
      <c r="DZ63" s="33" t="str">
        <f ca="true">+IF(OFFSET('Hygiene Data'!$F$14,0,10*ROW('Hygiene Data'!F57))="","",OFFSET('Hygiene Data'!$F$14,0,10*ROW('Hygiene Data'!F57)))</f>
        <v/>
      </c>
      <c r="EA63" s="33" t="str">
        <f ca="true">+IF(OFFSET('Hygiene Data'!$G$12,0,10*ROW('Hygiene Data'!G57))="","",OFFSET('Hygiene Data'!$G$12,0,10*ROW('Hygiene Data'!G57)))</f>
        <v/>
      </c>
      <c r="EB63" s="33" t="str">
        <f ca="true">+IF(OFFSET('Hygiene Data'!$G$13,0,10*ROW('Hygiene Data'!G57))="","",OFFSET('Hygiene Data'!$G$13,0,10*ROW('Hygiene Data'!G57)))</f>
        <v/>
      </c>
      <c r="EC63" s="33" t="str">
        <f ca="true">+IF(OFFSET('Hygiene Data'!$G$14,0,10*ROW('Hygiene Data'!G57))="","",OFFSET('Hygiene Data'!$G$14,0,10*ROW('Hygiene Data'!G57)))</f>
        <v/>
      </c>
      <c r="ED63" s="33" t="str">
        <f ca="true">+IF(OFFSET('Hygiene Data'!$H$12,0,10*ROW('Hygiene Data'!H57))="","",OFFSET('Hygiene Data'!$H$12,0,10*ROW('Hygiene Data'!H57)))</f>
        <v/>
      </c>
      <c r="EE63" s="33" t="str">
        <f ca="true">+IF(OFFSET('Hygiene Data'!$H$13,0,10*ROW('Hygiene Data'!H57))="","",OFFSET('Hygiene Data'!$H$13,0,10*ROW('Hygiene Data'!H57)))</f>
        <v/>
      </c>
      <c r="EF63" s="33" t="str">
        <f ca="true">+IF(OFFSET('Hygiene Data'!$H$14,0,10*ROW('Hygiene Data'!H57))="","",OFFSET('Hygiene Data'!$H$14,0,10*ROW('Hygiene Data'!H57)))</f>
        <v/>
      </c>
    </row>
    <row r="64" x14ac:dyDescent="0.2">
      <c r="A64" s="56" t="str">
        <f ca="true">+IF(OFFSET('Water Data'!$B$1,0,10*ROW('Water Data'!B61))="","",OFFSET('Water Data'!$B$1,0,10*ROW('Water Data'!B61)))</f>
        <v/>
      </c>
      <c r="B64" s="56" t="str">
        <f ca="true">+IF(OFFSET('Water Data'!$A$3,0,10*ROW('Water Data'!A61))="","",OFFSET('Water Data'!$A$3,0,10*ROW('Water Data'!A61)))</f>
        <v/>
      </c>
      <c r="C64" s="56" t="str">
        <f ca="true">+IF(OFFSET('Water Data'!$C$3,0,10*ROW('Water Data'!C61))="","",OFFSET('Water Data'!$C$3,0,10*ROW('Water Data'!C61)))</f>
        <v/>
      </c>
      <c r="D64" s="244"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44"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44"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44"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44"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44"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44"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44"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44"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44"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44"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44"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44"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44"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44"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44"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44"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44"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45"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45"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45"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45"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45"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45"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45"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45"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45"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45"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45"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45"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45"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45"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45"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45"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45"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45"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45"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45"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45"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45"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45"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45"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45"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45"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45"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45"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45"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45"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46"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46"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46"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46"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46"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46"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46"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46"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46"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46"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46"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46"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46"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46"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46"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46"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46"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46"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3" t="str">
        <f ca="true">+IF(OFFSET('Water Data'!$C$28,0,10*ROW('Water Data'!C58))="","",OFFSET('Water Data'!$C$28,0,10*ROW('Water Data'!C58)))</f>
        <v/>
      </c>
      <c r="BT64" s="33" t="str">
        <f ca="true">+IF(OFFSET('Water Data'!$C$29,0,10*ROW('Water Data'!C58))="","",OFFSET('Water Data'!$C$29,0,10*ROW('Water Data'!C58)))</f>
        <v/>
      </c>
      <c r="BU64" s="33" t="str">
        <f ca="true">+IF(OFFSET('Water Data'!$C$30,0,10*ROW('Water Data'!C58))="","",OFFSET('Water Data'!$C$30,0,10*ROW('Water Data'!C58)))</f>
        <v/>
      </c>
      <c r="BV64" s="33" t="str">
        <f ca="true">+IF(OFFSET('Water Data'!$D$28,0,10*ROW('Water Data'!D58))="","",OFFSET('Water Data'!$D$28,0,10*ROW('Water Data'!D58)))</f>
        <v/>
      </c>
      <c r="BW64" s="33" t="str">
        <f ca="true">+IF(OFFSET('Water Data'!$D$29,0,10*ROW('Water Data'!D58))="","",OFFSET('Water Data'!$D$29,0,10*ROW('Water Data'!D58)))</f>
        <v/>
      </c>
      <c r="BX64" s="33" t="str">
        <f ca="true">+IF(OFFSET('Water Data'!$D$30,0,10*ROW('Water Data'!D58))="","",OFFSET('Water Data'!$D$30,0,10*ROW('Water Data'!D58)))</f>
        <v/>
      </c>
      <c r="BY64" s="33" t="str">
        <f ca="true">+IF(OFFSET('Water Data'!$E$28,0,10*ROW('Water Data'!E58))="","",OFFSET('Water Data'!$E$28,0,10*ROW('Water Data'!E58)))</f>
        <v/>
      </c>
      <c r="BZ64" s="33" t="str">
        <f ca="true">+IF(OFFSET('Water Data'!$E$29,0,10*ROW('Water Data'!E58))="","",OFFSET('Water Data'!$E$29,0,10*ROW('Water Data'!E58)))</f>
        <v/>
      </c>
      <c r="CA64" s="33" t="str">
        <f ca="true">+IF(OFFSET('Water Data'!$E$30,0,10*ROW('Water Data'!E58))="","",OFFSET('Water Data'!$E$30,0,10*ROW('Water Data'!E58)))</f>
        <v/>
      </c>
      <c r="CB64" s="33" t="str">
        <f ca="true">+IF(OFFSET('Water Data'!$F$28,0,10*ROW('Water Data'!F58))="","",OFFSET('Water Data'!$F$28,0,10*ROW('Water Data'!F58)))</f>
        <v/>
      </c>
      <c r="CC64" s="33" t="str">
        <f ca="true">+IF(OFFSET('Water Data'!$F$29,0,10*ROW('Water Data'!F58))="","",OFFSET('Water Data'!$F$29,0,10*ROW('Water Data'!F58)))</f>
        <v/>
      </c>
      <c r="CD64" s="33" t="str">
        <f ca="true">+IF(OFFSET('Water Data'!$F$30,0,10*ROW('Water Data'!F58))="","",OFFSET('Water Data'!$F$30,0,10*ROW('Water Data'!F58)))</f>
        <v/>
      </c>
      <c r="CE64" s="33" t="str">
        <f ca="true">+IF(OFFSET('Water Data'!$G$28,0,10*ROW('Water Data'!G58))="","",OFFSET('Water Data'!$G$28,0,10*ROW('Water Data'!G58)))</f>
        <v/>
      </c>
      <c r="CF64" s="33" t="str">
        <f ca="true">+IF(OFFSET('Water Data'!$G$29,0,10*ROW('Water Data'!G58))="","",OFFSET('Water Data'!$G$29,0,10*ROW('Water Data'!G58)))</f>
        <v/>
      </c>
      <c r="CG64" s="33" t="str">
        <f ca="true">+IF(OFFSET('Water Data'!$G$30,0,10*ROW('Water Data'!G58))="","",OFFSET('Water Data'!$G$30,0,10*ROW('Water Data'!G58)))</f>
        <v/>
      </c>
      <c r="CH64" s="33" t="str">
        <f ca="true">+IF(OFFSET('Water Data'!$H$28,0,10*ROW('Water Data'!H58))="","",OFFSET('Water Data'!$H$28,0,10*ROW('Water Data'!H58)))</f>
        <v/>
      </c>
      <c r="CI64" s="33" t="str">
        <f ca="true">+IF(OFFSET('Water Data'!$H$29,0,10*ROW('Water Data'!H58))="","",OFFSET('Water Data'!$H$29,0,10*ROW('Water Data'!H58)))</f>
        <v/>
      </c>
      <c r="CJ64" s="33" t="str">
        <f ca="true">+IF(OFFSET('Water Data'!$H$30,0,10*ROW('Water Data'!H58))="","",OFFSET('Water Data'!$H$30,0,10*ROW('Water Data'!H58)))</f>
        <v/>
      </c>
      <c r="CK64" s="33" t="str">
        <f ca="true">+IF(OFFSET('Sanitation Data'!$C$29,0,10*ROW('Sanitation Data'!C58))="","",OFFSET('Sanitation Data'!$C$29,0,10*ROW('Sanitation Data'!C58)))</f>
        <v/>
      </c>
      <c r="CL64" s="33" t="str">
        <f ca="true">+IF(OFFSET('Sanitation Data'!$C$30,0,10*ROW('Sanitation Data'!C58))="","",OFFSET('Sanitation Data'!$C$30,0,10*ROW('Sanitation Data'!C58)))</f>
        <v/>
      </c>
      <c r="CM64" s="33" t="str">
        <f ca="true">+IF(OFFSET('Sanitation Data'!$C$31,0,10*ROW('Sanitation Data'!C58))="","",OFFSET('Sanitation Data'!$C$31,0,10*ROW('Sanitation Data'!C58)))</f>
        <v/>
      </c>
      <c r="CN64" s="33" t="str">
        <f ca="true">+IF(OFFSET('Sanitation Data'!$C$32,0,10*ROW('Sanitation Data'!C58))="","",OFFSET('Sanitation Data'!$C$32,0,10*ROW('Sanitation Data'!C58)))</f>
        <v/>
      </c>
      <c r="CO64" s="33" t="str">
        <f ca="true">+IF(OFFSET('Sanitation Data'!$C$33,0,10*ROW('Sanitation Data'!C58))="","",OFFSET('Sanitation Data'!$C$33,0,10*ROW('Sanitation Data'!C58)))</f>
        <v/>
      </c>
      <c r="CP64" s="33" t="str">
        <f ca="true">+IF(OFFSET('Sanitation Data'!$D$29,0,10*ROW('Sanitation Data'!D58))="","",OFFSET('Sanitation Data'!$D$29,0,10*ROW('Sanitation Data'!D58)))</f>
        <v/>
      </c>
      <c r="CQ64" s="33" t="str">
        <f ca="true">+IF(OFFSET('Sanitation Data'!$D$30,0,10*ROW('Sanitation Data'!D58))="","",OFFSET('Sanitation Data'!$D$30,0,10*ROW('Sanitation Data'!D58)))</f>
        <v/>
      </c>
      <c r="CR64" s="33" t="str">
        <f ca="true">+IF(OFFSET('Sanitation Data'!$D$31,0,10*ROW('Sanitation Data'!D58))="","",OFFSET('Sanitation Data'!$D$31,0,10*ROW('Sanitation Data'!D58)))</f>
        <v/>
      </c>
      <c r="CS64" s="33" t="str">
        <f ca="true">+IF(OFFSET('Sanitation Data'!$D$32,0,10*ROW('Sanitation Data'!D58))="","",OFFSET('Sanitation Data'!$D$32,0,10*ROW('Sanitation Data'!D58)))</f>
        <v/>
      </c>
      <c r="CT64" s="33" t="str">
        <f ca="true">+IF(OFFSET('Sanitation Data'!$D$33,0,10*ROW('Sanitation Data'!D58))="","",OFFSET('Sanitation Data'!$D$33,0,10*ROW('Sanitation Data'!D58)))</f>
        <v/>
      </c>
      <c r="CU64" s="33" t="str">
        <f ca="true">+IF(OFFSET('Sanitation Data'!$E$29,0,10*ROW('Sanitation Data'!E58))="","",OFFSET('Sanitation Data'!$E$29,0,10*ROW('Sanitation Data'!E58)))</f>
        <v/>
      </c>
      <c r="CV64" s="33" t="str">
        <f ca="true">+IF(OFFSET('Sanitation Data'!$E$30,0,10*ROW('Sanitation Data'!E58))="","",OFFSET('Sanitation Data'!$E$30,0,10*ROW('Sanitation Data'!E58)))</f>
        <v/>
      </c>
      <c r="CW64" s="33" t="str">
        <f ca="true">+IF(OFFSET('Sanitation Data'!$E$31,0,10*ROW('Sanitation Data'!E58))="","",OFFSET('Sanitation Data'!$E$31,0,10*ROW('Sanitation Data'!E58)))</f>
        <v/>
      </c>
      <c r="CX64" s="33" t="str">
        <f ca="true">+IF(OFFSET('Sanitation Data'!$E$32,0,10*ROW('Sanitation Data'!E58))="","",OFFSET('Sanitation Data'!$E$32,0,10*ROW('Sanitation Data'!E58)))</f>
        <v/>
      </c>
      <c r="CY64" s="33" t="str">
        <f ca="true">+IF(OFFSET('Sanitation Data'!$E$33,0,10*ROW('Sanitation Data'!E58))="","",OFFSET('Sanitation Data'!$E$33,0,10*ROW('Sanitation Data'!E58)))</f>
        <v/>
      </c>
      <c r="CZ64" s="33" t="str">
        <f ca="true">+IF(OFFSET('Sanitation Data'!$F$29,0,10*ROW('Sanitation Data'!F58))="","",OFFSET('Sanitation Data'!$F$29,0,10*ROW('Sanitation Data'!F58)))</f>
        <v/>
      </c>
      <c r="DA64" s="33" t="str">
        <f ca="true">+IF(OFFSET('Sanitation Data'!$F$30,0,10*ROW('Sanitation Data'!F58))="","",OFFSET('Sanitation Data'!$F$30,0,10*ROW('Sanitation Data'!F58)))</f>
        <v/>
      </c>
      <c r="DB64" s="33" t="str">
        <f ca="true">+IF(OFFSET('Sanitation Data'!$F$31,0,10*ROW('Sanitation Data'!F58))="","",OFFSET('Sanitation Data'!$F$31,0,10*ROW('Sanitation Data'!F58)))</f>
        <v/>
      </c>
      <c r="DC64" s="33" t="str">
        <f ca="true">+IF(OFFSET('Sanitation Data'!$F$32,0,10*ROW('Sanitation Data'!F58))="","",OFFSET('Sanitation Data'!$F$32,0,10*ROW('Sanitation Data'!F58)))</f>
        <v/>
      </c>
      <c r="DD64" s="33" t="str">
        <f ca="true">+IF(OFFSET('Sanitation Data'!$F$33,0,10*ROW('Sanitation Data'!F58))="","",OFFSET('Sanitation Data'!$F$33,0,10*ROW('Sanitation Data'!F58)))</f>
        <v/>
      </c>
      <c r="DE64" s="33" t="str">
        <f ca="true">+IF(OFFSET('Sanitation Data'!$G$29,0,10*ROW('Sanitation Data'!G58))="","",OFFSET('Sanitation Data'!$G$29,0,10*ROW('Sanitation Data'!G58)))</f>
        <v/>
      </c>
      <c r="DF64" s="33" t="str">
        <f ca="true">+IF(OFFSET('Sanitation Data'!$G$30,0,10*ROW('Sanitation Data'!G58))="","",OFFSET('Sanitation Data'!$G$30,0,10*ROW('Sanitation Data'!G58)))</f>
        <v/>
      </c>
      <c r="DG64" s="33" t="str">
        <f ca="true">+IF(OFFSET('Sanitation Data'!$G$31,0,10*ROW('Sanitation Data'!G58))="","",OFFSET('Sanitation Data'!$G$31,0,10*ROW('Sanitation Data'!G58)))</f>
        <v/>
      </c>
      <c r="DH64" s="33" t="str">
        <f ca="true">+IF(OFFSET('Sanitation Data'!$G$32,0,10*ROW('Sanitation Data'!G58))="","",OFFSET('Sanitation Data'!$G$32,0,10*ROW('Sanitation Data'!G58)))</f>
        <v/>
      </c>
      <c r="DI64" s="33" t="str">
        <f ca="true">+IF(OFFSET('Sanitation Data'!$G$33,0,10*ROW('Sanitation Data'!G58))="","",OFFSET('Sanitation Data'!$G$33,0,10*ROW('Sanitation Data'!G58)))</f>
        <v/>
      </c>
      <c r="DJ64" s="33" t="str">
        <f ca="true">+IF(OFFSET('Sanitation Data'!$H$29,0,10*ROW('Sanitation Data'!H58))="","",OFFSET('Sanitation Data'!$H$29,0,10*ROW('Sanitation Data'!H58)))</f>
        <v/>
      </c>
      <c r="DK64" s="33" t="str">
        <f ca="true">+IF(OFFSET('Sanitation Data'!$H$30,0,10*ROW('Sanitation Data'!H58))="","",OFFSET('Sanitation Data'!$H$30,0,10*ROW('Sanitation Data'!H58)))</f>
        <v/>
      </c>
      <c r="DL64" s="33" t="str">
        <f ca="true">+IF(OFFSET('Sanitation Data'!$H$31,0,10*ROW('Sanitation Data'!H58))="","",OFFSET('Sanitation Data'!$H$31,0,10*ROW('Sanitation Data'!H58)))</f>
        <v/>
      </c>
      <c r="DM64" s="33" t="str">
        <f ca="true">+IF(OFFSET('Sanitation Data'!$H$32,0,10*ROW('Sanitation Data'!H58))="","",OFFSET('Sanitation Data'!$H$32,0,10*ROW('Sanitation Data'!H58)))</f>
        <v/>
      </c>
      <c r="DN64" s="33" t="str">
        <f ca="true">+IF(OFFSET('Sanitation Data'!$H$33,0,10*ROW('Sanitation Data'!H58))="","",OFFSET('Sanitation Data'!$H$33,0,10*ROW('Sanitation Data'!H58)))</f>
        <v/>
      </c>
      <c r="DO64" s="33" t="str">
        <f ca="true">+IF(OFFSET('Hygiene Data'!$C$12,0,10*ROW('Hygiene Data'!C58))="","",OFFSET('Hygiene Data'!$C$12,0,10*ROW('Hygiene Data'!C58)))</f>
        <v/>
      </c>
      <c r="DP64" s="33" t="str">
        <f ca="true">+IF(OFFSET('Hygiene Data'!$C$13,0,10*ROW('Hygiene Data'!C58))="","",OFFSET('Hygiene Data'!$C$13,0,10*ROW('Hygiene Data'!C58)))</f>
        <v/>
      </c>
      <c r="DQ64" s="33" t="str">
        <f ca="true">+IF(OFFSET('Hygiene Data'!$C$14,0,10*ROW('Hygiene Data'!C58))="","",OFFSET('Hygiene Data'!$C$14,0,10*ROW('Hygiene Data'!C58)))</f>
        <v/>
      </c>
      <c r="DR64" s="33" t="str">
        <f ca="true">+IF(OFFSET('Hygiene Data'!$D$12,0,10*ROW('Hygiene Data'!D58))="","",OFFSET('Hygiene Data'!$D$12,0,10*ROW('Hygiene Data'!D58)))</f>
        <v/>
      </c>
      <c r="DS64" s="33" t="str">
        <f ca="true">+IF(OFFSET('Hygiene Data'!$D$13,0,10*ROW('Hygiene Data'!D58))="","",OFFSET('Hygiene Data'!$D$13,0,10*ROW('Hygiene Data'!D58)))</f>
        <v/>
      </c>
      <c r="DT64" s="33" t="str">
        <f ca="true">+IF(OFFSET('Hygiene Data'!$D$14,0,10*ROW('Hygiene Data'!D58))="","",OFFSET('Hygiene Data'!$D$14,0,10*ROW('Hygiene Data'!D58)))</f>
        <v/>
      </c>
      <c r="DU64" s="33" t="str">
        <f ca="true">+IF(OFFSET('Hygiene Data'!$E$12,0,10*ROW('Hygiene Data'!E58))="","",OFFSET('Hygiene Data'!$E$12,0,10*ROW('Hygiene Data'!E58)))</f>
        <v/>
      </c>
      <c r="DV64" s="33" t="str">
        <f ca="true">+IF(OFFSET('Hygiene Data'!$E$13,0,10*ROW('Hygiene Data'!E58))="","",OFFSET('Hygiene Data'!$E$13,0,10*ROW('Hygiene Data'!E58)))</f>
        <v/>
      </c>
      <c r="DW64" s="33" t="str">
        <f ca="true">+IF(OFFSET('Hygiene Data'!$E$14,0,10*ROW('Hygiene Data'!E58))="","",OFFSET('Hygiene Data'!$E$14,0,10*ROW('Hygiene Data'!E58)))</f>
        <v/>
      </c>
      <c r="DX64" s="33" t="str">
        <f ca="true">+IF(OFFSET('Hygiene Data'!$F$12,0,10*ROW('Hygiene Data'!F58))="","",OFFSET('Hygiene Data'!$F$12,0,10*ROW('Hygiene Data'!F58)))</f>
        <v/>
      </c>
      <c r="DY64" s="33" t="str">
        <f ca="true">+IF(OFFSET('Hygiene Data'!$F$13,0,10*ROW('Hygiene Data'!F58))="","",OFFSET('Hygiene Data'!$F$13,0,10*ROW('Hygiene Data'!F58)))</f>
        <v/>
      </c>
      <c r="DZ64" s="33" t="str">
        <f ca="true">+IF(OFFSET('Hygiene Data'!$F$14,0,10*ROW('Hygiene Data'!F58))="","",OFFSET('Hygiene Data'!$F$14,0,10*ROW('Hygiene Data'!F58)))</f>
        <v/>
      </c>
      <c r="EA64" s="33" t="str">
        <f ca="true">+IF(OFFSET('Hygiene Data'!$G$12,0,10*ROW('Hygiene Data'!G58))="","",OFFSET('Hygiene Data'!$G$12,0,10*ROW('Hygiene Data'!G58)))</f>
        <v/>
      </c>
      <c r="EB64" s="33" t="str">
        <f ca="true">+IF(OFFSET('Hygiene Data'!$G$13,0,10*ROW('Hygiene Data'!G58))="","",OFFSET('Hygiene Data'!$G$13,0,10*ROW('Hygiene Data'!G58)))</f>
        <v/>
      </c>
      <c r="EC64" s="33" t="str">
        <f ca="true">+IF(OFFSET('Hygiene Data'!$G$14,0,10*ROW('Hygiene Data'!G58))="","",OFFSET('Hygiene Data'!$G$14,0,10*ROW('Hygiene Data'!G58)))</f>
        <v/>
      </c>
      <c r="ED64" s="33" t="str">
        <f ca="true">+IF(OFFSET('Hygiene Data'!$H$12,0,10*ROW('Hygiene Data'!H58))="","",OFFSET('Hygiene Data'!$H$12,0,10*ROW('Hygiene Data'!H58)))</f>
        <v/>
      </c>
      <c r="EE64" s="33" t="str">
        <f ca="true">+IF(OFFSET('Hygiene Data'!$H$13,0,10*ROW('Hygiene Data'!H58))="","",OFFSET('Hygiene Data'!$H$13,0,10*ROW('Hygiene Data'!H58)))</f>
        <v/>
      </c>
      <c r="EF64" s="33" t="str">
        <f ca="true">+IF(OFFSET('Hygiene Data'!$H$14,0,10*ROW('Hygiene Data'!H58))="","",OFFSET('Hygiene Data'!$H$14,0,10*ROW('Hygiene Data'!H58)))</f>
        <v/>
      </c>
    </row>
    <row r="65" x14ac:dyDescent="0.2">
      <c r="A65" s="56" t="str">
        <f ca="true">+IF(OFFSET('Water Data'!$B$1,0,10*ROW('Water Data'!B62))="","",OFFSET('Water Data'!$B$1,0,10*ROW('Water Data'!B62)))</f>
        <v/>
      </c>
      <c r="B65" s="56" t="str">
        <f ca="true">+IF(OFFSET('Water Data'!$A$3,0,10*ROW('Water Data'!A62))="","",OFFSET('Water Data'!$A$3,0,10*ROW('Water Data'!A62)))</f>
        <v/>
      </c>
      <c r="C65" s="56" t="str">
        <f ca="true">+IF(OFFSET('Water Data'!$C$3,0,10*ROW('Water Data'!C62))="","",OFFSET('Water Data'!$C$3,0,10*ROW('Water Data'!C62)))</f>
        <v/>
      </c>
      <c r="D65" s="244"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44"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44"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44"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44"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44"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44"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44"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44"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44"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44"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44"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44"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44"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44"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44"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44"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44"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45"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45"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45"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45"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45"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45"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45"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45"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45"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45"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45"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45"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45"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45"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45"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45"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45"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45"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45"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45"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45"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45"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45"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45"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45"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45"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45"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45"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45"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45"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46"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46"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46"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46"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46"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46"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46"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46"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46"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46"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46"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46"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46"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46"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46"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46"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46"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46"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3" t="str">
        <f ca="true">+IF(OFFSET('Water Data'!$C$28,0,10*ROW('Water Data'!C59))="","",OFFSET('Water Data'!$C$28,0,10*ROW('Water Data'!C59)))</f>
        <v/>
      </c>
      <c r="BT65" s="33" t="str">
        <f ca="true">+IF(OFFSET('Water Data'!$C$29,0,10*ROW('Water Data'!C59))="","",OFFSET('Water Data'!$C$29,0,10*ROW('Water Data'!C59)))</f>
        <v/>
      </c>
      <c r="BU65" s="33" t="str">
        <f ca="true">+IF(OFFSET('Water Data'!$C$30,0,10*ROW('Water Data'!C59))="","",OFFSET('Water Data'!$C$30,0,10*ROW('Water Data'!C59)))</f>
        <v/>
      </c>
      <c r="BV65" s="33" t="str">
        <f ca="true">+IF(OFFSET('Water Data'!$D$28,0,10*ROW('Water Data'!D59))="","",OFFSET('Water Data'!$D$28,0,10*ROW('Water Data'!D59)))</f>
        <v/>
      </c>
      <c r="BW65" s="33" t="str">
        <f ca="true">+IF(OFFSET('Water Data'!$D$29,0,10*ROW('Water Data'!D59))="","",OFFSET('Water Data'!$D$29,0,10*ROW('Water Data'!D59)))</f>
        <v/>
      </c>
      <c r="BX65" s="33" t="str">
        <f ca="true">+IF(OFFSET('Water Data'!$D$30,0,10*ROW('Water Data'!D59))="","",OFFSET('Water Data'!$D$30,0,10*ROW('Water Data'!D59)))</f>
        <v/>
      </c>
      <c r="BY65" s="33" t="str">
        <f ca="true">+IF(OFFSET('Water Data'!$E$28,0,10*ROW('Water Data'!E59))="","",OFFSET('Water Data'!$E$28,0,10*ROW('Water Data'!E59)))</f>
        <v/>
      </c>
      <c r="BZ65" s="33" t="str">
        <f ca="true">+IF(OFFSET('Water Data'!$E$29,0,10*ROW('Water Data'!E59))="","",OFFSET('Water Data'!$E$29,0,10*ROW('Water Data'!E59)))</f>
        <v/>
      </c>
      <c r="CA65" s="33" t="str">
        <f ca="true">+IF(OFFSET('Water Data'!$E$30,0,10*ROW('Water Data'!E59))="","",OFFSET('Water Data'!$E$30,0,10*ROW('Water Data'!E59)))</f>
        <v/>
      </c>
      <c r="CB65" s="33" t="str">
        <f ca="true">+IF(OFFSET('Water Data'!$F$28,0,10*ROW('Water Data'!F59))="","",OFFSET('Water Data'!$F$28,0,10*ROW('Water Data'!F59)))</f>
        <v/>
      </c>
      <c r="CC65" s="33" t="str">
        <f ca="true">+IF(OFFSET('Water Data'!$F$29,0,10*ROW('Water Data'!F59))="","",OFFSET('Water Data'!$F$29,0,10*ROW('Water Data'!F59)))</f>
        <v/>
      </c>
      <c r="CD65" s="33" t="str">
        <f ca="true">+IF(OFFSET('Water Data'!$F$30,0,10*ROW('Water Data'!F59))="","",OFFSET('Water Data'!$F$30,0,10*ROW('Water Data'!F59)))</f>
        <v/>
      </c>
      <c r="CE65" s="33" t="str">
        <f ca="true">+IF(OFFSET('Water Data'!$G$28,0,10*ROW('Water Data'!G59))="","",OFFSET('Water Data'!$G$28,0,10*ROW('Water Data'!G59)))</f>
        <v/>
      </c>
      <c r="CF65" s="33" t="str">
        <f ca="true">+IF(OFFSET('Water Data'!$G$29,0,10*ROW('Water Data'!G59))="","",OFFSET('Water Data'!$G$29,0,10*ROW('Water Data'!G59)))</f>
        <v/>
      </c>
      <c r="CG65" s="33" t="str">
        <f ca="true">+IF(OFFSET('Water Data'!$G$30,0,10*ROW('Water Data'!G59))="","",OFFSET('Water Data'!$G$30,0,10*ROW('Water Data'!G59)))</f>
        <v/>
      </c>
      <c r="CH65" s="33" t="str">
        <f ca="true">+IF(OFFSET('Water Data'!$H$28,0,10*ROW('Water Data'!H59))="","",OFFSET('Water Data'!$H$28,0,10*ROW('Water Data'!H59)))</f>
        <v/>
      </c>
      <c r="CI65" s="33" t="str">
        <f ca="true">+IF(OFFSET('Water Data'!$H$29,0,10*ROW('Water Data'!H59))="","",OFFSET('Water Data'!$H$29,0,10*ROW('Water Data'!H59)))</f>
        <v/>
      </c>
      <c r="CJ65" s="33" t="str">
        <f ca="true">+IF(OFFSET('Water Data'!$H$30,0,10*ROW('Water Data'!H59))="","",OFFSET('Water Data'!$H$30,0,10*ROW('Water Data'!H59)))</f>
        <v/>
      </c>
      <c r="CK65" s="33" t="str">
        <f ca="true">+IF(OFFSET('Sanitation Data'!$C$29,0,10*ROW('Sanitation Data'!C59))="","",OFFSET('Sanitation Data'!$C$29,0,10*ROW('Sanitation Data'!C59)))</f>
        <v/>
      </c>
      <c r="CL65" s="33" t="str">
        <f ca="true">+IF(OFFSET('Sanitation Data'!$C$30,0,10*ROW('Sanitation Data'!C59))="","",OFFSET('Sanitation Data'!$C$30,0,10*ROW('Sanitation Data'!C59)))</f>
        <v/>
      </c>
      <c r="CM65" s="33" t="str">
        <f ca="true">+IF(OFFSET('Sanitation Data'!$C$31,0,10*ROW('Sanitation Data'!C59))="","",OFFSET('Sanitation Data'!$C$31,0,10*ROW('Sanitation Data'!C59)))</f>
        <v/>
      </c>
      <c r="CN65" s="33" t="str">
        <f ca="true">+IF(OFFSET('Sanitation Data'!$C$32,0,10*ROW('Sanitation Data'!C59))="","",OFFSET('Sanitation Data'!$C$32,0,10*ROW('Sanitation Data'!C59)))</f>
        <v/>
      </c>
      <c r="CO65" s="33" t="str">
        <f ca="true">+IF(OFFSET('Sanitation Data'!$C$33,0,10*ROW('Sanitation Data'!C59))="","",OFFSET('Sanitation Data'!$C$33,0,10*ROW('Sanitation Data'!C59)))</f>
        <v/>
      </c>
      <c r="CP65" s="33" t="str">
        <f ca="true">+IF(OFFSET('Sanitation Data'!$D$29,0,10*ROW('Sanitation Data'!D59))="","",OFFSET('Sanitation Data'!$D$29,0,10*ROW('Sanitation Data'!D59)))</f>
        <v/>
      </c>
      <c r="CQ65" s="33" t="str">
        <f ca="true">+IF(OFFSET('Sanitation Data'!$D$30,0,10*ROW('Sanitation Data'!D59))="","",OFFSET('Sanitation Data'!$D$30,0,10*ROW('Sanitation Data'!D59)))</f>
        <v/>
      </c>
      <c r="CR65" s="33" t="str">
        <f ca="true">+IF(OFFSET('Sanitation Data'!$D$31,0,10*ROW('Sanitation Data'!D59))="","",OFFSET('Sanitation Data'!$D$31,0,10*ROW('Sanitation Data'!D59)))</f>
        <v/>
      </c>
      <c r="CS65" s="33" t="str">
        <f ca="true">+IF(OFFSET('Sanitation Data'!$D$32,0,10*ROW('Sanitation Data'!D59))="","",OFFSET('Sanitation Data'!$D$32,0,10*ROW('Sanitation Data'!D59)))</f>
        <v/>
      </c>
      <c r="CT65" s="33" t="str">
        <f ca="true">+IF(OFFSET('Sanitation Data'!$D$33,0,10*ROW('Sanitation Data'!D59))="","",OFFSET('Sanitation Data'!$D$33,0,10*ROW('Sanitation Data'!D59)))</f>
        <v/>
      </c>
      <c r="CU65" s="33" t="str">
        <f ca="true">+IF(OFFSET('Sanitation Data'!$E$29,0,10*ROW('Sanitation Data'!E59))="","",OFFSET('Sanitation Data'!$E$29,0,10*ROW('Sanitation Data'!E59)))</f>
        <v/>
      </c>
      <c r="CV65" s="33" t="str">
        <f ca="true">+IF(OFFSET('Sanitation Data'!$E$30,0,10*ROW('Sanitation Data'!E59))="","",OFFSET('Sanitation Data'!$E$30,0,10*ROW('Sanitation Data'!E59)))</f>
        <v/>
      </c>
      <c r="CW65" s="33" t="str">
        <f ca="true">+IF(OFFSET('Sanitation Data'!$E$31,0,10*ROW('Sanitation Data'!E59))="","",OFFSET('Sanitation Data'!$E$31,0,10*ROW('Sanitation Data'!E59)))</f>
        <v/>
      </c>
      <c r="CX65" s="33" t="str">
        <f ca="true">+IF(OFFSET('Sanitation Data'!$E$32,0,10*ROW('Sanitation Data'!E59))="","",OFFSET('Sanitation Data'!$E$32,0,10*ROW('Sanitation Data'!E59)))</f>
        <v/>
      </c>
      <c r="CY65" s="33" t="str">
        <f ca="true">+IF(OFFSET('Sanitation Data'!$E$33,0,10*ROW('Sanitation Data'!E59))="","",OFFSET('Sanitation Data'!$E$33,0,10*ROW('Sanitation Data'!E59)))</f>
        <v/>
      </c>
      <c r="CZ65" s="33" t="str">
        <f ca="true">+IF(OFFSET('Sanitation Data'!$F$29,0,10*ROW('Sanitation Data'!F59))="","",OFFSET('Sanitation Data'!$F$29,0,10*ROW('Sanitation Data'!F59)))</f>
        <v/>
      </c>
      <c r="DA65" s="33" t="str">
        <f ca="true">+IF(OFFSET('Sanitation Data'!$F$30,0,10*ROW('Sanitation Data'!F59))="","",OFFSET('Sanitation Data'!$F$30,0,10*ROW('Sanitation Data'!F59)))</f>
        <v/>
      </c>
      <c r="DB65" s="33" t="str">
        <f ca="true">+IF(OFFSET('Sanitation Data'!$F$31,0,10*ROW('Sanitation Data'!F59))="","",OFFSET('Sanitation Data'!$F$31,0,10*ROW('Sanitation Data'!F59)))</f>
        <v/>
      </c>
      <c r="DC65" s="33" t="str">
        <f ca="true">+IF(OFFSET('Sanitation Data'!$F$32,0,10*ROW('Sanitation Data'!F59))="","",OFFSET('Sanitation Data'!$F$32,0,10*ROW('Sanitation Data'!F59)))</f>
        <v/>
      </c>
      <c r="DD65" s="33" t="str">
        <f ca="true">+IF(OFFSET('Sanitation Data'!$F$33,0,10*ROW('Sanitation Data'!F59))="","",OFFSET('Sanitation Data'!$F$33,0,10*ROW('Sanitation Data'!F59)))</f>
        <v/>
      </c>
      <c r="DE65" s="33" t="str">
        <f ca="true">+IF(OFFSET('Sanitation Data'!$G$29,0,10*ROW('Sanitation Data'!G59))="","",OFFSET('Sanitation Data'!$G$29,0,10*ROW('Sanitation Data'!G59)))</f>
        <v/>
      </c>
      <c r="DF65" s="33" t="str">
        <f ca="true">+IF(OFFSET('Sanitation Data'!$G$30,0,10*ROW('Sanitation Data'!G59))="","",OFFSET('Sanitation Data'!$G$30,0,10*ROW('Sanitation Data'!G59)))</f>
        <v/>
      </c>
      <c r="DG65" s="33" t="str">
        <f ca="true">+IF(OFFSET('Sanitation Data'!$G$31,0,10*ROW('Sanitation Data'!G59))="","",OFFSET('Sanitation Data'!$G$31,0,10*ROW('Sanitation Data'!G59)))</f>
        <v/>
      </c>
      <c r="DH65" s="33" t="str">
        <f ca="true">+IF(OFFSET('Sanitation Data'!$G$32,0,10*ROW('Sanitation Data'!G59))="","",OFFSET('Sanitation Data'!$G$32,0,10*ROW('Sanitation Data'!G59)))</f>
        <v/>
      </c>
      <c r="DI65" s="33" t="str">
        <f ca="true">+IF(OFFSET('Sanitation Data'!$G$33,0,10*ROW('Sanitation Data'!G59))="","",OFFSET('Sanitation Data'!$G$33,0,10*ROW('Sanitation Data'!G59)))</f>
        <v/>
      </c>
      <c r="DJ65" s="33" t="str">
        <f ca="true">+IF(OFFSET('Sanitation Data'!$H$29,0,10*ROW('Sanitation Data'!H59))="","",OFFSET('Sanitation Data'!$H$29,0,10*ROW('Sanitation Data'!H59)))</f>
        <v/>
      </c>
      <c r="DK65" s="33" t="str">
        <f ca="true">+IF(OFFSET('Sanitation Data'!$H$30,0,10*ROW('Sanitation Data'!H59))="","",OFFSET('Sanitation Data'!$H$30,0,10*ROW('Sanitation Data'!H59)))</f>
        <v/>
      </c>
      <c r="DL65" s="33" t="str">
        <f ca="true">+IF(OFFSET('Sanitation Data'!$H$31,0,10*ROW('Sanitation Data'!H59))="","",OFFSET('Sanitation Data'!$H$31,0,10*ROW('Sanitation Data'!H59)))</f>
        <v/>
      </c>
      <c r="DM65" s="33" t="str">
        <f ca="true">+IF(OFFSET('Sanitation Data'!$H$32,0,10*ROW('Sanitation Data'!H59))="","",OFFSET('Sanitation Data'!$H$32,0,10*ROW('Sanitation Data'!H59)))</f>
        <v/>
      </c>
      <c r="DN65" s="33" t="str">
        <f ca="true">+IF(OFFSET('Sanitation Data'!$H$33,0,10*ROW('Sanitation Data'!H59))="","",OFFSET('Sanitation Data'!$H$33,0,10*ROW('Sanitation Data'!H59)))</f>
        <v/>
      </c>
      <c r="DO65" s="33" t="str">
        <f ca="true">+IF(OFFSET('Hygiene Data'!$C$12,0,10*ROW('Hygiene Data'!C59))="","",OFFSET('Hygiene Data'!$C$12,0,10*ROW('Hygiene Data'!C59)))</f>
        <v/>
      </c>
      <c r="DP65" s="33" t="str">
        <f ca="true">+IF(OFFSET('Hygiene Data'!$C$13,0,10*ROW('Hygiene Data'!C59))="","",OFFSET('Hygiene Data'!$C$13,0,10*ROW('Hygiene Data'!C59)))</f>
        <v/>
      </c>
      <c r="DQ65" s="33" t="str">
        <f ca="true">+IF(OFFSET('Hygiene Data'!$C$14,0,10*ROW('Hygiene Data'!C59))="","",OFFSET('Hygiene Data'!$C$14,0,10*ROW('Hygiene Data'!C59)))</f>
        <v/>
      </c>
      <c r="DR65" s="33" t="str">
        <f ca="true">+IF(OFFSET('Hygiene Data'!$D$12,0,10*ROW('Hygiene Data'!D59))="","",OFFSET('Hygiene Data'!$D$12,0,10*ROW('Hygiene Data'!D59)))</f>
        <v/>
      </c>
      <c r="DS65" s="33" t="str">
        <f ca="true">+IF(OFFSET('Hygiene Data'!$D$13,0,10*ROW('Hygiene Data'!D59))="","",OFFSET('Hygiene Data'!$D$13,0,10*ROW('Hygiene Data'!D59)))</f>
        <v/>
      </c>
      <c r="DT65" s="33" t="str">
        <f ca="true">+IF(OFFSET('Hygiene Data'!$D$14,0,10*ROW('Hygiene Data'!D59))="","",OFFSET('Hygiene Data'!$D$14,0,10*ROW('Hygiene Data'!D59)))</f>
        <v/>
      </c>
      <c r="DU65" s="33" t="str">
        <f ca="true">+IF(OFFSET('Hygiene Data'!$E$12,0,10*ROW('Hygiene Data'!E59))="","",OFFSET('Hygiene Data'!$E$12,0,10*ROW('Hygiene Data'!E59)))</f>
        <v/>
      </c>
      <c r="DV65" s="33" t="str">
        <f ca="true">+IF(OFFSET('Hygiene Data'!$E$13,0,10*ROW('Hygiene Data'!E59))="","",OFFSET('Hygiene Data'!$E$13,0,10*ROW('Hygiene Data'!E59)))</f>
        <v/>
      </c>
      <c r="DW65" s="33" t="str">
        <f ca="true">+IF(OFFSET('Hygiene Data'!$E$14,0,10*ROW('Hygiene Data'!E59))="","",OFFSET('Hygiene Data'!$E$14,0,10*ROW('Hygiene Data'!E59)))</f>
        <v/>
      </c>
      <c r="DX65" s="33" t="str">
        <f ca="true">+IF(OFFSET('Hygiene Data'!$F$12,0,10*ROW('Hygiene Data'!F59))="","",OFFSET('Hygiene Data'!$F$12,0,10*ROW('Hygiene Data'!F59)))</f>
        <v/>
      </c>
      <c r="DY65" s="33" t="str">
        <f ca="true">+IF(OFFSET('Hygiene Data'!$F$13,0,10*ROW('Hygiene Data'!F59))="","",OFFSET('Hygiene Data'!$F$13,0,10*ROW('Hygiene Data'!F59)))</f>
        <v/>
      </c>
      <c r="DZ65" s="33" t="str">
        <f ca="true">+IF(OFFSET('Hygiene Data'!$F$14,0,10*ROW('Hygiene Data'!F59))="","",OFFSET('Hygiene Data'!$F$14,0,10*ROW('Hygiene Data'!F59)))</f>
        <v/>
      </c>
      <c r="EA65" s="33" t="str">
        <f ca="true">+IF(OFFSET('Hygiene Data'!$G$12,0,10*ROW('Hygiene Data'!G59))="","",OFFSET('Hygiene Data'!$G$12,0,10*ROW('Hygiene Data'!G59)))</f>
        <v/>
      </c>
      <c r="EB65" s="33" t="str">
        <f ca="true">+IF(OFFSET('Hygiene Data'!$G$13,0,10*ROW('Hygiene Data'!G59))="","",OFFSET('Hygiene Data'!$G$13,0,10*ROW('Hygiene Data'!G59)))</f>
        <v/>
      </c>
      <c r="EC65" s="33" t="str">
        <f ca="true">+IF(OFFSET('Hygiene Data'!$G$14,0,10*ROW('Hygiene Data'!G59))="","",OFFSET('Hygiene Data'!$G$14,0,10*ROW('Hygiene Data'!G59)))</f>
        <v/>
      </c>
      <c r="ED65" s="33" t="str">
        <f ca="true">+IF(OFFSET('Hygiene Data'!$H$12,0,10*ROW('Hygiene Data'!H59))="","",OFFSET('Hygiene Data'!$H$12,0,10*ROW('Hygiene Data'!H59)))</f>
        <v/>
      </c>
      <c r="EE65" s="33" t="str">
        <f ca="true">+IF(OFFSET('Hygiene Data'!$H$13,0,10*ROW('Hygiene Data'!H59))="","",OFFSET('Hygiene Data'!$H$13,0,10*ROW('Hygiene Data'!H59)))</f>
        <v/>
      </c>
      <c r="EF65" s="33" t="str">
        <f ca="true">+IF(OFFSET('Hygiene Data'!$H$14,0,10*ROW('Hygiene Data'!H59))="","",OFFSET('Hygiene Data'!$H$14,0,10*ROW('Hygiene Data'!H59)))</f>
        <v/>
      </c>
    </row>
    <row r="66" x14ac:dyDescent="0.2">
      <c r="A66" s="56" t="str">
        <f ca="true">+IF(OFFSET('Water Data'!$B$1,0,10*ROW('Water Data'!B63))="","",OFFSET('Water Data'!$B$1,0,10*ROW('Water Data'!B63)))</f>
        <v/>
      </c>
      <c r="B66" s="56" t="str">
        <f ca="true">+IF(OFFSET('Water Data'!$A$3,0,10*ROW('Water Data'!A63))="","",OFFSET('Water Data'!$A$3,0,10*ROW('Water Data'!A63)))</f>
        <v/>
      </c>
      <c r="C66" s="56" t="str">
        <f ca="true">+IF(OFFSET('Water Data'!$C$3,0,10*ROW('Water Data'!C63))="","",OFFSET('Water Data'!$C$3,0,10*ROW('Water Data'!C63)))</f>
        <v/>
      </c>
      <c r="D66" s="244"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44"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44"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44"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44"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44"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44"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44"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44"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44"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44"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44"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44"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44"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44"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44"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44"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44"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45"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45"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45"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45"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45"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45"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45"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45"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45"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45"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45"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45"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45"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45"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45"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45"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45"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45"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45"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45"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45"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45"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45"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45"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45"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45"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45"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45"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45"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45"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46"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46"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46"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46"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46"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46"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46"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46"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46"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46"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46"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46"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46"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46"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46"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46"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46"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46"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3" t="str">
        <f ca="true">+IF(OFFSET('Water Data'!$C$28,0,10*ROW('Water Data'!C60))="","",OFFSET('Water Data'!$C$28,0,10*ROW('Water Data'!C60)))</f>
        <v/>
      </c>
      <c r="BT66" s="33" t="str">
        <f ca="true">+IF(OFFSET('Water Data'!$C$29,0,10*ROW('Water Data'!C60))="","",OFFSET('Water Data'!$C$29,0,10*ROW('Water Data'!C60)))</f>
        <v/>
      </c>
      <c r="BU66" s="33" t="str">
        <f ca="true">+IF(OFFSET('Water Data'!$C$30,0,10*ROW('Water Data'!C60))="","",OFFSET('Water Data'!$C$30,0,10*ROW('Water Data'!C60)))</f>
        <v/>
      </c>
      <c r="BV66" s="33" t="str">
        <f ca="true">+IF(OFFSET('Water Data'!$D$28,0,10*ROW('Water Data'!D60))="","",OFFSET('Water Data'!$D$28,0,10*ROW('Water Data'!D60)))</f>
        <v/>
      </c>
      <c r="BW66" s="33" t="str">
        <f ca="true">+IF(OFFSET('Water Data'!$D$29,0,10*ROW('Water Data'!D60))="","",OFFSET('Water Data'!$D$29,0,10*ROW('Water Data'!D60)))</f>
        <v/>
      </c>
      <c r="BX66" s="33" t="str">
        <f ca="true">+IF(OFFSET('Water Data'!$D$30,0,10*ROW('Water Data'!D60))="","",OFFSET('Water Data'!$D$30,0,10*ROW('Water Data'!D60)))</f>
        <v/>
      </c>
      <c r="BY66" s="33" t="str">
        <f ca="true">+IF(OFFSET('Water Data'!$E$28,0,10*ROW('Water Data'!E60))="","",OFFSET('Water Data'!$E$28,0,10*ROW('Water Data'!E60)))</f>
        <v/>
      </c>
      <c r="BZ66" s="33" t="str">
        <f ca="true">+IF(OFFSET('Water Data'!$E$29,0,10*ROW('Water Data'!E60))="","",OFFSET('Water Data'!$E$29,0,10*ROW('Water Data'!E60)))</f>
        <v/>
      </c>
      <c r="CA66" s="33" t="str">
        <f ca="true">+IF(OFFSET('Water Data'!$E$30,0,10*ROW('Water Data'!E60))="","",OFFSET('Water Data'!$E$30,0,10*ROW('Water Data'!E60)))</f>
        <v/>
      </c>
      <c r="CB66" s="33" t="str">
        <f ca="true">+IF(OFFSET('Water Data'!$F$28,0,10*ROW('Water Data'!F60))="","",OFFSET('Water Data'!$F$28,0,10*ROW('Water Data'!F60)))</f>
        <v/>
      </c>
      <c r="CC66" s="33" t="str">
        <f ca="true">+IF(OFFSET('Water Data'!$F$29,0,10*ROW('Water Data'!F60))="","",OFFSET('Water Data'!$F$29,0,10*ROW('Water Data'!F60)))</f>
        <v/>
      </c>
      <c r="CD66" s="33" t="str">
        <f ca="true">+IF(OFFSET('Water Data'!$F$30,0,10*ROW('Water Data'!F60))="","",OFFSET('Water Data'!$F$30,0,10*ROW('Water Data'!F60)))</f>
        <v/>
      </c>
      <c r="CE66" s="33" t="str">
        <f ca="true">+IF(OFFSET('Water Data'!$G$28,0,10*ROW('Water Data'!G60))="","",OFFSET('Water Data'!$G$28,0,10*ROW('Water Data'!G60)))</f>
        <v/>
      </c>
      <c r="CF66" s="33" t="str">
        <f ca="true">+IF(OFFSET('Water Data'!$G$29,0,10*ROW('Water Data'!G60))="","",OFFSET('Water Data'!$G$29,0,10*ROW('Water Data'!G60)))</f>
        <v/>
      </c>
      <c r="CG66" s="33" t="str">
        <f ca="true">+IF(OFFSET('Water Data'!$G$30,0,10*ROW('Water Data'!G60))="","",OFFSET('Water Data'!$G$30,0,10*ROW('Water Data'!G60)))</f>
        <v/>
      </c>
      <c r="CH66" s="33" t="str">
        <f ca="true">+IF(OFFSET('Water Data'!$H$28,0,10*ROW('Water Data'!H60))="","",OFFSET('Water Data'!$H$28,0,10*ROW('Water Data'!H60)))</f>
        <v/>
      </c>
      <c r="CI66" s="33" t="str">
        <f ca="true">+IF(OFFSET('Water Data'!$H$29,0,10*ROW('Water Data'!H60))="","",OFFSET('Water Data'!$H$29,0,10*ROW('Water Data'!H60)))</f>
        <v/>
      </c>
      <c r="CJ66" s="33" t="str">
        <f ca="true">+IF(OFFSET('Water Data'!$H$30,0,10*ROW('Water Data'!H60))="","",OFFSET('Water Data'!$H$30,0,10*ROW('Water Data'!H60)))</f>
        <v/>
      </c>
      <c r="CK66" s="33" t="str">
        <f ca="true">+IF(OFFSET('Sanitation Data'!$C$29,0,10*ROW('Sanitation Data'!C60))="","",OFFSET('Sanitation Data'!$C$29,0,10*ROW('Sanitation Data'!C60)))</f>
        <v/>
      </c>
      <c r="CL66" s="33" t="str">
        <f ca="true">+IF(OFFSET('Sanitation Data'!$C$30,0,10*ROW('Sanitation Data'!C60))="","",OFFSET('Sanitation Data'!$C$30,0,10*ROW('Sanitation Data'!C60)))</f>
        <v/>
      </c>
      <c r="CM66" s="33" t="str">
        <f ca="true">+IF(OFFSET('Sanitation Data'!$C$31,0,10*ROW('Sanitation Data'!C60))="","",OFFSET('Sanitation Data'!$C$31,0,10*ROW('Sanitation Data'!C60)))</f>
        <v/>
      </c>
      <c r="CN66" s="33" t="str">
        <f ca="true">+IF(OFFSET('Sanitation Data'!$C$32,0,10*ROW('Sanitation Data'!C60))="","",OFFSET('Sanitation Data'!$C$32,0,10*ROW('Sanitation Data'!C60)))</f>
        <v/>
      </c>
      <c r="CO66" s="33" t="str">
        <f ca="true">+IF(OFFSET('Sanitation Data'!$C$33,0,10*ROW('Sanitation Data'!C60))="","",OFFSET('Sanitation Data'!$C$33,0,10*ROW('Sanitation Data'!C60)))</f>
        <v/>
      </c>
      <c r="CP66" s="33" t="str">
        <f ca="true">+IF(OFFSET('Sanitation Data'!$D$29,0,10*ROW('Sanitation Data'!D60))="","",OFFSET('Sanitation Data'!$D$29,0,10*ROW('Sanitation Data'!D60)))</f>
        <v/>
      </c>
      <c r="CQ66" s="33" t="str">
        <f ca="true">+IF(OFFSET('Sanitation Data'!$D$30,0,10*ROW('Sanitation Data'!D60))="","",OFFSET('Sanitation Data'!$D$30,0,10*ROW('Sanitation Data'!D60)))</f>
        <v/>
      </c>
      <c r="CR66" s="33" t="str">
        <f ca="true">+IF(OFFSET('Sanitation Data'!$D$31,0,10*ROW('Sanitation Data'!D60))="","",OFFSET('Sanitation Data'!$D$31,0,10*ROW('Sanitation Data'!D60)))</f>
        <v/>
      </c>
      <c r="CS66" s="33" t="str">
        <f ca="true">+IF(OFFSET('Sanitation Data'!$D$32,0,10*ROW('Sanitation Data'!D60))="","",OFFSET('Sanitation Data'!$D$32,0,10*ROW('Sanitation Data'!D60)))</f>
        <v/>
      </c>
      <c r="CT66" s="33" t="str">
        <f ca="true">+IF(OFFSET('Sanitation Data'!$D$33,0,10*ROW('Sanitation Data'!D60))="","",OFFSET('Sanitation Data'!$D$33,0,10*ROW('Sanitation Data'!D60)))</f>
        <v/>
      </c>
      <c r="CU66" s="33" t="str">
        <f ca="true">+IF(OFFSET('Sanitation Data'!$E$29,0,10*ROW('Sanitation Data'!E60))="","",OFFSET('Sanitation Data'!$E$29,0,10*ROW('Sanitation Data'!E60)))</f>
        <v/>
      </c>
      <c r="CV66" s="33" t="str">
        <f ca="true">+IF(OFFSET('Sanitation Data'!$E$30,0,10*ROW('Sanitation Data'!E60))="","",OFFSET('Sanitation Data'!$E$30,0,10*ROW('Sanitation Data'!E60)))</f>
        <v/>
      </c>
      <c r="CW66" s="33" t="str">
        <f ca="true">+IF(OFFSET('Sanitation Data'!$E$31,0,10*ROW('Sanitation Data'!E60))="","",OFFSET('Sanitation Data'!$E$31,0,10*ROW('Sanitation Data'!E60)))</f>
        <v/>
      </c>
      <c r="CX66" s="33" t="str">
        <f ca="true">+IF(OFFSET('Sanitation Data'!$E$32,0,10*ROW('Sanitation Data'!E60))="","",OFFSET('Sanitation Data'!$E$32,0,10*ROW('Sanitation Data'!E60)))</f>
        <v/>
      </c>
      <c r="CY66" s="33" t="str">
        <f ca="true">+IF(OFFSET('Sanitation Data'!$E$33,0,10*ROW('Sanitation Data'!E60))="","",OFFSET('Sanitation Data'!$E$33,0,10*ROW('Sanitation Data'!E60)))</f>
        <v/>
      </c>
      <c r="CZ66" s="33" t="str">
        <f ca="true">+IF(OFFSET('Sanitation Data'!$F$29,0,10*ROW('Sanitation Data'!F60))="","",OFFSET('Sanitation Data'!$F$29,0,10*ROW('Sanitation Data'!F60)))</f>
        <v/>
      </c>
      <c r="DA66" s="33" t="str">
        <f ca="true">+IF(OFFSET('Sanitation Data'!$F$30,0,10*ROW('Sanitation Data'!F60))="","",OFFSET('Sanitation Data'!$F$30,0,10*ROW('Sanitation Data'!F60)))</f>
        <v/>
      </c>
      <c r="DB66" s="33" t="str">
        <f ca="true">+IF(OFFSET('Sanitation Data'!$F$31,0,10*ROW('Sanitation Data'!F60))="","",OFFSET('Sanitation Data'!$F$31,0,10*ROW('Sanitation Data'!F60)))</f>
        <v/>
      </c>
      <c r="DC66" s="33" t="str">
        <f ca="true">+IF(OFFSET('Sanitation Data'!$F$32,0,10*ROW('Sanitation Data'!F60))="","",OFFSET('Sanitation Data'!$F$32,0,10*ROW('Sanitation Data'!F60)))</f>
        <v/>
      </c>
      <c r="DD66" s="33" t="str">
        <f ca="true">+IF(OFFSET('Sanitation Data'!$F$33,0,10*ROW('Sanitation Data'!F60))="","",OFFSET('Sanitation Data'!$F$33,0,10*ROW('Sanitation Data'!F60)))</f>
        <v/>
      </c>
      <c r="DE66" s="33" t="str">
        <f ca="true">+IF(OFFSET('Sanitation Data'!$G$29,0,10*ROW('Sanitation Data'!G60))="","",OFFSET('Sanitation Data'!$G$29,0,10*ROW('Sanitation Data'!G60)))</f>
        <v/>
      </c>
      <c r="DF66" s="33" t="str">
        <f ca="true">+IF(OFFSET('Sanitation Data'!$G$30,0,10*ROW('Sanitation Data'!G60))="","",OFFSET('Sanitation Data'!$G$30,0,10*ROW('Sanitation Data'!G60)))</f>
        <v/>
      </c>
      <c r="DG66" s="33" t="str">
        <f ca="true">+IF(OFFSET('Sanitation Data'!$G$31,0,10*ROW('Sanitation Data'!G60))="","",OFFSET('Sanitation Data'!$G$31,0,10*ROW('Sanitation Data'!G60)))</f>
        <v/>
      </c>
      <c r="DH66" s="33" t="str">
        <f ca="true">+IF(OFFSET('Sanitation Data'!$G$32,0,10*ROW('Sanitation Data'!G60))="","",OFFSET('Sanitation Data'!$G$32,0,10*ROW('Sanitation Data'!G60)))</f>
        <v/>
      </c>
      <c r="DI66" s="33" t="str">
        <f ca="true">+IF(OFFSET('Sanitation Data'!$G$33,0,10*ROW('Sanitation Data'!G60))="","",OFFSET('Sanitation Data'!$G$33,0,10*ROW('Sanitation Data'!G60)))</f>
        <v/>
      </c>
      <c r="DJ66" s="33" t="str">
        <f ca="true">+IF(OFFSET('Sanitation Data'!$H$29,0,10*ROW('Sanitation Data'!H60))="","",OFFSET('Sanitation Data'!$H$29,0,10*ROW('Sanitation Data'!H60)))</f>
        <v/>
      </c>
      <c r="DK66" s="33" t="str">
        <f ca="true">+IF(OFFSET('Sanitation Data'!$H$30,0,10*ROW('Sanitation Data'!H60))="","",OFFSET('Sanitation Data'!$H$30,0,10*ROW('Sanitation Data'!H60)))</f>
        <v/>
      </c>
      <c r="DL66" s="33" t="str">
        <f ca="true">+IF(OFFSET('Sanitation Data'!$H$31,0,10*ROW('Sanitation Data'!H60))="","",OFFSET('Sanitation Data'!$H$31,0,10*ROW('Sanitation Data'!H60)))</f>
        <v/>
      </c>
      <c r="DM66" s="33" t="str">
        <f ca="true">+IF(OFFSET('Sanitation Data'!$H$32,0,10*ROW('Sanitation Data'!H60))="","",OFFSET('Sanitation Data'!$H$32,0,10*ROW('Sanitation Data'!H60)))</f>
        <v/>
      </c>
      <c r="DN66" s="33" t="str">
        <f ca="true">+IF(OFFSET('Sanitation Data'!$H$33,0,10*ROW('Sanitation Data'!H60))="","",OFFSET('Sanitation Data'!$H$33,0,10*ROW('Sanitation Data'!H60)))</f>
        <v/>
      </c>
      <c r="DO66" s="33" t="str">
        <f ca="true">+IF(OFFSET('Hygiene Data'!$C$12,0,10*ROW('Hygiene Data'!C60))="","",OFFSET('Hygiene Data'!$C$12,0,10*ROW('Hygiene Data'!C60)))</f>
        <v/>
      </c>
      <c r="DP66" s="33" t="str">
        <f ca="true">+IF(OFFSET('Hygiene Data'!$C$13,0,10*ROW('Hygiene Data'!C60))="","",OFFSET('Hygiene Data'!$C$13,0,10*ROW('Hygiene Data'!C60)))</f>
        <v/>
      </c>
      <c r="DQ66" s="33" t="str">
        <f ca="true">+IF(OFFSET('Hygiene Data'!$C$14,0,10*ROW('Hygiene Data'!C60))="","",OFFSET('Hygiene Data'!$C$14,0,10*ROW('Hygiene Data'!C60)))</f>
        <v/>
      </c>
      <c r="DR66" s="33" t="str">
        <f ca="true">+IF(OFFSET('Hygiene Data'!$D$12,0,10*ROW('Hygiene Data'!D60))="","",OFFSET('Hygiene Data'!$D$12,0,10*ROW('Hygiene Data'!D60)))</f>
        <v/>
      </c>
      <c r="DS66" s="33" t="str">
        <f ca="true">+IF(OFFSET('Hygiene Data'!$D$13,0,10*ROW('Hygiene Data'!D60))="","",OFFSET('Hygiene Data'!$D$13,0,10*ROW('Hygiene Data'!D60)))</f>
        <v/>
      </c>
      <c r="DT66" s="33" t="str">
        <f ca="true">+IF(OFFSET('Hygiene Data'!$D$14,0,10*ROW('Hygiene Data'!D60))="","",OFFSET('Hygiene Data'!$D$14,0,10*ROW('Hygiene Data'!D60)))</f>
        <v/>
      </c>
      <c r="DU66" s="33" t="str">
        <f ca="true">+IF(OFFSET('Hygiene Data'!$E$12,0,10*ROW('Hygiene Data'!E60))="","",OFFSET('Hygiene Data'!$E$12,0,10*ROW('Hygiene Data'!E60)))</f>
        <v/>
      </c>
      <c r="DV66" s="33" t="str">
        <f ca="true">+IF(OFFSET('Hygiene Data'!$E$13,0,10*ROW('Hygiene Data'!E60))="","",OFFSET('Hygiene Data'!$E$13,0,10*ROW('Hygiene Data'!E60)))</f>
        <v/>
      </c>
      <c r="DW66" s="33" t="str">
        <f ca="true">+IF(OFFSET('Hygiene Data'!$E$14,0,10*ROW('Hygiene Data'!E60))="","",OFFSET('Hygiene Data'!$E$14,0,10*ROW('Hygiene Data'!E60)))</f>
        <v/>
      </c>
      <c r="DX66" s="33" t="str">
        <f ca="true">+IF(OFFSET('Hygiene Data'!$F$12,0,10*ROW('Hygiene Data'!F60))="","",OFFSET('Hygiene Data'!$F$12,0,10*ROW('Hygiene Data'!F60)))</f>
        <v/>
      </c>
      <c r="DY66" s="33" t="str">
        <f ca="true">+IF(OFFSET('Hygiene Data'!$F$13,0,10*ROW('Hygiene Data'!F60))="","",OFFSET('Hygiene Data'!$F$13,0,10*ROW('Hygiene Data'!F60)))</f>
        <v/>
      </c>
      <c r="DZ66" s="33" t="str">
        <f ca="true">+IF(OFFSET('Hygiene Data'!$F$14,0,10*ROW('Hygiene Data'!F60))="","",OFFSET('Hygiene Data'!$F$14,0,10*ROW('Hygiene Data'!F60)))</f>
        <v/>
      </c>
      <c r="EA66" s="33" t="str">
        <f ca="true">+IF(OFFSET('Hygiene Data'!$G$12,0,10*ROW('Hygiene Data'!G60))="","",OFFSET('Hygiene Data'!$G$12,0,10*ROW('Hygiene Data'!G60)))</f>
        <v/>
      </c>
      <c r="EB66" s="33" t="str">
        <f ca="true">+IF(OFFSET('Hygiene Data'!$G$13,0,10*ROW('Hygiene Data'!G60))="","",OFFSET('Hygiene Data'!$G$13,0,10*ROW('Hygiene Data'!G60)))</f>
        <v/>
      </c>
      <c r="EC66" s="33" t="str">
        <f ca="true">+IF(OFFSET('Hygiene Data'!$G$14,0,10*ROW('Hygiene Data'!G60))="","",OFFSET('Hygiene Data'!$G$14,0,10*ROW('Hygiene Data'!G60)))</f>
        <v/>
      </c>
      <c r="ED66" s="33" t="str">
        <f ca="true">+IF(OFFSET('Hygiene Data'!$H$12,0,10*ROW('Hygiene Data'!H60))="","",OFFSET('Hygiene Data'!$H$12,0,10*ROW('Hygiene Data'!H60)))</f>
        <v/>
      </c>
      <c r="EE66" s="33" t="str">
        <f ca="true">+IF(OFFSET('Hygiene Data'!$H$13,0,10*ROW('Hygiene Data'!H60))="","",OFFSET('Hygiene Data'!$H$13,0,10*ROW('Hygiene Data'!H60)))</f>
        <v/>
      </c>
      <c r="EF66" s="33" t="str">
        <f ca="true">+IF(OFFSET('Hygiene Data'!$H$14,0,10*ROW('Hygiene Data'!H60))="","",OFFSET('Hygiene Data'!$H$14,0,10*ROW('Hygiene Data'!H60)))</f>
        <v/>
      </c>
    </row>
    <row r="67" x14ac:dyDescent="0.2">
      <c r="A67" s="56" t="str">
        <f ca="true">+IF(OFFSET('Water Data'!$B$1,0,10*ROW('Water Data'!B64))="","",OFFSET('Water Data'!$B$1,0,10*ROW('Water Data'!B64)))</f>
        <v/>
      </c>
      <c r="B67" s="56" t="str">
        <f ca="true">+IF(OFFSET('Water Data'!$A$3,0,10*ROW('Water Data'!A64))="","",OFFSET('Water Data'!$A$3,0,10*ROW('Water Data'!A64)))</f>
        <v/>
      </c>
      <c r="C67" s="56" t="str">
        <f ca="true">+IF(OFFSET('Water Data'!$C$3,0,10*ROW('Water Data'!C64))="","",OFFSET('Water Data'!$C$3,0,10*ROW('Water Data'!C64)))</f>
        <v/>
      </c>
      <c r="D67" s="244"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44"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44"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44"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44"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44"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44"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44"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44"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44"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44"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44"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44"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44"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44"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44"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44"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44"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45"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45"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45"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45"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45"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45"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45"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45"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45"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45"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45"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45"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45"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45"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45"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45"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45"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45"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45"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45"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45"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45"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45"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45"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45"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45"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45"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45"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45"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45"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46"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46"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46"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46"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46"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46"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46"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46"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46"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46"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46"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46"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46"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46"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46"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46"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46"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46"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3" t="str">
        <f ca="true">+IF(OFFSET('Water Data'!$C$28,0,10*ROW('Water Data'!C61))="","",OFFSET('Water Data'!$C$28,0,10*ROW('Water Data'!C61)))</f>
        <v/>
      </c>
      <c r="BT67" s="33" t="str">
        <f ca="true">+IF(OFFSET('Water Data'!$C$29,0,10*ROW('Water Data'!C61))="","",OFFSET('Water Data'!$C$29,0,10*ROW('Water Data'!C61)))</f>
        <v/>
      </c>
      <c r="BU67" s="33" t="str">
        <f ca="true">+IF(OFFSET('Water Data'!$C$30,0,10*ROW('Water Data'!C61))="","",OFFSET('Water Data'!$C$30,0,10*ROW('Water Data'!C61)))</f>
        <v/>
      </c>
      <c r="BV67" s="33" t="str">
        <f ca="true">+IF(OFFSET('Water Data'!$D$28,0,10*ROW('Water Data'!D61))="","",OFFSET('Water Data'!$D$28,0,10*ROW('Water Data'!D61)))</f>
        <v/>
      </c>
      <c r="BW67" s="33" t="str">
        <f ca="true">+IF(OFFSET('Water Data'!$D$29,0,10*ROW('Water Data'!D61))="","",OFFSET('Water Data'!$D$29,0,10*ROW('Water Data'!D61)))</f>
        <v/>
      </c>
      <c r="BX67" s="33" t="str">
        <f ca="true">+IF(OFFSET('Water Data'!$D$30,0,10*ROW('Water Data'!D61))="","",OFFSET('Water Data'!$D$30,0,10*ROW('Water Data'!D61)))</f>
        <v/>
      </c>
      <c r="BY67" s="33" t="str">
        <f ca="true">+IF(OFFSET('Water Data'!$E$28,0,10*ROW('Water Data'!E61))="","",OFFSET('Water Data'!$E$28,0,10*ROW('Water Data'!E61)))</f>
        <v/>
      </c>
      <c r="BZ67" s="33" t="str">
        <f ca="true">+IF(OFFSET('Water Data'!$E$29,0,10*ROW('Water Data'!E61))="","",OFFSET('Water Data'!$E$29,0,10*ROW('Water Data'!E61)))</f>
        <v/>
      </c>
      <c r="CA67" s="33" t="str">
        <f ca="true">+IF(OFFSET('Water Data'!$E$30,0,10*ROW('Water Data'!E61))="","",OFFSET('Water Data'!$E$30,0,10*ROW('Water Data'!E61)))</f>
        <v/>
      </c>
      <c r="CB67" s="33" t="str">
        <f ca="true">+IF(OFFSET('Water Data'!$F$28,0,10*ROW('Water Data'!F61))="","",OFFSET('Water Data'!$F$28,0,10*ROW('Water Data'!F61)))</f>
        <v/>
      </c>
      <c r="CC67" s="33" t="str">
        <f ca="true">+IF(OFFSET('Water Data'!$F$29,0,10*ROW('Water Data'!F61))="","",OFFSET('Water Data'!$F$29,0,10*ROW('Water Data'!F61)))</f>
        <v/>
      </c>
      <c r="CD67" s="33" t="str">
        <f ca="true">+IF(OFFSET('Water Data'!$F$30,0,10*ROW('Water Data'!F61))="","",OFFSET('Water Data'!$F$30,0,10*ROW('Water Data'!F61)))</f>
        <v/>
      </c>
      <c r="CE67" s="33" t="str">
        <f ca="true">+IF(OFFSET('Water Data'!$G$28,0,10*ROW('Water Data'!G61))="","",OFFSET('Water Data'!$G$28,0,10*ROW('Water Data'!G61)))</f>
        <v/>
      </c>
      <c r="CF67" s="33" t="str">
        <f ca="true">+IF(OFFSET('Water Data'!$G$29,0,10*ROW('Water Data'!G61))="","",OFFSET('Water Data'!$G$29,0,10*ROW('Water Data'!G61)))</f>
        <v/>
      </c>
      <c r="CG67" s="33" t="str">
        <f ca="true">+IF(OFFSET('Water Data'!$G$30,0,10*ROW('Water Data'!G61))="","",OFFSET('Water Data'!$G$30,0,10*ROW('Water Data'!G61)))</f>
        <v/>
      </c>
      <c r="CH67" s="33" t="str">
        <f ca="true">+IF(OFFSET('Water Data'!$H$28,0,10*ROW('Water Data'!H61))="","",OFFSET('Water Data'!$H$28,0,10*ROW('Water Data'!H61)))</f>
        <v/>
      </c>
      <c r="CI67" s="33" t="str">
        <f ca="true">+IF(OFFSET('Water Data'!$H$29,0,10*ROW('Water Data'!H61))="","",OFFSET('Water Data'!$H$29,0,10*ROW('Water Data'!H61)))</f>
        <v/>
      </c>
      <c r="CJ67" s="33" t="str">
        <f ca="true">+IF(OFFSET('Water Data'!$H$30,0,10*ROW('Water Data'!H61))="","",OFFSET('Water Data'!$H$30,0,10*ROW('Water Data'!H61)))</f>
        <v/>
      </c>
      <c r="CK67" s="33" t="str">
        <f ca="true">+IF(OFFSET('Sanitation Data'!$C$29,0,10*ROW('Sanitation Data'!C61))="","",OFFSET('Sanitation Data'!$C$29,0,10*ROW('Sanitation Data'!C61)))</f>
        <v/>
      </c>
      <c r="CL67" s="33" t="str">
        <f ca="true">+IF(OFFSET('Sanitation Data'!$C$30,0,10*ROW('Sanitation Data'!C61))="","",OFFSET('Sanitation Data'!$C$30,0,10*ROW('Sanitation Data'!C61)))</f>
        <v/>
      </c>
      <c r="CM67" s="33" t="str">
        <f ca="true">+IF(OFFSET('Sanitation Data'!$C$31,0,10*ROW('Sanitation Data'!C61))="","",OFFSET('Sanitation Data'!$C$31,0,10*ROW('Sanitation Data'!C61)))</f>
        <v/>
      </c>
      <c r="CN67" s="33" t="str">
        <f ca="true">+IF(OFFSET('Sanitation Data'!$C$32,0,10*ROW('Sanitation Data'!C61))="","",OFFSET('Sanitation Data'!$C$32,0,10*ROW('Sanitation Data'!C61)))</f>
        <v/>
      </c>
      <c r="CO67" s="33" t="str">
        <f ca="true">+IF(OFFSET('Sanitation Data'!$C$33,0,10*ROW('Sanitation Data'!C61))="","",OFFSET('Sanitation Data'!$C$33,0,10*ROW('Sanitation Data'!C61)))</f>
        <v/>
      </c>
      <c r="CP67" s="33" t="str">
        <f ca="true">+IF(OFFSET('Sanitation Data'!$D$29,0,10*ROW('Sanitation Data'!D61))="","",OFFSET('Sanitation Data'!$D$29,0,10*ROW('Sanitation Data'!D61)))</f>
        <v/>
      </c>
      <c r="CQ67" s="33" t="str">
        <f ca="true">+IF(OFFSET('Sanitation Data'!$D$30,0,10*ROW('Sanitation Data'!D61))="","",OFFSET('Sanitation Data'!$D$30,0,10*ROW('Sanitation Data'!D61)))</f>
        <v/>
      </c>
      <c r="CR67" s="33" t="str">
        <f ca="true">+IF(OFFSET('Sanitation Data'!$D$31,0,10*ROW('Sanitation Data'!D61))="","",OFFSET('Sanitation Data'!$D$31,0,10*ROW('Sanitation Data'!D61)))</f>
        <v/>
      </c>
      <c r="CS67" s="33" t="str">
        <f ca="true">+IF(OFFSET('Sanitation Data'!$D$32,0,10*ROW('Sanitation Data'!D61))="","",OFFSET('Sanitation Data'!$D$32,0,10*ROW('Sanitation Data'!D61)))</f>
        <v/>
      </c>
      <c r="CT67" s="33" t="str">
        <f ca="true">+IF(OFFSET('Sanitation Data'!$D$33,0,10*ROW('Sanitation Data'!D61))="","",OFFSET('Sanitation Data'!$D$33,0,10*ROW('Sanitation Data'!D61)))</f>
        <v/>
      </c>
      <c r="CU67" s="33" t="str">
        <f ca="true">+IF(OFFSET('Sanitation Data'!$E$29,0,10*ROW('Sanitation Data'!E61))="","",OFFSET('Sanitation Data'!$E$29,0,10*ROW('Sanitation Data'!E61)))</f>
        <v/>
      </c>
      <c r="CV67" s="33" t="str">
        <f ca="true">+IF(OFFSET('Sanitation Data'!$E$30,0,10*ROW('Sanitation Data'!E61))="","",OFFSET('Sanitation Data'!$E$30,0,10*ROW('Sanitation Data'!E61)))</f>
        <v/>
      </c>
      <c r="CW67" s="33" t="str">
        <f ca="true">+IF(OFFSET('Sanitation Data'!$E$31,0,10*ROW('Sanitation Data'!E61))="","",OFFSET('Sanitation Data'!$E$31,0,10*ROW('Sanitation Data'!E61)))</f>
        <v/>
      </c>
      <c r="CX67" s="33" t="str">
        <f ca="true">+IF(OFFSET('Sanitation Data'!$E$32,0,10*ROW('Sanitation Data'!E61))="","",OFFSET('Sanitation Data'!$E$32,0,10*ROW('Sanitation Data'!E61)))</f>
        <v/>
      </c>
      <c r="CY67" s="33" t="str">
        <f ca="true">+IF(OFFSET('Sanitation Data'!$E$33,0,10*ROW('Sanitation Data'!E61))="","",OFFSET('Sanitation Data'!$E$33,0,10*ROW('Sanitation Data'!E61)))</f>
        <v/>
      </c>
      <c r="CZ67" s="33" t="str">
        <f ca="true">+IF(OFFSET('Sanitation Data'!$F$29,0,10*ROW('Sanitation Data'!F61))="","",OFFSET('Sanitation Data'!$F$29,0,10*ROW('Sanitation Data'!F61)))</f>
        <v/>
      </c>
      <c r="DA67" s="33" t="str">
        <f ca="true">+IF(OFFSET('Sanitation Data'!$F$30,0,10*ROW('Sanitation Data'!F61))="","",OFFSET('Sanitation Data'!$F$30,0,10*ROW('Sanitation Data'!F61)))</f>
        <v/>
      </c>
      <c r="DB67" s="33" t="str">
        <f ca="true">+IF(OFFSET('Sanitation Data'!$F$31,0,10*ROW('Sanitation Data'!F61))="","",OFFSET('Sanitation Data'!$F$31,0,10*ROW('Sanitation Data'!F61)))</f>
        <v/>
      </c>
      <c r="DC67" s="33" t="str">
        <f ca="true">+IF(OFFSET('Sanitation Data'!$F$32,0,10*ROW('Sanitation Data'!F61))="","",OFFSET('Sanitation Data'!$F$32,0,10*ROW('Sanitation Data'!F61)))</f>
        <v/>
      </c>
      <c r="DD67" s="33" t="str">
        <f ca="true">+IF(OFFSET('Sanitation Data'!$F$33,0,10*ROW('Sanitation Data'!F61))="","",OFFSET('Sanitation Data'!$F$33,0,10*ROW('Sanitation Data'!F61)))</f>
        <v/>
      </c>
      <c r="DE67" s="33" t="str">
        <f ca="true">+IF(OFFSET('Sanitation Data'!$G$29,0,10*ROW('Sanitation Data'!G61))="","",OFFSET('Sanitation Data'!$G$29,0,10*ROW('Sanitation Data'!G61)))</f>
        <v/>
      </c>
      <c r="DF67" s="33" t="str">
        <f ca="true">+IF(OFFSET('Sanitation Data'!$G$30,0,10*ROW('Sanitation Data'!G61))="","",OFFSET('Sanitation Data'!$G$30,0,10*ROW('Sanitation Data'!G61)))</f>
        <v/>
      </c>
      <c r="DG67" s="33" t="str">
        <f ca="true">+IF(OFFSET('Sanitation Data'!$G$31,0,10*ROW('Sanitation Data'!G61))="","",OFFSET('Sanitation Data'!$G$31,0,10*ROW('Sanitation Data'!G61)))</f>
        <v/>
      </c>
      <c r="DH67" s="33" t="str">
        <f ca="true">+IF(OFFSET('Sanitation Data'!$G$32,0,10*ROW('Sanitation Data'!G61))="","",OFFSET('Sanitation Data'!$G$32,0,10*ROW('Sanitation Data'!G61)))</f>
        <v/>
      </c>
      <c r="DI67" s="33" t="str">
        <f ca="true">+IF(OFFSET('Sanitation Data'!$G$33,0,10*ROW('Sanitation Data'!G61))="","",OFFSET('Sanitation Data'!$G$33,0,10*ROW('Sanitation Data'!G61)))</f>
        <v/>
      </c>
      <c r="DJ67" s="33" t="str">
        <f ca="true">+IF(OFFSET('Sanitation Data'!$H$29,0,10*ROW('Sanitation Data'!H61))="","",OFFSET('Sanitation Data'!$H$29,0,10*ROW('Sanitation Data'!H61)))</f>
        <v/>
      </c>
      <c r="DK67" s="33" t="str">
        <f ca="true">+IF(OFFSET('Sanitation Data'!$H$30,0,10*ROW('Sanitation Data'!H61))="","",OFFSET('Sanitation Data'!$H$30,0,10*ROW('Sanitation Data'!H61)))</f>
        <v/>
      </c>
      <c r="DL67" s="33" t="str">
        <f ca="true">+IF(OFFSET('Sanitation Data'!$H$31,0,10*ROW('Sanitation Data'!H61))="","",OFFSET('Sanitation Data'!$H$31,0,10*ROW('Sanitation Data'!H61)))</f>
        <v/>
      </c>
      <c r="DM67" s="33" t="str">
        <f ca="true">+IF(OFFSET('Sanitation Data'!$H$32,0,10*ROW('Sanitation Data'!H61))="","",OFFSET('Sanitation Data'!$H$32,0,10*ROW('Sanitation Data'!H61)))</f>
        <v/>
      </c>
      <c r="DN67" s="33" t="str">
        <f ca="true">+IF(OFFSET('Sanitation Data'!$H$33,0,10*ROW('Sanitation Data'!H61))="","",OFFSET('Sanitation Data'!$H$33,0,10*ROW('Sanitation Data'!H61)))</f>
        <v/>
      </c>
      <c r="DO67" s="33" t="str">
        <f ca="true">+IF(OFFSET('Hygiene Data'!$C$12,0,10*ROW('Hygiene Data'!C61))="","",OFFSET('Hygiene Data'!$C$12,0,10*ROW('Hygiene Data'!C61)))</f>
        <v/>
      </c>
      <c r="DP67" s="33" t="str">
        <f ca="true">+IF(OFFSET('Hygiene Data'!$C$13,0,10*ROW('Hygiene Data'!C61))="","",OFFSET('Hygiene Data'!$C$13,0,10*ROW('Hygiene Data'!C61)))</f>
        <v/>
      </c>
      <c r="DQ67" s="33" t="str">
        <f ca="true">+IF(OFFSET('Hygiene Data'!$C$14,0,10*ROW('Hygiene Data'!C61))="","",OFFSET('Hygiene Data'!$C$14,0,10*ROW('Hygiene Data'!C61)))</f>
        <v/>
      </c>
      <c r="DR67" s="33" t="str">
        <f ca="true">+IF(OFFSET('Hygiene Data'!$D$12,0,10*ROW('Hygiene Data'!D61))="","",OFFSET('Hygiene Data'!$D$12,0,10*ROW('Hygiene Data'!D61)))</f>
        <v/>
      </c>
      <c r="DS67" s="33" t="str">
        <f ca="true">+IF(OFFSET('Hygiene Data'!$D$13,0,10*ROW('Hygiene Data'!D61))="","",OFFSET('Hygiene Data'!$D$13,0,10*ROW('Hygiene Data'!D61)))</f>
        <v/>
      </c>
      <c r="DT67" s="33" t="str">
        <f ca="true">+IF(OFFSET('Hygiene Data'!$D$14,0,10*ROW('Hygiene Data'!D61))="","",OFFSET('Hygiene Data'!$D$14,0,10*ROW('Hygiene Data'!D61)))</f>
        <v/>
      </c>
      <c r="DU67" s="33" t="str">
        <f ca="true">+IF(OFFSET('Hygiene Data'!$E$12,0,10*ROW('Hygiene Data'!E61))="","",OFFSET('Hygiene Data'!$E$12,0,10*ROW('Hygiene Data'!E61)))</f>
        <v/>
      </c>
      <c r="DV67" s="33" t="str">
        <f ca="true">+IF(OFFSET('Hygiene Data'!$E$13,0,10*ROW('Hygiene Data'!E61))="","",OFFSET('Hygiene Data'!$E$13,0,10*ROW('Hygiene Data'!E61)))</f>
        <v/>
      </c>
      <c r="DW67" s="33" t="str">
        <f ca="true">+IF(OFFSET('Hygiene Data'!$E$14,0,10*ROW('Hygiene Data'!E61))="","",OFFSET('Hygiene Data'!$E$14,0,10*ROW('Hygiene Data'!E61)))</f>
        <v/>
      </c>
      <c r="DX67" s="33" t="str">
        <f ca="true">+IF(OFFSET('Hygiene Data'!$F$12,0,10*ROW('Hygiene Data'!F61))="","",OFFSET('Hygiene Data'!$F$12,0,10*ROW('Hygiene Data'!F61)))</f>
        <v/>
      </c>
      <c r="DY67" s="33" t="str">
        <f ca="true">+IF(OFFSET('Hygiene Data'!$F$13,0,10*ROW('Hygiene Data'!F61))="","",OFFSET('Hygiene Data'!$F$13,0,10*ROW('Hygiene Data'!F61)))</f>
        <v/>
      </c>
      <c r="DZ67" s="33" t="str">
        <f ca="true">+IF(OFFSET('Hygiene Data'!$F$14,0,10*ROW('Hygiene Data'!F61))="","",OFFSET('Hygiene Data'!$F$14,0,10*ROW('Hygiene Data'!F61)))</f>
        <v/>
      </c>
      <c r="EA67" s="33" t="str">
        <f ca="true">+IF(OFFSET('Hygiene Data'!$G$12,0,10*ROW('Hygiene Data'!G61))="","",OFFSET('Hygiene Data'!$G$12,0,10*ROW('Hygiene Data'!G61)))</f>
        <v/>
      </c>
      <c r="EB67" s="33" t="str">
        <f ca="true">+IF(OFFSET('Hygiene Data'!$G$13,0,10*ROW('Hygiene Data'!G61))="","",OFFSET('Hygiene Data'!$G$13,0,10*ROW('Hygiene Data'!G61)))</f>
        <v/>
      </c>
      <c r="EC67" s="33" t="str">
        <f ca="true">+IF(OFFSET('Hygiene Data'!$G$14,0,10*ROW('Hygiene Data'!G61))="","",OFFSET('Hygiene Data'!$G$14,0,10*ROW('Hygiene Data'!G61)))</f>
        <v/>
      </c>
      <c r="ED67" s="33" t="str">
        <f ca="true">+IF(OFFSET('Hygiene Data'!$H$12,0,10*ROW('Hygiene Data'!H61))="","",OFFSET('Hygiene Data'!$H$12,0,10*ROW('Hygiene Data'!H61)))</f>
        <v/>
      </c>
      <c r="EE67" s="33" t="str">
        <f ca="true">+IF(OFFSET('Hygiene Data'!$H$13,0,10*ROW('Hygiene Data'!H61))="","",OFFSET('Hygiene Data'!$H$13,0,10*ROW('Hygiene Data'!H61)))</f>
        <v/>
      </c>
      <c r="EF67" s="33" t="str">
        <f ca="true">+IF(OFFSET('Hygiene Data'!$H$14,0,10*ROW('Hygiene Data'!H61))="","",OFFSET('Hygiene Data'!$H$14,0,10*ROW('Hygiene Data'!H61)))</f>
        <v/>
      </c>
    </row>
    <row r="68" x14ac:dyDescent="0.2">
      <c r="A68" s="56" t="str">
        <f ca="true">+IF(OFFSET('Water Data'!$B$1,0,10*ROW('Water Data'!B65))="","",OFFSET('Water Data'!$B$1,0,10*ROW('Water Data'!B65)))</f>
        <v/>
      </c>
      <c r="B68" s="56" t="str">
        <f ca="true">+IF(OFFSET('Water Data'!$A$3,0,10*ROW('Water Data'!A65))="","",OFFSET('Water Data'!$A$3,0,10*ROW('Water Data'!A65)))</f>
        <v/>
      </c>
      <c r="C68" s="56" t="str">
        <f ca="true">+IF(OFFSET('Water Data'!$C$3,0,10*ROW('Water Data'!C65))="","",OFFSET('Water Data'!$C$3,0,10*ROW('Water Data'!C65)))</f>
        <v/>
      </c>
      <c r="D68" s="244"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44"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44"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44"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44"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44"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44"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44"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44"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44"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44"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44"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44"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44"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44"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44"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44"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44"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45"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45"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45"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45"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45"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45"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45"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45"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45"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45"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45"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45"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45"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45"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45"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45"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45"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45"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45"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45"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45"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45"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45"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45"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45"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45"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45"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45"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45"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45"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46"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46"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46"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46"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46"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46"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46"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46"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46"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46"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46"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46"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46"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46"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46"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46"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46"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46"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3" t="str">
        <f ca="true">+IF(OFFSET('Water Data'!$C$28,0,10*ROW('Water Data'!C62))="","",OFFSET('Water Data'!$C$28,0,10*ROW('Water Data'!C62)))</f>
        <v/>
      </c>
      <c r="BT68" s="33" t="str">
        <f ca="true">+IF(OFFSET('Water Data'!$C$29,0,10*ROW('Water Data'!C62))="","",OFFSET('Water Data'!$C$29,0,10*ROW('Water Data'!C62)))</f>
        <v/>
      </c>
      <c r="BU68" s="33" t="str">
        <f ca="true">+IF(OFFSET('Water Data'!$C$30,0,10*ROW('Water Data'!C62))="","",OFFSET('Water Data'!$C$30,0,10*ROW('Water Data'!C62)))</f>
        <v/>
      </c>
      <c r="BV68" s="33" t="str">
        <f ca="true">+IF(OFFSET('Water Data'!$D$28,0,10*ROW('Water Data'!D62))="","",OFFSET('Water Data'!$D$28,0,10*ROW('Water Data'!D62)))</f>
        <v/>
      </c>
      <c r="BW68" s="33" t="str">
        <f ca="true">+IF(OFFSET('Water Data'!$D$29,0,10*ROW('Water Data'!D62))="","",OFFSET('Water Data'!$D$29,0,10*ROW('Water Data'!D62)))</f>
        <v/>
      </c>
      <c r="BX68" s="33" t="str">
        <f ca="true">+IF(OFFSET('Water Data'!$D$30,0,10*ROW('Water Data'!D62))="","",OFFSET('Water Data'!$D$30,0,10*ROW('Water Data'!D62)))</f>
        <v/>
      </c>
      <c r="BY68" s="33" t="str">
        <f ca="true">+IF(OFFSET('Water Data'!$E$28,0,10*ROW('Water Data'!E62))="","",OFFSET('Water Data'!$E$28,0,10*ROW('Water Data'!E62)))</f>
        <v/>
      </c>
      <c r="BZ68" s="33" t="str">
        <f ca="true">+IF(OFFSET('Water Data'!$E$29,0,10*ROW('Water Data'!E62))="","",OFFSET('Water Data'!$E$29,0,10*ROW('Water Data'!E62)))</f>
        <v/>
      </c>
      <c r="CA68" s="33" t="str">
        <f ca="true">+IF(OFFSET('Water Data'!$E$30,0,10*ROW('Water Data'!E62))="","",OFFSET('Water Data'!$E$30,0,10*ROW('Water Data'!E62)))</f>
        <v/>
      </c>
      <c r="CB68" s="33" t="str">
        <f ca="true">+IF(OFFSET('Water Data'!$F$28,0,10*ROW('Water Data'!F62))="","",OFFSET('Water Data'!$F$28,0,10*ROW('Water Data'!F62)))</f>
        <v/>
      </c>
      <c r="CC68" s="33" t="str">
        <f ca="true">+IF(OFFSET('Water Data'!$F$29,0,10*ROW('Water Data'!F62))="","",OFFSET('Water Data'!$F$29,0,10*ROW('Water Data'!F62)))</f>
        <v/>
      </c>
      <c r="CD68" s="33" t="str">
        <f ca="true">+IF(OFFSET('Water Data'!$F$30,0,10*ROW('Water Data'!F62))="","",OFFSET('Water Data'!$F$30,0,10*ROW('Water Data'!F62)))</f>
        <v/>
      </c>
      <c r="CE68" s="33" t="str">
        <f ca="true">+IF(OFFSET('Water Data'!$G$28,0,10*ROW('Water Data'!G62))="","",OFFSET('Water Data'!$G$28,0,10*ROW('Water Data'!G62)))</f>
        <v/>
      </c>
      <c r="CF68" s="33" t="str">
        <f ca="true">+IF(OFFSET('Water Data'!$G$29,0,10*ROW('Water Data'!G62))="","",OFFSET('Water Data'!$G$29,0,10*ROW('Water Data'!G62)))</f>
        <v/>
      </c>
      <c r="CG68" s="33" t="str">
        <f ca="true">+IF(OFFSET('Water Data'!$G$30,0,10*ROW('Water Data'!G62))="","",OFFSET('Water Data'!$G$30,0,10*ROW('Water Data'!G62)))</f>
        <v/>
      </c>
      <c r="CH68" s="33" t="str">
        <f ca="true">+IF(OFFSET('Water Data'!$H$28,0,10*ROW('Water Data'!H62))="","",OFFSET('Water Data'!$H$28,0,10*ROW('Water Data'!H62)))</f>
        <v/>
      </c>
      <c r="CI68" s="33" t="str">
        <f ca="true">+IF(OFFSET('Water Data'!$H$29,0,10*ROW('Water Data'!H62))="","",OFFSET('Water Data'!$H$29,0,10*ROW('Water Data'!H62)))</f>
        <v/>
      </c>
      <c r="CJ68" s="33" t="str">
        <f ca="true">+IF(OFFSET('Water Data'!$H$30,0,10*ROW('Water Data'!H62))="","",OFFSET('Water Data'!$H$30,0,10*ROW('Water Data'!H62)))</f>
        <v/>
      </c>
      <c r="CK68" s="33" t="str">
        <f ca="true">+IF(OFFSET('Sanitation Data'!$C$29,0,10*ROW('Sanitation Data'!C62))="","",OFFSET('Sanitation Data'!$C$29,0,10*ROW('Sanitation Data'!C62)))</f>
        <v/>
      </c>
      <c r="CL68" s="33" t="str">
        <f ca="true">+IF(OFFSET('Sanitation Data'!$C$30,0,10*ROW('Sanitation Data'!C62))="","",OFFSET('Sanitation Data'!$C$30,0,10*ROW('Sanitation Data'!C62)))</f>
        <v/>
      </c>
      <c r="CM68" s="33" t="str">
        <f ca="true">+IF(OFFSET('Sanitation Data'!$C$31,0,10*ROW('Sanitation Data'!C62))="","",OFFSET('Sanitation Data'!$C$31,0,10*ROW('Sanitation Data'!C62)))</f>
        <v/>
      </c>
      <c r="CN68" s="33" t="str">
        <f ca="true">+IF(OFFSET('Sanitation Data'!$C$32,0,10*ROW('Sanitation Data'!C62))="","",OFFSET('Sanitation Data'!$C$32,0,10*ROW('Sanitation Data'!C62)))</f>
        <v/>
      </c>
      <c r="CO68" s="33" t="str">
        <f ca="true">+IF(OFFSET('Sanitation Data'!$C$33,0,10*ROW('Sanitation Data'!C62))="","",OFFSET('Sanitation Data'!$C$33,0,10*ROW('Sanitation Data'!C62)))</f>
        <v/>
      </c>
      <c r="CP68" s="33" t="str">
        <f ca="true">+IF(OFFSET('Sanitation Data'!$D$29,0,10*ROW('Sanitation Data'!D62))="","",OFFSET('Sanitation Data'!$D$29,0,10*ROW('Sanitation Data'!D62)))</f>
        <v/>
      </c>
      <c r="CQ68" s="33" t="str">
        <f ca="true">+IF(OFFSET('Sanitation Data'!$D$30,0,10*ROW('Sanitation Data'!D62))="","",OFFSET('Sanitation Data'!$D$30,0,10*ROW('Sanitation Data'!D62)))</f>
        <v/>
      </c>
      <c r="CR68" s="33" t="str">
        <f ca="true">+IF(OFFSET('Sanitation Data'!$D$31,0,10*ROW('Sanitation Data'!D62))="","",OFFSET('Sanitation Data'!$D$31,0,10*ROW('Sanitation Data'!D62)))</f>
        <v/>
      </c>
      <c r="CS68" s="33" t="str">
        <f ca="true">+IF(OFFSET('Sanitation Data'!$D$32,0,10*ROW('Sanitation Data'!D62))="","",OFFSET('Sanitation Data'!$D$32,0,10*ROW('Sanitation Data'!D62)))</f>
        <v/>
      </c>
      <c r="CT68" s="33" t="str">
        <f ca="true">+IF(OFFSET('Sanitation Data'!$D$33,0,10*ROW('Sanitation Data'!D62))="","",OFFSET('Sanitation Data'!$D$33,0,10*ROW('Sanitation Data'!D62)))</f>
        <v/>
      </c>
      <c r="CU68" s="33" t="str">
        <f ca="true">+IF(OFFSET('Sanitation Data'!$E$29,0,10*ROW('Sanitation Data'!E62))="","",OFFSET('Sanitation Data'!$E$29,0,10*ROW('Sanitation Data'!E62)))</f>
        <v/>
      </c>
      <c r="CV68" s="33" t="str">
        <f ca="true">+IF(OFFSET('Sanitation Data'!$E$30,0,10*ROW('Sanitation Data'!E62))="","",OFFSET('Sanitation Data'!$E$30,0,10*ROW('Sanitation Data'!E62)))</f>
        <v/>
      </c>
      <c r="CW68" s="33" t="str">
        <f ca="true">+IF(OFFSET('Sanitation Data'!$E$31,0,10*ROW('Sanitation Data'!E62))="","",OFFSET('Sanitation Data'!$E$31,0,10*ROW('Sanitation Data'!E62)))</f>
        <v/>
      </c>
      <c r="CX68" s="33" t="str">
        <f ca="true">+IF(OFFSET('Sanitation Data'!$E$32,0,10*ROW('Sanitation Data'!E62))="","",OFFSET('Sanitation Data'!$E$32,0,10*ROW('Sanitation Data'!E62)))</f>
        <v/>
      </c>
      <c r="CY68" s="33" t="str">
        <f ca="true">+IF(OFFSET('Sanitation Data'!$E$33,0,10*ROW('Sanitation Data'!E62))="","",OFFSET('Sanitation Data'!$E$33,0,10*ROW('Sanitation Data'!E62)))</f>
        <v/>
      </c>
      <c r="CZ68" s="33" t="str">
        <f ca="true">+IF(OFFSET('Sanitation Data'!$F$29,0,10*ROW('Sanitation Data'!F62))="","",OFFSET('Sanitation Data'!$F$29,0,10*ROW('Sanitation Data'!F62)))</f>
        <v/>
      </c>
      <c r="DA68" s="33" t="str">
        <f ca="true">+IF(OFFSET('Sanitation Data'!$F$30,0,10*ROW('Sanitation Data'!F62))="","",OFFSET('Sanitation Data'!$F$30,0,10*ROW('Sanitation Data'!F62)))</f>
        <v/>
      </c>
      <c r="DB68" s="33" t="str">
        <f ca="true">+IF(OFFSET('Sanitation Data'!$F$31,0,10*ROW('Sanitation Data'!F62))="","",OFFSET('Sanitation Data'!$F$31,0,10*ROW('Sanitation Data'!F62)))</f>
        <v/>
      </c>
      <c r="DC68" s="33" t="str">
        <f ca="true">+IF(OFFSET('Sanitation Data'!$F$32,0,10*ROW('Sanitation Data'!F62))="","",OFFSET('Sanitation Data'!$F$32,0,10*ROW('Sanitation Data'!F62)))</f>
        <v/>
      </c>
      <c r="DD68" s="33" t="str">
        <f ca="true">+IF(OFFSET('Sanitation Data'!$F$33,0,10*ROW('Sanitation Data'!F62))="","",OFFSET('Sanitation Data'!$F$33,0,10*ROW('Sanitation Data'!F62)))</f>
        <v/>
      </c>
      <c r="DE68" s="33" t="str">
        <f ca="true">+IF(OFFSET('Sanitation Data'!$G$29,0,10*ROW('Sanitation Data'!G62))="","",OFFSET('Sanitation Data'!$G$29,0,10*ROW('Sanitation Data'!G62)))</f>
        <v/>
      </c>
      <c r="DF68" s="33" t="str">
        <f ca="true">+IF(OFFSET('Sanitation Data'!$G$30,0,10*ROW('Sanitation Data'!G62))="","",OFFSET('Sanitation Data'!$G$30,0,10*ROW('Sanitation Data'!G62)))</f>
        <v/>
      </c>
      <c r="DG68" s="33" t="str">
        <f ca="true">+IF(OFFSET('Sanitation Data'!$G$31,0,10*ROW('Sanitation Data'!G62))="","",OFFSET('Sanitation Data'!$G$31,0,10*ROW('Sanitation Data'!G62)))</f>
        <v/>
      </c>
      <c r="DH68" s="33" t="str">
        <f ca="true">+IF(OFFSET('Sanitation Data'!$G$32,0,10*ROW('Sanitation Data'!G62))="","",OFFSET('Sanitation Data'!$G$32,0,10*ROW('Sanitation Data'!G62)))</f>
        <v/>
      </c>
      <c r="DI68" s="33" t="str">
        <f ca="true">+IF(OFFSET('Sanitation Data'!$G$33,0,10*ROW('Sanitation Data'!G62))="","",OFFSET('Sanitation Data'!$G$33,0,10*ROW('Sanitation Data'!G62)))</f>
        <v/>
      </c>
      <c r="DJ68" s="33" t="str">
        <f ca="true">+IF(OFFSET('Sanitation Data'!$H$29,0,10*ROW('Sanitation Data'!H62))="","",OFFSET('Sanitation Data'!$H$29,0,10*ROW('Sanitation Data'!H62)))</f>
        <v/>
      </c>
      <c r="DK68" s="33" t="str">
        <f ca="true">+IF(OFFSET('Sanitation Data'!$H$30,0,10*ROW('Sanitation Data'!H62))="","",OFFSET('Sanitation Data'!$H$30,0,10*ROW('Sanitation Data'!H62)))</f>
        <v/>
      </c>
      <c r="DL68" s="33" t="str">
        <f ca="true">+IF(OFFSET('Sanitation Data'!$H$31,0,10*ROW('Sanitation Data'!H62))="","",OFFSET('Sanitation Data'!$H$31,0,10*ROW('Sanitation Data'!H62)))</f>
        <v/>
      </c>
      <c r="DM68" s="33" t="str">
        <f ca="true">+IF(OFFSET('Sanitation Data'!$H$32,0,10*ROW('Sanitation Data'!H62))="","",OFFSET('Sanitation Data'!$H$32,0,10*ROW('Sanitation Data'!H62)))</f>
        <v/>
      </c>
      <c r="DN68" s="33" t="str">
        <f ca="true">+IF(OFFSET('Sanitation Data'!$H$33,0,10*ROW('Sanitation Data'!H62))="","",OFFSET('Sanitation Data'!$H$33,0,10*ROW('Sanitation Data'!H62)))</f>
        <v/>
      </c>
      <c r="DO68" s="33" t="str">
        <f ca="true">+IF(OFFSET('Hygiene Data'!$C$12,0,10*ROW('Hygiene Data'!C62))="","",OFFSET('Hygiene Data'!$C$12,0,10*ROW('Hygiene Data'!C62)))</f>
        <v/>
      </c>
      <c r="DP68" s="33" t="str">
        <f ca="true">+IF(OFFSET('Hygiene Data'!$C$13,0,10*ROW('Hygiene Data'!C62))="","",OFFSET('Hygiene Data'!$C$13,0,10*ROW('Hygiene Data'!C62)))</f>
        <v/>
      </c>
      <c r="DQ68" s="33" t="str">
        <f ca="true">+IF(OFFSET('Hygiene Data'!$C$14,0,10*ROW('Hygiene Data'!C62))="","",OFFSET('Hygiene Data'!$C$14,0,10*ROW('Hygiene Data'!C62)))</f>
        <v/>
      </c>
      <c r="DR68" s="33" t="str">
        <f ca="true">+IF(OFFSET('Hygiene Data'!$D$12,0,10*ROW('Hygiene Data'!D62))="","",OFFSET('Hygiene Data'!$D$12,0,10*ROW('Hygiene Data'!D62)))</f>
        <v/>
      </c>
      <c r="DS68" s="33" t="str">
        <f ca="true">+IF(OFFSET('Hygiene Data'!$D$13,0,10*ROW('Hygiene Data'!D62))="","",OFFSET('Hygiene Data'!$D$13,0,10*ROW('Hygiene Data'!D62)))</f>
        <v/>
      </c>
      <c r="DT68" s="33" t="str">
        <f ca="true">+IF(OFFSET('Hygiene Data'!$D$14,0,10*ROW('Hygiene Data'!D62))="","",OFFSET('Hygiene Data'!$D$14,0,10*ROW('Hygiene Data'!D62)))</f>
        <v/>
      </c>
      <c r="DU68" s="33" t="str">
        <f ca="true">+IF(OFFSET('Hygiene Data'!$E$12,0,10*ROW('Hygiene Data'!E62))="","",OFFSET('Hygiene Data'!$E$12,0,10*ROW('Hygiene Data'!E62)))</f>
        <v/>
      </c>
      <c r="DV68" s="33" t="str">
        <f ca="true">+IF(OFFSET('Hygiene Data'!$E$13,0,10*ROW('Hygiene Data'!E62))="","",OFFSET('Hygiene Data'!$E$13,0,10*ROW('Hygiene Data'!E62)))</f>
        <v/>
      </c>
      <c r="DW68" s="33" t="str">
        <f ca="true">+IF(OFFSET('Hygiene Data'!$E$14,0,10*ROW('Hygiene Data'!E62))="","",OFFSET('Hygiene Data'!$E$14,0,10*ROW('Hygiene Data'!E62)))</f>
        <v/>
      </c>
      <c r="DX68" s="33" t="str">
        <f ca="true">+IF(OFFSET('Hygiene Data'!$F$12,0,10*ROW('Hygiene Data'!F62))="","",OFFSET('Hygiene Data'!$F$12,0,10*ROW('Hygiene Data'!F62)))</f>
        <v/>
      </c>
      <c r="DY68" s="33" t="str">
        <f ca="true">+IF(OFFSET('Hygiene Data'!$F$13,0,10*ROW('Hygiene Data'!F62))="","",OFFSET('Hygiene Data'!$F$13,0,10*ROW('Hygiene Data'!F62)))</f>
        <v/>
      </c>
      <c r="DZ68" s="33" t="str">
        <f ca="true">+IF(OFFSET('Hygiene Data'!$F$14,0,10*ROW('Hygiene Data'!F62))="","",OFFSET('Hygiene Data'!$F$14,0,10*ROW('Hygiene Data'!F62)))</f>
        <v/>
      </c>
      <c r="EA68" s="33" t="str">
        <f ca="true">+IF(OFFSET('Hygiene Data'!$G$12,0,10*ROW('Hygiene Data'!G62))="","",OFFSET('Hygiene Data'!$G$12,0,10*ROW('Hygiene Data'!G62)))</f>
        <v/>
      </c>
      <c r="EB68" s="33" t="str">
        <f ca="true">+IF(OFFSET('Hygiene Data'!$G$13,0,10*ROW('Hygiene Data'!G62))="","",OFFSET('Hygiene Data'!$G$13,0,10*ROW('Hygiene Data'!G62)))</f>
        <v/>
      </c>
      <c r="EC68" s="33" t="str">
        <f ca="true">+IF(OFFSET('Hygiene Data'!$G$14,0,10*ROW('Hygiene Data'!G62))="","",OFFSET('Hygiene Data'!$G$14,0,10*ROW('Hygiene Data'!G62)))</f>
        <v/>
      </c>
      <c r="ED68" s="33" t="str">
        <f ca="true">+IF(OFFSET('Hygiene Data'!$H$12,0,10*ROW('Hygiene Data'!H62))="","",OFFSET('Hygiene Data'!$H$12,0,10*ROW('Hygiene Data'!H62)))</f>
        <v/>
      </c>
      <c r="EE68" s="33" t="str">
        <f ca="true">+IF(OFFSET('Hygiene Data'!$H$13,0,10*ROW('Hygiene Data'!H62))="","",OFFSET('Hygiene Data'!$H$13,0,10*ROW('Hygiene Data'!H62)))</f>
        <v/>
      </c>
      <c r="EF68" s="33" t="str">
        <f ca="true">+IF(OFFSET('Hygiene Data'!$H$14,0,10*ROW('Hygiene Data'!H62))="","",OFFSET('Hygiene Data'!$H$14,0,10*ROW('Hygiene Data'!H62)))</f>
        <v/>
      </c>
    </row>
    <row r="69" x14ac:dyDescent="0.2">
      <c r="A69" s="56" t="str">
        <f ca="true">+IF(OFFSET('Water Data'!$B$1,0,10*ROW('Water Data'!B66))="","",OFFSET('Water Data'!$B$1,0,10*ROW('Water Data'!B66)))</f>
        <v/>
      </c>
      <c r="B69" s="56" t="str">
        <f ca="true">+IF(OFFSET('Water Data'!$A$3,0,10*ROW('Water Data'!A66))="","",OFFSET('Water Data'!$A$3,0,10*ROW('Water Data'!A66)))</f>
        <v/>
      </c>
      <c r="C69" s="56" t="str">
        <f ca="true">+IF(OFFSET('Water Data'!$C$3,0,10*ROW('Water Data'!C66))="","",OFFSET('Water Data'!$C$3,0,10*ROW('Water Data'!C66)))</f>
        <v/>
      </c>
      <c r="D69" s="244"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44"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44"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44"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44"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44"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44"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44"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44"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44"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44"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44"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44"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44"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44"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44"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44"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44"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45"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45"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45"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45"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45"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45"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45"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45"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45"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45"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45"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45"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45"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45"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45"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45"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45"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45"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45"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45"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45"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45"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45"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45"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45"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45"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45"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45"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45"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45"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46"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46"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46"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46"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46"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46"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46"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46"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46"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46"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46"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46"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46"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46"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46"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46"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46"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46"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3" t="str">
        <f ca="true">+IF(OFFSET('Water Data'!$C$28,0,10*ROW('Water Data'!C63))="","",OFFSET('Water Data'!$C$28,0,10*ROW('Water Data'!C63)))</f>
        <v/>
      </c>
      <c r="BT69" s="33" t="str">
        <f ca="true">+IF(OFFSET('Water Data'!$C$29,0,10*ROW('Water Data'!C63))="","",OFFSET('Water Data'!$C$29,0,10*ROW('Water Data'!C63)))</f>
        <v/>
      </c>
      <c r="BU69" s="33" t="str">
        <f ca="true">+IF(OFFSET('Water Data'!$C$30,0,10*ROW('Water Data'!C63))="","",OFFSET('Water Data'!$C$30,0,10*ROW('Water Data'!C63)))</f>
        <v/>
      </c>
      <c r="BV69" s="33" t="str">
        <f ca="true">+IF(OFFSET('Water Data'!$D$28,0,10*ROW('Water Data'!D63))="","",OFFSET('Water Data'!$D$28,0,10*ROW('Water Data'!D63)))</f>
        <v/>
      </c>
      <c r="BW69" s="33" t="str">
        <f ca="true">+IF(OFFSET('Water Data'!$D$29,0,10*ROW('Water Data'!D63))="","",OFFSET('Water Data'!$D$29,0,10*ROW('Water Data'!D63)))</f>
        <v/>
      </c>
      <c r="BX69" s="33" t="str">
        <f ca="true">+IF(OFFSET('Water Data'!$D$30,0,10*ROW('Water Data'!D63))="","",OFFSET('Water Data'!$D$30,0,10*ROW('Water Data'!D63)))</f>
        <v/>
      </c>
      <c r="BY69" s="33" t="str">
        <f ca="true">+IF(OFFSET('Water Data'!$E$28,0,10*ROW('Water Data'!E63))="","",OFFSET('Water Data'!$E$28,0,10*ROW('Water Data'!E63)))</f>
        <v/>
      </c>
      <c r="BZ69" s="33" t="str">
        <f ca="true">+IF(OFFSET('Water Data'!$E$29,0,10*ROW('Water Data'!E63))="","",OFFSET('Water Data'!$E$29,0,10*ROW('Water Data'!E63)))</f>
        <v/>
      </c>
      <c r="CA69" s="33" t="str">
        <f ca="true">+IF(OFFSET('Water Data'!$E$30,0,10*ROW('Water Data'!E63))="","",OFFSET('Water Data'!$E$30,0,10*ROW('Water Data'!E63)))</f>
        <v/>
      </c>
      <c r="CB69" s="33" t="str">
        <f ca="true">+IF(OFFSET('Water Data'!$F$28,0,10*ROW('Water Data'!F63))="","",OFFSET('Water Data'!$F$28,0,10*ROW('Water Data'!F63)))</f>
        <v/>
      </c>
      <c r="CC69" s="33" t="str">
        <f ca="true">+IF(OFFSET('Water Data'!$F$29,0,10*ROW('Water Data'!F63))="","",OFFSET('Water Data'!$F$29,0,10*ROW('Water Data'!F63)))</f>
        <v/>
      </c>
      <c r="CD69" s="33" t="str">
        <f ca="true">+IF(OFFSET('Water Data'!$F$30,0,10*ROW('Water Data'!F63))="","",OFFSET('Water Data'!$F$30,0,10*ROW('Water Data'!F63)))</f>
        <v/>
      </c>
      <c r="CE69" s="33" t="str">
        <f ca="true">+IF(OFFSET('Water Data'!$G$28,0,10*ROW('Water Data'!G63))="","",OFFSET('Water Data'!$G$28,0,10*ROW('Water Data'!G63)))</f>
        <v/>
      </c>
      <c r="CF69" s="33" t="str">
        <f ca="true">+IF(OFFSET('Water Data'!$G$29,0,10*ROW('Water Data'!G63))="","",OFFSET('Water Data'!$G$29,0,10*ROW('Water Data'!G63)))</f>
        <v/>
      </c>
      <c r="CG69" s="33" t="str">
        <f ca="true">+IF(OFFSET('Water Data'!$G$30,0,10*ROW('Water Data'!G63))="","",OFFSET('Water Data'!$G$30,0,10*ROW('Water Data'!G63)))</f>
        <v/>
      </c>
      <c r="CH69" s="33" t="str">
        <f ca="true">+IF(OFFSET('Water Data'!$H$28,0,10*ROW('Water Data'!H63))="","",OFFSET('Water Data'!$H$28,0,10*ROW('Water Data'!H63)))</f>
        <v/>
      </c>
      <c r="CI69" s="33" t="str">
        <f ca="true">+IF(OFFSET('Water Data'!$H$29,0,10*ROW('Water Data'!H63))="","",OFFSET('Water Data'!$H$29,0,10*ROW('Water Data'!H63)))</f>
        <v/>
      </c>
      <c r="CJ69" s="33" t="str">
        <f ca="true">+IF(OFFSET('Water Data'!$H$30,0,10*ROW('Water Data'!H63))="","",OFFSET('Water Data'!$H$30,0,10*ROW('Water Data'!H63)))</f>
        <v/>
      </c>
      <c r="CK69" s="33" t="str">
        <f ca="true">+IF(OFFSET('Sanitation Data'!$C$29,0,10*ROW('Sanitation Data'!C63))="","",OFFSET('Sanitation Data'!$C$29,0,10*ROW('Sanitation Data'!C63)))</f>
        <v/>
      </c>
      <c r="CL69" s="33" t="str">
        <f ca="true">+IF(OFFSET('Sanitation Data'!$C$30,0,10*ROW('Sanitation Data'!C63))="","",OFFSET('Sanitation Data'!$C$30,0,10*ROW('Sanitation Data'!C63)))</f>
        <v/>
      </c>
      <c r="CM69" s="33" t="str">
        <f ca="true">+IF(OFFSET('Sanitation Data'!$C$31,0,10*ROW('Sanitation Data'!C63))="","",OFFSET('Sanitation Data'!$C$31,0,10*ROW('Sanitation Data'!C63)))</f>
        <v/>
      </c>
      <c r="CN69" s="33" t="str">
        <f ca="true">+IF(OFFSET('Sanitation Data'!$C$32,0,10*ROW('Sanitation Data'!C63))="","",OFFSET('Sanitation Data'!$C$32,0,10*ROW('Sanitation Data'!C63)))</f>
        <v/>
      </c>
      <c r="CO69" s="33" t="str">
        <f ca="true">+IF(OFFSET('Sanitation Data'!$C$33,0,10*ROW('Sanitation Data'!C63))="","",OFFSET('Sanitation Data'!$C$33,0,10*ROW('Sanitation Data'!C63)))</f>
        <v/>
      </c>
      <c r="CP69" s="33" t="str">
        <f ca="true">+IF(OFFSET('Sanitation Data'!$D$29,0,10*ROW('Sanitation Data'!D63))="","",OFFSET('Sanitation Data'!$D$29,0,10*ROW('Sanitation Data'!D63)))</f>
        <v/>
      </c>
      <c r="CQ69" s="33" t="str">
        <f ca="true">+IF(OFFSET('Sanitation Data'!$D$30,0,10*ROW('Sanitation Data'!D63))="","",OFFSET('Sanitation Data'!$D$30,0,10*ROW('Sanitation Data'!D63)))</f>
        <v/>
      </c>
      <c r="CR69" s="33" t="str">
        <f ca="true">+IF(OFFSET('Sanitation Data'!$D$31,0,10*ROW('Sanitation Data'!D63))="","",OFFSET('Sanitation Data'!$D$31,0,10*ROW('Sanitation Data'!D63)))</f>
        <v/>
      </c>
      <c r="CS69" s="33" t="str">
        <f ca="true">+IF(OFFSET('Sanitation Data'!$D$32,0,10*ROW('Sanitation Data'!D63))="","",OFFSET('Sanitation Data'!$D$32,0,10*ROW('Sanitation Data'!D63)))</f>
        <v/>
      </c>
      <c r="CT69" s="33" t="str">
        <f ca="true">+IF(OFFSET('Sanitation Data'!$D$33,0,10*ROW('Sanitation Data'!D63))="","",OFFSET('Sanitation Data'!$D$33,0,10*ROW('Sanitation Data'!D63)))</f>
        <v/>
      </c>
      <c r="CU69" s="33" t="str">
        <f ca="true">+IF(OFFSET('Sanitation Data'!$E$29,0,10*ROW('Sanitation Data'!E63))="","",OFFSET('Sanitation Data'!$E$29,0,10*ROW('Sanitation Data'!E63)))</f>
        <v/>
      </c>
      <c r="CV69" s="33" t="str">
        <f ca="true">+IF(OFFSET('Sanitation Data'!$E$30,0,10*ROW('Sanitation Data'!E63))="","",OFFSET('Sanitation Data'!$E$30,0,10*ROW('Sanitation Data'!E63)))</f>
        <v/>
      </c>
      <c r="CW69" s="33" t="str">
        <f ca="true">+IF(OFFSET('Sanitation Data'!$E$31,0,10*ROW('Sanitation Data'!E63))="","",OFFSET('Sanitation Data'!$E$31,0,10*ROW('Sanitation Data'!E63)))</f>
        <v/>
      </c>
      <c r="CX69" s="33" t="str">
        <f ca="true">+IF(OFFSET('Sanitation Data'!$E$32,0,10*ROW('Sanitation Data'!E63))="","",OFFSET('Sanitation Data'!$E$32,0,10*ROW('Sanitation Data'!E63)))</f>
        <v/>
      </c>
      <c r="CY69" s="33" t="str">
        <f ca="true">+IF(OFFSET('Sanitation Data'!$E$33,0,10*ROW('Sanitation Data'!E63))="","",OFFSET('Sanitation Data'!$E$33,0,10*ROW('Sanitation Data'!E63)))</f>
        <v/>
      </c>
      <c r="CZ69" s="33" t="str">
        <f ca="true">+IF(OFFSET('Sanitation Data'!$F$29,0,10*ROW('Sanitation Data'!F63))="","",OFFSET('Sanitation Data'!$F$29,0,10*ROW('Sanitation Data'!F63)))</f>
        <v/>
      </c>
      <c r="DA69" s="33" t="str">
        <f ca="true">+IF(OFFSET('Sanitation Data'!$F$30,0,10*ROW('Sanitation Data'!F63))="","",OFFSET('Sanitation Data'!$F$30,0,10*ROW('Sanitation Data'!F63)))</f>
        <v/>
      </c>
      <c r="DB69" s="33" t="str">
        <f ca="true">+IF(OFFSET('Sanitation Data'!$F$31,0,10*ROW('Sanitation Data'!F63))="","",OFFSET('Sanitation Data'!$F$31,0,10*ROW('Sanitation Data'!F63)))</f>
        <v/>
      </c>
      <c r="DC69" s="33" t="str">
        <f ca="true">+IF(OFFSET('Sanitation Data'!$F$32,0,10*ROW('Sanitation Data'!F63))="","",OFFSET('Sanitation Data'!$F$32,0,10*ROW('Sanitation Data'!F63)))</f>
        <v/>
      </c>
      <c r="DD69" s="33" t="str">
        <f ca="true">+IF(OFFSET('Sanitation Data'!$F$33,0,10*ROW('Sanitation Data'!F63))="","",OFFSET('Sanitation Data'!$F$33,0,10*ROW('Sanitation Data'!F63)))</f>
        <v/>
      </c>
      <c r="DE69" s="33" t="str">
        <f ca="true">+IF(OFFSET('Sanitation Data'!$G$29,0,10*ROW('Sanitation Data'!G63))="","",OFFSET('Sanitation Data'!$G$29,0,10*ROW('Sanitation Data'!G63)))</f>
        <v/>
      </c>
      <c r="DF69" s="33" t="str">
        <f ca="true">+IF(OFFSET('Sanitation Data'!$G$30,0,10*ROW('Sanitation Data'!G63))="","",OFFSET('Sanitation Data'!$G$30,0,10*ROW('Sanitation Data'!G63)))</f>
        <v/>
      </c>
      <c r="DG69" s="33" t="str">
        <f ca="true">+IF(OFFSET('Sanitation Data'!$G$31,0,10*ROW('Sanitation Data'!G63))="","",OFFSET('Sanitation Data'!$G$31,0,10*ROW('Sanitation Data'!G63)))</f>
        <v/>
      </c>
      <c r="DH69" s="33" t="str">
        <f ca="true">+IF(OFFSET('Sanitation Data'!$G$32,0,10*ROW('Sanitation Data'!G63))="","",OFFSET('Sanitation Data'!$G$32,0,10*ROW('Sanitation Data'!G63)))</f>
        <v/>
      </c>
      <c r="DI69" s="33" t="str">
        <f ca="true">+IF(OFFSET('Sanitation Data'!$G$33,0,10*ROW('Sanitation Data'!G63))="","",OFFSET('Sanitation Data'!$G$33,0,10*ROW('Sanitation Data'!G63)))</f>
        <v/>
      </c>
      <c r="DJ69" s="33" t="str">
        <f ca="true">+IF(OFFSET('Sanitation Data'!$H$29,0,10*ROW('Sanitation Data'!H63))="","",OFFSET('Sanitation Data'!$H$29,0,10*ROW('Sanitation Data'!H63)))</f>
        <v/>
      </c>
      <c r="DK69" s="33" t="str">
        <f ca="true">+IF(OFFSET('Sanitation Data'!$H$30,0,10*ROW('Sanitation Data'!H63))="","",OFFSET('Sanitation Data'!$H$30,0,10*ROW('Sanitation Data'!H63)))</f>
        <v/>
      </c>
      <c r="DL69" s="33" t="str">
        <f ca="true">+IF(OFFSET('Sanitation Data'!$H$31,0,10*ROW('Sanitation Data'!H63))="","",OFFSET('Sanitation Data'!$H$31,0,10*ROW('Sanitation Data'!H63)))</f>
        <v/>
      </c>
      <c r="DM69" s="33" t="str">
        <f ca="true">+IF(OFFSET('Sanitation Data'!$H$32,0,10*ROW('Sanitation Data'!H63))="","",OFFSET('Sanitation Data'!$H$32,0,10*ROW('Sanitation Data'!H63)))</f>
        <v/>
      </c>
      <c r="DN69" s="33" t="str">
        <f ca="true">+IF(OFFSET('Sanitation Data'!$H$33,0,10*ROW('Sanitation Data'!H63))="","",OFFSET('Sanitation Data'!$H$33,0,10*ROW('Sanitation Data'!H63)))</f>
        <v/>
      </c>
      <c r="DO69" s="33" t="str">
        <f ca="true">+IF(OFFSET('Hygiene Data'!$C$12,0,10*ROW('Hygiene Data'!C63))="","",OFFSET('Hygiene Data'!$C$12,0,10*ROW('Hygiene Data'!C63)))</f>
        <v/>
      </c>
      <c r="DP69" s="33" t="str">
        <f ca="true">+IF(OFFSET('Hygiene Data'!$C$13,0,10*ROW('Hygiene Data'!C63))="","",OFFSET('Hygiene Data'!$C$13,0,10*ROW('Hygiene Data'!C63)))</f>
        <v/>
      </c>
      <c r="DQ69" s="33" t="str">
        <f ca="true">+IF(OFFSET('Hygiene Data'!$C$14,0,10*ROW('Hygiene Data'!C63))="","",OFFSET('Hygiene Data'!$C$14,0,10*ROW('Hygiene Data'!C63)))</f>
        <v/>
      </c>
      <c r="DR69" s="33" t="str">
        <f ca="true">+IF(OFFSET('Hygiene Data'!$D$12,0,10*ROW('Hygiene Data'!D63))="","",OFFSET('Hygiene Data'!$D$12,0,10*ROW('Hygiene Data'!D63)))</f>
        <v/>
      </c>
      <c r="DS69" s="33" t="str">
        <f ca="true">+IF(OFFSET('Hygiene Data'!$D$13,0,10*ROW('Hygiene Data'!D63))="","",OFFSET('Hygiene Data'!$D$13,0,10*ROW('Hygiene Data'!D63)))</f>
        <v/>
      </c>
      <c r="DT69" s="33" t="str">
        <f ca="true">+IF(OFFSET('Hygiene Data'!$D$14,0,10*ROW('Hygiene Data'!D63))="","",OFFSET('Hygiene Data'!$D$14,0,10*ROW('Hygiene Data'!D63)))</f>
        <v/>
      </c>
      <c r="DU69" s="33" t="str">
        <f ca="true">+IF(OFFSET('Hygiene Data'!$E$12,0,10*ROW('Hygiene Data'!E63))="","",OFFSET('Hygiene Data'!$E$12,0,10*ROW('Hygiene Data'!E63)))</f>
        <v/>
      </c>
      <c r="DV69" s="33" t="str">
        <f ca="true">+IF(OFFSET('Hygiene Data'!$E$13,0,10*ROW('Hygiene Data'!E63))="","",OFFSET('Hygiene Data'!$E$13,0,10*ROW('Hygiene Data'!E63)))</f>
        <v/>
      </c>
      <c r="DW69" s="33" t="str">
        <f ca="true">+IF(OFFSET('Hygiene Data'!$E$14,0,10*ROW('Hygiene Data'!E63))="","",OFFSET('Hygiene Data'!$E$14,0,10*ROW('Hygiene Data'!E63)))</f>
        <v/>
      </c>
      <c r="DX69" s="33" t="str">
        <f ca="true">+IF(OFFSET('Hygiene Data'!$F$12,0,10*ROW('Hygiene Data'!F63))="","",OFFSET('Hygiene Data'!$F$12,0,10*ROW('Hygiene Data'!F63)))</f>
        <v/>
      </c>
      <c r="DY69" s="33" t="str">
        <f ca="true">+IF(OFFSET('Hygiene Data'!$F$13,0,10*ROW('Hygiene Data'!F63))="","",OFFSET('Hygiene Data'!$F$13,0,10*ROW('Hygiene Data'!F63)))</f>
        <v/>
      </c>
      <c r="DZ69" s="33" t="str">
        <f ca="true">+IF(OFFSET('Hygiene Data'!$F$14,0,10*ROW('Hygiene Data'!F63))="","",OFFSET('Hygiene Data'!$F$14,0,10*ROW('Hygiene Data'!F63)))</f>
        <v/>
      </c>
      <c r="EA69" s="33" t="str">
        <f ca="true">+IF(OFFSET('Hygiene Data'!$G$12,0,10*ROW('Hygiene Data'!G63))="","",OFFSET('Hygiene Data'!$G$12,0,10*ROW('Hygiene Data'!G63)))</f>
        <v/>
      </c>
      <c r="EB69" s="33" t="str">
        <f ca="true">+IF(OFFSET('Hygiene Data'!$G$13,0,10*ROW('Hygiene Data'!G63))="","",OFFSET('Hygiene Data'!$G$13,0,10*ROW('Hygiene Data'!G63)))</f>
        <v/>
      </c>
      <c r="EC69" s="33" t="str">
        <f ca="true">+IF(OFFSET('Hygiene Data'!$G$14,0,10*ROW('Hygiene Data'!G63))="","",OFFSET('Hygiene Data'!$G$14,0,10*ROW('Hygiene Data'!G63)))</f>
        <v/>
      </c>
      <c r="ED69" s="33" t="str">
        <f ca="true">+IF(OFFSET('Hygiene Data'!$H$12,0,10*ROW('Hygiene Data'!H63))="","",OFFSET('Hygiene Data'!$H$12,0,10*ROW('Hygiene Data'!H63)))</f>
        <v/>
      </c>
      <c r="EE69" s="33" t="str">
        <f ca="true">+IF(OFFSET('Hygiene Data'!$H$13,0,10*ROW('Hygiene Data'!H63))="","",OFFSET('Hygiene Data'!$H$13,0,10*ROW('Hygiene Data'!H63)))</f>
        <v/>
      </c>
      <c r="EF69" s="33" t="str">
        <f ca="true">+IF(OFFSET('Hygiene Data'!$H$14,0,10*ROW('Hygiene Data'!H63))="","",OFFSET('Hygiene Data'!$H$14,0,10*ROW('Hygiene Data'!H63)))</f>
        <v/>
      </c>
    </row>
    <row r="70" x14ac:dyDescent="0.2">
      <c r="A70" s="56" t="str">
        <f ca="true">+IF(OFFSET('Water Data'!$B$1,0,10*ROW('Water Data'!B67))="","",OFFSET('Water Data'!$B$1,0,10*ROW('Water Data'!B67)))</f>
        <v/>
      </c>
      <c r="B70" s="56" t="str">
        <f ca="true">+IF(OFFSET('Water Data'!$A$3,0,10*ROW('Water Data'!A67))="","",OFFSET('Water Data'!$A$3,0,10*ROW('Water Data'!A67)))</f>
        <v/>
      </c>
      <c r="C70" s="56" t="str">
        <f ca="true">+IF(OFFSET('Water Data'!$C$3,0,10*ROW('Water Data'!C67))="","",OFFSET('Water Data'!$C$3,0,10*ROW('Water Data'!C67)))</f>
        <v/>
      </c>
      <c r="D70" s="244"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44"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44"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44"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44"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44"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44"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44"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44"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44"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44"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44"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44"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44"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44"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44"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44"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44"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45"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45"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45"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45"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45"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45"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45"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45"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45"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45"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45"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45"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45"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45"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45"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45"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45"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45"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45"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45"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45"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45"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45"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45"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45"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45"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45"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45"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45"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45"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46"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46"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46"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46"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46"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46"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46"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46"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46"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46"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46"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46"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46"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46"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46"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46"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46"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46"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3" t="str">
        <f ca="true">+IF(OFFSET('Water Data'!$C$28,0,10*ROW('Water Data'!C64))="","",OFFSET('Water Data'!$C$28,0,10*ROW('Water Data'!C64)))</f>
        <v/>
      </c>
      <c r="BT70" s="33" t="str">
        <f ca="true">+IF(OFFSET('Water Data'!$C$29,0,10*ROW('Water Data'!C64))="","",OFFSET('Water Data'!$C$29,0,10*ROW('Water Data'!C64)))</f>
        <v/>
      </c>
      <c r="BU70" s="33" t="str">
        <f ca="true">+IF(OFFSET('Water Data'!$C$30,0,10*ROW('Water Data'!C64))="","",OFFSET('Water Data'!$C$30,0,10*ROW('Water Data'!C64)))</f>
        <v/>
      </c>
      <c r="BV70" s="33" t="str">
        <f ca="true">+IF(OFFSET('Water Data'!$D$28,0,10*ROW('Water Data'!D64))="","",OFFSET('Water Data'!$D$28,0,10*ROW('Water Data'!D64)))</f>
        <v/>
      </c>
      <c r="BW70" s="33" t="str">
        <f ca="true">+IF(OFFSET('Water Data'!$D$29,0,10*ROW('Water Data'!D64))="","",OFFSET('Water Data'!$D$29,0,10*ROW('Water Data'!D64)))</f>
        <v/>
      </c>
      <c r="BX70" s="33" t="str">
        <f ca="true">+IF(OFFSET('Water Data'!$D$30,0,10*ROW('Water Data'!D64))="","",OFFSET('Water Data'!$D$30,0,10*ROW('Water Data'!D64)))</f>
        <v/>
      </c>
      <c r="BY70" s="33" t="str">
        <f ca="true">+IF(OFFSET('Water Data'!$E$28,0,10*ROW('Water Data'!E64))="","",OFFSET('Water Data'!$E$28,0,10*ROW('Water Data'!E64)))</f>
        <v/>
      </c>
      <c r="BZ70" s="33" t="str">
        <f ca="true">+IF(OFFSET('Water Data'!$E$29,0,10*ROW('Water Data'!E64))="","",OFFSET('Water Data'!$E$29,0,10*ROW('Water Data'!E64)))</f>
        <v/>
      </c>
      <c r="CA70" s="33" t="str">
        <f ca="true">+IF(OFFSET('Water Data'!$E$30,0,10*ROW('Water Data'!E64))="","",OFFSET('Water Data'!$E$30,0,10*ROW('Water Data'!E64)))</f>
        <v/>
      </c>
      <c r="CB70" s="33" t="str">
        <f ca="true">+IF(OFFSET('Water Data'!$F$28,0,10*ROW('Water Data'!F64))="","",OFFSET('Water Data'!$F$28,0,10*ROW('Water Data'!F64)))</f>
        <v/>
      </c>
      <c r="CC70" s="33" t="str">
        <f ca="true">+IF(OFFSET('Water Data'!$F$29,0,10*ROW('Water Data'!F64))="","",OFFSET('Water Data'!$F$29,0,10*ROW('Water Data'!F64)))</f>
        <v/>
      </c>
      <c r="CD70" s="33" t="str">
        <f ca="true">+IF(OFFSET('Water Data'!$F$30,0,10*ROW('Water Data'!F64))="","",OFFSET('Water Data'!$F$30,0,10*ROW('Water Data'!F64)))</f>
        <v/>
      </c>
      <c r="CE70" s="33" t="str">
        <f ca="true">+IF(OFFSET('Water Data'!$G$28,0,10*ROW('Water Data'!G64))="","",OFFSET('Water Data'!$G$28,0,10*ROW('Water Data'!G64)))</f>
        <v/>
      </c>
      <c r="CF70" s="33" t="str">
        <f ca="true">+IF(OFFSET('Water Data'!$G$29,0,10*ROW('Water Data'!G64))="","",OFFSET('Water Data'!$G$29,0,10*ROW('Water Data'!G64)))</f>
        <v/>
      </c>
      <c r="CG70" s="33" t="str">
        <f ca="true">+IF(OFFSET('Water Data'!$G$30,0,10*ROW('Water Data'!G64))="","",OFFSET('Water Data'!$G$30,0,10*ROW('Water Data'!G64)))</f>
        <v/>
      </c>
      <c r="CH70" s="33" t="str">
        <f ca="true">+IF(OFFSET('Water Data'!$H$28,0,10*ROW('Water Data'!H64))="","",OFFSET('Water Data'!$H$28,0,10*ROW('Water Data'!H64)))</f>
        <v/>
      </c>
      <c r="CI70" s="33" t="str">
        <f ca="true">+IF(OFFSET('Water Data'!$H$29,0,10*ROW('Water Data'!H64))="","",OFFSET('Water Data'!$H$29,0,10*ROW('Water Data'!H64)))</f>
        <v/>
      </c>
      <c r="CJ70" s="33" t="str">
        <f ca="true">+IF(OFFSET('Water Data'!$H$30,0,10*ROW('Water Data'!H64))="","",OFFSET('Water Data'!$H$30,0,10*ROW('Water Data'!H64)))</f>
        <v/>
      </c>
      <c r="CK70" s="33" t="str">
        <f ca="true">+IF(OFFSET('Sanitation Data'!$C$29,0,10*ROW('Sanitation Data'!C64))="","",OFFSET('Sanitation Data'!$C$29,0,10*ROW('Sanitation Data'!C64)))</f>
        <v/>
      </c>
      <c r="CL70" s="33" t="str">
        <f ca="true">+IF(OFFSET('Sanitation Data'!$C$30,0,10*ROW('Sanitation Data'!C64))="","",OFFSET('Sanitation Data'!$C$30,0,10*ROW('Sanitation Data'!C64)))</f>
        <v/>
      </c>
      <c r="CM70" s="33" t="str">
        <f ca="true">+IF(OFFSET('Sanitation Data'!$C$31,0,10*ROW('Sanitation Data'!C64))="","",OFFSET('Sanitation Data'!$C$31,0,10*ROW('Sanitation Data'!C64)))</f>
        <v/>
      </c>
      <c r="CN70" s="33" t="str">
        <f ca="true">+IF(OFFSET('Sanitation Data'!$C$32,0,10*ROW('Sanitation Data'!C64))="","",OFFSET('Sanitation Data'!$C$32,0,10*ROW('Sanitation Data'!C64)))</f>
        <v/>
      </c>
      <c r="CO70" s="33" t="str">
        <f ca="true">+IF(OFFSET('Sanitation Data'!$C$33,0,10*ROW('Sanitation Data'!C64))="","",OFFSET('Sanitation Data'!$C$33,0,10*ROW('Sanitation Data'!C64)))</f>
        <v/>
      </c>
      <c r="CP70" s="33" t="str">
        <f ca="true">+IF(OFFSET('Sanitation Data'!$D$29,0,10*ROW('Sanitation Data'!D64))="","",OFFSET('Sanitation Data'!$D$29,0,10*ROW('Sanitation Data'!D64)))</f>
        <v/>
      </c>
      <c r="CQ70" s="33" t="str">
        <f ca="true">+IF(OFFSET('Sanitation Data'!$D$30,0,10*ROW('Sanitation Data'!D64))="","",OFFSET('Sanitation Data'!$D$30,0,10*ROW('Sanitation Data'!D64)))</f>
        <v/>
      </c>
      <c r="CR70" s="33" t="str">
        <f ca="true">+IF(OFFSET('Sanitation Data'!$D$31,0,10*ROW('Sanitation Data'!D64))="","",OFFSET('Sanitation Data'!$D$31,0,10*ROW('Sanitation Data'!D64)))</f>
        <v/>
      </c>
      <c r="CS70" s="33" t="str">
        <f ca="true">+IF(OFFSET('Sanitation Data'!$D$32,0,10*ROW('Sanitation Data'!D64))="","",OFFSET('Sanitation Data'!$D$32,0,10*ROW('Sanitation Data'!D64)))</f>
        <v/>
      </c>
      <c r="CT70" s="33" t="str">
        <f ca="true">+IF(OFFSET('Sanitation Data'!$D$33,0,10*ROW('Sanitation Data'!D64))="","",OFFSET('Sanitation Data'!$D$33,0,10*ROW('Sanitation Data'!D64)))</f>
        <v/>
      </c>
      <c r="CU70" s="33" t="str">
        <f ca="true">+IF(OFFSET('Sanitation Data'!$E$29,0,10*ROW('Sanitation Data'!E64))="","",OFFSET('Sanitation Data'!$E$29,0,10*ROW('Sanitation Data'!E64)))</f>
        <v/>
      </c>
      <c r="CV70" s="33" t="str">
        <f ca="true">+IF(OFFSET('Sanitation Data'!$E$30,0,10*ROW('Sanitation Data'!E64))="","",OFFSET('Sanitation Data'!$E$30,0,10*ROW('Sanitation Data'!E64)))</f>
        <v/>
      </c>
      <c r="CW70" s="33" t="str">
        <f ca="true">+IF(OFFSET('Sanitation Data'!$E$31,0,10*ROW('Sanitation Data'!E64))="","",OFFSET('Sanitation Data'!$E$31,0,10*ROW('Sanitation Data'!E64)))</f>
        <v/>
      </c>
      <c r="CX70" s="33" t="str">
        <f ca="true">+IF(OFFSET('Sanitation Data'!$E$32,0,10*ROW('Sanitation Data'!E64))="","",OFFSET('Sanitation Data'!$E$32,0,10*ROW('Sanitation Data'!E64)))</f>
        <v/>
      </c>
      <c r="CY70" s="33" t="str">
        <f ca="true">+IF(OFFSET('Sanitation Data'!$E$33,0,10*ROW('Sanitation Data'!E64))="","",OFFSET('Sanitation Data'!$E$33,0,10*ROW('Sanitation Data'!E64)))</f>
        <v/>
      </c>
      <c r="CZ70" s="33" t="str">
        <f ca="true">+IF(OFFSET('Sanitation Data'!$F$29,0,10*ROW('Sanitation Data'!F64))="","",OFFSET('Sanitation Data'!$F$29,0,10*ROW('Sanitation Data'!F64)))</f>
        <v/>
      </c>
      <c r="DA70" s="33" t="str">
        <f ca="true">+IF(OFFSET('Sanitation Data'!$F$30,0,10*ROW('Sanitation Data'!F64))="","",OFFSET('Sanitation Data'!$F$30,0,10*ROW('Sanitation Data'!F64)))</f>
        <v/>
      </c>
      <c r="DB70" s="33" t="str">
        <f ca="true">+IF(OFFSET('Sanitation Data'!$F$31,0,10*ROW('Sanitation Data'!F64))="","",OFFSET('Sanitation Data'!$F$31,0,10*ROW('Sanitation Data'!F64)))</f>
        <v/>
      </c>
      <c r="DC70" s="33" t="str">
        <f ca="true">+IF(OFFSET('Sanitation Data'!$F$32,0,10*ROW('Sanitation Data'!F64))="","",OFFSET('Sanitation Data'!$F$32,0,10*ROW('Sanitation Data'!F64)))</f>
        <v/>
      </c>
      <c r="DD70" s="33" t="str">
        <f ca="true">+IF(OFFSET('Sanitation Data'!$F$33,0,10*ROW('Sanitation Data'!F64))="","",OFFSET('Sanitation Data'!$F$33,0,10*ROW('Sanitation Data'!F64)))</f>
        <v/>
      </c>
      <c r="DE70" s="33" t="str">
        <f ca="true">+IF(OFFSET('Sanitation Data'!$G$29,0,10*ROW('Sanitation Data'!G64))="","",OFFSET('Sanitation Data'!$G$29,0,10*ROW('Sanitation Data'!G64)))</f>
        <v/>
      </c>
      <c r="DF70" s="33" t="str">
        <f ca="true">+IF(OFFSET('Sanitation Data'!$G$30,0,10*ROW('Sanitation Data'!G64))="","",OFFSET('Sanitation Data'!$G$30,0,10*ROW('Sanitation Data'!G64)))</f>
        <v/>
      </c>
      <c r="DG70" s="33" t="str">
        <f ca="true">+IF(OFFSET('Sanitation Data'!$G$31,0,10*ROW('Sanitation Data'!G64))="","",OFFSET('Sanitation Data'!$G$31,0,10*ROW('Sanitation Data'!G64)))</f>
        <v/>
      </c>
      <c r="DH70" s="33" t="str">
        <f ca="true">+IF(OFFSET('Sanitation Data'!$G$32,0,10*ROW('Sanitation Data'!G64))="","",OFFSET('Sanitation Data'!$G$32,0,10*ROW('Sanitation Data'!G64)))</f>
        <v/>
      </c>
      <c r="DI70" s="33" t="str">
        <f ca="true">+IF(OFFSET('Sanitation Data'!$G$33,0,10*ROW('Sanitation Data'!G64))="","",OFFSET('Sanitation Data'!$G$33,0,10*ROW('Sanitation Data'!G64)))</f>
        <v/>
      </c>
      <c r="DJ70" s="33" t="str">
        <f ca="true">+IF(OFFSET('Sanitation Data'!$H$29,0,10*ROW('Sanitation Data'!H64))="","",OFFSET('Sanitation Data'!$H$29,0,10*ROW('Sanitation Data'!H64)))</f>
        <v/>
      </c>
      <c r="DK70" s="33" t="str">
        <f ca="true">+IF(OFFSET('Sanitation Data'!$H$30,0,10*ROW('Sanitation Data'!H64))="","",OFFSET('Sanitation Data'!$H$30,0,10*ROW('Sanitation Data'!H64)))</f>
        <v/>
      </c>
      <c r="DL70" s="33" t="str">
        <f ca="true">+IF(OFFSET('Sanitation Data'!$H$31,0,10*ROW('Sanitation Data'!H64))="","",OFFSET('Sanitation Data'!$H$31,0,10*ROW('Sanitation Data'!H64)))</f>
        <v/>
      </c>
      <c r="DM70" s="33" t="str">
        <f ca="true">+IF(OFFSET('Sanitation Data'!$H$32,0,10*ROW('Sanitation Data'!H64))="","",OFFSET('Sanitation Data'!$H$32,0,10*ROW('Sanitation Data'!H64)))</f>
        <v/>
      </c>
      <c r="DN70" s="33" t="str">
        <f ca="true">+IF(OFFSET('Sanitation Data'!$H$33,0,10*ROW('Sanitation Data'!H64))="","",OFFSET('Sanitation Data'!$H$33,0,10*ROW('Sanitation Data'!H64)))</f>
        <v/>
      </c>
      <c r="DO70" s="33" t="str">
        <f ca="true">+IF(OFFSET('Hygiene Data'!$C$12,0,10*ROW('Hygiene Data'!C64))="","",OFFSET('Hygiene Data'!$C$12,0,10*ROW('Hygiene Data'!C64)))</f>
        <v/>
      </c>
      <c r="DP70" s="33" t="str">
        <f ca="true">+IF(OFFSET('Hygiene Data'!$C$13,0,10*ROW('Hygiene Data'!C64))="","",OFFSET('Hygiene Data'!$C$13,0,10*ROW('Hygiene Data'!C64)))</f>
        <v/>
      </c>
      <c r="DQ70" s="33" t="str">
        <f ca="true">+IF(OFFSET('Hygiene Data'!$C$14,0,10*ROW('Hygiene Data'!C64))="","",OFFSET('Hygiene Data'!$C$14,0,10*ROW('Hygiene Data'!C64)))</f>
        <v/>
      </c>
      <c r="DR70" s="33" t="str">
        <f ca="true">+IF(OFFSET('Hygiene Data'!$D$12,0,10*ROW('Hygiene Data'!D64))="","",OFFSET('Hygiene Data'!$D$12,0,10*ROW('Hygiene Data'!D64)))</f>
        <v/>
      </c>
      <c r="DS70" s="33" t="str">
        <f ca="true">+IF(OFFSET('Hygiene Data'!$D$13,0,10*ROW('Hygiene Data'!D64))="","",OFFSET('Hygiene Data'!$D$13,0,10*ROW('Hygiene Data'!D64)))</f>
        <v/>
      </c>
      <c r="DT70" s="33" t="str">
        <f ca="true">+IF(OFFSET('Hygiene Data'!$D$14,0,10*ROW('Hygiene Data'!D64))="","",OFFSET('Hygiene Data'!$D$14,0,10*ROW('Hygiene Data'!D64)))</f>
        <v/>
      </c>
      <c r="DU70" s="33" t="str">
        <f ca="true">+IF(OFFSET('Hygiene Data'!$E$12,0,10*ROW('Hygiene Data'!E64))="","",OFFSET('Hygiene Data'!$E$12,0,10*ROW('Hygiene Data'!E64)))</f>
        <v/>
      </c>
      <c r="DV70" s="33" t="str">
        <f ca="true">+IF(OFFSET('Hygiene Data'!$E$13,0,10*ROW('Hygiene Data'!E64))="","",OFFSET('Hygiene Data'!$E$13,0,10*ROW('Hygiene Data'!E64)))</f>
        <v/>
      </c>
      <c r="DW70" s="33" t="str">
        <f ca="true">+IF(OFFSET('Hygiene Data'!$E$14,0,10*ROW('Hygiene Data'!E64))="","",OFFSET('Hygiene Data'!$E$14,0,10*ROW('Hygiene Data'!E64)))</f>
        <v/>
      </c>
      <c r="DX70" s="33" t="str">
        <f ca="true">+IF(OFFSET('Hygiene Data'!$F$12,0,10*ROW('Hygiene Data'!F64))="","",OFFSET('Hygiene Data'!$F$12,0,10*ROW('Hygiene Data'!F64)))</f>
        <v/>
      </c>
      <c r="DY70" s="33" t="str">
        <f ca="true">+IF(OFFSET('Hygiene Data'!$F$13,0,10*ROW('Hygiene Data'!F64))="","",OFFSET('Hygiene Data'!$F$13,0,10*ROW('Hygiene Data'!F64)))</f>
        <v/>
      </c>
      <c r="DZ70" s="33" t="str">
        <f ca="true">+IF(OFFSET('Hygiene Data'!$F$14,0,10*ROW('Hygiene Data'!F64))="","",OFFSET('Hygiene Data'!$F$14,0,10*ROW('Hygiene Data'!F64)))</f>
        <v/>
      </c>
      <c r="EA70" s="33" t="str">
        <f ca="true">+IF(OFFSET('Hygiene Data'!$G$12,0,10*ROW('Hygiene Data'!G64))="","",OFFSET('Hygiene Data'!$G$12,0,10*ROW('Hygiene Data'!G64)))</f>
        <v/>
      </c>
      <c r="EB70" s="33" t="str">
        <f ca="true">+IF(OFFSET('Hygiene Data'!$G$13,0,10*ROW('Hygiene Data'!G64))="","",OFFSET('Hygiene Data'!$G$13,0,10*ROW('Hygiene Data'!G64)))</f>
        <v/>
      </c>
      <c r="EC70" s="33" t="str">
        <f ca="true">+IF(OFFSET('Hygiene Data'!$G$14,0,10*ROW('Hygiene Data'!G64))="","",OFFSET('Hygiene Data'!$G$14,0,10*ROW('Hygiene Data'!G64)))</f>
        <v/>
      </c>
      <c r="ED70" s="33" t="str">
        <f ca="true">+IF(OFFSET('Hygiene Data'!$H$12,0,10*ROW('Hygiene Data'!H64))="","",OFFSET('Hygiene Data'!$H$12,0,10*ROW('Hygiene Data'!H64)))</f>
        <v/>
      </c>
      <c r="EE70" s="33" t="str">
        <f ca="true">+IF(OFFSET('Hygiene Data'!$H$13,0,10*ROW('Hygiene Data'!H64))="","",OFFSET('Hygiene Data'!$H$13,0,10*ROW('Hygiene Data'!H64)))</f>
        <v/>
      </c>
      <c r="EF70" s="33" t="str">
        <f ca="true">+IF(OFFSET('Hygiene Data'!$H$14,0,10*ROW('Hygiene Data'!H64))="","",OFFSET('Hygiene Data'!$H$14,0,10*ROW('Hygiene Data'!H64)))</f>
        <v/>
      </c>
    </row>
    <row r="71" x14ac:dyDescent="0.2">
      <c r="A71" s="56" t="str">
        <f ca="true">+IF(OFFSET('Water Data'!$B$1,0,10*ROW('Water Data'!B68))="","",OFFSET('Water Data'!$B$1,0,10*ROW('Water Data'!B68)))</f>
        <v/>
      </c>
      <c r="B71" s="56" t="str">
        <f ca="true">+IF(OFFSET('Water Data'!$A$3,0,10*ROW('Water Data'!A68))="","",OFFSET('Water Data'!$A$3,0,10*ROW('Water Data'!A68)))</f>
        <v/>
      </c>
      <c r="C71" s="56" t="str">
        <f ca="true">+IF(OFFSET('Water Data'!$C$3,0,10*ROW('Water Data'!C68))="","",OFFSET('Water Data'!$C$3,0,10*ROW('Water Data'!C68)))</f>
        <v/>
      </c>
      <c r="D71" s="244"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44"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44"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44"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44"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44"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44"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44"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44"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44"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44"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44"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44"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44"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44"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44"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44"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44"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45"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45"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45"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45"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45"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45"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45"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45"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45"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45"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45"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45"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45"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45"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45"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45"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45"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45"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45"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45"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45"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45"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45"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45"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45"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45"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45"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45"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45"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45"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46"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46"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46"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46"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46"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46"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46"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46"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46"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46"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46"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46"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46"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46"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46"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46"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46"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46"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3" t="str">
        <f ca="true">+IF(OFFSET('Water Data'!$C$28,0,10*ROW('Water Data'!C65))="","",OFFSET('Water Data'!$C$28,0,10*ROW('Water Data'!C65)))</f>
        <v/>
      </c>
      <c r="BT71" s="33" t="str">
        <f ca="true">+IF(OFFSET('Water Data'!$C$29,0,10*ROW('Water Data'!C65))="","",OFFSET('Water Data'!$C$29,0,10*ROW('Water Data'!C65)))</f>
        <v/>
      </c>
      <c r="BU71" s="33" t="str">
        <f ca="true">+IF(OFFSET('Water Data'!$C$30,0,10*ROW('Water Data'!C65))="","",OFFSET('Water Data'!$C$30,0,10*ROW('Water Data'!C65)))</f>
        <v/>
      </c>
      <c r="BV71" s="33" t="str">
        <f ca="true">+IF(OFFSET('Water Data'!$D$28,0,10*ROW('Water Data'!D65))="","",OFFSET('Water Data'!$D$28,0,10*ROW('Water Data'!D65)))</f>
        <v/>
      </c>
      <c r="BW71" s="33" t="str">
        <f ca="true">+IF(OFFSET('Water Data'!$D$29,0,10*ROW('Water Data'!D65))="","",OFFSET('Water Data'!$D$29,0,10*ROW('Water Data'!D65)))</f>
        <v/>
      </c>
      <c r="BX71" s="33" t="str">
        <f ca="true">+IF(OFFSET('Water Data'!$D$30,0,10*ROW('Water Data'!D65))="","",OFFSET('Water Data'!$D$30,0,10*ROW('Water Data'!D65)))</f>
        <v/>
      </c>
      <c r="BY71" s="33" t="str">
        <f ca="true">+IF(OFFSET('Water Data'!$E$28,0,10*ROW('Water Data'!E65))="","",OFFSET('Water Data'!$E$28,0,10*ROW('Water Data'!E65)))</f>
        <v/>
      </c>
      <c r="BZ71" s="33" t="str">
        <f ca="true">+IF(OFFSET('Water Data'!$E$29,0,10*ROW('Water Data'!E65))="","",OFFSET('Water Data'!$E$29,0,10*ROW('Water Data'!E65)))</f>
        <v/>
      </c>
      <c r="CA71" s="33" t="str">
        <f ca="true">+IF(OFFSET('Water Data'!$E$30,0,10*ROW('Water Data'!E65))="","",OFFSET('Water Data'!$E$30,0,10*ROW('Water Data'!E65)))</f>
        <v/>
      </c>
      <c r="CB71" s="33" t="str">
        <f ca="true">+IF(OFFSET('Water Data'!$F$28,0,10*ROW('Water Data'!F65))="","",OFFSET('Water Data'!$F$28,0,10*ROW('Water Data'!F65)))</f>
        <v/>
      </c>
      <c r="CC71" s="33" t="str">
        <f ca="true">+IF(OFFSET('Water Data'!$F$29,0,10*ROW('Water Data'!F65))="","",OFFSET('Water Data'!$F$29,0,10*ROW('Water Data'!F65)))</f>
        <v/>
      </c>
      <c r="CD71" s="33" t="str">
        <f ca="true">+IF(OFFSET('Water Data'!$F$30,0,10*ROW('Water Data'!F65))="","",OFFSET('Water Data'!$F$30,0,10*ROW('Water Data'!F65)))</f>
        <v/>
      </c>
      <c r="CE71" s="33" t="str">
        <f ca="true">+IF(OFFSET('Water Data'!$G$28,0,10*ROW('Water Data'!G65))="","",OFFSET('Water Data'!$G$28,0,10*ROW('Water Data'!G65)))</f>
        <v/>
      </c>
      <c r="CF71" s="33" t="str">
        <f ca="true">+IF(OFFSET('Water Data'!$G$29,0,10*ROW('Water Data'!G65))="","",OFFSET('Water Data'!$G$29,0,10*ROW('Water Data'!G65)))</f>
        <v/>
      </c>
      <c r="CG71" s="33" t="str">
        <f ca="true">+IF(OFFSET('Water Data'!$G$30,0,10*ROW('Water Data'!G65))="","",OFFSET('Water Data'!$G$30,0,10*ROW('Water Data'!G65)))</f>
        <v/>
      </c>
      <c r="CH71" s="33" t="str">
        <f ca="true">+IF(OFFSET('Water Data'!$H$28,0,10*ROW('Water Data'!H65))="","",OFFSET('Water Data'!$H$28,0,10*ROW('Water Data'!H65)))</f>
        <v/>
      </c>
      <c r="CI71" s="33" t="str">
        <f ca="true">+IF(OFFSET('Water Data'!$H$29,0,10*ROW('Water Data'!H65))="","",OFFSET('Water Data'!$H$29,0,10*ROW('Water Data'!H65)))</f>
        <v/>
      </c>
      <c r="CJ71" s="33" t="str">
        <f ca="true">+IF(OFFSET('Water Data'!$H$30,0,10*ROW('Water Data'!H65))="","",OFFSET('Water Data'!$H$30,0,10*ROW('Water Data'!H65)))</f>
        <v/>
      </c>
      <c r="CK71" s="33" t="str">
        <f ca="true">+IF(OFFSET('Sanitation Data'!$C$29,0,10*ROW('Sanitation Data'!C65))="","",OFFSET('Sanitation Data'!$C$29,0,10*ROW('Sanitation Data'!C65)))</f>
        <v/>
      </c>
      <c r="CL71" s="33" t="str">
        <f ca="true">+IF(OFFSET('Sanitation Data'!$C$30,0,10*ROW('Sanitation Data'!C65))="","",OFFSET('Sanitation Data'!$C$30,0,10*ROW('Sanitation Data'!C65)))</f>
        <v/>
      </c>
      <c r="CM71" s="33" t="str">
        <f ca="true">+IF(OFFSET('Sanitation Data'!$C$31,0,10*ROW('Sanitation Data'!C65))="","",OFFSET('Sanitation Data'!$C$31,0,10*ROW('Sanitation Data'!C65)))</f>
        <v/>
      </c>
      <c r="CN71" s="33" t="str">
        <f ca="true">+IF(OFFSET('Sanitation Data'!$C$32,0,10*ROW('Sanitation Data'!C65))="","",OFFSET('Sanitation Data'!$C$32,0,10*ROW('Sanitation Data'!C65)))</f>
        <v/>
      </c>
      <c r="CO71" s="33" t="str">
        <f ca="true">+IF(OFFSET('Sanitation Data'!$C$33,0,10*ROW('Sanitation Data'!C65))="","",OFFSET('Sanitation Data'!$C$33,0,10*ROW('Sanitation Data'!C65)))</f>
        <v/>
      </c>
      <c r="CP71" s="33" t="str">
        <f ca="true">+IF(OFFSET('Sanitation Data'!$D$29,0,10*ROW('Sanitation Data'!D65))="","",OFFSET('Sanitation Data'!$D$29,0,10*ROW('Sanitation Data'!D65)))</f>
        <v/>
      </c>
      <c r="CQ71" s="33" t="str">
        <f ca="true">+IF(OFFSET('Sanitation Data'!$D$30,0,10*ROW('Sanitation Data'!D65))="","",OFFSET('Sanitation Data'!$D$30,0,10*ROW('Sanitation Data'!D65)))</f>
        <v/>
      </c>
      <c r="CR71" s="33" t="str">
        <f ca="true">+IF(OFFSET('Sanitation Data'!$D$31,0,10*ROW('Sanitation Data'!D65))="","",OFFSET('Sanitation Data'!$D$31,0,10*ROW('Sanitation Data'!D65)))</f>
        <v/>
      </c>
      <c r="CS71" s="33" t="str">
        <f ca="true">+IF(OFFSET('Sanitation Data'!$D$32,0,10*ROW('Sanitation Data'!D65))="","",OFFSET('Sanitation Data'!$D$32,0,10*ROW('Sanitation Data'!D65)))</f>
        <v/>
      </c>
      <c r="CT71" s="33" t="str">
        <f ca="true">+IF(OFFSET('Sanitation Data'!$D$33,0,10*ROW('Sanitation Data'!D65))="","",OFFSET('Sanitation Data'!$D$33,0,10*ROW('Sanitation Data'!D65)))</f>
        <v/>
      </c>
      <c r="CU71" s="33" t="str">
        <f ca="true">+IF(OFFSET('Sanitation Data'!$E$29,0,10*ROW('Sanitation Data'!E65))="","",OFFSET('Sanitation Data'!$E$29,0,10*ROW('Sanitation Data'!E65)))</f>
        <v/>
      </c>
      <c r="CV71" s="33" t="str">
        <f ca="true">+IF(OFFSET('Sanitation Data'!$E$30,0,10*ROW('Sanitation Data'!E65))="","",OFFSET('Sanitation Data'!$E$30,0,10*ROW('Sanitation Data'!E65)))</f>
        <v/>
      </c>
      <c r="CW71" s="33" t="str">
        <f ca="true">+IF(OFFSET('Sanitation Data'!$E$31,0,10*ROW('Sanitation Data'!E65))="","",OFFSET('Sanitation Data'!$E$31,0,10*ROW('Sanitation Data'!E65)))</f>
        <v/>
      </c>
      <c r="CX71" s="33" t="str">
        <f ca="true">+IF(OFFSET('Sanitation Data'!$E$32,0,10*ROW('Sanitation Data'!E65))="","",OFFSET('Sanitation Data'!$E$32,0,10*ROW('Sanitation Data'!E65)))</f>
        <v/>
      </c>
      <c r="CY71" s="33" t="str">
        <f ca="true">+IF(OFFSET('Sanitation Data'!$E$33,0,10*ROW('Sanitation Data'!E65))="","",OFFSET('Sanitation Data'!$E$33,0,10*ROW('Sanitation Data'!E65)))</f>
        <v/>
      </c>
      <c r="CZ71" s="33" t="str">
        <f ca="true">+IF(OFFSET('Sanitation Data'!$F$29,0,10*ROW('Sanitation Data'!F65))="","",OFFSET('Sanitation Data'!$F$29,0,10*ROW('Sanitation Data'!F65)))</f>
        <v/>
      </c>
      <c r="DA71" s="33" t="str">
        <f ca="true">+IF(OFFSET('Sanitation Data'!$F$30,0,10*ROW('Sanitation Data'!F65))="","",OFFSET('Sanitation Data'!$F$30,0,10*ROW('Sanitation Data'!F65)))</f>
        <v/>
      </c>
      <c r="DB71" s="33" t="str">
        <f ca="true">+IF(OFFSET('Sanitation Data'!$F$31,0,10*ROW('Sanitation Data'!F65))="","",OFFSET('Sanitation Data'!$F$31,0,10*ROW('Sanitation Data'!F65)))</f>
        <v/>
      </c>
      <c r="DC71" s="33" t="str">
        <f ca="true">+IF(OFFSET('Sanitation Data'!$F$32,0,10*ROW('Sanitation Data'!F65))="","",OFFSET('Sanitation Data'!$F$32,0,10*ROW('Sanitation Data'!F65)))</f>
        <v/>
      </c>
      <c r="DD71" s="33" t="str">
        <f ca="true">+IF(OFFSET('Sanitation Data'!$F$33,0,10*ROW('Sanitation Data'!F65))="","",OFFSET('Sanitation Data'!$F$33,0,10*ROW('Sanitation Data'!F65)))</f>
        <v/>
      </c>
      <c r="DE71" s="33" t="str">
        <f ca="true">+IF(OFFSET('Sanitation Data'!$G$29,0,10*ROW('Sanitation Data'!G65))="","",OFFSET('Sanitation Data'!$G$29,0,10*ROW('Sanitation Data'!G65)))</f>
        <v/>
      </c>
      <c r="DF71" s="33" t="str">
        <f ca="true">+IF(OFFSET('Sanitation Data'!$G$30,0,10*ROW('Sanitation Data'!G65))="","",OFFSET('Sanitation Data'!$G$30,0,10*ROW('Sanitation Data'!G65)))</f>
        <v/>
      </c>
      <c r="DG71" s="33" t="str">
        <f ca="true">+IF(OFFSET('Sanitation Data'!$G$31,0,10*ROW('Sanitation Data'!G65))="","",OFFSET('Sanitation Data'!$G$31,0,10*ROW('Sanitation Data'!G65)))</f>
        <v/>
      </c>
      <c r="DH71" s="33" t="str">
        <f ca="true">+IF(OFFSET('Sanitation Data'!$G$32,0,10*ROW('Sanitation Data'!G65))="","",OFFSET('Sanitation Data'!$G$32,0,10*ROW('Sanitation Data'!G65)))</f>
        <v/>
      </c>
      <c r="DI71" s="33" t="str">
        <f ca="true">+IF(OFFSET('Sanitation Data'!$G$33,0,10*ROW('Sanitation Data'!G65))="","",OFFSET('Sanitation Data'!$G$33,0,10*ROW('Sanitation Data'!G65)))</f>
        <v/>
      </c>
      <c r="DJ71" s="33" t="str">
        <f ca="true">+IF(OFFSET('Sanitation Data'!$H$29,0,10*ROW('Sanitation Data'!H65))="","",OFFSET('Sanitation Data'!$H$29,0,10*ROW('Sanitation Data'!H65)))</f>
        <v/>
      </c>
      <c r="DK71" s="33" t="str">
        <f ca="true">+IF(OFFSET('Sanitation Data'!$H$30,0,10*ROW('Sanitation Data'!H65))="","",OFFSET('Sanitation Data'!$H$30,0,10*ROW('Sanitation Data'!H65)))</f>
        <v/>
      </c>
      <c r="DL71" s="33" t="str">
        <f ca="true">+IF(OFFSET('Sanitation Data'!$H$31,0,10*ROW('Sanitation Data'!H65))="","",OFFSET('Sanitation Data'!$H$31,0,10*ROW('Sanitation Data'!H65)))</f>
        <v/>
      </c>
      <c r="DM71" s="33" t="str">
        <f ca="true">+IF(OFFSET('Sanitation Data'!$H$32,0,10*ROW('Sanitation Data'!H65))="","",OFFSET('Sanitation Data'!$H$32,0,10*ROW('Sanitation Data'!H65)))</f>
        <v/>
      </c>
      <c r="DN71" s="33" t="str">
        <f ca="true">+IF(OFFSET('Sanitation Data'!$H$33,0,10*ROW('Sanitation Data'!H65))="","",OFFSET('Sanitation Data'!$H$33,0,10*ROW('Sanitation Data'!H65)))</f>
        <v/>
      </c>
      <c r="DO71" s="33" t="str">
        <f ca="true">+IF(OFFSET('Hygiene Data'!$C$12,0,10*ROW('Hygiene Data'!C65))="","",OFFSET('Hygiene Data'!$C$12,0,10*ROW('Hygiene Data'!C65)))</f>
        <v/>
      </c>
      <c r="DP71" s="33" t="str">
        <f ca="true">+IF(OFFSET('Hygiene Data'!$C$13,0,10*ROW('Hygiene Data'!C65))="","",OFFSET('Hygiene Data'!$C$13,0,10*ROW('Hygiene Data'!C65)))</f>
        <v/>
      </c>
      <c r="DQ71" s="33" t="str">
        <f ca="true">+IF(OFFSET('Hygiene Data'!$C$14,0,10*ROW('Hygiene Data'!C65))="","",OFFSET('Hygiene Data'!$C$14,0,10*ROW('Hygiene Data'!C65)))</f>
        <v/>
      </c>
      <c r="DR71" s="33" t="str">
        <f ca="true">+IF(OFFSET('Hygiene Data'!$D$12,0,10*ROW('Hygiene Data'!D65))="","",OFFSET('Hygiene Data'!$D$12,0,10*ROW('Hygiene Data'!D65)))</f>
        <v/>
      </c>
      <c r="DS71" s="33" t="str">
        <f ca="true">+IF(OFFSET('Hygiene Data'!$D$13,0,10*ROW('Hygiene Data'!D65))="","",OFFSET('Hygiene Data'!$D$13,0,10*ROW('Hygiene Data'!D65)))</f>
        <v/>
      </c>
      <c r="DT71" s="33" t="str">
        <f ca="true">+IF(OFFSET('Hygiene Data'!$D$14,0,10*ROW('Hygiene Data'!D65))="","",OFFSET('Hygiene Data'!$D$14,0,10*ROW('Hygiene Data'!D65)))</f>
        <v/>
      </c>
      <c r="DU71" s="33" t="str">
        <f ca="true">+IF(OFFSET('Hygiene Data'!$E$12,0,10*ROW('Hygiene Data'!E65))="","",OFFSET('Hygiene Data'!$E$12,0,10*ROW('Hygiene Data'!E65)))</f>
        <v/>
      </c>
      <c r="DV71" s="33" t="str">
        <f ca="true">+IF(OFFSET('Hygiene Data'!$E$13,0,10*ROW('Hygiene Data'!E65))="","",OFFSET('Hygiene Data'!$E$13,0,10*ROW('Hygiene Data'!E65)))</f>
        <v/>
      </c>
      <c r="DW71" s="33" t="str">
        <f ca="true">+IF(OFFSET('Hygiene Data'!$E$14,0,10*ROW('Hygiene Data'!E65))="","",OFFSET('Hygiene Data'!$E$14,0,10*ROW('Hygiene Data'!E65)))</f>
        <v/>
      </c>
      <c r="DX71" s="33" t="str">
        <f ca="true">+IF(OFFSET('Hygiene Data'!$F$12,0,10*ROW('Hygiene Data'!F65))="","",OFFSET('Hygiene Data'!$F$12,0,10*ROW('Hygiene Data'!F65)))</f>
        <v/>
      </c>
      <c r="DY71" s="33" t="str">
        <f ca="true">+IF(OFFSET('Hygiene Data'!$F$13,0,10*ROW('Hygiene Data'!F65))="","",OFFSET('Hygiene Data'!$F$13,0,10*ROW('Hygiene Data'!F65)))</f>
        <v/>
      </c>
      <c r="DZ71" s="33" t="str">
        <f ca="true">+IF(OFFSET('Hygiene Data'!$F$14,0,10*ROW('Hygiene Data'!F65))="","",OFFSET('Hygiene Data'!$F$14,0,10*ROW('Hygiene Data'!F65)))</f>
        <v/>
      </c>
      <c r="EA71" s="33" t="str">
        <f ca="true">+IF(OFFSET('Hygiene Data'!$G$12,0,10*ROW('Hygiene Data'!G65))="","",OFFSET('Hygiene Data'!$G$12,0,10*ROW('Hygiene Data'!G65)))</f>
        <v/>
      </c>
      <c r="EB71" s="33" t="str">
        <f ca="true">+IF(OFFSET('Hygiene Data'!$G$13,0,10*ROW('Hygiene Data'!G65))="","",OFFSET('Hygiene Data'!$G$13,0,10*ROW('Hygiene Data'!G65)))</f>
        <v/>
      </c>
      <c r="EC71" s="33" t="str">
        <f ca="true">+IF(OFFSET('Hygiene Data'!$G$14,0,10*ROW('Hygiene Data'!G65))="","",OFFSET('Hygiene Data'!$G$14,0,10*ROW('Hygiene Data'!G65)))</f>
        <v/>
      </c>
      <c r="ED71" s="33" t="str">
        <f ca="true">+IF(OFFSET('Hygiene Data'!$H$12,0,10*ROW('Hygiene Data'!H65))="","",OFFSET('Hygiene Data'!$H$12,0,10*ROW('Hygiene Data'!H65)))</f>
        <v/>
      </c>
      <c r="EE71" s="33" t="str">
        <f ca="true">+IF(OFFSET('Hygiene Data'!$H$13,0,10*ROW('Hygiene Data'!H65))="","",OFFSET('Hygiene Data'!$H$13,0,10*ROW('Hygiene Data'!H65)))</f>
        <v/>
      </c>
      <c r="EF71" s="33" t="str">
        <f ca="true">+IF(OFFSET('Hygiene Data'!$H$14,0,10*ROW('Hygiene Data'!H65))="","",OFFSET('Hygiene Data'!$H$14,0,10*ROW('Hygiene Data'!H65)))</f>
        <v/>
      </c>
    </row>
    <row r="72" x14ac:dyDescent="0.2">
      <c r="A72" s="56" t="str">
        <f ca="true">+IF(OFFSET('Water Data'!$B$1,0,10*ROW('Water Data'!B69))="","",OFFSET('Water Data'!$B$1,0,10*ROW('Water Data'!B69)))</f>
        <v/>
      </c>
      <c r="B72" s="56" t="str">
        <f ca="true">+IF(OFFSET('Water Data'!$A$3,0,10*ROW('Water Data'!A69))="","",OFFSET('Water Data'!$A$3,0,10*ROW('Water Data'!A69)))</f>
        <v/>
      </c>
      <c r="C72" s="56" t="str">
        <f ca="true">+IF(OFFSET('Water Data'!$C$3,0,10*ROW('Water Data'!C69))="","",OFFSET('Water Data'!$C$3,0,10*ROW('Water Data'!C69)))</f>
        <v/>
      </c>
      <c r="D72" s="244"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44"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44"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44"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44"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44"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44"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44"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44"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44"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44"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44"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44"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44"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44"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44"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44"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44"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45"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45"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45"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45"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45"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45"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45"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45"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45"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45"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45"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45"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45"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45"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45"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45"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45"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45"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45"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45"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45"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45"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45"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45"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45"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45"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45"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45"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45"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45"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46"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46"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46"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46"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46"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46"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46"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46"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46"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46"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46"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46"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46"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46"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46"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46"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46"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46"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3" t="str">
        <f ca="true">+IF(OFFSET('Water Data'!$C$28,0,10*ROW('Water Data'!C66))="","",OFFSET('Water Data'!$C$28,0,10*ROW('Water Data'!C66)))</f>
        <v/>
      </c>
      <c r="BT72" s="33" t="str">
        <f ca="true">+IF(OFFSET('Water Data'!$C$29,0,10*ROW('Water Data'!C66))="","",OFFSET('Water Data'!$C$29,0,10*ROW('Water Data'!C66)))</f>
        <v/>
      </c>
      <c r="BU72" s="33" t="str">
        <f ca="true">+IF(OFFSET('Water Data'!$C$30,0,10*ROW('Water Data'!C66))="","",OFFSET('Water Data'!$C$30,0,10*ROW('Water Data'!C66)))</f>
        <v/>
      </c>
      <c r="BV72" s="33" t="str">
        <f ca="true">+IF(OFFSET('Water Data'!$D$28,0,10*ROW('Water Data'!D66))="","",OFFSET('Water Data'!$D$28,0,10*ROW('Water Data'!D66)))</f>
        <v/>
      </c>
      <c r="BW72" s="33" t="str">
        <f ca="true">+IF(OFFSET('Water Data'!$D$29,0,10*ROW('Water Data'!D66))="","",OFFSET('Water Data'!$D$29,0,10*ROW('Water Data'!D66)))</f>
        <v/>
      </c>
      <c r="BX72" s="33" t="str">
        <f ca="true">+IF(OFFSET('Water Data'!$D$30,0,10*ROW('Water Data'!D66))="","",OFFSET('Water Data'!$D$30,0,10*ROW('Water Data'!D66)))</f>
        <v/>
      </c>
      <c r="BY72" s="33" t="str">
        <f ca="true">+IF(OFFSET('Water Data'!$E$28,0,10*ROW('Water Data'!E66))="","",OFFSET('Water Data'!$E$28,0,10*ROW('Water Data'!E66)))</f>
        <v/>
      </c>
      <c r="BZ72" s="33" t="str">
        <f ca="true">+IF(OFFSET('Water Data'!$E$29,0,10*ROW('Water Data'!E66))="","",OFFSET('Water Data'!$E$29,0,10*ROW('Water Data'!E66)))</f>
        <v/>
      </c>
      <c r="CA72" s="33" t="str">
        <f ca="true">+IF(OFFSET('Water Data'!$E$30,0,10*ROW('Water Data'!E66))="","",OFFSET('Water Data'!$E$30,0,10*ROW('Water Data'!E66)))</f>
        <v/>
      </c>
      <c r="CB72" s="33" t="str">
        <f ca="true">+IF(OFFSET('Water Data'!$F$28,0,10*ROW('Water Data'!F66))="","",OFFSET('Water Data'!$F$28,0,10*ROW('Water Data'!F66)))</f>
        <v/>
      </c>
      <c r="CC72" s="33" t="str">
        <f ca="true">+IF(OFFSET('Water Data'!$F$29,0,10*ROW('Water Data'!F66))="","",OFFSET('Water Data'!$F$29,0,10*ROW('Water Data'!F66)))</f>
        <v/>
      </c>
      <c r="CD72" s="33" t="str">
        <f ca="true">+IF(OFFSET('Water Data'!$F$30,0,10*ROW('Water Data'!F66))="","",OFFSET('Water Data'!$F$30,0,10*ROW('Water Data'!F66)))</f>
        <v/>
      </c>
      <c r="CE72" s="33" t="str">
        <f ca="true">+IF(OFFSET('Water Data'!$G$28,0,10*ROW('Water Data'!G66))="","",OFFSET('Water Data'!$G$28,0,10*ROW('Water Data'!G66)))</f>
        <v/>
      </c>
      <c r="CF72" s="33" t="str">
        <f ca="true">+IF(OFFSET('Water Data'!$G$29,0,10*ROW('Water Data'!G66))="","",OFFSET('Water Data'!$G$29,0,10*ROW('Water Data'!G66)))</f>
        <v/>
      </c>
      <c r="CG72" s="33" t="str">
        <f ca="true">+IF(OFFSET('Water Data'!$G$30,0,10*ROW('Water Data'!G66))="","",OFFSET('Water Data'!$G$30,0,10*ROW('Water Data'!G66)))</f>
        <v/>
      </c>
      <c r="CH72" s="33" t="str">
        <f ca="true">+IF(OFFSET('Water Data'!$H$28,0,10*ROW('Water Data'!H66))="","",OFFSET('Water Data'!$H$28,0,10*ROW('Water Data'!H66)))</f>
        <v/>
      </c>
      <c r="CI72" s="33" t="str">
        <f ca="true">+IF(OFFSET('Water Data'!$H$29,0,10*ROW('Water Data'!H66))="","",OFFSET('Water Data'!$H$29,0,10*ROW('Water Data'!H66)))</f>
        <v/>
      </c>
      <c r="CJ72" s="33" t="str">
        <f ca="true">+IF(OFFSET('Water Data'!$H$30,0,10*ROW('Water Data'!H66))="","",OFFSET('Water Data'!$H$30,0,10*ROW('Water Data'!H66)))</f>
        <v/>
      </c>
      <c r="CK72" s="33" t="str">
        <f ca="true">+IF(OFFSET('Sanitation Data'!$C$29,0,10*ROW('Sanitation Data'!C66))="","",OFFSET('Sanitation Data'!$C$29,0,10*ROW('Sanitation Data'!C66)))</f>
        <v/>
      </c>
      <c r="CL72" s="33" t="str">
        <f ca="true">+IF(OFFSET('Sanitation Data'!$C$30,0,10*ROW('Sanitation Data'!C66))="","",OFFSET('Sanitation Data'!$C$30,0,10*ROW('Sanitation Data'!C66)))</f>
        <v/>
      </c>
      <c r="CM72" s="33" t="str">
        <f ca="true">+IF(OFFSET('Sanitation Data'!$C$31,0,10*ROW('Sanitation Data'!C66))="","",OFFSET('Sanitation Data'!$C$31,0,10*ROW('Sanitation Data'!C66)))</f>
        <v/>
      </c>
      <c r="CN72" s="33" t="str">
        <f ca="true">+IF(OFFSET('Sanitation Data'!$C$32,0,10*ROW('Sanitation Data'!C66))="","",OFFSET('Sanitation Data'!$C$32,0,10*ROW('Sanitation Data'!C66)))</f>
        <v/>
      </c>
      <c r="CO72" s="33" t="str">
        <f ca="true">+IF(OFFSET('Sanitation Data'!$C$33,0,10*ROW('Sanitation Data'!C66))="","",OFFSET('Sanitation Data'!$C$33,0,10*ROW('Sanitation Data'!C66)))</f>
        <v/>
      </c>
      <c r="CP72" s="33" t="str">
        <f ca="true">+IF(OFFSET('Sanitation Data'!$D$29,0,10*ROW('Sanitation Data'!D66))="","",OFFSET('Sanitation Data'!$D$29,0,10*ROW('Sanitation Data'!D66)))</f>
        <v/>
      </c>
      <c r="CQ72" s="33" t="str">
        <f ca="true">+IF(OFFSET('Sanitation Data'!$D$30,0,10*ROW('Sanitation Data'!D66))="","",OFFSET('Sanitation Data'!$D$30,0,10*ROW('Sanitation Data'!D66)))</f>
        <v/>
      </c>
      <c r="CR72" s="33" t="str">
        <f ca="true">+IF(OFFSET('Sanitation Data'!$D$31,0,10*ROW('Sanitation Data'!D66))="","",OFFSET('Sanitation Data'!$D$31,0,10*ROW('Sanitation Data'!D66)))</f>
        <v/>
      </c>
      <c r="CS72" s="33" t="str">
        <f ca="true">+IF(OFFSET('Sanitation Data'!$D$32,0,10*ROW('Sanitation Data'!D66))="","",OFFSET('Sanitation Data'!$D$32,0,10*ROW('Sanitation Data'!D66)))</f>
        <v/>
      </c>
      <c r="CT72" s="33" t="str">
        <f ca="true">+IF(OFFSET('Sanitation Data'!$D$33,0,10*ROW('Sanitation Data'!D66))="","",OFFSET('Sanitation Data'!$D$33,0,10*ROW('Sanitation Data'!D66)))</f>
        <v/>
      </c>
      <c r="CU72" s="33" t="str">
        <f ca="true">+IF(OFFSET('Sanitation Data'!$E$29,0,10*ROW('Sanitation Data'!E66))="","",OFFSET('Sanitation Data'!$E$29,0,10*ROW('Sanitation Data'!E66)))</f>
        <v/>
      </c>
      <c r="CV72" s="33" t="str">
        <f ca="true">+IF(OFFSET('Sanitation Data'!$E$30,0,10*ROW('Sanitation Data'!E66))="","",OFFSET('Sanitation Data'!$E$30,0,10*ROW('Sanitation Data'!E66)))</f>
        <v/>
      </c>
      <c r="CW72" s="33" t="str">
        <f ca="true">+IF(OFFSET('Sanitation Data'!$E$31,0,10*ROW('Sanitation Data'!E66))="","",OFFSET('Sanitation Data'!$E$31,0,10*ROW('Sanitation Data'!E66)))</f>
        <v/>
      </c>
      <c r="CX72" s="33" t="str">
        <f ca="true">+IF(OFFSET('Sanitation Data'!$E$32,0,10*ROW('Sanitation Data'!E66))="","",OFFSET('Sanitation Data'!$E$32,0,10*ROW('Sanitation Data'!E66)))</f>
        <v/>
      </c>
      <c r="CY72" s="33" t="str">
        <f ca="true">+IF(OFFSET('Sanitation Data'!$E$33,0,10*ROW('Sanitation Data'!E66))="","",OFFSET('Sanitation Data'!$E$33,0,10*ROW('Sanitation Data'!E66)))</f>
        <v/>
      </c>
      <c r="CZ72" s="33" t="str">
        <f ca="true">+IF(OFFSET('Sanitation Data'!$F$29,0,10*ROW('Sanitation Data'!F66))="","",OFFSET('Sanitation Data'!$F$29,0,10*ROW('Sanitation Data'!F66)))</f>
        <v/>
      </c>
      <c r="DA72" s="33" t="str">
        <f ca="true">+IF(OFFSET('Sanitation Data'!$F$30,0,10*ROW('Sanitation Data'!F66))="","",OFFSET('Sanitation Data'!$F$30,0,10*ROW('Sanitation Data'!F66)))</f>
        <v/>
      </c>
      <c r="DB72" s="33" t="str">
        <f ca="true">+IF(OFFSET('Sanitation Data'!$F$31,0,10*ROW('Sanitation Data'!F66))="","",OFFSET('Sanitation Data'!$F$31,0,10*ROW('Sanitation Data'!F66)))</f>
        <v/>
      </c>
      <c r="DC72" s="33" t="str">
        <f ca="true">+IF(OFFSET('Sanitation Data'!$F$32,0,10*ROW('Sanitation Data'!F66))="","",OFFSET('Sanitation Data'!$F$32,0,10*ROW('Sanitation Data'!F66)))</f>
        <v/>
      </c>
      <c r="DD72" s="33" t="str">
        <f ca="true">+IF(OFFSET('Sanitation Data'!$F$33,0,10*ROW('Sanitation Data'!F66))="","",OFFSET('Sanitation Data'!$F$33,0,10*ROW('Sanitation Data'!F66)))</f>
        <v/>
      </c>
      <c r="DE72" s="33" t="str">
        <f ca="true">+IF(OFFSET('Sanitation Data'!$G$29,0,10*ROW('Sanitation Data'!G66))="","",OFFSET('Sanitation Data'!$G$29,0,10*ROW('Sanitation Data'!G66)))</f>
        <v/>
      </c>
      <c r="DF72" s="33" t="str">
        <f ca="true">+IF(OFFSET('Sanitation Data'!$G$30,0,10*ROW('Sanitation Data'!G66))="","",OFFSET('Sanitation Data'!$G$30,0,10*ROW('Sanitation Data'!G66)))</f>
        <v/>
      </c>
      <c r="DG72" s="33" t="str">
        <f ca="true">+IF(OFFSET('Sanitation Data'!$G$31,0,10*ROW('Sanitation Data'!G66))="","",OFFSET('Sanitation Data'!$G$31,0,10*ROW('Sanitation Data'!G66)))</f>
        <v/>
      </c>
      <c r="DH72" s="33" t="str">
        <f ca="true">+IF(OFFSET('Sanitation Data'!$G$32,0,10*ROW('Sanitation Data'!G66))="","",OFFSET('Sanitation Data'!$G$32,0,10*ROW('Sanitation Data'!G66)))</f>
        <v/>
      </c>
      <c r="DI72" s="33" t="str">
        <f ca="true">+IF(OFFSET('Sanitation Data'!$G$33,0,10*ROW('Sanitation Data'!G66))="","",OFFSET('Sanitation Data'!$G$33,0,10*ROW('Sanitation Data'!G66)))</f>
        <v/>
      </c>
      <c r="DJ72" s="33" t="str">
        <f ca="true">+IF(OFFSET('Sanitation Data'!$H$29,0,10*ROW('Sanitation Data'!H66))="","",OFFSET('Sanitation Data'!$H$29,0,10*ROW('Sanitation Data'!H66)))</f>
        <v/>
      </c>
      <c r="DK72" s="33" t="str">
        <f ca="true">+IF(OFFSET('Sanitation Data'!$H$30,0,10*ROW('Sanitation Data'!H66))="","",OFFSET('Sanitation Data'!$H$30,0,10*ROW('Sanitation Data'!H66)))</f>
        <v/>
      </c>
      <c r="DL72" s="33" t="str">
        <f ca="true">+IF(OFFSET('Sanitation Data'!$H$31,0,10*ROW('Sanitation Data'!H66))="","",OFFSET('Sanitation Data'!$H$31,0,10*ROW('Sanitation Data'!H66)))</f>
        <v/>
      </c>
      <c r="DM72" s="33" t="str">
        <f ca="true">+IF(OFFSET('Sanitation Data'!$H$32,0,10*ROW('Sanitation Data'!H66))="","",OFFSET('Sanitation Data'!$H$32,0,10*ROW('Sanitation Data'!H66)))</f>
        <v/>
      </c>
      <c r="DN72" s="33" t="str">
        <f ca="true">+IF(OFFSET('Sanitation Data'!$H$33,0,10*ROW('Sanitation Data'!H66))="","",OFFSET('Sanitation Data'!$H$33,0,10*ROW('Sanitation Data'!H66)))</f>
        <v/>
      </c>
      <c r="DO72" s="33" t="str">
        <f ca="true">+IF(OFFSET('Hygiene Data'!$C$12,0,10*ROW('Hygiene Data'!C66))="","",OFFSET('Hygiene Data'!$C$12,0,10*ROW('Hygiene Data'!C66)))</f>
        <v/>
      </c>
      <c r="DP72" s="33" t="str">
        <f ca="true">+IF(OFFSET('Hygiene Data'!$C$13,0,10*ROW('Hygiene Data'!C66))="","",OFFSET('Hygiene Data'!$C$13,0,10*ROW('Hygiene Data'!C66)))</f>
        <v/>
      </c>
      <c r="DQ72" s="33" t="str">
        <f ca="true">+IF(OFFSET('Hygiene Data'!$C$14,0,10*ROW('Hygiene Data'!C66))="","",OFFSET('Hygiene Data'!$C$14,0,10*ROW('Hygiene Data'!C66)))</f>
        <v/>
      </c>
      <c r="DR72" s="33" t="str">
        <f ca="true">+IF(OFFSET('Hygiene Data'!$D$12,0,10*ROW('Hygiene Data'!D66))="","",OFFSET('Hygiene Data'!$D$12,0,10*ROW('Hygiene Data'!D66)))</f>
        <v/>
      </c>
      <c r="DS72" s="33" t="str">
        <f ca="true">+IF(OFFSET('Hygiene Data'!$D$13,0,10*ROW('Hygiene Data'!D66))="","",OFFSET('Hygiene Data'!$D$13,0,10*ROW('Hygiene Data'!D66)))</f>
        <v/>
      </c>
      <c r="DT72" s="33" t="str">
        <f ca="true">+IF(OFFSET('Hygiene Data'!$D$14,0,10*ROW('Hygiene Data'!D66))="","",OFFSET('Hygiene Data'!$D$14,0,10*ROW('Hygiene Data'!D66)))</f>
        <v/>
      </c>
      <c r="DU72" s="33" t="str">
        <f ca="true">+IF(OFFSET('Hygiene Data'!$E$12,0,10*ROW('Hygiene Data'!E66))="","",OFFSET('Hygiene Data'!$E$12,0,10*ROW('Hygiene Data'!E66)))</f>
        <v/>
      </c>
      <c r="DV72" s="33" t="str">
        <f ca="true">+IF(OFFSET('Hygiene Data'!$E$13,0,10*ROW('Hygiene Data'!E66))="","",OFFSET('Hygiene Data'!$E$13,0,10*ROW('Hygiene Data'!E66)))</f>
        <v/>
      </c>
      <c r="DW72" s="33" t="str">
        <f ca="true">+IF(OFFSET('Hygiene Data'!$E$14,0,10*ROW('Hygiene Data'!E66))="","",OFFSET('Hygiene Data'!$E$14,0,10*ROW('Hygiene Data'!E66)))</f>
        <v/>
      </c>
      <c r="DX72" s="33" t="str">
        <f ca="true">+IF(OFFSET('Hygiene Data'!$F$12,0,10*ROW('Hygiene Data'!F66))="","",OFFSET('Hygiene Data'!$F$12,0,10*ROW('Hygiene Data'!F66)))</f>
        <v/>
      </c>
      <c r="DY72" s="33" t="str">
        <f ca="true">+IF(OFFSET('Hygiene Data'!$F$13,0,10*ROW('Hygiene Data'!F66))="","",OFFSET('Hygiene Data'!$F$13,0,10*ROW('Hygiene Data'!F66)))</f>
        <v/>
      </c>
      <c r="DZ72" s="33" t="str">
        <f ca="true">+IF(OFFSET('Hygiene Data'!$F$14,0,10*ROW('Hygiene Data'!F66))="","",OFFSET('Hygiene Data'!$F$14,0,10*ROW('Hygiene Data'!F66)))</f>
        <v/>
      </c>
      <c r="EA72" s="33" t="str">
        <f ca="true">+IF(OFFSET('Hygiene Data'!$G$12,0,10*ROW('Hygiene Data'!G66))="","",OFFSET('Hygiene Data'!$G$12,0,10*ROW('Hygiene Data'!G66)))</f>
        <v/>
      </c>
      <c r="EB72" s="33" t="str">
        <f ca="true">+IF(OFFSET('Hygiene Data'!$G$13,0,10*ROW('Hygiene Data'!G66))="","",OFFSET('Hygiene Data'!$G$13,0,10*ROW('Hygiene Data'!G66)))</f>
        <v/>
      </c>
      <c r="EC72" s="33" t="str">
        <f ca="true">+IF(OFFSET('Hygiene Data'!$G$14,0,10*ROW('Hygiene Data'!G66))="","",OFFSET('Hygiene Data'!$G$14,0,10*ROW('Hygiene Data'!G66)))</f>
        <v/>
      </c>
      <c r="ED72" s="33" t="str">
        <f ca="true">+IF(OFFSET('Hygiene Data'!$H$12,0,10*ROW('Hygiene Data'!H66))="","",OFFSET('Hygiene Data'!$H$12,0,10*ROW('Hygiene Data'!H66)))</f>
        <v/>
      </c>
      <c r="EE72" s="33" t="str">
        <f ca="true">+IF(OFFSET('Hygiene Data'!$H$13,0,10*ROW('Hygiene Data'!H66))="","",OFFSET('Hygiene Data'!$H$13,0,10*ROW('Hygiene Data'!H66)))</f>
        <v/>
      </c>
      <c r="EF72" s="33" t="str">
        <f ca="true">+IF(OFFSET('Hygiene Data'!$H$14,0,10*ROW('Hygiene Data'!H66))="","",OFFSET('Hygiene Data'!$H$14,0,10*ROW('Hygiene Data'!H66)))</f>
        <v/>
      </c>
    </row>
    <row r="73" x14ac:dyDescent="0.2">
      <c r="A73" s="56" t="str">
        <f ca="true">+IF(OFFSET('Water Data'!$B$1,0,10*ROW('Water Data'!B70))="","",OFFSET('Water Data'!$B$1,0,10*ROW('Water Data'!B70)))</f>
        <v/>
      </c>
      <c r="B73" s="56" t="str">
        <f ca="true">+IF(OFFSET('Water Data'!$A$3,0,10*ROW('Water Data'!A70))="","",OFFSET('Water Data'!$A$3,0,10*ROW('Water Data'!A70)))</f>
        <v/>
      </c>
      <c r="C73" s="56" t="str">
        <f ca="true">+IF(OFFSET('Water Data'!$C$3,0,10*ROW('Water Data'!C70))="","",OFFSET('Water Data'!$C$3,0,10*ROW('Water Data'!C70)))</f>
        <v/>
      </c>
      <c r="D73" s="244"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44"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44"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44"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44"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44"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44"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44"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44"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44"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44"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44"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44"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44"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44"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44"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44"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44"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45"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45"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45"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45"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45"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45"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45"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45"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45"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45"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45"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45"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45"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45"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45"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45"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45"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45"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45"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45"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45"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45"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45"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45"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45"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45"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45"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45"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45"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45"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46"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46"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46"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46"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46"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46"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46"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46"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46"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46"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46"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46"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46"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46"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46"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46"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46"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46"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3" t="str">
        <f ca="true">+IF(OFFSET('Water Data'!$C$28,0,10*ROW('Water Data'!C67))="","",OFFSET('Water Data'!$C$28,0,10*ROW('Water Data'!C67)))</f>
        <v/>
      </c>
      <c r="BT73" s="33" t="str">
        <f ca="true">+IF(OFFSET('Water Data'!$C$29,0,10*ROW('Water Data'!C67))="","",OFFSET('Water Data'!$C$29,0,10*ROW('Water Data'!C67)))</f>
        <v/>
      </c>
      <c r="BU73" s="33" t="str">
        <f ca="true">+IF(OFFSET('Water Data'!$C$30,0,10*ROW('Water Data'!C67))="","",OFFSET('Water Data'!$C$30,0,10*ROW('Water Data'!C67)))</f>
        <v/>
      </c>
      <c r="BV73" s="33" t="str">
        <f ca="true">+IF(OFFSET('Water Data'!$D$28,0,10*ROW('Water Data'!D67))="","",OFFSET('Water Data'!$D$28,0,10*ROW('Water Data'!D67)))</f>
        <v/>
      </c>
      <c r="BW73" s="33" t="str">
        <f ca="true">+IF(OFFSET('Water Data'!$D$29,0,10*ROW('Water Data'!D67))="","",OFFSET('Water Data'!$D$29,0,10*ROW('Water Data'!D67)))</f>
        <v/>
      </c>
      <c r="BX73" s="33" t="str">
        <f ca="true">+IF(OFFSET('Water Data'!$D$30,0,10*ROW('Water Data'!D67))="","",OFFSET('Water Data'!$D$30,0,10*ROW('Water Data'!D67)))</f>
        <v/>
      </c>
      <c r="BY73" s="33" t="str">
        <f ca="true">+IF(OFFSET('Water Data'!$E$28,0,10*ROW('Water Data'!E67))="","",OFFSET('Water Data'!$E$28,0,10*ROW('Water Data'!E67)))</f>
        <v/>
      </c>
      <c r="BZ73" s="33" t="str">
        <f ca="true">+IF(OFFSET('Water Data'!$E$29,0,10*ROW('Water Data'!E67))="","",OFFSET('Water Data'!$E$29,0,10*ROW('Water Data'!E67)))</f>
        <v/>
      </c>
      <c r="CA73" s="33" t="str">
        <f ca="true">+IF(OFFSET('Water Data'!$E$30,0,10*ROW('Water Data'!E67))="","",OFFSET('Water Data'!$E$30,0,10*ROW('Water Data'!E67)))</f>
        <v/>
      </c>
      <c r="CB73" s="33" t="str">
        <f ca="true">+IF(OFFSET('Water Data'!$F$28,0,10*ROW('Water Data'!F67))="","",OFFSET('Water Data'!$F$28,0,10*ROW('Water Data'!F67)))</f>
        <v/>
      </c>
      <c r="CC73" s="33" t="str">
        <f ca="true">+IF(OFFSET('Water Data'!$F$29,0,10*ROW('Water Data'!F67))="","",OFFSET('Water Data'!$F$29,0,10*ROW('Water Data'!F67)))</f>
        <v/>
      </c>
      <c r="CD73" s="33" t="str">
        <f ca="true">+IF(OFFSET('Water Data'!$F$30,0,10*ROW('Water Data'!F67))="","",OFFSET('Water Data'!$F$30,0,10*ROW('Water Data'!F67)))</f>
        <v/>
      </c>
      <c r="CE73" s="33" t="str">
        <f ca="true">+IF(OFFSET('Water Data'!$G$28,0,10*ROW('Water Data'!G67))="","",OFFSET('Water Data'!$G$28,0,10*ROW('Water Data'!G67)))</f>
        <v/>
      </c>
      <c r="CF73" s="33" t="str">
        <f ca="true">+IF(OFFSET('Water Data'!$G$29,0,10*ROW('Water Data'!G67))="","",OFFSET('Water Data'!$G$29,0,10*ROW('Water Data'!G67)))</f>
        <v/>
      </c>
      <c r="CG73" s="33" t="str">
        <f ca="true">+IF(OFFSET('Water Data'!$G$30,0,10*ROW('Water Data'!G67))="","",OFFSET('Water Data'!$G$30,0,10*ROW('Water Data'!G67)))</f>
        <v/>
      </c>
      <c r="CH73" s="33" t="str">
        <f ca="true">+IF(OFFSET('Water Data'!$H$28,0,10*ROW('Water Data'!H67))="","",OFFSET('Water Data'!$H$28,0,10*ROW('Water Data'!H67)))</f>
        <v/>
      </c>
      <c r="CI73" s="33" t="str">
        <f ca="true">+IF(OFFSET('Water Data'!$H$29,0,10*ROW('Water Data'!H67))="","",OFFSET('Water Data'!$H$29,0,10*ROW('Water Data'!H67)))</f>
        <v/>
      </c>
      <c r="CJ73" s="33" t="str">
        <f ca="true">+IF(OFFSET('Water Data'!$H$30,0,10*ROW('Water Data'!H67))="","",OFFSET('Water Data'!$H$30,0,10*ROW('Water Data'!H67)))</f>
        <v/>
      </c>
      <c r="CK73" s="33" t="str">
        <f ca="true">+IF(OFFSET('Sanitation Data'!$C$29,0,10*ROW('Sanitation Data'!C67))="","",OFFSET('Sanitation Data'!$C$29,0,10*ROW('Sanitation Data'!C67)))</f>
        <v/>
      </c>
      <c r="CL73" s="33" t="str">
        <f ca="true">+IF(OFFSET('Sanitation Data'!$C$30,0,10*ROW('Sanitation Data'!C67))="","",OFFSET('Sanitation Data'!$C$30,0,10*ROW('Sanitation Data'!C67)))</f>
        <v/>
      </c>
      <c r="CM73" s="33" t="str">
        <f ca="true">+IF(OFFSET('Sanitation Data'!$C$31,0,10*ROW('Sanitation Data'!C67))="","",OFFSET('Sanitation Data'!$C$31,0,10*ROW('Sanitation Data'!C67)))</f>
        <v/>
      </c>
      <c r="CN73" s="33" t="str">
        <f ca="true">+IF(OFFSET('Sanitation Data'!$C$32,0,10*ROW('Sanitation Data'!C67))="","",OFFSET('Sanitation Data'!$C$32,0,10*ROW('Sanitation Data'!C67)))</f>
        <v/>
      </c>
      <c r="CO73" s="33" t="str">
        <f ca="true">+IF(OFFSET('Sanitation Data'!$C$33,0,10*ROW('Sanitation Data'!C67))="","",OFFSET('Sanitation Data'!$C$33,0,10*ROW('Sanitation Data'!C67)))</f>
        <v/>
      </c>
      <c r="CP73" s="33" t="str">
        <f ca="true">+IF(OFFSET('Sanitation Data'!$D$29,0,10*ROW('Sanitation Data'!D67))="","",OFFSET('Sanitation Data'!$D$29,0,10*ROW('Sanitation Data'!D67)))</f>
        <v/>
      </c>
      <c r="CQ73" s="33" t="str">
        <f ca="true">+IF(OFFSET('Sanitation Data'!$D$30,0,10*ROW('Sanitation Data'!D67))="","",OFFSET('Sanitation Data'!$D$30,0,10*ROW('Sanitation Data'!D67)))</f>
        <v/>
      </c>
      <c r="CR73" s="33" t="str">
        <f ca="true">+IF(OFFSET('Sanitation Data'!$D$31,0,10*ROW('Sanitation Data'!D67))="","",OFFSET('Sanitation Data'!$D$31,0,10*ROW('Sanitation Data'!D67)))</f>
        <v/>
      </c>
      <c r="CS73" s="33" t="str">
        <f ca="true">+IF(OFFSET('Sanitation Data'!$D$32,0,10*ROW('Sanitation Data'!D67))="","",OFFSET('Sanitation Data'!$D$32,0,10*ROW('Sanitation Data'!D67)))</f>
        <v/>
      </c>
      <c r="CT73" s="33" t="str">
        <f ca="true">+IF(OFFSET('Sanitation Data'!$D$33,0,10*ROW('Sanitation Data'!D67))="","",OFFSET('Sanitation Data'!$D$33,0,10*ROW('Sanitation Data'!D67)))</f>
        <v/>
      </c>
      <c r="CU73" s="33" t="str">
        <f ca="true">+IF(OFFSET('Sanitation Data'!$E$29,0,10*ROW('Sanitation Data'!E67))="","",OFFSET('Sanitation Data'!$E$29,0,10*ROW('Sanitation Data'!E67)))</f>
        <v/>
      </c>
      <c r="CV73" s="33" t="str">
        <f ca="true">+IF(OFFSET('Sanitation Data'!$E$30,0,10*ROW('Sanitation Data'!E67))="","",OFFSET('Sanitation Data'!$E$30,0,10*ROW('Sanitation Data'!E67)))</f>
        <v/>
      </c>
      <c r="CW73" s="33" t="str">
        <f ca="true">+IF(OFFSET('Sanitation Data'!$E$31,0,10*ROW('Sanitation Data'!E67))="","",OFFSET('Sanitation Data'!$E$31,0,10*ROW('Sanitation Data'!E67)))</f>
        <v/>
      </c>
      <c r="CX73" s="33" t="str">
        <f ca="true">+IF(OFFSET('Sanitation Data'!$E$32,0,10*ROW('Sanitation Data'!E67))="","",OFFSET('Sanitation Data'!$E$32,0,10*ROW('Sanitation Data'!E67)))</f>
        <v/>
      </c>
      <c r="CY73" s="33" t="str">
        <f ca="true">+IF(OFFSET('Sanitation Data'!$E$33,0,10*ROW('Sanitation Data'!E67))="","",OFFSET('Sanitation Data'!$E$33,0,10*ROW('Sanitation Data'!E67)))</f>
        <v/>
      </c>
      <c r="CZ73" s="33" t="str">
        <f ca="true">+IF(OFFSET('Sanitation Data'!$F$29,0,10*ROW('Sanitation Data'!F67))="","",OFFSET('Sanitation Data'!$F$29,0,10*ROW('Sanitation Data'!F67)))</f>
        <v/>
      </c>
      <c r="DA73" s="33" t="str">
        <f ca="true">+IF(OFFSET('Sanitation Data'!$F$30,0,10*ROW('Sanitation Data'!F67))="","",OFFSET('Sanitation Data'!$F$30,0,10*ROW('Sanitation Data'!F67)))</f>
        <v/>
      </c>
      <c r="DB73" s="33" t="str">
        <f ca="true">+IF(OFFSET('Sanitation Data'!$F$31,0,10*ROW('Sanitation Data'!F67))="","",OFFSET('Sanitation Data'!$F$31,0,10*ROW('Sanitation Data'!F67)))</f>
        <v/>
      </c>
      <c r="DC73" s="33" t="str">
        <f ca="true">+IF(OFFSET('Sanitation Data'!$F$32,0,10*ROW('Sanitation Data'!F67))="","",OFFSET('Sanitation Data'!$F$32,0,10*ROW('Sanitation Data'!F67)))</f>
        <v/>
      </c>
      <c r="DD73" s="33" t="str">
        <f ca="true">+IF(OFFSET('Sanitation Data'!$F$33,0,10*ROW('Sanitation Data'!F67))="","",OFFSET('Sanitation Data'!$F$33,0,10*ROW('Sanitation Data'!F67)))</f>
        <v/>
      </c>
      <c r="DE73" s="33" t="str">
        <f ca="true">+IF(OFFSET('Sanitation Data'!$G$29,0,10*ROW('Sanitation Data'!G67))="","",OFFSET('Sanitation Data'!$G$29,0,10*ROW('Sanitation Data'!G67)))</f>
        <v/>
      </c>
      <c r="DF73" s="33" t="str">
        <f ca="true">+IF(OFFSET('Sanitation Data'!$G$30,0,10*ROW('Sanitation Data'!G67))="","",OFFSET('Sanitation Data'!$G$30,0,10*ROW('Sanitation Data'!G67)))</f>
        <v/>
      </c>
      <c r="DG73" s="33" t="str">
        <f ca="true">+IF(OFFSET('Sanitation Data'!$G$31,0,10*ROW('Sanitation Data'!G67))="","",OFFSET('Sanitation Data'!$G$31,0,10*ROW('Sanitation Data'!G67)))</f>
        <v/>
      </c>
      <c r="DH73" s="33" t="str">
        <f ca="true">+IF(OFFSET('Sanitation Data'!$G$32,0,10*ROW('Sanitation Data'!G67))="","",OFFSET('Sanitation Data'!$G$32,0,10*ROW('Sanitation Data'!G67)))</f>
        <v/>
      </c>
      <c r="DI73" s="33" t="str">
        <f ca="true">+IF(OFFSET('Sanitation Data'!$G$33,0,10*ROW('Sanitation Data'!G67))="","",OFFSET('Sanitation Data'!$G$33,0,10*ROW('Sanitation Data'!G67)))</f>
        <v/>
      </c>
      <c r="DJ73" s="33" t="str">
        <f ca="true">+IF(OFFSET('Sanitation Data'!$H$29,0,10*ROW('Sanitation Data'!H67))="","",OFFSET('Sanitation Data'!$H$29,0,10*ROW('Sanitation Data'!H67)))</f>
        <v/>
      </c>
      <c r="DK73" s="33" t="str">
        <f ca="true">+IF(OFFSET('Sanitation Data'!$H$30,0,10*ROW('Sanitation Data'!H67))="","",OFFSET('Sanitation Data'!$H$30,0,10*ROW('Sanitation Data'!H67)))</f>
        <v/>
      </c>
      <c r="DL73" s="33" t="str">
        <f ca="true">+IF(OFFSET('Sanitation Data'!$H$31,0,10*ROW('Sanitation Data'!H67))="","",OFFSET('Sanitation Data'!$H$31,0,10*ROW('Sanitation Data'!H67)))</f>
        <v/>
      </c>
      <c r="DM73" s="33" t="str">
        <f ca="true">+IF(OFFSET('Sanitation Data'!$H$32,0,10*ROW('Sanitation Data'!H67))="","",OFFSET('Sanitation Data'!$H$32,0,10*ROW('Sanitation Data'!H67)))</f>
        <v/>
      </c>
      <c r="DN73" s="33" t="str">
        <f ca="true">+IF(OFFSET('Sanitation Data'!$H$33,0,10*ROW('Sanitation Data'!H67))="","",OFFSET('Sanitation Data'!$H$33,0,10*ROW('Sanitation Data'!H67)))</f>
        <v/>
      </c>
      <c r="DO73" s="33" t="str">
        <f ca="true">+IF(OFFSET('Hygiene Data'!$C$12,0,10*ROW('Hygiene Data'!C67))="","",OFFSET('Hygiene Data'!$C$12,0,10*ROW('Hygiene Data'!C67)))</f>
        <v/>
      </c>
      <c r="DP73" s="33" t="str">
        <f ca="true">+IF(OFFSET('Hygiene Data'!$C$13,0,10*ROW('Hygiene Data'!C67))="","",OFFSET('Hygiene Data'!$C$13,0,10*ROW('Hygiene Data'!C67)))</f>
        <v/>
      </c>
      <c r="DQ73" s="33" t="str">
        <f ca="true">+IF(OFFSET('Hygiene Data'!$C$14,0,10*ROW('Hygiene Data'!C67))="","",OFFSET('Hygiene Data'!$C$14,0,10*ROW('Hygiene Data'!C67)))</f>
        <v/>
      </c>
      <c r="DR73" s="33" t="str">
        <f ca="true">+IF(OFFSET('Hygiene Data'!$D$12,0,10*ROW('Hygiene Data'!D67))="","",OFFSET('Hygiene Data'!$D$12,0,10*ROW('Hygiene Data'!D67)))</f>
        <v/>
      </c>
      <c r="DS73" s="33" t="str">
        <f ca="true">+IF(OFFSET('Hygiene Data'!$D$13,0,10*ROW('Hygiene Data'!D67))="","",OFFSET('Hygiene Data'!$D$13,0,10*ROW('Hygiene Data'!D67)))</f>
        <v/>
      </c>
      <c r="DT73" s="33" t="str">
        <f ca="true">+IF(OFFSET('Hygiene Data'!$D$14,0,10*ROW('Hygiene Data'!D67))="","",OFFSET('Hygiene Data'!$D$14,0,10*ROW('Hygiene Data'!D67)))</f>
        <v/>
      </c>
      <c r="DU73" s="33" t="str">
        <f ca="true">+IF(OFFSET('Hygiene Data'!$E$12,0,10*ROW('Hygiene Data'!E67))="","",OFFSET('Hygiene Data'!$E$12,0,10*ROW('Hygiene Data'!E67)))</f>
        <v/>
      </c>
      <c r="DV73" s="33" t="str">
        <f ca="true">+IF(OFFSET('Hygiene Data'!$E$13,0,10*ROW('Hygiene Data'!E67))="","",OFFSET('Hygiene Data'!$E$13,0,10*ROW('Hygiene Data'!E67)))</f>
        <v/>
      </c>
      <c r="DW73" s="33" t="str">
        <f ca="true">+IF(OFFSET('Hygiene Data'!$E$14,0,10*ROW('Hygiene Data'!E67))="","",OFFSET('Hygiene Data'!$E$14,0,10*ROW('Hygiene Data'!E67)))</f>
        <v/>
      </c>
      <c r="DX73" s="33" t="str">
        <f ca="true">+IF(OFFSET('Hygiene Data'!$F$12,0,10*ROW('Hygiene Data'!F67))="","",OFFSET('Hygiene Data'!$F$12,0,10*ROW('Hygiene Data'!F67)))</f>
        <v/>
      </c>
      <c r="DY73" s="33" t="str">
        <f ca="true">+IF(OFFSET('Hygiene Data'!$F$13,0,10*ROW('Hygiene Data'!F67))="","",OFFSET('Hygiene Data'!$F$13,0,10*ROW('Hygiene Data'!F67)))</f>
        <v/>
      </c>
      <c r="DZ73" s="33" t="str">
        <f ca="true">+IF(OFFSET('Hygiene Data'!$F$14,0,10*ROW('Hygiene Data'!F67))="","",OFFSET('Hygiene Data'!$F$14,0,10*ROW('Hygiene Data'!F67)))</f>
        <v/>
      </c>
      <c r="EA73" s="33" t="str">
        <f ca="true">+IF(OFFSET('Hygiene Data'!$G$12,0,10*ROW('Hygiene Data'!G67))="","",OFFSET('Hygiene Data'!$G$12,0,10*ROW('Hygiene Data'!G67)))</f>
        <v/>
      </c>
      <c r="EB73" s="33" t="str">
        <f ca="true">+IF(OFFSET('Hygiene Data'!$G$13,0,10*ROW('Hygiene Data'!G67))="","",OFFSET('Hygiene Data'!$G$13,0,10*ROW('Hygiene Data'!G67)))</f>
        <v/>
      </c>
      <c r="EC73" s="33" t="str">
        <f ca="true">+IF(OFFSET('Hygiene Data'!$G$14,0,10*ROW('Hygiene Data'!G67))="","",OFFSET('Hygiene Data'!$G$14,0,10*ROW('Hygiene Data'!G67)))</f>
        <v/>
      </c>
      <c r="ED73" s="33" t="str">
        <f ca="true">+IF(OFFSET('Hygiene Data'!$H$12,0,10*ROW('Hygiene Data'!H67))="","",OFFSET('Hygiene Data'!$H$12,0,10*ROW('Hygiene Data'!H67)))</f>
        <v/>
      </c>
      <c r="EE73" s="33" t="str">
        <f ca="true">+IF(OFFSET('Hygiene Data'!$H$13,0,10*ROW('Hygiene Data'!H67))="","",OFFSET('Hygiene Data'!$H$13,0,10*ROW('Hygiene Data'!H67)))</f>
        <v/>
      </c>
      <c r="EF73" s="33" t="str">
        <f ca="true">+IF(OFFSET('Hygiene Data'!$H$14,0,10*ROW('Hygiene Data'!H67))="","",OFFSET('Hygiene Data'!$H$14,0,10*ROW('Hygiene Data'!H67)))</f>
        <v/>
      </c>
    </row>
    <row r="74" x14ac:dyDescent="0.2">
      <c r="A74" s="56" t="str">
        <f ca="true">+IF(OFFSET('Water Data'!$B$1,0,10*ROW('Water Data'!B71))="","",OFFSET('Water Data'!$B$1,0,10*ROW('Water Data'!B71)))</f>
        <v/>
      </c>
      <c r="B74" s="56" t="str">
        <f ca="true">+IF(OFFSET('Water Data'!$A$3,0,10*ROW('Water Data'!A71))="","",OFFSET('Water Data'!$A$3,0,10*ROW('Water Data'!A71)))</f>
        <v/>
      </c>
      <c r="C74" s="56" t="str">
        <f ca="true">+IF(OFFSET('Water Data'!$C$3,0,10*ROW('Water Data'!C71))="","",OFFSET('Water Data'!$C$3,0,10*ROW('Water Data'!C71)))</f>
        <v/>
      </c>
      <c r="D74" s="244"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44"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44"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44"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44"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44"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44"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44"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44"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44"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44"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44"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44"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44"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44"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44"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44"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44"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45"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45"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45"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45"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45"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45"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45"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45"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45"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45"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45"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45"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45"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45"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45"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45"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45"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45"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45"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45"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45"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45"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45"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45"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45"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45"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45"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45"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45"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45"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46"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46"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46"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46"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46"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46"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46"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46"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46"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46"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46"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46"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46"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46"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46"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46"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46"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46"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3" t="str">
        <f ca="true">+IF(OFFSET('Water Data'!$C$28,0,10*ROW('Water Data'!C68))="","",OFFSET('Water Data'!$C$28,0,10*ROW('Water Data'!C68)))</f>
        <v/>
      </c>
      <c r="BT74" s="33" t="str">
        <f ca="true">+IF(OFFSET('Water Data'!$C$29,0,10*ROW('Water Data'!C68))="","",OFFSET('Water Data'!$C$29,0,10*ROW('Water Data'!C68)))</f>
        <v/>
      </c>
      <c r="BU74" s="33" t="str">
        <f ca="true">+IF(OFFSET('Water Data'!$C$30,0,10*ROW('Water Data'!C68))="","",OFFSET('Water Data'!$C$30,0,10*ROW('Water Data'!C68)))</f>
        <v/>
      </c>
      <c r="BV74" s="33" t="str">
        <f ca="true">+IF(OFFSET('Water Data'!$D$28,0,10*ROW('Water Data'!D68))="","",OFFSET('Water Data'!$D$28,0,10*ROW('Water Data'!D68)))</f>
        <v/>
      </c>
      <c r="BW74" s="33" t="str">
        <f ca="true">+IF(OFFSET('Water Data'!$D$29,0,10*ROW('Water Data'!D68))="","",OFFSET('Water Data'!$D$29,0,10*ROW('Water Data'!D68)))</f>
        <v/>
      </c>
      <c r="BX74" s="33" t="str">
        <f ca="true">+IF(OFFSET('Water Data'!$D$30,0,10*ROW('Water Data'!D68))="","",OFFSET('Water Data'!$D$30,0,10*ROW('Water Data'!D68)))</f>
        <v/>
      </c>
      <c r="BY74" s="33" t="str">
        <f ca="true">+IF(OFFSET('Water Data'!$E$28,0,10*ROW('Water Data'!E68))="","",OFFSET('Water Data'!$E$28,0,10*ROW('Water Data'!E68)))</f>
        <v/>
      </c>
      <c r="BZ74" s="33" t="str">
        <f ca="true">+IF(OFFSET('Water Data'!$E$29,0,10*ROW('Water Data'!E68))="","",OFFSET('Water Data'!$E$29,0,10*ROW('Water Data'!E68)))</f>
        <v/>
      </c>
      <c r="CA74" s="33" t="str">
        <f ca="true">+IF(OFFSET('Water Data'!$E$30,0,10*ROW('Water Data'!E68))="","",OFFSET('Water Data'!$E$30,0,10*ROW('Water Data'!E68)))</f>
        <v/>
      </c>
      <c r="CB74" s="33" t="str">
        <f ca="true">+IF(OFFSET('Water Data'!$F$28,0,10*ROW('Water Data'!F68))="","",OFFSET('Water Data'!$F$28,0,10*ROW('Water Data'!F68)))</f>
        <v/>
      </c>
      <c r="CC74" s="33" t="str">
        <f ca="true">+IF(OFFSET('Water Data'!$F$29,0,10*ROW('Water Data'!F68))="","",OFFSET('Water Data'!$F$29,0,10*ROW('Water Data'!F68)))</f>
        <v/>
      </c>
      <c r="CD74" s="33" t="str">
        <f ca="true">+IF(OFFSET('Water Data'!$F$30,0,10*ROW('Water Data'!F68))="","",OFFSET('Water Data'!$F$30,0,10*ROW('Water Data'!F68)))</f>
        <v/>
      </c>
      <c r="CE74" s="33" t="str">
        <f ca="true">+IF(OFFSET('Water Data'!$G$28,0,10*ROW('Water Data'!G68))="","",OFFSET('Water Data'!$G$28,0,10*ROW('Water Data'!G68)))</f>
        <v/>
      </c>
      <c r="CF74" s="33" t="str">
        <f ca="true">+IF(OFFSET('Water Data'!$G$29,0,10*ROW('Water Data'!G68))="","",OFFSET('Water Data'!$G$29,0,10*ROW('Water Data'!G68)))</f>
        <v/>
      </c>
      <c r="CG74" s="33" t="str">
        <f ca="true">+IF(OFFSET('Water Data'!$G$30,0,10*ROW('Water Data'!G68))="","",OFFSET('Water Data'!$G$30,0,10*ROW('Water Data'!G68)))</f>
        <v/>
      </c>
      <c r="CH74" s="33" t="str">
        <f ca="true">+IF(OFFSET('Water Data'!$H$28,0,10*ROW('Water Data'!H68))="","",OFFSET('Water Data'!$H$28,0,10*ROW('Water Data'!H68)))</f>
        <v/>
      </c>
      <c r="CI74" s="33" t="str">
        <f ca="true">+IF(OFFSET('Water Data'!$H$29,0,10*ROW('Water Data'!H68))="","",OFFSET('Water Data'!$H$29,0,10*ROW('Water Data'!H68)))</f>
        <v/>
      </c>
      <c r="CJ74" s="33" t="str">
        <f ca="true">+IF(OFFSET('Water Data'!$H$30,0,10*ROW('Water Data'!H68))="","",OFFSET('Water Data'!$H$30,0,10*ROW('Water Data'!H68)))</f>
        <v/>
      </c>
      <c r="CK74" s="33" t="str">
        <f ca="true">+IF(OFFSET('Sanitation Data'!$C$29,0,10*ROW('Sanitation Data'!C68))="","",OFFSET('Sanitation Data'!$C$29,0,10*ROW('Sanitation Data'!C68)))</f>
        <v/>
      </c>
      <c r="CL74" s="33" t="str">
        <f ca="true">+IF(OFFSET('Sanitation Data'!$C$30,0,10*ROW('Sanitation Data'!C68))="","",OFFSET('Sanitation Data'!$C$30,0,10*ROW('Sanitation Data'!C68)))</f>
        <v/>
      </c>
      <c r="CM74" s="33" t="str">
        <f ca="true">+IF(OFFSET('Sanitation Data'!$C$31,0,10*ROW('Sanitation Data'!C68))="","",OFFSET('Sanitation Data'!$C$31,0,10*ROW('Sanitation Data'!C68)))</f>
        <v/>
      </c>
      <c r="CN74" s="33" t="str">
        <f ca="true">+IF(OFFSET('Sanitation Data'!$C$32,0,10*ROW('Sanitation Data'!C68))="","",OFFSET('Sanitation Data'!$C$32,0,10*ROW('Sanitation Data'!C68)))</f>
        <v/>
      </c>
      <c r="CO74" s="33" t="str">
        <f ca="true">+IF(OFFSET('Sanitation Data'!$C$33,0,10*ROW('Sanitation Data'!C68))="","",OFFSET('Sanitation Data'!$C$33,0,10*ROW('Sanitation Data'!C68)))</f>
        <v/>
      </c>
      <c r="CP74" s="33" t="str">
        <f ca="true">+IF(OFFSET('Sanitation Data'!$D$29,0,10*ROW('Sanitation Data'!D68))="","",OFFSET('Sanitation Data'!$D$29,0,10*ROW('Sanitation Data'!D68)))</f>
        <v/>
      </c>
      <c r="CQ74" s="33" t="str">
        <f ca="true">+IF(OFFSET('Sanitation Data'!$D$30,0,10*ROW('Sanitation Data'!D68))="","",OFFSET('Sanitation Data'!$D$30,0,10*ROW('Sanitation Data'!D68)))</f>
        <v/>
      </c>
      <c r="CR74" s="33" t="str">
        <f ca="true">+IF(OFFSET('Sanitation Data'!$D$31,0,10*ROW('Sanitation Data'!D68))="","",OFFSET('Sanitation Data'!$D$31,0,10*ROW('Sanitation Data'!D68)))</f>
        <v/>
      </c>
      <c r="CS74" s="33" t="str">
        <f ca="true">+IF(OFFSET('Sanitation Data'!$D$32,0,10*ROW('Sanitation Data'!D68))="","",OFFSET('Sanitation Data'!$D$32,0,10*ROW('Sanitation Data'!D68)))</f>
        <v/>
      </c>
      <c r="CT74" s="33" t="str">
        <f ca="true">+IF(OFFSET('Sanitation Data'!$D$33,0,10*ROW('Sanitation Data'!D68))="","",OFFSET('Sanitation Data'!$D$33,0,10*ROW('Sanitation Data'!D68)))</f>
        <v/>
      </c>
      <c r="CU74" s="33" t="str">
        <f ca="true">+IF(OFFSET('Sanitation Data'!$E$29,0,10*ROW('Sanitation Data'!E68))="","",OFFSET('Sanitation Data'!$E$29,0,10*ROW('Sanitation Data'!E68)))</f>
        <v/>
      </c>
      <c r="CV74" s="33" t="str">
        <f ca="true">+IF(OFFSET('Sanitation Data'!$E$30,0,10*ROW('Sanitation Data'!E68))="","",OFFSET('Sanitation Data'!$E$30,0,10*ROW('Sanitation Data'!E68)))</f>
        <v/>
      </c>
      <c r="CW74" s="33" t="str">
        <f ca="true">+IF(OFFSET('Sanitation Data'!$E$31,0,10*ROW('Sanitation Data'!E68))="","",OFFSET('Sanitation Data'!$E$31,0,10*ROW('Sanitation Data'!E68)))</f>
        <v/>
      </c>
      <c r="CX74" s="33" t="str">
        <f ca="true">+IF(OFFSET('Sanitation Data'!$E$32,0,10*ROW('Sanitation Data'!E68))="","",OFFSET('Sanitation Data'!$E$32,0,10*ROW('Sanitation Data'!E68)))</f>
        <v/>
      </c>
      <c r="CY74" s="33" t="str">
        <f ca="true">+IF(OFFSET('Sanitation Data'!$E$33,0,10*ROW('Sanitation Data'!E68))="","",OFFSET('Sanitation Data'!$E$33,0,10*ROW('Sanitation Data'!E68)))</f>
        <v/>
      </c>
      <c r="CZ74" s="33" t="str">
        <f ca="true">+IF(OFFSET('Sanitation Data'!$F$29,0,10*ROW('Sanitation Data'!F68))="","",OFFSET('Sanitation Data'!$F$29,0,10*ROW('Sanitation Data'!F68)))</f>
        <v/>
      </c>
      <c r="DA74" s="33" t="str">
        <f ca="true">+IF(OFFSET('Sanitation Data'!$F$30,0,10*ROW('Sanitation Data'!F68))="","",OFFSET('Sanitation Data'!$F$30,0,10*ROW('Sanitation Data'!F68)))</f>
        <v/>
      </c>
      <c r="DB74" s="33" t="str">
        <f ca="true">+IF(OFFSET('Sanitation Data'!$F$31,0,10*ROW('Sanitation Data'!F68))="","",OFFSET('Sanitation Data'!$F$31,0,10*ROW('Sanitation Data'!F68)))</f>
        <v/>
      </c>
      <c r="DC74" s="33" t="str">
        <f ca="true">+IF(OFFSET('Sanitation Data'!$F$32,0,10*ROW('Sanitation Data'!F68))="","",OFFSET('Sanitation Data'!$F$32,0,10*ROW('Sanitation Data'!F68)))</f>
        <v/>
      </c>
      <c r="DD74" s="33" t="str">
        <f ca="true">+IF(OFFSET('Sanitation Data'!$F$33,0,10*ROW('Sanitation Data'!F68))="","",OFFSET('Sanitation Data'!$F$33,0,10*ROW('Sanitation Data'!F68)))</f>
        <v/>
      </c>
      <c r="DE74" s="33" t="str">
        <f ca="true">+IF(OFFSET('Sanitation Data'!$G$29,0,10*ROW('Sanitation Data'!G68))="","",OFFSET('Sanitation Data'!$G$29,0,10*ROW('Sanitation Data'!G68)))</f>
        <v/>
      </c>
      <c r="DF74" s="33" t="str">
        <f ca="true">+IF(OFFSET('Sanitation Data'!$G$30,0,10*ROW('Sanitation Data'!G68))="","",OFFSET('Sanitation Data'!$G$30,0,10*ROW('Sanitation Data'!G68)))</f>
        <v/>
      </c>
      <c r="DG74" s="33" t="str">
        <f ca="true">+IF(OFFSET('Sanitation Data'!$G$31,0,10*ROW('Sanitation Data'!G68))="","",OFFSET('Sanitation Data'!$G$31,0,10*ROW('Sanitation Data'!G68)))</f>
        <v/>
      </c>
      <c r="DH74" s="33" t="str">
        <f ca="true">+IF(OFFSET('Sanitation Data'!$G$32,0,10*ROW('Sanitation Data'!G68))="","",OFFSET('Sanitation Data'!$G$32,0,10*ROW('Sanitation Data'!G68)))</f>
        <v/>
      </c>
      <c r="DI74" s="33" t="str">
        <f ca="true">+IF(OFFSET('Sanitation Data'!$G$33,0,10*ROW('Sanitation Data'!G68))="","",OFFSET('Sanitation Data'!$G$33,0,10*ROW('Sanitation Data'!G68)))</f>
        <v/>
      </c>
      <c r="DJ74" s="33" t="str">
        <f ca="true">+IF(OFFSET('Sanitation Data'!$H$29,0,10*ROW('Sanitation Data'!H68))="","",OFFSET('Sanitation Data'!$H$29,0,10*ROW('Sanitation Data'!H68)))</f>
        <v/>
      </c>
      <c r="DK74" s="33" t="str">
        <f ca="true">+IF(OFFSET('Sanitation Data'!$H$30,0,10*ROW('Sanitation Data'!H68))="","",OFFSET('Sanitation Data'!$H$30,0,10*ROW('Sanitation Data'!H68)))</f>
        <v/>
      </c>
      <c r="DL74" s="33" t="str">
        <f ca="true">+IF(OFFSET('Sanitation Data'!$H$31,0,10*ROW('Sanitation Data'!H68))="","",OFFSET('Sanitation Data'!$H$31,0,10*ROW('Sanitation Data'!H68)))</f>
        <v/>
      </c>
      <c r="DM74" s="33" t="str">
        <f ca="true">+IF(OFFSET('Sanitation Data'!$H$32,0,10*ROW('Sanitation Data'!H68))="","",OFFSET('Sanitation Data'!$H$32,0,10*ROW('Sanitation Data'!H68)))</f>
        <v/>
      </c>
      <c r="DN74" s="33" t="str">
        <f ca="true">+IF(OFFSET('Sanitation Data'!$H$33,0,10*ROW('Sanitation Data'!H68))="","",OFFSET('Sanitation Data'!$H$33,0,10*ROW('Sanitation Data'!H68)))</f>
        <v/>
      </c>
      <c r="DO74" s="33" t="str">
        <f ca="true">+IF(OFFSET('Hygiene Data'!$C$12,0,10*ROW('Hygiene Data'!C68))="","",OFFSET('Hygiene Data'!$C$12,0,10*ROW('Hygiene Data'!C68)))</f>
        <v/>
      </c>
      <c r="DP74" s="33" t="str">
        <f ca="true">+IF(OFFSET('Hygiene Data'!$C$13,0,10*ROW('Hygiene Data'!C68))="","",OFFSET('Hygiene Data'!$C$13,0,10*ROW('Hygiene Data'!C68)))</f>
        <v/>
      </c>
      <c r="DQ74" s="33" t="str">
        <f ca="true">+IF(OFFSET('Hygiene Data'!$C$14,0,10*ROW('Hygiene Data'!C68))="","",OFFSET('Hygiene Data'!$C$14,0,10*ROW('Hygiene Data'!C68)))</f>
        <v/>
      </c>
      <c r="DR74" s="33" t="str">
        <f ca="true">+IF(OFFSET('Hygiene Data'!$D$12,0,10*ROW('Hygiene Data'!D68))="","",OFFSET('Hygiene Data'!$D$12,0,10*ROW('Hygiene Data'!D68)))</f>
        <v/>
      </c>
      <c r="DS74" s="33" t="str">
        <f ca="true">+IF(OFFSET('Hygiene Data'!$D$13,0,10*ROW('Hygiene Data'!D68))="","",OFFSET('Hygiene Data'!$D$13,0,10*ROW('Hygiene Data'!D68)))</f>
        <v/>
      </c>
      <c r="DT74" s="33" t="str">
        <f ca="true">+IF(OFFSET('Hygiene Data'!$D$14,0,10*ROW('Hygiene Data'!D68))="","",OFFSET('Hygiene Data'!$D$14,0,10*ROW('Hygiene Data'!D68)))</f>
        <v/>
      </c>
      <c r="DU74" s="33" t="str">
        <f ca="true">+IF(OFFSET('Hygiene Data'!$E$12,0,10*ROW('Hygiene Data'!E68))="","",OFFSET('Hygiene Data'!$E$12,0,10*ROW('Hygiene Data'!E68)))</f>
        <v/>
      </c>
      <c r="DV74" s="33" t="str">
        <f ca="true">+IF(OFFSET('Hygiene Data'!$E$13,0,10*ROW('Hygiene Data'!E68))="","",OFFSET('Hygiene Data'!$E$13,0,10*ROW('Hygiene Data'!E68)))</f>
        <v/>
      </c>
      <c r="DW74" s="33" t="str">
        <f ca="true">+IF(OFFSET('Hygiene Data'!$E$14,0,10*ROW('Hygiene Data'!E68))="","",OFFSET('Hygiene Data'!$E$14,0,10*ROW('Hygiene Data'!E68)))</f>
        <v/>
      </c>
      <c r="DX74" s="33" t="str">
        <f ca="true">+IF(OFFSET('Hygiene Data'!$F$12,0,10*ROW('Hygiene Data'!F68))="","",OFFSET('Hygiene Data'!$F$12,0,10*ROW('Hygiene Data'!F68)))</f>
        <v/>
      </c>
      <c r="DY74" s="33" t="str">
        <f ca="true">+IF(OFFSET('Hygiene Data'!$F$13,0,10*ROW('Hygiene Data'!F68))="","",OFFSET('Hygiene Data'!$F$13,0,10*ROW('Hygiene Data'!F68)))</f>
        <v/>
      </c>
      <c r="DZ74" s="33" t="str">
        <f ca="true">+IF(OFFSET('Hygiene Data'!$F$14,0,10*ROW('Hygiene Data'!F68))="","",OFFSET('Hygiene Data'!$F$14,0,10*ROW('Hygiene Data'!F68)))</f>
        <v/>
      </c>
      <c r="EA74" s="33" t="str">
        <f ca="true">+IF(OFFSET('Hygiene Data'!$G$12,0,10*ROW('Hygiene Data'!G68))="","",OFFSET('Hygiene Data'!$G$12,0,10*ROW('Hygiene Data'!G68)))</f>
        <v/>
      </c>
      <c r="EB74" s="33" t="str">
        <f ca="true">+IF(OFFSET('Hygiene Data'!$G$13,0,10*ROW('Hygiene Data'!G68))="","",OFFSET('Hygiene Data'!$G$13,0,10*ROW('Hygiene Data'!G68)))</f>
        <v/>
      </c>
      <c r="EC74" s="33" t="str">
        <f ca="true">+IF(OFFSET('Hygiene Data'!$G$14,0,10*ROW('Hygiene Data'!G68))="","",OFFSET('Hygiene Data'!$G$14,0,10*ROW('Hygiene Data'!G68)))</f>
        <v/>
      </c>
      <c r="ED74" s="33" t="str">
        <f ca="true">+IF(OFFSET('Hygiene Data'!$H$12,0,10*ROW('Hygiene Data'!H68))="","",OFFSET('Hygiene Data'!$H$12,0,10*ROW('Hygiene Data'!H68)))</f>
        <v/>
      </c>
      <c r="EE74" s="33" t="str">
        <f ca="true">+IF(OFFSET('Hygiene Data'!$H$13,0,10*ROW('Hygiene Data'!H68))="","",OFFSET('Hygiene Data'!$H$13,0,10*ROW('Hygiene Data'!H68)))</f>
        <v/>
      </c>
      <c r="EF74" s="33" t="str">
        <f ca="true">+IF(OFFSET('Hygiene Data'!$H$14,0,10*ROW('Hygiene Data'!H68))="","",OFFSET('Hygiene Data'!$H$14,0,10*ROW('Hygiene Data'!H68)))</f>
        <v/>
      </c>
    </row>
    <row r="75" x14ac:dyDescent="0.2">
      <c r="A75" s="56" t="str">
        <f ca="true">+IF(OFFSET('Water Data'!$B$1,0,10*ROW('Water Data'!B72))="","",OFFSET('Water Data'!$B$1,0,10*ROW('Water Data'!B72)))</f>
        <v/>
      </c>
      <c r="B75" s="56" t="str">
        <f ca="true">+IF(OFFSET('Water Data'!$A$3,0,10*ROW('Water Data'!A72))="","",OFFSET('Water Data'!$A$3,0,10*ROW('Water Data'!A72)))</f>
        <v/>
      </c>
      <c r="C75" s="56" t="str">
        <f ca="true">+IF(OFFSET('Water Data'!$C$3,0,10*ROW('Water Data'!C72))="","",OFFSET('Water Data'!$C$3,0,10*ROW('Water Data'!C72)))</f>
        <v/>
      </c>
      <c r="D75" s="244"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44"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44"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44"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44"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44"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44"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44"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44"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44"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44"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44"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44"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44"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44"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44"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44"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44"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45"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45"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45"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45"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45"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45"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45"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45"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45"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45"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45"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45"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45"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45"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45"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45"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45"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45"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45"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45"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45"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45"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45"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45"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45"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45"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45"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45"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45"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45"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46"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46"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46"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46"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46"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46"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46"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46"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46"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46"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46"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46"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46"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46"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46"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46"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46"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46"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3" t="str">
        <f ca="true">+IF(OFFSET('Water Data'!$C$28,0,10*ROW('Water Data'!C69))="","",OFFSET('Water Data'!$C$28,0,10*ROW('Water Data'!C69)))</f>
        <v/>
      </c>
      <c r="BT75" s="33" t="str">
        <f ca="true">+IF(OFFSET('Water Data'!$C$29,0,10*ROW('Water Data'!C69))="","",OFFSET('Water Data'!$C$29,0,10*ROW('Water Data'!C69)))</f>
        <v/>
      </c>
      <c r="BU75" s="33" t="str">
        <f ca="true">+IF(OFFSET('Water Data'!$C$30,0,10*ROW('Water Data'!C69))="","",OFFSET('Water Data'!$C$30,0,10*ROW('Water Data'!C69)))</f>
        <v/>
      </c>
      <c r="BV75" s="33" t="str">
        <f ca="true">+IF(OFFSET('Water Data'!$D$28,0,10*ROW('Water Data'!D69))="","",OFFSET('Water Data'!$D$28,0,10*ROW('Water Data'!D69)))</f>
        <v/>
      </c>
      <c r="BW75" s="33" t="str">
        <f ca="true">+IF(OFFSET('Water Data'!$D$29,0,10*ROW('Water Data'!D69))="","",OFFSET('Water Data'!$D$29,0,10*ROW('Water Data'!D69)))</f>
        <v/>
      </c>
      <c r="BX75" s="33" t="str">
        <f ca="true">+IF(OFFSET('Water Data'!$D$30,0,10*ROW('Water Data'!D69))="","",OFFSET('Water Data'!$D$30,0,10*ROW('Water Data'!D69)))</f>
        <v/>
      </c>
      <c r="BY75" s="33" t="str">
        <f ca="true">+IF(OFFSET('Water Data'!$E$28,0,10*ROW('Water Data'!E69))="","",OFFSET('Water Data'!$E$28,0,10*ROW('Water Data'!E69)))</f>
        <v/>
      </c>
      <c r="BZ75" s="33" t="str">
        <f ca="true">+IF(OFFSET('Water Data'!$E$29,0,10*ROW('Water Data'!E69))="","",OFFSET('Water Data'!$E$29,0,10*ROW('Water Data'!E69)))</f>
        <v/>
      </c>
      <c r="CA75" s="33" t="str">
        <f ca="true">+IF(OFFSET('Water Data'!$E$30,0,10*ROW('Water Data'!E69))="","",OFFSET('Water Data'!$E$30,0,10*ROW('Water Data'!E69)))</f>
        <v/>
      </c>
      <c r="CB75" s="33" t="str">
        <f ca="true">+IF(OFFSET('Water Data'!$F$28,0,10*ROW('Water Data'!F69))="","",OFFSET('Water Data'!$F$28,0,10*ROW('Water Data'!F69)))</f>
        <v/>
      </c>
      <c r="CC75" s="33" t="str">
        <f ca="true">+IF(OFFSET('Water Data'!$F$29,0,10*ROW('Water Data'!F69))="","",OFFSET('Water Data'!$F$29,0,10*ROW('Water Data'!F69)))</f>
        <v/>
      </c>
      <c r="CD75" s="33" t="str">
        <f ca="true">+IF(OFFSET('Water Data'!$F$30,0,10*ROW('Water Data'!F69))="","",OFFSET('Water Data'!$F$30,0,10*ROW('Water Data'!F69)))</f>
        <v/>
      </c>
      <c r="CE75" s="33" t="str">
        <f ca="true">+IF(OFFSET('Water Data'!$G$28,0,10*ROW('Water Data'!G69))="","",OFFSET('Water Data'!$G$28,0,10*ROW('Water Data'!G69)))</f>
        <v/>
      </c>
      <c r="CF75" s="33" t="str">
        <f ca="true">+IF(OFFSET('Water Data'!$G$29,0,10*ROW('Water Data'!G69))="","",OFFSET('Water Data'!$G$29,0,10*ROW('Water Data'!G69)))</f>
        <v/>
      </c>
      <c r="CG75" s="33" t="str">
        <f ca="true">+IF(OFFSET('Water Data'!$G$30,0,10*ROW('Water Data'!G69))="","",OFFSET('Water Data'!$G$30,0,10*ROW('Water Data'!G69)))</f>
        <v/>
      </c>
      <c r="CH75" s="33" t="str">
        <f ca="true">+IF(OFFSET('Water Data'!$H$28,0,10*ROW('Water Data'!H69))="","",OFFSET('Water Data'!$H$28,0,10*ROW('Water Data'!H69)))</f>
        <v/>
      </c>
      <c r="CI75" s="33" t="str">
        <f ca="true">+IF(OFFSET('Water Data'!$H$29,0,10*ROW('Water Data'!H69))="","",OFFSET('Water Data'!$H$29,0,10*ROW('Water Data'!H69)))</f>
        <v/>
      </c>
      <c r="CJ75" s="33" t="str">
        <f ca="true">+IF(OFFSET('Water Data'!$H$30,0,10*ROW('Water Data'!H69))="","",OFFSET('Water Data'!$H$30,0,10*ROW('Water Data'!H69)))</f>
        <v/>
      </c>
      <c r="CK75" s="33" t="str">
        <f ca="true">+IF(OFFSET('Sanitation Data'!$C$29,0,10*ROW('Sanitation Data'!C69))="","",OFFSET('Sanitation Data'!$C$29,0,10*ROW('Sanitation Data'!C69)))</f>
        <v/>
      </c>
      <c r="CL75" s="33" t="str">
        <f ca="true">+IF(OFFSET('Sanitation Data'!$C$30,0,10*ROW('Sanitation Data'!C69))="","",OFFSET('Sanitation Data'!$C$30,0,10*ROW('Sanitation Data'!C69)))</f>
        <v/>
      </c>
      <c r="CM75" s="33" t="str">
        <f ca="true">+IF(OFFSET('Sanitation Data'!$C$31,0,10*ROW('Sanitation Data'!C69))="","",OFFSET('Sanitation Data'!$C$31,0,10*ROW('Sanitation Data'!C69)))</f>
        <v/>
      </c>
      <c r="CN75" s="33" t="str">
        <f ca="true">+IF(OFFSET('Sanitation Data'!$C$32,0,10*ROW('Sanitation Data'!C69))="","",OFFSET('Sanitation Data'!$C$32,0,10*ROW('Sanitation Data'!C69)))</f>
        <v/>
      </c>
      <c r="CO75" s="33" t="str">
        <f ca="true">+IF(OFFSET('Sanitation Data'!$C$33,0,10*ROW('Sanitation Data'!C69))="","",OFFSET('Sanitation Data'!$C$33,0,10*ROW('Sanitation Data'!C69)))</f>
        <v/>
      </c>
      <c r="CP75" s="33" t="str">
        <f ca="true">+IF(OFFSET('Sanitation Data'!$D$29,0,10*ROW('Sanitation Data'!D69))="","",OFFSET('Sanitation Data'!$D$29,0,10*ROW('Sanitation Data'!D69)))</f>
        <v/>
      </c>
      <c r="CQ75" s="33" t="str">
        <f ca="true">+IF(OFFSET('Sanitation Data'!$D$30,0,10*ROW('Sanitation Data'!D69))="","",OFFSET('Sanitation Data'!$D$30,0,10*ROW('Sanitation Data'!D69)))</f>
        <v/>
      </c>
      <c r="CR75" s="33" t="str">
        <f ca="true">+IF(OFFSET('Sanitation Data'!$D$31,0,10*ROW('Sanitation Data'!D69))="","",OFFSET('Sanitation Data'!$D$31,0,10*ROW('Sanitation Data'!D69)))</f>
        <v/>
      </c>
      <c r="CS75" s="33" t="str">
        <f ca="true">+IF(OFFSET('Sanitation Data'!$D$32,0,10*ROW('Sanitation Data'!D69))="","",OFFSET('Sanitation Data'!$D$32,0,10*ROW('Sanitation Data'!D69)))</f>
        <v/>
      </c>
      <c r="CT75" s="33" t="str">
        <f ca="true">+IF(OFFSET('Sanitation Data'!$D$33,0,10*ROW('Sanitation Data'!D69))="","",OFFSET('Sanitation Data'!$D$33,0,10*ROW('Sanitation Data'!D69)))</f>
        <v/>
      </c>
      <c r="CU75" s="33" t="str">
        <f ca="true">+IF(OFFSET('Sanitation Data'!$E$29,0,10*ROW('Sanitation Data'!E69))="","",OFFSET('Sanitation Data'!$E$29,0,10*ROW('Sanitation Data'!E69)))</f>
        <v/>
      </c>
      <c r="CV75" s="33" t="str">
        <f ca="true">+IF(OFFSET('Sanitation Data'!$E$30,0,10*ROW('Sanitation Data'!E69))="","",OFFSET('Sanitation Data'!$E$30,0,10*ROW('Sanitation Data'!E69)))</f>
        <v/>
      </c>
      <c r="CW75" s="33" t="str">
        <f ca="true">+IF(OFFSET('Sanitation Data'!$E$31,0,10*ROW('Sanitation Data'!E69))="","",OFFSET('Sanitation Data'!$E$31,0,10*ROW('Sanitation Data'!E69)))</f>
        <v/>
      </c>
      <c r="CX75" s="33" t="str">
        <f ca="true">+IF(OFFSET('Sanitation Data'!$E$32,0,10*ROW('Sanitation Data'!E69))="","",OFFSET('Sanitation Data'!$E$32,0,10*ROW('Sanitation Data'!E69)))</f>
        <v/>
      </c>
      <c r="CY75" s="33" t="str">
        <f ca="true">+IF(OFFSET('Sanitation Data'!$E$33,0,10*ROW('Sanitation Data'!E69))="","",OFFSET('Sanitation Data'!$E$33,0,10*ROW('Sanitation Data'!E69)))</f>
        <v/>
      </c>
      <c r="CZ75" s="33" t="str">
        <f ca="true">+IF(OFFSET('Sanitation Data'!$F$29,0,10*ROW('Sanitation Data'!F69))="","",OFFSET('Sanitation Data'!$F$29,0,10*ROW('Sanitation Data'!F69)))</f>
        <v/>
      </c>
      <c r="DA75" s="33" t="str">
        <f ca="true">+IF(OFFSET('Sanitation Data'!$F$30,0,10*ROW('Sanitation Data'!F69))="","",OFFSET('Sanitation Data'!$F$30,0,10*ROW('Sanitation Data'!F69)))</f>
        <v/>
      </c>
      <c r="DB75" s="33" t="str">
        <f ca="true">+IF(OFFSET('Sanitation Data'!$F$31,0,10*ROW('Sanitation Data'!F69))="","",OFFSET('Sanitation Data'!$F$31,0,10*ROW('Sanitation Data'!F69)))</f>
        <v/>
      </c>
      <c r="DC75" s="33" t="str">
        <f ca="true">+IF(OFFSET('Sanitation Data'!$F$32,0,10*ROW('Sanitation Data'!F69))="","",OFFSET('Sanitation Data'!$F$32,0,10*ROW('Sanitation Data'!F69)))</f>
        <v/>
      </c>
      <c r="DD75" s="33" t="str">
        <f ca="true">+IF(OFFSET('Sanitation Data'!$F$33,0,10*ROW('Sanitation Data'!F69))="","",OFFSET('Sanitation Data'!$F$33,0,10*ROW('Sanitation Data'!F69)))</f>
        <v/>
      </c>
      <c r="DE75" s="33" t="str">
        <f ca="true">+IF(OFFSET('Sanitation Data'!$G$29,0,10*ROW('Sanitation Data'!G69))="","",OFFSET('Sanitation Data'!$G$29,0,10*ROW('Sanitation Data'!G69)))</f>
        <v/>
      </c>
      <c r="DF75" s="33" t="str">
        <f ca="true">+IF(OFFSET('Sanitation Data'!$G$30,0,10*ROW('Sanitation Data'!G69))="","",OFFSET('Sanitation Data'!$G$30,0,10*ROW('Sanitation Data'!G69)))</f>
        <v/>
      </c>
      <c r="DG75" s="33" t="str">
        <f ca="true">+IF(OFFSET('Sanitation Data'!$G$31,0,10*ROW('Sanitation Data'!G69))="","",OFFSET('Sanitation Data'!$G$31,0,10*ROW('Sanitation Data'!G69)))</f>
        <v/>
      </c>
      <c r="DH75" s="33" t="str">
        <f ca="true">+IF(OFFSET('Sanitation Data'!$G$32,0,10*ROW('Sanitation Data'!G69))="","",OFFSET('Sanitation Data'!$G$32,0,10*ROW('Sanitation Data'!G69)))</f>
        <v/>
      </c>
      <c r="DI75" s="33" t="str">
        <f ca="true">+IF(OFFSET('Sanitation Data'!$G$33,0,10*ROW('Sanitation Data'!G69))="","",OFFSET('Sanitation Data'!$G$33,0,10*ROW('Sanitation Data'!G69)))</f>
        <v/>
      </c>
      <c r="DJ75" s="33" t="str">
        <f ca="true">+IF(OFFSET('Sanitation Data'!$H$29,0,10*ROW('Sanitation Data'!H69))="","",OFFSET('Sanitation Data'!$H$29,0,10*ROW('Sanitation Data'!H69)))</f>
        <v/>
      </c>
      <c r="DK75" s="33" t="str">
        <f ca="true">+IF(OFFSET('Sanitation Data'!$H$30,0,10*ROW('Sanitation Data'!H69))="","",OFFSET('Sanitation Data'!$H$30,0,10*ROW('Sanitation Data'!H69)))</f>
        <v/>
      </c>
      <c r="DL75" s="33" t="str">
        <f ca="true">+IF(OFFSET('Sanitation Data'!$H$31,0,10*ROW('Sanitation Data'!H69))="","",OFFSET('Sanitation Data'!$H$31,0,10*ROW('Sanitation Data'!H69)))</f>
        <v/>
      </c>
      <c r="DM75" s="33" t="str">
        <f ca="true">+IF(OFFSET('Sanitation Data'!$H$32,0,10*ROW('Sanitation Data'!H69))="","",OFFSET('Sanitation Data'!$H$32,0,10*ROW('Sanitation Data'!H69)))</f>
        <v/>
      </c>
      <c r="DN75" s="33" t="str">
        <f ca="true">+IF(OFFSET('Sanitation Data'!$H$33,0,10*ROW('Sanitation Data'!H69))="","",OFFSET('Sanitation Data'!$H$33,0,10*ROW('Sanitation Data'!H69)))</f>
        <v/>
      </c>
      <c r="DO75" s="33" t="str">
        <f ca="true">+IF(OFFSET('Hygiene Data'!$C$12,0,10*ROW('Hygiene Data'!C69))="","",OFFSET('Hygiene Data'!$C$12,0,10*ROW('Hygiene Data'!C69)))</f>
        <v/>
      </c>
      <c r="DP75" s="33" t="str">
        <f ca="true">+IF(OFFSET('Hygiene Data'!$C$13,0,10*ROW('Hygiene Data'!C69))="","",OFFSET('Hygiene Data'!$C$13,0,10*ROW('Hygiene Data'!C69)))</f>
        <v/>
      </c>
      <c r="DQ75" s="33" t="str">
        <f ca="true">+IF(OFFSET('Hygiene Data'!$C$14,0,10*ROW('Hygiene Data'!C69))="","",OFFSET('Hygiene Data'!$C$14,0,10*ROW('Hygiene Data'!C69)))</f>
        <v/>
      </c>
      <c r="DR75" s="33" t="str">
        <f ca="true">+IF(OFFSET('Hygiene Data'!$D$12,0,10*ROW('Hygiene Data'!D69))="","",OFFSET('Hygiene Data'!$D$12,0,10*ROW('Hygiene Data'!D69)))</f>
        <v/>
      </c>
      <c r="DS75" s="33" t="str">
        <f ca="true">+IF(OFFSET('Hygiene Data'!$D$13,0,10*ROW('Hygiene Data'!D69))="","",OFFSET('Hygiene Data'!$D$13,0,10*ROW('Hygiene Data'!D69)))</f>
        <v/>
      </c>
      <c r="DT75" s="33" t="str">
        <f ca="true">+IF(OFFSET('Hygiene Data'!$D$14,0,10*ROW('Hygiene Data'!D69))="","",OFFSET('Hygiene Data'!$D$14,0,10*ROW('Hygiene Data'!D69)))</f>
        <v/>
      </c>
      <c r="DU75" s="33" t="str">
        <f ca="true">+IF(OFFSET('Hygiene Data'!$E$12,0,10*ROW('Hygiene Data'!E69))="","",OFFSET('Hygiene Data'!$E$12,0,10*ROW('Hygiene Data'!E69)))</f>
        <v/>
      </c>
      <c r="DV75" s="33" t="str">
        <f ca="true">+IF(OFFSET('Hygiene Data'!$E$13,0,10*ROW('Hygiene Data'!E69))="","",OFFSET('Hygiene Data'!$E$13,0,10*ROW('Hygiene Data'!E69)))</f>
        <v/>
      </c>
      <c r="DW75" s="33" t="str">
        <f ca="true">+IF(OFFSET('Hygiene Data'!$E$14,0,10*ROW('Hygiene Data'!E69))="","",OFFSET('Hygiene Data'!$E$14,0,10*ROW('Hygiene Data'!E69)))</f>
        <v/>
      </c>
      <c r="DX75" s="33" t="str">
        <f ca="true">+IF(OFFSET('Hygiene Data'!$F$12,0,10*ROW('Hygiene Data'!F69))="","",OFFSET('Hygiene Data'!$F$12,0,10*ROW('Hygiene Data'!F69)))</f>
        <v/>
      </c>
      <c r="DY75" s="33" t="str">
        <f ca="true">+IF(OFFSET('Hygiene Data'!$F$13,0,10*ROW('Hygiene Data'!F69))="","",OFFSET('Hygiene Data'!$F$13,0,10*ROW('Hygiene Data'!F69)))</f>
        <v/>
      </c>
      <c r="DZ75" s="33" t="str">
        <f ca="true">+IF(OFFSET('Hygiene Data'!$F$14,0,10*ROW('Hygiene Data'!F69))="","",OFFSET('Hygiene Data'!$F$14,0,10*ROW('Hygiene Data'!F69)))</f>
        <v/>
      </c>
      <c r="EA75" s="33" t="str">
        <f ca="true">+IF(OFFSET('Hygiene Data'!$G$12,0,10*ROW('Hygiene Data'!G69))="","",OFFSET('Hygiene Data'!$G$12,0,10*ROW('Hygiene Data'!G69)))</f>
        <v/>
      </c>
      <c r="EB75" s="33" t="str">
        <f ca="true">+IF(OFFSET('Hygiene Data'!$G$13,0,10*ROW('Hygiene Data'!G69))="","",OFFSET('Hygiene Data'!$G$13,0,10*ROW('Hygiene Data'!G69)))</f>
        <v/>
      </c>
      <c r="EC75" s="33" t="str">
        <f ca="true">+IF(OFFSET('Hygiene Data'!$G$14,0,10*ROW('Hygiene Data'!G69))="","",OFFSET('Hygiene Data'!$G$14,0,10*ROW('Hygiene Data'!G69)))</f>
        <v/>
      </c>
      <c r="ED75" s="33" t="str">
        <f ca="true">+IF(OFFSET('Hygiene Data'!$H$12,0,10*ROW('Hygiene Data'!H69))="","",OFFSET('Hygiene Data'!$H$12,0,10*ROW('Hygiene Data'!H69)))</f>
        <v/>
      </c>
      <c r="EE75" s="33" t="str">
        <f ca="true">+IF(OFFSET('Hygiene Data'!$H$13,0,10*ROW('Hygiene Data'!H69))="","",OFFSET('Hygiene Data'!$H$13,0,10*ROW('Hygiene Data'!H69)))</f>
        <v/>
      </c>
      <c r="EF75" s="33" t="str">
        <f ca="true">+IF(OFFSET('Hygiene Data'!$H$14,0,10*ROW('Hygiene Data'!H69))="","",OFFSET('Hygiene Data'!$H$14,0,10*ROW('Hygiene Data'!H69)))</f>
        <v/>
      </c>
    </row>
    <row r="76" x14ac:dyDescent="0.2">
      <c r="A76" s="56" t="str">
        <f ca="true">+IF(OFFSET('Water Data'!$B$1,0,10*ROW('Water Data'!B73))="","",OFFSET('Water Data'!$B$1,0,10*ROW('Water Data'!B73)))</f>
        <v/>
      </c>
      <c r="B76" s="56" t="str">
        <f ca="true">+IF(OFFSET('Water Data'!$A$3,0,10*ROW('Water Data'!A73))="","",OFFSET('Water Data'!$A$3,0,10*ROW('Water Data'!A73)))</f>
        <v/>
      </c>
      <c r="C76" s="56" t="str">
        <f ca="true">+IF(OFFSET('Water Data'!$C$3,0,10*ROW('Water Data'!C73))="","",OFFSET('Water Data'!$C$3,0,10*ROW('Water Data'!C73)))</f>
        <v/>
      </c>
      <c r="D76" s="244"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44"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44"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44"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44"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44"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44"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44"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44"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44"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44"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44"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44"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44"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44"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44"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44"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44"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45"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45"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45"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45"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45"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45"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45"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45"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45"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45"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45"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45"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45"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45"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45"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45"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45"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45"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45"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45"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45"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45"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45"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45"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45"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45"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45"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45"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45"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45"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46"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46"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46"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46"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46"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46"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46"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46"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46"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46"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46"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46"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46"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46"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46"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46"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46"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46"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3" t="str">
        <f ca="true">+IF(OFFSET('Water Data'!$C$28,0,10*ROW('Water Data'!C70))="","",OFFSET('Water Data'!$C$28,0,10*ROW('Water Data'!C70)))</f>
        <v/>
      </c>
      <c r="BT76" s="33" t="str">
        <f ca="true">+IF(OFFSET('Water Data'!$C$29,0,10*ROW('Water Data'!C70))="","",OFFSET('Water Data'!$C$29,0,10*ROW('Water Data'!C70)))</f>
        <v/>
      </c>
      <c r="BU76" s="33" t="str">
        <f ca="true">+IF(OFFSET('Water Data'!$C$30,0,10*ROW('Water Data'!C70))="","",OFFSET('Water Data'!$C$30,0,10*ROW('Water Data'!C70)))</f>
        <v/>
      </c>
      <c r="BV76" s="33" t="str">
        <f ca="true">+IF(OFFSET('Water Data'!$D$28,0,10*ROW('Water Data'!D70))="","",OFFSET('Water Data'!$D$28,0,10*ROW('Water Data'!D70)))</f>
        <v/>
      </c>
      <c r="BW76" s="33" t="str">
        <f ca="true">+IF(OFFSET('Water Data'!$D$29,0,10*ROW('Water Data'!D70))="","",OFFSET('Water Data'!$D$29,0,10*ROW('Water Data'!D70)))</f>
        <v/>
      </c>
      <c r="BX76" s="33" t="str">
        <f ca="true">+IF(OFFSET('Water Data'!$D$30,0,10*ROW('Water Data'!D70))="","",OFFSET('Water Data'!$D$30,0,10*ROW('Water Data'!D70)))</f>
        <v/>
      </c>
      <c r="BY76" s="33" t="str">
        <f ca="true">+IF(OFFSET('Water Data'!$E$28,0,10*ROW('Water Data'!E70))="","",OFFSET('Water Data'!$E$28,0,10*ROW('Water Data'!E70)))</f>
        <v/>
      </c>
      <c r="BZ76" s="33" t="str">
        <f ca="true">+IF(OFFSET('Water Data'!$E$29,0,10*ROW('Water Data'!E70))="","",OFFSET('Water Data'!$E$29,0,10*ROW('Water Data'!E70)))</f>
        <v/>
      </c>
      <c r="CA76" s="33" t="str">
        <f ca="true">+IF(OFFSET('Water Data'!$E$30,0,10*ROW('Water Data'!E70))="","",OFFSET('Water Data'!$E$30,0,10*ROW('Water Data'!E70)))</f>
        <v/>
      </c>
      <c r="CB76" s="33" t="str">
        <f ca="true">+IF(OFFSET('Water Data'!$F$28,0,10*ROW('Water Data'!F70))="","",OFFSET('Water Data'!$F$28,0,10*ROW('Water Data'!F70)))</f>
        <v/>
      </c>
      <c r="CC76" s="33" t="str">
        <f ca="true">+IF(OFFSET('Water Data'!$F$29,0,10*ROW('Water Data'!F70))="","",OFFSET('Water Data'!$F$29,0,10*ROW('Water Data'!F70)))</f>
        <v/>
      </c>
      <c r="CD76" s="33" t="str">
        <f ca="true">+IF(OFFSET('Water Data'!$F$30,0,10*ROW('Water Data'!F70))="","",OFFSET('Water Data'!$F$30,0,10*ROW('Water Data'!F70)))</f>
        <v/>
      </c>
      <c r="CE76" s="33" t="str">
        <f ca="true">+IF(OFFSET('Water Data'!$G$28,0,10*ROW('Water Data'!G70))="","",OFFSET('Water Data'!$G$28,0,10*ROW('Water Data'!G70)))</f>
        <v/>
      </c>
      <c r="CF76" s="33" t="str">
        <f ca="true">+IF(OFFSET('Water Data'!$G$29,0,10*ROW('Water Data'!G70))="","",OFFSET('Water Data'!$G$29,0,10*ROW('Water Data'!G70)))</f>
        <v/>
      </c>
      <c r="CG76" s="33" t="str">
        <f ca="true">+IF(OFFSET('Water Data'!$G$30,0,10*ROW('Water Data'!G70))="","",OFFSET('Water Data'!$G$30,0,10*ROW('Water Data'!G70)))</f>
        <v/>
      </c>
      <c r="CH76" s="33" t="str">
        <f ca="true">+IF(OFFSET('Water Data'!$H$28,0,10*ROW('Water Data'!H70))="","",OFFSET('Water Data'!$H$28,0,10*ROW('Water Data'!H70)))</f>
        <v/>
      </c>
      <c r="CI76" s="33" t="str">
        <f ca="true">+IF(OFFSET('Water Data'!$H$29,0,10*ROW('Water Data'!H70))="","",OFFSET('Water Data'!$H$29,0,10*ROW('Water Data'!H70)))</f>
        <v/>
      </c>
      <c r="CJ76" s="33" t="str">
        <f ca="true">+IF(OFFSET('Water Data'!$H$30,0,10*ROW('Water Data'!H70))="","",OFFSET('Water Data'!$H$30,0,10*ROW('Water Data'!H70)))</f>
        <v/>
      </c>
      <c r="CK76" s="33" t="str">
        <f ca="true">+IF(OFFSET('Sanitation Data'!$C$29,0,10*ROW('Sanitation Data'!C70))="","",OFFSET('Sanitation Data'!$C$29,0,10*ROW('Sanitation Data'!C70)))</f>
        <v/>
      </c>
      <c r="CL76" s="33" t="str">
        <f ca="true">+IF(OFFSET('Sanitation Data'!$C$30,0,10*ROW('Sanitation Data'!C70))="","",OFFSET('Sanitation Data'!$C$30,0,10*ROW('Sanitation Data'!C70)))</f>
        <v/>
      </c>
      <c r="CM76" s="33" t="str">
        <f ca="true">+IF(OFFSET('Sanitation Data'!$C$31,0,10*ROW('Sanitation Data'!C70))="","",OFFSET('Sanitation Data'!$C$31,0,10*ROW('Sanitation Data'!C70)))</f>
        <v/>
      </c>
      <c r="CN76" s="33" t="str">
        <f ca="true">+IF(OFFSET('Sanitation Data'!$C$32,0,10*ROW('Sanitation Data'!C70))="","",OFFSET('Sanitation Data'!$C$32,0,10*ROW('Sanitation Data'!C70)))</f>
        <v/>
      </c>
      <c r="CO76" s="33" t="str">
        <f ca="true">+IF(OFFSET('Sanitation Data'!$C$33,0,10*ROW('Sanitation Data'!C70))="","",OFFSET('Sanitation Data'!$C$33,0,10*ROW('Sanitation Data'!C70)))</f>
        <v/>
      </c>
      <c r="CP76" s="33" t="str">
        <f ca="true">+IF(OFFSET('Sanitation Data'!$D$29,0,10*ROW('Sanitation Data'!D70))="","",OFFSET('Sanitation Data'!$D$29,0,10*ROW('Sanitation Data'!D70)))</f>
        <v/>
      </c>
      <c r="CQ76" s="33" t="str">
        <f ca="true">+IF(OFFSET('Sanitation Data'!$D$30,0,10*ROW('Sanitation Data'!D70))="","",OFFSET('Sanitation Data'!$D$30,0,10*ROW('Sanitation Data'!D70)))</f>
        <v/>
      </c>
      <c r="CR76" s="33" t="str">
        <f ca="true">+IF(OFFSET('Sanitation Data'!$D$31,0,10*ROW('Sanitation Data'!D70))="","",OFFSET('Sanitation Data'!$D$31,0,10*ROW('Sanitation Data'!D70)))</f>
        <v/>
      </c>
      <c r="CS76" s="33" t="str">
        <f ca="true">+IF(OFFSET('Sanitation Data'!$D$32,0,10*ROW('Sanitation Data'!D70))="","",OFFSET('Sanitation Data'!$D$32,0,10*ROW('Sanitation Data'!D70)))</f>
        <v/>
      </c>
      <c r="CT76" s="33" t="str">
        <f ca="true">+IF(OFFSET('Sanitation Data'!$D$33,0,10*ROW('Sanitation Data'!D70))="","",OFFSET('Sanitation Data'!$D$33,0,10*ROW('Sanitation Data'!D70)))</f>
        <v/>
      </c>
      <c r="CU76" s="33" t="str">
        <f ca="true">+IF(OFFSET('Sanitation Data'!$E$29,0,10*ROW('Sanitation Data'!E70))="","",OFFSET('Sanitation Data'!$E$29,0,10*ROW('Sanitation Data'!E70)))</f>
        <v/>
      </c>
      <c r="CV76" s="33" t="str">
        <f ca="true">+IF(OFFSET('Sanitation Data'!$E$30,0,10*ROW('Sanitation Data'!E70))="","",OFFSET('Sanitation Data'!$E$30,0,10*ROW('Sanitation Data'!E70)))</f>
        <v/>
      </c>
      <c r="CW76" s="33" t="str">
        <f ca="true">+IF(OFFSET('Sanitation Data'!$E$31,0,10*ROW('Sanitation Data'!E70))="","",OFFSET('Sanitation Data'!$E$31,0,10*ROW('Sanitation Data'!E70)))</f>
        <v/>
      </c>
      <c r="CX76" s="33" t="str">
        <f ca="true">+IF(OFFSET('Sanitation Data'!$E$32,0,10*ROW('Sanitation Data'!E70))="","",OFFSET('Sanitation Data'!$E$32,0,10*ROW('Sanitation Data'!E70)))</f>
        <v/>
      </c>
      <c r="CY76" s="33" t="str">
        <f ca="true">+IF(OFFSET('Sanitation Data'!$E$33,0,10*ROW('Sanitation Data'!E70))="","",OFFSET('Sanitation Data'!$E$33,0,10*ROW('Sanitation Data'!E70)))</f>
        <v/>
      </c>
      <c r="CZ76" s="33" t="str">
        <f ca="true">+IF(OFFSET('Sanitation Data'!$F$29,0,10*ROW('Sanitation Data'!F70))="","",OFFSET('Sanitation Data'!$F$29,0,10*ROW('Sanitation Data'!F70)))</f>
        <v/>
      </c>
      <c r="DA76" s="33" t="str">
        <f ca="true">+IF(OFFSET('Sanitation Data'!$F$30,0,10*ROW('Sanitation Data'!F70))="","",OFFSET('Sanitation Data'!$F$30,0,10*ROW('Sanitation Data'!F70)))</f>
        <v/>
      </c>
      <c r="DB76" s="33" t="str">
        <f ca="true">+IF(OFFSET('Sanitation Data'!$F$31,0,10*ROW('Sanitation Data'!F70))="","",OFFSET('Sanitation Data'!$F$31,0,10*ROW('Sanitation Data'!F70)))</f>
        <v/>
      </c>
      <c r="DC76" s="33" t="str">
        <f ca="true">+IF(OFFSET('Sanitation Data'!$F$32,0,10*ROW('Sanitation Data'!F70))="","",OFFSET('Sanitation Data'!$F$32,0,10*ROW('Sanitation Data'!F70)))</f>
        <v/>
      </c>
      <c r="DD76" s="33" t="str">
        <f ca="true">+IF(OFFSET('Sanitation Data'!$F$33,0,10*ROW('Sanitation Data'!F70))="","",OFFSET('Sanitation Data'!$F$33,0,10*ROW('Sanitation Data'!F70)))</f>
        <v/>
      </c>
      <c r="DE76" s="33" t="str">
        <f ca="true">+IF(OFFSET('Sanitation Data'!$G$29,0,10*ROW('Sanitation Data'!G70))="","",OFFSET('Sanitation Data'!$G$29,0,10*ROW('Sanitation Data'!G70)))</f>
        <v/>
      </c>
      <c r="DF76" s="33" t="str">
        <f ca="true">+IF(OFFSET('Sanitation Data'!$G$30,0,10*ROW('Sanitation Data'!G70))="","",OFFSET('Sanitation Data'!$G$30,0,10*ROW('Sanitation Data'!G70)))</f>
        <v/>
      </c>
      <c r="DG76" s="33" t="str">
        <f ca="true">+IF(OFFSET('Sanitation Data'!$G$31,0,10*ROW('Sanitation Data'!G70))="","",OFFSET('Sanitation Data'!$G$31,0,10*ROW('Sanitation Data'!G70)))</f>
        <v/>
      </c>
      <c r="DH76" s="33" t="str">
        <f ca="true">+IF(OFFSET('Sanitation Data'!$G$32,0,10*ROW('Sanitation Data'!G70))="","",OFFSET('Sanitation Data'!$G$32,0,10*ROW('Sanitation Data'!G70)))</f>
        <v/>
      </c>
      <c r="DI76" s="33" t="str">
        <f ca="true">+IF(OFFSET('Sanitation Data'!$G$33,0,10*ROW('Sanitation Data'!G70))="","",OFFSET('Sanitation Data'!$G$33,0,10*ROW('Sanitation Data'!G70)))</f>
        <v/>
      </c>
      <c r="DJ76" s="33" t="str">
        <f ca="true">+IF(OFFSET('Sanitation Data'!$H$29,0,10*ROW('Sanitation Data'!H70))="","",OFFSET('Sanitation Data'!$H$29,0,10*ROW('Sanitation Data'!H70)))</f>
        <v/>
      </c>
      <c r="DK76" s="33" t="str">
        <f ca="true">+IF(OFFSET('Sanitation Data'!$H$30,0,10*ROW('Sanitation Data'!H70))="","",OFFSET('Sanitation Data'!$H$30,0,10*ROW('Sanitation Data'!H70)))</f>
        <v/>
      </c>
      <c r="DL76" s="33" t="str">
        <f ca="true">+IF(OFFSET('Sanitation Data'!$H$31,0,10*ROW('Sanitation Data'!H70))="","",OFFSET('Sanitation Data'!$H$31,0,10*ROW('Sanitation Data'!H70)))</f>
        <v/>
      </c>
      <c r="DM76" s="33" t="str">
        <f ca="true">+IF(OFFSET('Sanitation Data'!$H$32,0,10*ROW('Sanitation Data'!H70))="","",OFFSET('Sanitation Data'!$H$32,0,10*ROW('Sanitation Data'!H70)))</f>
        <v/>
      </c>
      <c r="DN76" s="33" t="str">
        <f ca="true">+IF(OFFSET('Sanitation Data'!$H$33,0,10*ROW('Sanitation Data'!H70))="","",OFFSET('Sanitation Data'!$H$33,0,10*ROW('Sanitation Data'!H70)))</f>
        <v/>
      </c>
      <c r="DO76" s="33" t="str">
        <f ca="true">+IF(OFFSET('Hygiene Data'!$C$12,0,10*ROW('Hygiene Data'!C70))="","",OFFSET('Hygiene Data'!$C$12,0,10*ROW('Hygiene Data'!C70)))</f>
        <v/>
      </c>
      <c r="DP76" s="33" t="str">
        <f ca="true">+IF(OFFSET('Hygiene Data'!$C$13,0,10*ROW('Hygiene Data'!C70))="","",OFFSET('Hygiene Data'!$C$13,0,10*ROW('Hygiene Data'!C70)))</f>
        <v/>
      </c>
      <c r="DQ76" s="33" t="str">
        <f ca="true">+IF(OFFSET('Hygiene Data'!$C$14,0,10*ROW('Hygiene Data'!C70))="","",OFFSET('Hygiene Data'!$C$14,0,10*ROW('Hygiene Data'!C70)))</f>
        <v/>
      </c>
      <c r="DR76" s="33" t="str">
        <f ca="true">+IF(OFFSET('Hygiene Data'!$D$12,0,10*ROW('Hygiene Data'!D70))="","",OFFSET('Hygiene Data'!$D$12,0,10*ROW('Hygiene Data'!D70)))</f>
        <v/>
      </c>
      <c r="DS76" s="33" t="str">
        <f ca="true">+IF(OFFSET('Hygiene Data'!$D$13,0,10*ROW('Hygiene Data'!D70))="","",OFFSET('Hygiene Data'!$D$13,0,10*ROW('Hygiene Data'!D70)))</f>
        <v/>
      </c>
      <c r="DT76" s="33" t="str">
        <f ca="true">+IF(OFFSET('Hygiene Data'!$D$14,0,10*ROW('Hygiene Data'!D70))="","",OFFSET('Hygiene Data'!$D$14,0,10*ROW('Hygiene Data'!D70)))</f>
        <v/>
      </c>
      <c r="DU76" s="33" t="str">
        <f ca="true">+IF(OFFSET('Hygiene Data'!$E$12,0,10*ROW('Hygiene Data'!E70))="","",OFFSET('Hygiene Data'!$E$12,0,10*ROW('Hygiene Data'!E70)))</f>
        <v/>
      </c>
      <c r="DV76" s="33" t="str">
        <f ca="true">+IF(OFFSET('Hygiene Data'!$E$13,0,10*ROW('Hygiene Data'!E70))="","",OFFSET('Hygiene Data'!$E$13,0,10*ROW('Hygiene Data'!E70)))</f>
        <v/>
      </c>
      <c r="DW76" s="33" t="str">
        <f ca="true">+IF(OFFSET('Hygiene Data'!$E$14,0,10*ROW('Hygiene Data'!E70))="","",OFFSET('Hygiene Data'!$E$14,0,10*ROW('Hygiene Data'!E70)))</f>
        <v/>
      </c>
      <c r="DX76" s="33" t="str">
        <f ca="true">+IF(OFFSET('Hygiene Data'!$F$12,0,10*ROW('Hygiene Data'!F70))="","",OFFSET('Hygiene Data'!$F$12,0,10*ROW('Hygiene Data'!F70)))</f>
        <v/>
      </c>
      <c r="DY76" s="33" t="str">
        <f ca="true">+IF(OFFSET('Hygiene Data'!$F$13,0,10*ROW('Hygiene Data'!F70))="","",OFFSET('Hygiene Data'!$F$13,0,10*ROW('Hygiene Data'!F70)))</f>
        <v/>
      </c>
      <c r="DZ76" s="33" t="str">
        <f ca="true">+IF(OFFSET('Hygiene Data'!$F$14,0,10*ROW('Hygiene Data'!F70))="","",OFFSET('Hygiene Data'!$F$14,0,10*ROW('Hygiene Data'!F70)))</f>
        <v/>
      </c>
      <c r="EA76" s="33" t="str">
        <f ca="true">+IF(OFFSET('Hygiene Data'!$G$12,0,10*ROW('Hygiene Data'!G70))="","",OFFSET('Hygiene Data'!$G$12,0,10*ROW('Hygiene Data'!G70)))</f>
        <v/>
      </c>
      <c r="EB76" s="33" t="str">
        <f ca="true">+IF(OFFSET('Hygiene Data'!$G$13,0,10*ROW('Hygiene Data'!G70))="","",OFFSET('Hygiene Data'!$G$13,0,10*ROW('Hygiene Data'!G70)))</f>
        <v/>
      </c>
      <c r="EC76" s="33" t="str">
        <f ca="true">+IF(OFFSET('Hygiene Data'!$G$14,0,10*ROW('Hygiene Data'!G70))="","",OFFSET('Hygiene Data'!$G$14,0,10*ROW('Hygiene Data'!G70)))</f>
        <v/>
      </c>
      <c r="ED76" s="33" t="str">
        <f ca="true">+IF(OFFSET('Hygiene Data'!$H$12,0,10*ROW('Hygiene Data'!H70))="","",OFFSET('Hygiene Data'!$H$12,0,10*ROW('Hygiene Data'!H70)))</f>
        <v/>
      </c>
      <c r="EE76" s="33" t="str">
        <f ca="true">+IF(OFFSET('Hygiene Data'!$H$13,0,10*ROW('Hygiene Data'!H70))="","",OFFSET('Hygiene Data'!$H$13,0,10*ROW('Hygiene Data'!H70)))</f>
        <v/>
      </c>
      <c r="EF76" s="33" t="str">
        <f ca="true">+IF(OFFSET('Hygiene Data'!$H$14,0,10*ROW('Hygiene Data'!H70))="","",OFFSET('Hygiene Data'!$H$14,0,10*ROW('Hygiene Data'!H70)))</f>
        <v/>
      </c>
    </row>
    <row r="77" x14ac:dyDescent="0.2">
      <c r="A77" s="56" t="str">
        <f ca="true">+IF(OFFSET('Water Data'!$B$1,0,10*ROW('Water Data'!B74))="","",OFFSET('Water Data'!$B$1,0,10*ROW('Water Data'!B74)))</f>
        <v/>
      </c>
      <c r="B77" s="56" t="str">
        <f ca="true">+IF(OFFSET('Water Data'!$A$3,0,10*ROW('Water Data'!A74))="","",OFFSET('Water Data'!$A$3,0,10*ROW('Water Data'!A74)))</f>
        <v/>
      </c>
      <c r="C77" s="56" t="str">
        <f ca="true">+IF(OFFSET('Water Data'!$C$3,0,10*ROW('Water Data'!C74))="","",OFFSET('Water Data'!$C$3,0,10*ROW('Water Data'!C74)))</f>
        <v/>
      </c>
      <c r="D77" s="244"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44"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44"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44"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44"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44"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44"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44"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44"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44"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44"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44"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44"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44"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44"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44"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44"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44"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45"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45"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45"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45"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45"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45"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45"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45"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45"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45"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45"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45"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45"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45"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45"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45"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45"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45"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45"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45"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45"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45"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45"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45"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45"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45"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45"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45"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45"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45"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46"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46"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46"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46"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46"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46"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46"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46"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46"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46"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46"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46"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46"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46"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46"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46"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46"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46"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3" t="str">
        <f ca="true">+IF(OFFSET('Water Data'!$C$28,0,10*ROW('Water Data'!C71))="","",OFFSET('Water Data'!$C$28,0,10*ROW('Water Data'!C71)))</f>
        <v/>
      </c>
      <c r="BT77" s="33" t="str">
        <f ca="true">+IF(OFFSET('Water Data'!$C$29,0,10*ROW('Water Data'!C71))="","",OFFSET('Water Data'!$C$29,0,10*ROW('Water Data'!C71)))</f>
        <v/>
      </c>
      <c r="BU77" s="33" t="str">
        <f ca="true">+IF(OFFSET('Water Data'!$C$30,0,10*ROW('Water Data'!C71))="","",OFFSET('Water Data'!$C$30,0,10*ROW('Water Data'!C71)))</f>
        <v/>
      </c>
      <c r="BV77" s="33" t="str">
        <f ca="true">+IF(OFFSET('Water Data'!$D$28,0,10*ROW('Water Data'!D71))="","",OFFSET('Water Data'!$D$28,0,10*ROW('Water Data'!D71)))</f>
        <v/>
      </c>
      <c r="BW77" s="33" t="str">
        <f ca="true">+IF(OFFSET('Water Data'!$D$29,0,10*ROW('Water Data'!D71))="","",OFFSET('Water Data'!$D$29,0,10*ROW('Water Data'!D71)))</f>
        <v/>
      </c>
      <c r="BX77" s="33" t="str">
        <f ca="true">+IF(OFFSET('Water Data'!$D$30,0,10*ROW('Water Data'!D71))="","",OFFSET('Water Data'!$D$30,0,10*ROW('Water Data'!D71)))</f>
        <v/>
      </c>
      <c r="BY77" s="33" t="str">
        <f ca="true">+IF(OFFSET('Water Data'!$E$28,0,10*ROW('Water Data'!E71))="","",OFFSET('Water Data'!$E$28,0,10*ROW('Water Data'!E71)))</f>
        <v/>
      </c>
      <c r="BZ77" s="33" t="str">
        <f ca="true">+IF(OFFSET('Water Data'!$E$29,0,10*ROW('Water Data'!E71))="","",OFFSET('Water Data'!$E$29,0,10*ROW('Water Data'!E71)))</f>
        <v/>
      </c>
      <c r="CA77" s="33" t="str">
        <f ca="true">+IF(OFFSET('Water Data'!$E$30,0,10*ROW('Water Data'!E71))="","",OFFSET('Water Data'!$E$30,0,10*ROW('Water Data'!E71)))</f>
        <v/>
      </c>
      <c r="CB77" s="33" t="str">
        <f ca="true">+IF(OFFSET('Water Data'!$F$28,0,10*ROW('Water Data'!F71))="","",OFFSET('Water Data'!$F$28,0,10*ROW('Water Data'!F71)))</f>
        <v/>
      </c>
      <c r="CC77" s="33" t="str">
        <f ca="true">+IF(OFFSET('Water Data'!$F$29,0,10*ROW('Water Data'!F71))="","",OFFSET('Water Data'!$F$29,0,10*ROW('Water Data'!F71)))</f>
        <v/>
      </c>
      <c r="CD77" s="33" t="str">
        <f ca="true">+IF(OFFSET('Water Data'!$F$30,0,10*ROW('Water Data'!F71))="","",OFFSET('Water Data'!$F$30,0,10*ROW('Water Data'!F71)))</f>
        <v/>
      </c>
      <c r="CE77" s="33" t="str">
        <f ca="true">+IF(OFFSET('Water Data'!$G$28,0,10*ROW('Water Data'!G71))="","",OFFSET('Water Data'!$G$28,0,10*ROW('Water Data'!G71)))</f>
        <v/>
      </c>
      <c r="CF77" s="33" t="str">
        <f ca="true">+IF(OFFSET('Water Data'!$G$29,0,10*ROW('Water Data'!G71))="","",OFFSET('Water Data'!$G$29,0,10*ROW('Water Data'!G71)))</f>
        <v/>
      </c>
      <c r="CG77" s="33" t="str">
        <f ca="true">+IF(OFFSET('Water Data'!$G$30,0,10*ROW('Water Data'!G71))="","",OFFSET('Water Data'!$G$30,0,10*ROW('Water Data'!G71)))</f>
        <v/>
      </c>
      <c r="CH77" s="33" t="str">
        <f ca="true">+IF(OFFSET('Water Data'!$H$28,0,10*ROW('Water Data'!H71))="","",OFFSET('Water Data'!$H$28,0,10*ROW('Water Data'!H71)))</f>
        <v/>
      </c>
      <c r="CI77" s="33" t="str">
        <f ca="true">+IF(OFFSET('Water Data'!$H$29,0,10*ROW('Water Data'!H71))="","",OFFSET('Water Data'!$H$29,0,10*ROW('Water Data'!H71)))</f>
        <v/>
      </c>
      <c r="CJ77" s="33" t="str">
        <f ca="true">+IF(OFFSET('Water Data'!$H$30,0,10*ROW('Water Data'!H71))="","",OFFSET('Water Data'!$H$30,0,10*ROW('Water Data'!H71)))</f>
        <v/>
      </c>
      <c r="CK77" s="33" t="str">
        <f ca="true">+IF(OFFSET('Sanitation Data'!$C$29,0,10*ROW('Sanitation Data'!C71))="","",OFFSET('Sanitation Data'!$C$29,0,10*ROW('Sanitation Data'!C71)))</f>
        <v/>
      </c>
      <c r="CL77" s="33" t="str">
        <f ca="true">+IF(OFFSET('Sanitation Data'!$C$30,0,10*ROW('Sanitation Data'!C71))="","",OFFSET('Sanitation Data'!$C$30,0,10*ROW('Sanitation Data'!C71)))</f>
        <v/>
      </c>
      <c r="CM77" s="33" t="str">
        <f ca="true">+IF(OFFSET('Sanitation Data'!$C$31,0,10*ROW('Sanitation Data'!C71))="","",OFFSET('Sanitation Data'!$C$31,0,10*ROW('Sanitation Data'!C71)))</f>
        <v/>
      </c>
      <c r="CN77" s="33" t="str">
        <f ca="true">+IF(OFFSET('Sanitation Data'!$C$32,0,10*ROW('Sanitation Data'!C71))="","",OFFSET('Sanitation Data'!$C$32,0,10*ROW('Sanitation Data'!C71)))</f>
        <v/>
      </c>
      <c r="CO77" s="33" t="str">
        <f ca="true">+IF(OFFSET('Sanitation Data'!$C$33,0,10*ROW('Sanitation Data'!C71))="","",OFFSET('Sanitation Data'!$C$33,0,10*ROW('Sanitation Data'!C71)))</f>
        <v/>
      </c>
      <c r="CP77" s="33" t="str">
        <f ca="true">+IF(OFFSET('Sanitation Data'!$D$29,0,10*ROW('Sanitation Data'!D71))="","",OFFSET('Sanitation Data'!$D$29,0,10*ROW('Sanitation Data'!D71)))</f>
        <v/>
      </c>
      <c r="CQ77" s="33" t="str">
        <f ca="true">+IF(OFFSET('Sanitation Data'!$D$30,0,10*ROW('Sanitation Data'!D71))="","",OFFSET('Sanitation Data'!$D$30,0,10*ROW('Sanitation Data'!D71)))</f>
        <v/>
      </c>
      <c r="CR77" s="33" t="str">
        <f ca="true">+IF(OFFSET('Sanitation Data'!$D$31,0,10*ROW('Sanitation Data'!D71))="","",OFFSET('Sanitation Data'!$D$31,0,10*ROW('Sanitation Data'!D71)))</f>
        <v/>
      </c>
      <c r="CS77" s="33" t="str">
        <f ca="true">+IF(OFFSET('Sanitation Data'!$D$32,0,10*ROW('Sanitation Data'!D71))="","",OFFSET('Sanitation Data'!$D$32,0,10*ROW('Sanitation Data'!D71)))</f>
        <v/>
      </c>
      <c r="CT77" s="33" t="str">
        <f ca="true">+IF(OFFSET('Sanitation Data'!$D$33,0,10*ROW('Sanitation Data'!D71))="","",OFFSET('Sanitation Data'!$D$33,0,10*ROW('Sanitation Data'!D71)))</f>
        <v/>
      </c>
      <c r="CU77" s="33" t="str">
        <f ca="true">+IF(OFFSET('Sanitation Data'!$E$29,0,10*ROW('Sanitation Data'!E71))="","",OFFSET('Sanitation Data'!$E$29,0,10*ROW('Sanitation Data'!E71)))</f>
        <v/>
      </c>
      <c r="CV77" s="33" t="str">
        <f ca="true">+IF(OFFSET('Sanitation Data'!$E$30,0,10*ROW('Sanitation Data'!E71))="","",OFFSET('Sanitation Data'!$E$30,0,10*ROW('Sanitation Data'!E71)))</f>
        <v/>
      </c>
      <c r="CW77" s="33" t="str">
        <f ca="true">+IF(OFFSET('Sanitation Data'!$E$31,0,10*ROW('Sanitation Data'!E71))="","",OFFSET('Sanitation Data'!$E$31,0,10*ROW('Sanitation Data'!E71)))</f>
        <v/>
      </c>
      <c r="CX77" s="33" t="str">
        <f ca="true">+IF(OFFSET('Sanitation Data'!$E$32,0,10*ROW('Sanitation Data'!E71))="","",OFFSET('Sanitation Data'!$E$32,0,10*ROW('Sanitation Data'!E71)))</f>
        <v/>
      </c>
      <c r="CY77" s="33" t="str">
        <f ca="true">+IF(OFFSET('Sanitation Data'!$E$33,0,10*ROW('Sanitation Data'!E71))="","",OFFSET('Sanitation Data'!$E$33,0,10*ROW('Sanitation Data'!E71)))</f>
        <v/>
      </c>
      <c r="CZ77" s="33" t="str">
        <f ca="true">+IF(OFFSET('Sanitation Data'!$F$29,0,10*ROW('Sanitation Data'!F71))="","",OFFSET('Sanitation Data'!$F$29,0,10*ROW('Sanitation Data'!F71)))</f>
        <v/>
      </c>
      <c r="DA77" s="33" t="str">
        <f ca="true">+IF(OFFSET('Sanitation Data'!$F$30,0,10*ROW('Sanitation Data'!F71))="","",OFFSET('Sanitation Data'!$F$30,0,10*ROW('Sanitation Data'!F71)))</f>
        <v/>
      </c>
      <c r="DB77" s="33" t="str">
        <f ca="true">+IF(OFFSET('Sanitation Data'!$F$31,0,10*ROW('Sanitation Data'!F71))="","",OFFSET('Sanitation Data'!$F$31,0,10*ROW('Sanitation Data'!F71)))</f>
        <v/>
      </c>
      <c r="DC77" s="33" t="str">
        <f ca="true">+IF(OFFSET('Sanitation Data'!$F$32,0,10*ROW('Sanitation Data'!F71))="","",OFFSET('Sanitation Data'!$F$32,0,10*ROW('Sanitation Data'!F71)))</f>
        <v/>
      </c>
      <c r="DD77" s="33" t="str">
        <f ca="true">+IF(OFFSET('Sanitation Data'!$F$33,0,10*ROW('Sanitation Data'!F71))="","",OFFSET('Sanitation Data'!$F$33,0,10*ROW('Sanitation Data'!F71)))</f>
        <v/>
      </c>
      <c r="DE77" s="33" t="str">
        <f ca="true">+IF(OFFSET('Sanitation Data'!$G$29,0,10*ROW('Sanitation Data'!G71))="","",OFFSET('Sanitation Data'!$G$29,0,10*ROW('Sanitation Data'!G71)))</f>
        <v/>
      </c>
      <c r="DF77" s="33" t="str">
        <f ca="true">+IF(OFFSET('Sanitation Data'!$G$30,0,10*ROW('Sanitation Data'!G71))="","",OFFSET('Sanitation Data'!$G$30,0,10*ROW('Sanitation Data'!G71)))</f>
        <v/>
      </c>
      <c r="DG77" s="33" t="str">
        <f ca="true">+IF(OFFSET('Sanitation Data'!$G$31,0,10*ROW('Sanitation Data'!G71))="","",OFFSET('Sanitation Data'!$G$31,0,10*ROW('Sanitation Data'!G71)))</f>
        <v/>
      </c>
      <c r="DH77" s="33" t="str">
        <f ca="true">+IF(OFFSET('Sanitation Data'!$G$32,0,10*ROW('Sanitation Data'!G71))="","",OFFSET('Sanitation Data'!$G$32,0,10*ROW('Sanitation Data'!G71)))</f>
        <v/>
      </c>
      <c r="DI77" s="33" t="str">
        <f ca="true">+IF(OFFSET('Sanitation Data'!$G$33,0,10*ROW('Sanitation Data'!G71))="","",OFFSET('Sanitation Data'!$G$33,0,10*ROW('Sanitation Data'!G71)))</f>
        <v/>
      </c>
      <c r="DJ77" s="33" t="str">
        <f ca="true">+IF(OFFSET('Sanitation Data'!$H$29,0,10*ROW('Sanitation Data'!H71))="","",OFFSET('Sanitation Data'!$H$29,0,10*ROW('Sanitation Data'!H71)))</f>
        <v/>
      </c>
      <c r="DK77" s="33" t="str">
        <f ca="true">+IF(OFFSET('Sanitation Data'!$H$30,0,10*ROW('Sanitation Data'!H71))="","",OFFSET('Sanitation Data'!$H$30,0,10*ROW('Sanitation Data'!H71)))</f>
        <v/>
      </c>
      <c r="DL77" s="33" t="str">
        <f ca="true">+IF(OFFSET('Sanitation Data'!$H$31,0,10*ROW('Sanitation Data'!H71))="","",OFFSET('Sanitation Data'!$H$31,0,10*ROW('Sanitation Data'!H71)))</f>
        <v/>
      </c>
      <c r="DM77" s="33" t="str">
        <f ca="true">+IF(OFFSET('Sanitation Data'!$H$32,0,10*ROW('Sanitation Data'!H71))="","",OFFSET('Sanitation Data'!$H$32,0,10*ROW('Sanitation Data'!H71)))</f>
        <v/>
      </c>
      <c r="DN77" s="33" t="str">
        <f ca="true">+IF(OFFSET('Sanitation Data'!$H$33,0,10*ROW('Sanitation Data'!H71))="","",OFFSET('Sanitation Data'!$H$33,0,10*ROW('Sanitation Data'!H71)))</f>
        <v/>
      </c>
      <c r="DO77" s="33" t="str">
        <f ca="true">+IF(OFFSET('Hygiene Data'!$C$12,0,10*ROW('Hygiene Data'!C71))="","",OFFSET('Hygiene Data'!$C$12,0,10*ROW('Hygiene Data'!C71)))</f>
        <v/>
      </c>
      <c r="DP77" s="33" t="str">
        <f ca="true">+IF(OFFSET('Hygiene Data'!$C$13,0,10*ROW('Hygiene Data'!C71))="","",OFFSET('Hygiene Data'!$C$13,0,10*ROW('Hygiene Data'!C71)))</f>
        <v/>
      </c>
      <c r="DQ77" s="33" t="str">
        <f ca="true">+IF(OFFSET('Hygiene Data'!$C$14,0,10*ROW('Hygiene Data'!C71))="","",OFFSET('Hygiene Data'!$C$14,0,10*ROW('Hygiene Data'!C71)))</f>
        <v/>
      </c>
      <c r="DR77" s="33" t="str">
        <f ca="true">+IF(OFFSET('Hygiene Data'!$D$12,0,10*ROW('Hygiene Data'!D71))="","",OFFSET('Hygiene Data'!$D$12,0,10*ROW('Hygiene Data'!D71)))</f>
        <v/>
      </c>
      <c r="DS77" s="33" t="str">
        <f ca="true">+IF(OFFSET('Hygiene Data'!$D$13,0,10*ROW('Hygiene Data'!D71))="","",OFFSET('Hygiene Data'!$D$13,0,10*ROW('Hygiene Data'!D71)))</f>
        <v/>
      </c>
      <c r="DT77" s="33" t="str">
        <f ca="true">+IF(OFFSET('Hygiene Data'!$D$14,0,10*ROW('Hygiene Data'!D71))="","",OFFSET('Hygiene Data'!$D$14,0,10*ROW('Hygiene Data'!D71)))</f>
        <v/>
      </c>
      <c r="DU77" s="33" t="str">
        <f ca="true">+IF(OFFSET('Hygiene Data'!$E$12,0,10*ROW('Hygiene Data'!E71))="","",OFFSET('Hygiene Data'!$E$12,0,10*ROW('Hygiene Data'!E71)))</f>
        <v/>
      </c>
      <c r="DV77" s="33" t="str">
        <f ca="true">+IF(OFFSET('Hygiene Data'!$E$13,0,10*ROW('Hygiene Data'!E71))="","",OFFSET('Hygiene Data'!$E$13,0,10*ROW('Hygiene Data'!E71)))</f>
        <v/>
      </c>
      <c r="DW77" s="33" t="str">
        <f ca="true">+IF(OFFSET('Hygiene Data'!$E$14,0,10*ROW('Hygiene Data'!E71))="","",OFFSET('Hygiene Data'!$E$14,0,10*ROW('Hygiene Data'!E71)))</f>
        <v/>
      </c>
      <c r="DX77" s="33" t="str">
        <f ca="true">+IF(OFFSET('Hygiene Data'!$F$12,0,10*ROW('Hygiene Data'!F71))="","",OFFSET('Hygiene Data'!$F$12,0,10*ROW('Hygiene Data'!F71)))</f>
        <v/>
      </c>
      <c r="DY77" s="33" t="str">
        <f ca="true">+IF(OFFSET('Hygiene Data'!$F$13,0,10*ROW('Hygiene Data'!F71))="","",OFFSET('Hygiene Data'!$F$13,0,10*ROW('Hygiene Data'!F71)))</f>
        <v/>
      </c>
      <c r="DZ77" s="33" t="str">
        <f ca="true">+IF(OFFSET('Hygiene Data'!$F$14,0,10*ROW('Hygiene Data'!F71))="","",OFFSET('Hygiene Data'!$F$14,0,10*ROW('Hygiene Data'!F71)))</f>
        <v/>
      </c>
      <c r="EA77" s="33" t="str">
        <f ca="true">+IF(OFFSET('Hygiene Data'!$G$12,0,10*ROW('Hygiene Data'!G71))="","",OFFSET('Hygiene Data'!$G$12,0,10*ROW('Hygiene Data'!G71)))</f>
        <v/>
      </c>
      <c r="EB77" s="33" t="str">
        <f ca="true">+IF(OFFSET('Hygiene Data'!$G$13,0,10*ROW('Hygiene Data'!G71))="","",OFFSET('Hygiene Data'!$G$13,0,10*ROW('Hygiene Data'!G71)))</f>
        <v/>
      </c>
      <c r="EC77" s="33" t="str">
        <f ca="true">+IF(OFFSET('Hygiene Data'!$G$14,0,10*ROW('Hygiene Data'!G71))="","",OFFSET('Hygiene Data'!$G$14,0,10*ROW('Hygiene Data'!G71)))</f>
        <v/>
      </c>
      <c r="ED77" s="33" t="str">
        <f ca="true">+IF(OFFSET('Hygiene Data'!$H$12,0,10*ROW('Hygiene Data'!H71))="","",OFFSET('Hygiene Data'!$H$12,0,10*ROW('Hygiene Data'!H71)))</f>
        <v/>
      </c>
      <c r="EE77" s="33" t="str">
        <f ca="true">+IF(OFFSET('Hygiene Data'!$H$13,0,10*ROW('Hygiene Data'!H71))="","",OFFSET('Hygiene Data'!$H$13,0,10*ROW('Hygiene Data'!H71)))</f>
        <v/>
      </c>
      <c r="EF77" s="33" t="str">
        <f ca="true">+IF(OFFSET('Hygiene Data'!$H$14,0,10*ROW('Hygiene Data'!H71))="","",OFFSET('Hygiene Data'!$H$14,0,10*ROW('Hygiene Data'!H71)))</f>
        <v/>
      </c>
    </row>
    <row r="78" x14ac:dyDescent="0.2">
      <c r="A78" s="56" t="str">
        <f ca="true">+IF(OFFSET('Water Data'!$B$1,0,10*ROW('Water Data'!B75))="","",OFFSET('Water Data'!$B$1,0,10*ROW('Water Data'!B75)))</f>
        <v/>
      </c>
      <c r="B78" s="56" t="str">
        <f ca="true">+IF(OFFSET('Water Data'!$A$3,0,10*ROW('Water Data'!A75))="","",OFFSET('Water Data'!$A$3,0,10*ROW('Water Data'!A75)))</f>
        <v/>
      </c>
      <c r="C78" s="56" t="str">
        <f ca="true">+IF(OFFSET('Water Data'!$C$3,0,10*ROW('Water Data'!C75))="","",OFFSET('Water Data'!$C$3,0,10*ROW('Water Data'!C75)))</f>
        <v/>
      </c>
      <c r="D78" s="244"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44"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44"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44"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44"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44"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44"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44"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44"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44"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44"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44"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44"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44"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44"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44"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44"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44"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45"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45"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45"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45"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45"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45"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45"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45"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45"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45"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45"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45"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45"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45"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45"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45"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45"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45"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45"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45"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45"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45"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45"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45"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45"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45"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45"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45"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45"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45"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46"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46"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46"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46"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46"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46"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46"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46"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46"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46"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46"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46"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46"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46"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46"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46"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46"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46"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3" t="str">
        <f ca="true">+IF(OFFSET('Water Data'!$C$28,0,10*ROW('Water Data'!C72))="","",OFFSET('Water Data'!$C$28,0,10*ROW('Water Data'!C72)))</f>
        <v/>
      </c>
      <c r="BT78" s="33" t="str">
        <f ca="true">+IF(OFFSET('Water Data'!$C$29,0,10*ROW('Water Data'!C72))="","",OFFSET('Water Data'!$C$29,0,10*ROW('Water Data'!C72)))</f>
        <v/>
      </c>
      <c r="BU78" s="33" t="str">
        <f ca="true">+IF(OFFSET('Water Data'!$C$30,0,10*ROW('Water Data'!C72))="","",OFFSET('Water Data'!$C$30,0,10*ROW('Water Data'!C72)))</f>
        <v/>
      </c>
      <c r="BV78" s="33" t="str">
        <f ca="true">+IF(OFFSET('Water Data'!$D$28,0,10*ROW('Water Data'!D72))="","",OFFSET('Water Data'!$D$28,0,10*ROW('Water Data'!D72)))</f>
        <v/>
      </c>
      <c r="BW78" s="33" t="str">
        <f ca="true">+IF(OFFSET('Water Data'!$D$29,0,10*ROW('Water Data'!D72))="","",OFFSET('Water Data'!$D$29,0,10*ROW('Water Data'!D72)))</f>
        <v/>
      </c>
      <c r="BX78" s="33" t="str">
        <f ca="true">+IF(OFFSET('Water Data'!$D$30,0,10*ROW('Water Data'!D72))="","",OFFSET('Water Data'!$D$30,0,10*ROW('Water Data'!D72)))</f>
        <v/>
      </c>
      <c r="BY78" s="33" t="str">
        <f ca="true">+IF(OFFSET('Water Data'!$E$28,0,10*ROW('Water Data'!E72))="","",OFFSET('Water Data'!$E$28,0,10*ROW('Water Data'!E72)))</f>
        <v/>
      </c>
      <c r="BZ78" s="33" t="str">
        <f ca="true">+IF(OFFSET('Water Data'!$E$29,0,10*ROW('Water Data'!E72))="","",OFFSET('Water Data'!$E$29,0,10*ROW('Water Data'!E72)))</f>
        <v/>
      </c>
      <c r="CA78" s="33" t="str">
        <f ca="true">+IF(OFFSET('Water Data'!$E$30,0,10*ROW('Water Data'!E72))="","",OFFSET('Water Data'!$E$30,0,10*ROW('Water Data'!E72)))</f>
        <v/>
      </c>
      <c r="CB78" s="33" t="str">
        <f ca="true">+IF(OFFSET('Water Data'!$F$28,0,10*ROW('Water Data'!F72))="","",OFFSET('Water Data'!$F$28,0,10*ROW('Water Data'!F72)))</f>
        <v/>
      </c>
      <c r="CC78" s="33" t="str">
        <f ca="true">+IF(OFFSET('Water Data'!$F$29,0,10*ROW('Water Data'!F72))="","",OFFSET('Water Data'!$F$29,0,10*ROW('Water Data'!F72)))</f>
        <v/>
      </c>
      <c r="CD78" s="33" t="str">
        <f ca="true">+IF(OFFSET('Water Data'!$F$30,0,10*ROW('Water Data'!F72))="","",OFFSET('Water Data'!$F$30,0,10*ROW('Water Data'!F72)))</f>
        <v/>
      </c>
      <c r="CE78" s="33" t="str">
        <f ca="true">+IF(OFFSET('Water Data'!$G$28,0,10*ROW('Water Data'!G72))="","",OFFSET('Water Data'!$G$28,0,10*ROW('Water Data'!G72)))</f>
        <v/>
      </c>
      <c r="CF78" s="33" t="str">
        <f ca="true">+IF(OFFSET('Water Data'!$G$29,0,10*ROW('Water Data'!G72))="","",OFFSET('Water Data'!$G$29,0,10*ROW('Water Data'!G72)))</f>
        <v/>
      </c>
      <c r="CG78" s="33" t="str">
        <f ca="true">+IF(OFFSET('Water Data'!$G$30,0,10*ROW('Water Data'!G72))="","",OFFSET('Water Data'!$G$30,0,10*ROW('Water Data'!G72)))</f>
        <v/>
      </c>
      <c r="CH78" s="33" t="str">
        <f ca="true">+IF(OFFSET('Water Data'!$H$28,0,10*ROW('Water Data'!H72))="","",OFFSET('Water Data'!$H$28,0,10*ROW('Water Data'!H72)))</f>
        <v/>
      </c>
      <c r="CI78" s="33" t="str">
        <f ca="true">+IF(OFFSET('Water Data'!$H$29,0,10*ROW('Water Data'!H72))="","",OFFSET('Water Data'!$H$29,0,10*ROW('Water Data'!H72)))</f>
        <v/>
      </c>
      <c r="CJ78" s="33" t="str">
        <f ca="true">+IF(OFFSET('Water Data'!$H$30,0,10*ROW('Water Data'!H72))="","",OFFSET('Water Data'!$H$30,0,10*ROW('Water Data'!H72)))</f>
        <v/>
      </c>
      <c r="CK78" s="33" t="str">
        <f ca="true">+IF(OFFSET('Sanitation Data'!$C$29,0,10*ROW('Sanitation Data'!C72))="","",OFFSET('Sanitation Data'!$C$29,0,10*ROW('Sanitation Data'!C72)))</f>
        <v/>
      </c>
      <c r="CL78" s="33" t="str">
        <f ca="true">+IF(OFFSET('Sanitation Data'!$C$30,0,10*ROW('Sanitation Data'!C72))="","",OFFSET('Sanitation Data'!$C$30,0,10*ROW('Sanitation Data'!C72)))</f>
        <v/>
      </c>
      <c r="CM78" s="33" t="str">
        <f ca="true">+IF(OFFSET('Sanitation Data'!$C$31,0,10*ROW('Sanitation Data'!C72))="","",OFFSET('Sanitation Data'!$C$31,0,10*ROW('Sanitation Data'!C72)))</f>
        <v/>
      </c>
      <c r="CN78" s="33" t="str">
        <f ca="true">+IF(OFFSET('Sanitation Data'!$C$32,0,10*ROW('Sanitation Data'!C72))="","",OFFSET('Sanitation Data'!$C$32,0,10*ROW('Sanitation Data'!C72)))</f>
        <v/>
      </c>
      <c r="CO78" s="33" t="str">
        <f ca="true">+IF(OFFSET('Sanitation Data'!$C$33,0,10*ROW('Sanitation Data'!C72))="","",OFFSET('Sanitation Data'!$C$33,0,10*ROW('Sanitation Data'!C72)))</f>
        <v/>
      </c>
      <c r="CP78" s="33" t="str">
        <f ca="true">+IF(OFFSET('Sanitation Data'!$D$29,0,10*ROW('Sanitation Data'!D72))="","",OFFSET('Sanitation Data'!$D$29,0,10*ROW('Sanitation Data'!D72)))</f>
        <v/>
      </c>
      <c r="CQ78" s="33" t="str">
        <f ca="true">+IF(OFFSET('Sanitation Data'!$D$30,0,10*ROW('Sanitation Data'!D72))="","",OFFSET('Sanitation Data'!$D$30,0,10*ROW('Sanitation Data'!D72)))</f>
        <v/>
      </c>
      <c r="CR78" s="33" t="str">
        <f ca="true">+IF(OFFSET('Sanitation Data'!$D$31,0,10*ROW('Sanitation Data'!D72))="","",OFFSET('Sanitation Data'!$D$31,0,10*ROW('Sanitation Data'!D72)))</f>
        <v/>
      </c>
      <c r="CS78" s="33" t="str">
        <f ca="true">+IF(OFFSET('Sanitation Data'!$D$32,0,10*ROW('Sanitation Data'!D72))="","",OFFSET('Sanitation Data'!$D$32,0,10*ROW('Sanitation Data'!D72)))</f>
        <v/>
      </c>
      <c r="CT78" s="33" t="str">
        <f ca="true">+IF(OFFSET('Sanitation Data'!$D$33,0,10*ROW('Sanitation Data'!D72))="","",OFFSET('Sanitation Data'!$D$33,0,10*ROW('Sanitation Data'!D72)))</f>
        <v/>
      </c>
      <c r="CU78" s="33" t="str">
        <f ca="true">+IF(OFFSET('Sanitation Data'!$E$29,0,10*ROW('Sanitation Data'!E72))="","",OFFSET('Sanitation Data'!$E$29,0,10*ROW('Sanitation Data'!E72)))</f>
        <v/>
      </c>
      <c r="CV78" s="33" t="str">
        <f ca="true">+IF(OFFSET('Sanitation Data'!$E$30,0,10*ROW('Sanitation Data'!E72))="","",OFFSET('Sanitation Data'!$E$30,0,10*ROW('Sanitation Data'!E72)))</f>
        <v/>
      </c>
      <c r="CW78" s="33" t="str">
        <f ca="true">+IF(OFFSET('Sanitation Data'!$E$31,0,10*ROW('Sanitation Data'!E72))="","",OFFSET('Sanitation Data'!$E$31,0,10*ROW('Sanitation Data'!E72)))</f>
        <v/>
      </c>
      <c r="CX78" s="33" t="str">
        <f ca="true">+IF(OFFSET('Sanitation Data'!$E$32,0,10*ROW('Sanitation Data'!E72))="","",OFFSET('Sanitation Data'!$E$32,0,10*ROW('Sanitation Data'!E72)))</f>
        <v/>
      </c>
      <c r="CY78" s="33" t="str">
        <f ca="true">+IF(OFFSET('Sanitation Data'!$E$33,0,10*ROW('Sanitation Data'!E72))="","",OFFSET('Sanitation Data'!$E$33,0,10*ROW('Sanitation Data'!E72)))</f>
        <v/>
      </c>
      <c r="CZ78" s="33" t="str">
        <f ca="true">+IF(OFFSET('Sanitation Data'!$F$29,0,10*ROW('Sanitation Data'!F72))="","",OFFSET('Sanitation Data'!$F$29,0,10*ROW('Sanitation Data'!F72)))</f>
        <v/>
      </c>
      <c r="DA78" s="33" t="str">
        <f ca="true">+IF(OFFSET('Sanitation Data'!$F$30,0,10*ROW('Sanitation Data'!F72))="","",OFFSET('Sanitation Data'!$F$30,0,10*ROW('Sanitation Data'!F72)))</f>
        <v/>
      </c>
      <c r="DB78" s="33" t="str">
        <f ca="true">+IF(OFFSET('Sanitation Data'!$F$31,0,10*ROW('Sanitation Data'!F72))="","",OFFSET('Sanitation Data'!$F$31,0,10*ROW('Sanitation Data'!F72)))</f>
        <v/>
      </c>
      <c r="DC78" s="33" t="str">
        <f ca="true">+IF(OFFSET('Sanitation Data'!$F$32,0,10*ROW('Sanitation Data'!F72))="","",OFFSET('Sanitation Data'!$F$32,0,10*ROW('Sanitation Data'!F72)))</f>
        <v/>
      </c>
      <c r="DD78" s="33" t="str">
        <f ca="true">+IF(OFFSET('Sanitation Data'!$F$33,0,10*ROW('Sanitation Data'!F72))="","",OFFSET('Sanitation Data'!$F$33,0,10*ROW('Sanitation Data'!F72)))</f>
        <v/>
      </c>
      <c r="DE78" s="33" t="str">
        <f ca="true">+IF(OFFSET('Sanitation Data'!$G$29,0,10*ROW('Sanitation Data'!G72))="","",OFFSET('Sanitation Data'!$G$29,0,10*ROW('Sanitation Data'!G72)))</f>
        <v/>
      </c>
      <c r="DF78" s="33" t="str">
        <f ca="true">+IF(OFFSET('Sanitation Data'!$G$30,0,10*ROW('Sanitation Data'!G72))="","",OFFSET('Sanitation Data'!$G$30,0,10*ROW('Sanitation Data'!G72)))</f>
        <v/>
      </c>
      <c r="DG78" s="33" t="str">
        <f ca="true">+IF(OFFSET('Sanitation Data'!$G$31,0,10*ROW('Sanitation Data'!G72))="","",OFFSET('Sanitation Data'!$G$31,0,10*ROW('Sanitation Data'!G72)))</f>
        <v/>
      </c>
      <c r="DH78" s="33" t="str">
        <f ca="true">+IF(OFFSET('Sanitation Data'!$G$32,0,10*ROW('Sanitation Data'!G72))="","",OFFSET('Sanitation Data'!$G$32,0,10*ROW('Sanitation Data'!G72)))</f>
        <v/>
      </c>
      <c r="DI78" s="33" t="str">
        <f ca="true">+IF(OFFSET('Sanitation Data'!$G$33,0,10*ROW('Sanitation Data'!G72))="","",OFFSET('Sanitation Data'!$G$33,0,10*ROW('Sanitation Data'!G72)))</f>
        <v/>
      </c>
      <c r="DJ78" s="33" t="str">
        <f ca="true">+IF(OFFSET('Sanitation Data'!$H$29,0,10*ROW('Sanitation Data'!H72))="","",OFFSET('Sanitation Data'!$H$29,0,10*ROW('Sanitation Data'!H72)))</f>
        <v/>
      </c>
      <c r="DK78" s="33" t="str">
        <f ca="true">+IF(OFFSET('Sanitation Data'!$H$30,0,10*ROW('Sanitation Data'!H72))="","",OFFSET('Sanitation Data'!$H$30,0,10*ROW('Sanitation Data'!H72)))</f>
        <v/>
      </c>
      <c r="DL78" s="33" t="str">
        <f ca="true">+IF(OFFSET('Sanitation Data'!$H$31,0,10*ROW('Sanitation Data'!H72))="","",OFFSET('Sanitation Data'!$H$31,0,10*ROW('Sanitation Data'!H72)))</f>
        <v/>
      </c>
      <c r="DM78" s="33" t="str">
        <f ca="true">+IF(OFFSET('Sanitation Data'!$H$32,0,10*ROW('Sanitation Data'!H72))="","",OFFSET('Sanitation Data'!$H$32,0,10*ROW('Sanitation Data'!H72)))</f>
        <v/>
      </c>
      <c r="DN78" s="33" t="str">
        <f ca="true">+IF(OFFSET('Sanitation Data'!$H$33,0,10*ROW('Sanitation Data'!H72))="","",OFFSET('Sanitation Data'!$H$33,0,10*ROW('Sanitation Data'!H72)))</f>
        <v/>
      </c>
      <c r="DO78" s="33" t="str">
        <f ca="true">+IF(OFFSET('Hygiene Data'!$C$12,0,10*ROW('Hygiene Data'!C72))="","",OFFSET('Hygiene Data'!$C$12,0,10*ROW('Hygiene Data'!C72)))</f>
        <v/>
      </c>
      <c r="DP78" s="33" t="str">
        <f ca="true">+IF(OFFSET('Hygiene Data'!$C$13,0,10*ROW('Hygiene Data'!C72))="","",OFFSET('Hygiene Data'!$C$13,0,10*ROW('Hygiene Data'!C72)))</f>
        <v/>
      </c>
      <c r="DQ78" s="33" t="str">
        <f ca="true">+IF(OFFSET('Hygiene Data'!$C$14,0,10*ROW('Hygiene Data'!C72))="","",OFFSET('Hygiene Data'!$C$14,0,10*ROW('Hygiene Data'!C72)))</f>
        <v/>
      </c>
      <c r="DR78" s="33" t="str">
        <f ca="true">+IF(OFFSET('Hygiene Data'!$D$12,0,10*ROW('Hygiene Data'!D72))="","",OFFSET('Hygiene Data'!$D$12,0,10*ROW('Hygiene Data'!D72)))</f>
        <v/>
      </c>
      <c r="DS78" s="33" t="str">
        <f ca="true">+IF(OFFSET('Hygiene Data'!$D$13,0,10*ROW('Hygiene Data'!D72))="","",OFFSET('Hygiene Data'!$D$13,0,10*ROW('Hygiene Data'!D72)))</f>
        <v/>
      </c>
      <c r="DT78" s="33" t="str">
        <f ca="true">+IF(OFFSET('Hygiene Data'!$D$14,0,10*ROW('Hygiene Data'!D72))="","",OFFSET('Hygiene Data'!$D$14,0,10*ROW('Hygiene Data'!D72)))</f>
        <v/>
      </c>
      <c r="DU78" s="33" t="str">
        <f ca="true">+IF(OFFSET('Hygiene Data'!$E$12,0,10*ROW('Hygiene Data'!E72))="","",OFFSET('Hygiene Data'!$E$12,0,10*ROW('Hygiene Data'!E72)))</f>
        <v/>
      </c>
      <c r="DV78" s="33" t="str">
        <f ca="true">+IF(OFFSET('Hygiene Data'!$E$13,0,10*ROW('Hygiene Data'!E72))="","",OFFSET('Hygiene Data'!$E$13,0,10*ROW('Hygiene Data'!E72)))</f>
        <v/>
      </c>
      <c r="DW78" s="33" t="str">
        <f ca="true">+IF(OFFSET('Hygiene Data'!$E$14,0,10*ROW('Hygiene Data'!E72))="","",OFFSET('Hygiene Data'!$E$14,0,10*ROW('Hygiene Data'!E72)))</f>
        <v/>
      </c>
      <c r="DX78" s="33" t="str">
        <f ca="true">+IF(OFFSET('Hygiene Data'!$F$12,0,10*ROW('Hygiene Data'!F72))="","",OFFSET('Hygiene Data'!$F$12,0,10*ROW('Hygiene Data'!F72)))</f>
        <v/>
      </c>
      <c r="DY78" s="33" t="str">
        <f ca="true">+IF(OFFSET('Hygiene Data'!$F$13,0,10*ROW('Hygiene Data'!F72))="","",OFFSET('Hygiene Data'!$F$13,0,10*ROW('Hygiene Data'!F72)))</f>
        <v/>
      </c>
      <c r="DZ78" s="33" t="str">
        <f ca="true">+IF(OFFSET('Hygiene Data'!$F$14,0,10*ROW('Hygiene Data'!F72))="","",OFFSET('Hygiene Data'!$F$14,0,10*ROW('Hygiene Data'!F72)))</f>
        <v/>
      </c>
      <c r="EA78" s="33" t="str">
        <f ca="true">+IF(OFFSET('Hygiene Data'!$G$12,0,10*ROW('Hygiene Data'!G72))="","",OFFSET('Hygiene Data'!$G$12,0,10*ROW('Hygiene Data'!G72)))</f>
        <v/>
      </c>
      <c r="EB78" s="33" t="str">
        <f ca="true">+IF(OFFSET('Hygiene Data'!$G$13,0,10*ROW('Hygiene Data'!G72))="","",OFFSET('Hygiene Data'!$G$13,0,10*ROW('Hygiene Data'!G72)))</f>
        <v/>
      </c>
      <c r="EC78" s="33" t="str">
        <f ca="true">+IF(OFFSET('Hygiene Data'!$G$14,0,10*ROW('Hygiene Data'!G72))="","",OFFSET('Hygiene Data'!$G$14,0,10*ROW('Hygiene Data'!G72)))</f>
        <v/>
      </c>
      <c r="ED78" s="33" t="str">
        <f ca="true">+IF(OFFSET('Hygiene Data'!$H$12,0,10*ROW('Hygiene Data'!H72))="","",OFFSET('Hygiene Data'!$H$12,0,10*ROW('Hygiene Data'!H72)))</f>
        <v/>
      </c>
      <c r="EE78" s="33" t="str">
        <f ca="true">+IF(OFFSET('Hygiene Data'!$H$13,0,10*ROW('Hygiene Data'!H72))="","",OFFSET('Hygiene Data'!$H$13,0,10*ROW('Hygiene Data'!H72)))</f>
        <v/>
      </c>
      <c r="EF78" s="33" t="str">
        <f ca="true">+IF(OFFSET('Hygiene Data'!$H$14,0,10*ROW('Hygiene Data'!H72))="","",OFFSET('Hygiene Data'!$H$14,0,10*ROW('Hygiene Data'!H72)))</f>
        <v/>
      </c>
    </row>
    <row r="79" x14ac:dyDescent="0.2">
      <c r="A79" s="56" t="str">
        <f ca="true">+IF(OFFSET('Water Data'!$B$1,0,10*ROW('Water Data'!B76))="","",OFFSET('Water Data'!$B$1,0,10*ROW('Water Data'!B76)))</f>
        <v/>
      </c>
      <c r="B79" s="56" t="str">
        <f ca="true">+IF(OFFSET('Water Data'!$A$3,0,10*ROW('Water Data'!A76))="","",OFFSET('Water Data'!$A$3,0,10*ROW('Water Data'!A76)))</f>
        <v/>
      </c>
      <c r="C79" s="56" t="str">
        <f ca="true">+IF(OFFSET('Water Data'!$C$3,0,10*ROW('Water Data'!C76))="","",OFFSET('Water Data'!$C$3,0,10*ROW('Water Data'!C76)))</f>
        <v/>
      </c>
      <c r="D79" s="244"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44"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44"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44"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44"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44"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44"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44"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44"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44"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44"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44"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44"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44"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44"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44"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44"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44"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45"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45"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45"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45"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45"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45"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45"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45"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45"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45"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45"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45"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45"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45"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45"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45"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45"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45"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45"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45"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45"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45"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45"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45"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45"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45"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45"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45"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45"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45"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46"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46"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46"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46"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46"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46"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46"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46"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46"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46"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46"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46"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46"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46"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46"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46"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46"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46"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3" t="str">
        <f ca="true">+IF(OFFSET('Water Data'!$C$28,0,10*ROW('Water Data'!C73))="","",OFFSET('Water Data'!$C$28,0,10*ROW('Water Data'!C73)))</f>
        <v/>
      </c>
      <c r="BT79" s="33" t="str">
        <f ca="true">+IF(OFFSET('Water Data'!$C$29,0,10*ROW('Water Data'!C73))="","",OFFSET('Water Data'!$C$29,0,10*ROW('Water Data'!C73)))</f>
        <v/>
      </c>
      <c r="BU79" s="33" t="str">
        <f ca="true">+IF(OFFSET('Water Data'!$C$30,0,10*ROW('Water Data'!C73))="","",OFFSET('Water Data'!$C$30,0,10*ROW('Water Data'!C73)))</f>
        <v/>
      </c>
      <c r="BV79" s="33" t="str">
        <f ca="true">+IF(OFFSET('Water Data'!$D$28,0,10*ROW('Water Data'!D73))="","",OFFSET('Water Data'!$D$28,0,10*ROW('Water Data'!D73)))</f>
        <v/>
      </c>
      <c r="BW79" s="33" t="str">
        <f ca="true">+IF(OFFSET('Water Data'!$D$29,0,10*ROW('Water Data'!D73))="","",OFFSET('Water Data'!$D$29,0,10*ROW('Water Data'!D73)))</f>
        <v/>
      </c>
      <c r="BX79" s="33" t="str">
        <f ca="true">+IF(OFFSET('Water Data'!$D$30,0,10*ROW('Water Data'!D73))="","",OFFSET('Water Data'!$D$30,0,10*ROW('Water Data'!D73)))</f>
        <v/>
      </c>
      <c r="BY79" s="33" t="str">
        <f ca="true">+IF(OFFSET('Water Data'!$E$28,0,10*ROW('Water Data'!E73))="","",OFFSET('Water Data'!$E$28,0,10*ROW('Water Data'!E73)))</f>
        <v/>
      </c>
      <c r="BZ79" s="33" t="str">
        <f ca="true">+IF(OFFSET('Water Data'!$E$29,0,10*ROW('Water Data'!E73))="","",OFFSET('Water Data'!$E$29,0,10*ROW('Water Data'!E73)))</f>
        <v/>
      </c>
      <c r="CA79" s="33" t="str">
        <f ca="true">+IF(OFFSET('Water Data'!$E$30,0,10*ROW('Water Data'!E73))="","",OFFSET('Water Data'!$E$30,0,10*ROW('Water Data'!E73)))</f>
        <v/>
      </c>
      <c r="CB79" s="33" t="str">
        <f ca="true">+IF(OFFSET('Water Data'!$F$28,0,10*ROW('Water Data'!F73))="","",OFFSET('Water Data'!$F$28,0,10*ROW('Water Data'!F73)))</f>
        <v/>
      </c>
      <c r="CC79" s="33" t="str">
        <f ca="true">+IF(OFFSET('Water Data'!$F$29,0,10*ROW('Water Data'!F73))="","",OFFSET('Water Data'!$F$29,0,10*ROW('Water Data'!F73)))</f>
        <v/>
      </c>
      <c r="CD79" s="33" t="str">
        <f ca="true">+IF(OFFSET('Water Data'!$F$30,0,10*ROW('Water Data'!F73))="","",OFFSET('Water Data'!$F$30,0,10*ROW('Water Data'!F73)))</f>
        <v/>
      </c>
      <c r="CE79" s="33" t="str">
        <f ca="true">+IF(OFFSET('Water Data'!$G$28,0,10*ROW('Water Data'!G73))="","",OFFSET('Water Data'!$G$28,0,10*ROW('Water Data'!G73)))</f>
        <v/>
      </c>
      <c r="CF79" s="33" t="str">
        <f ca="true">+IF(OFFSET('Water Data'!$G$29,0,10*ROW('Water Data'!G73))="","",OFFSET('Water Data'!$G$29,0,10*ROW('Water Data'!G73)))</f>
        <v/>
      </c>
      <c r="CG79" s="33" t="str">
        <f ca="true">+IF(OFFSET('Water Data'!$G$30,0,10*ROW('Water Data'!G73))="","",OFFSET('Water Data'!$G$30,0,10*ROW('Water Data'!G73)))</f>
        <v/>
      </c>
      <c r="CH79" s="33" t="str">
        <f ca="true">+IF(OFFSET('Water Data'!$H$28,0,10*ROW('Water Data'!H73))="","",OFFSET('Water Data'!$H$28,0,10*ROW('Water Data'!H73)))</f>
        <v/>
      </c>
      <c r="CI79" s="33" t="str">
        <f ca="true">+IF(OFFSET('Water Data'!$H$29,0,10*ROW('Water Data'!H73))="","",OFFSET('Water Data'!$H$29,0,10*ROW('Water Data'!H73)))</f>
        <v/>
      </c>
      <c r="CJ79" s="33" t="str">
        <f ca="true">+IF(OFFSET('Water Data'!$H$30,0,10*ROW('Water Data'!H73))="","",OFFSET('Water Data'!$H$30,0,10*ROW('Water Data'!H73)))</f>
        <v/>
      </c>
      <c r="CK79" s="33" t="str">
        <f ca="true">+IF(OFFSET('Sanitation Data'!$C$29,0,10*ROW('Sanitation Data'!C73))="","",OFFSET('Sanitation Data'!$C$29,0,10*ROW('Sanitation Data'!C73)))</f>
        <v/>
      </c>
      <c r="CL79" s="33" t="str">
        <f ca="true">+IF(OFFSET('Sanitation Data'!$C$30,0,10*ROW('Sanitation Data'!C73))="","",OFFSET('Sanitation Data'!$C$30,0,10*ROW('Sanitation Data'!C73)))</f>
        <v/>
      </c>
      <c r="CM79" s="33" t="str">
        <f ca="true">+IF(OFFSET('Sanitation Data'!$C$31,0,10*ROW('Sanitation Data'!C73))="","",OFFSET('Sanitation Data'!$C$31,0,10*ROW('Sanitation Data'!C73)))</f>
        <v/>
      </c>
      <c r="CN79" s="33" t="str">
        <f ca="true">+IF(OFFSET('Sanitation Data'!$C$32,0,10*ROW('Sanitation Data'!C73))="","",OFFSET('Sanitation Data'!$C$32,0,10*ROW('Sanitation Data'!C73)))</f>
        <v/>
      </c>
      <c r="CO79" s="33" t="str">
        <f ca="true">+IF(OFFSET('Sanitation Data'!$C$33,0,10*ROW('Sanitation Data'!C73))="","",OFFSET('Sanitation Data'!$C$33,0,10*ROW('Sanitation Data'!C73)))</f>
        <v/>
      </c>
      <c r="CP79" s="33" t="str">
        <f ca="true">+IF(OFFSET('Sanitation Data'!$D$29,0,10*ROW('Sanitation Data'!D73))="","",OFFSET('Sanitation Data'!$D$29,0,10*ROW('Sanitation Data'!D73)))</f>
        <v/>
      </c>
      <c r="CQ79" s="33" t="str">
        <f ca="true">+IF(OFFSET('Sanitation Data'!$D$30,0,10*ROW('Sanitation Data'!D73))="","",OFFSET('Sanitation Data'!$D$30,0,10*ROW('Sanitation Data'!D73)))</f>
        <v/>
      </c>
      <c r="CR79" s="33" t="str">
        <f ca="true">+IF(OFFSET('Sanitation Data'!$D$31,0,10*ROW('Sanitation Data'!D73))="","",OFFSET('Sanitation Data'!$D$31,0,10*ROW('Sanitation Data'!D73)))</f>
        <v/>
      </c>
      <c r="CS79" s="33" t="str">
        <f ca="true">+IF(OFFSET('Sanitation Data'!$D$32,0,10*ROW('Sanitation Data'!D73))="","",OFFSET('Sanitation Data'!$D$32,0,10*ROW('Sanitation Data'!D73)))</f>
        <v/>
      </c>
      <c r="CT79" s="33" t="str">
        <f ca="true">+IF(OFFSET('Sanitation Data'!$D$33,0,10*ROW('Sanitation Data'!D73))="","",OFFSET('Sanitation Data'!$D$33,0,10*ROW('Sanitation Data'!D73)))</f>
        <v/>
      </c>
      <c r="CU79" s="33" t="str">
        <f ca="true">+IF(OFFSET('Sanitation Data'!$E$29,0,10*ROW('Sanitation Data'!E73))="","",OFFSET('Sanitation Data'!$E$29,0,10*ROW('Sanitation Data'!E73)))</f>
        <v/>
      </c>
      <c r="CV79" s="33" t="str">
        <f ca="true">+IF(OFFSET('Sanitation Data'!$E$30,0,10*ROW('Sanitation Data'!E73))="","",OFFSET('Sanitation Data'!$E$30,0,10*ROW('Sanitation Data'!E73)))</f>
        <v/>
      </c>
      <c r="CW79" s="33" t="str">
        <f ca="true">+IF(OFFSET('Sanitation Data'!$E$31,0,10*ROW('Sanitation Data'!E73))="","",OFFSET('Sanitation Data'!$E$31,0,10*ROW('Sanitation Data'!E73)))</f>
        <v/>
      </c>
      <c r="CX79" s="33" t="str">
        <f ca="true">+IF(OFFSET('Sanitation Data'!$E$32,0,10*ROW('Sanitation Data'!E73))="","",OFFSET('Sanitation Data'!$E$32,0,10*ROW('Sanitation Data'!E73)))</f>
        <v/>
      </c>
      <c r="CY79" s="33" t="str">
        <f ca="true">+IF(OFFSET('Sanitation Data'!$E$33,0,10*ROW('Sanitation Data'!E73))="","",OFFSET('Sanitation Data'!$E$33,0,10*ROW('Sanitation Data'!E73)))</f>
        <v/>
      </c>
      <c r="CZ79" s="33" t="str">
        <f ca="true">+IF(OFFSET('Sanitation Data'!$F$29,0,10*ROW('Sanitation Data'!F73))="","",OFFSET('Sanitation Data'!$F$29,0,10*ROW('Sanitation Data'!F73)))</f>
        <v/>
      </c>
      <c r="DA79" s="33" t="str">
        <f ca="true">+IF(OFFSET('Sanitation Data'!$F$30,0,10*ROW('Sanitation Data'!F73))="","",OFFSET('Sanitation Data'!$F$30,0,10*ROW('Sanitation Data'!F73)))</f>
        <v/>
      </c>
      <c r="DB79" s="33" t="str">
        <f ca="true">+IF(OFFSET('Sanitation Data'!$F$31,0,10*ROW('Sanitation Data'!F73))="","",OFFSET('Sanitation Data'!$F$31,0,10*ROW('Sanitation Data'!F73)))</f>
        <v/>
      </c>
      <c r="DC79" s="33" t="str">
        <f ca="true">+IF(OFFSET('Sanitation Data'!$F$32,0,10*ROW('Sanitation Data'!F73))="","",OFFSET('Sanitation Data'!$F$32,0,10*ROW('Sanitation Data'!F73)))</f>
        <v/>
      </c>
      <c r="DD79" s="33" t="str">
        <f ca="true">+IF(OFFSET('Sanitation Data'!$F$33,0,10*ROW('Sanitation Data'!F73))="","",OFFSET('Sanitation Data'!$F$33,0,10*ROW('Sanitation Data'!F73)))</f>
        <v/>
      </c>
      <c r="DE79" s="33" t="str">
        <f ca="true">+IF(OFFSET('Sanitation Data'!$G$29,0,10*ROW('Sanitation Data'!G73))="","",OFFSET('Sanitation Data'!$G$29,0,10*ROW('Sanitation Data'!G73)))</f>
        <v/>
      </c>
      <c r="DF79" s="33" t="str">
        <f ca="true">+IF(OFFSET('Sanitation Data'!$G$30,0,10*ROW('Sanitation Data'!G73))="","",OFFSET('Sanitation Data'!$G$30,0,10*ROW('Sanitation Data'!G73)))</f>
        <v/>
      </c>
      <c r="DG79" s="33" t="str">
        <f ca="true">+IF(OFFSET('Sanitation Data'!$G$31,0,10*ROW('Sanitation Data'!G73))="","",OFFSET('Sanitation Data'!$G$31,0,10*ROW('Sanitation Data'!G73)))</f>
        <v/>
      </c>
      <c r="DH79" s="33" t="str">
        <f ca="true">+IF(OFFSET('Sanitation Data'!$G$32,0,10*ROW('Sanitation Data'!G73))="","",OFFSET('Sanitation Data'!$G$32,0,10*ROW('Sanitation Data'!G73)))</f>
        <v/>
      </c>
      <c r="DI79" s="33" t="str">
        <f ca="true">+IF(OFFSET('Sanitation Data'!$G$33,0,10*ROW('Sanitation Data'!G73))="","",OFFSET('Sanitation Data'!$G$33,0,10*ROW('Sanitation Data'!G73)))</f>
        <v/>
      </c>
      <c r="DJ79" s="33" t="str">
        <f ca="true">+IF(OFFSET('Sanitation Data'!$H$29,0,10*ROW('Sanitation Data'!H73))="","",OFFSET('Sanitation Data'!$H$29,0,10*ROW('Sanitation Data'!H73)))</f>
        <v/>
      </c>
      <c r="DK79" s="33" t="str">
        <f ca="true">+IF(OFFSET('Sanitation Data'!$H$30,0,10*ROW('Sanitation Data'!H73))="","",OFFSET('Sanitation Data'!$H$30,0,10*ROW('Sanitation Data'!H73)))</f>
        <v/>
      </c>
      <c r="DL79" s="33" t="str">
        <f ca="true">+IF(OFFSET('Sanitation Data'!$H$31,0,10*ROW('Sanitation Data'!H73))="","",OFFSET('Sanitation Data'!$H$31,0,10*ROW('Sanitation Data'!H73)))</f>
        <v/>
      </c>
      <c r="DM79" s="33" t="str">
        <f ca="true">+IF(OFFSET('Sanitation Data'!$H$32,0,10*ROW('Sanitation Data'!H73))="","",OFFSET('Sanitation Data'!$H$32,0,10*ROW('Sanitation Data'!H73)))</f>
        <v/>
      </c>
      <c r="DN79" s="33" t="str">
        <f ca="true">+IF(OFFSET('Sanitation Data'!$H$33,0,10*ROW('Sanitation Data'!H73))="","",OFFSET('Sanitation Data'!$H$33,0,10*ROW('Sanitation Data'!H73)))</f>
        <v/>
      </c>
      <c r="DO79" s="33" t="str">
        <f ca="true">+IF(OFFSET('Hygiene Data'!$C$12,0,10*ROW('Hygiene Data'!C73))="","",OFFSET('Hygiene Data'!$C$12,0,10*ROW('Hygiene Data'!C73)))</f>
        <v/>
      </c>
      <c r="DP79" s="33" t="str">
        <f ca="true">+IF(OFFSET('Hygiene Data'!$C$13,0,10*ROW('Hygiene Data'!C73))="","",OFFSET('Hygiene Data'!$C$13,0,10*ROW('Hygiene Data'!C73)))</f>
        <v/>
      </c>
      <c r="DQ79" s="33" t="str">
        <f ca="true">+IF(OFFSET('Hygiene Data'!$C$14,0,10*ROW('Hygiene Data'!C73))="","",OFFSET('Hygiene Data'!$C$14,0,10*ROW('Hygiene Data'!C73)))</f>
        <v/>
      </c>
      <c r="DR79" s="33" t="str">
        <f ca="true">+IF(OFFSET('Hygiene Data'!$D$12,0,10*ROW('Hygiene Data'!D73))="","",OFFSET('Hygiene Data'!$D$12,0,10*ROW('Hygiene Data'!D73)))</f>
        <v/>
      </c>
      <c r="DS79" s="33" t="str">
        <f ca="true">+IF(OFFSET('Hygiene Data'!$D$13,0,10*ROW('Hygiene Data'!D73))="","",OFFSET('Hygiene Data'!$D$13,0,10*ROW('Hygiene Data'!D73)))</f>
        <v/>
      </c>
      <c r="DT79" s="33" t="str">
        <f ca="true">+IF(OFFSET('Hygiene Data'!$D$14,0,10*ROW('Hygiene Data'!D73))="","",OFFSET('Hygiene Data'!$D$14,0,10*ROW('Hygiene Data'!D73)))</f>
        <v/>
      </c>
      <c r="DU79" s="33" t="str">
        <f ca="true">+IF(OFFSET('Hygiene Data'!$E$12,0,10*ROW('Hygiene Data'!E73))="","",OFFSET('Hygiene Data'!$E$12,0,10*ROW('Hygiene Data'!E73)))</f>
        <v/>
      </c>
      <c r="DV79" s="33" t="str">
        <f ca="true">+IF(OFFSET('Hygiene Data'!$E$13,0,10*ROW('Hygiene Data'!E73))="","",OFFSET('Hygiene Data'!$E$13,0,10*ROW('Hygiene Data'!E73)))</f>
        <v/>
      </c>
      <c r="DW79" s="33" t="str">
        <f ca="true">+IF(OFFSET('Hygiene Data'!$E$14,0,10*ROW('Hygiene Data'!E73))="","",OFFSET('Hygiene Data'!$E$14,0,10*ROW('Hygiene Data'!E73)))</f>
        <v/>
      </c>
      <c r="DX79" s="33" t="str">
        <f ca="true">+IF(OFFSET('Hygiene Data'!$F$12,0,10*ROW('Hygiene Data'!F73))="","",OFFSET('Hygiene Data'!$F$12,0,10*ROW('Hygiene Data'!F73)))</f>
        <v/>
      </c>
      <c r="DY79" s="33" t="str">
        <f ca="true">+IF(OFFSET('Hygiene Data'!$F$13,0,10*ROW('Hygiene Data'!F73))="","",OFFSET('Hygiene Data'!$F$13,0,10*ROW('Hygiene Data'!F73)))</f>
        <v/>
      </c>
      <c r="DZ79" s="33" t="str">
        <f ca="true">+IF(OFFSET('Hygiene Data'!$F$14,0,10*ROW('Hygiene Data'!F73))="","",OFFSET('Hygiene Data'!$F$14,0,10*ROW('Hygiene Data'!F73)))</f>
        <v/>
      </c>
      <c r="EA79" s="33" t="str">
        <f ca="true">+IF(OFFSET('Hygiene Data'!$G$12,0,10*ROW('Hygiene Data'!G73))="","",OFFSET('Hygiene Data'!$G$12,0,10*ROW('Hygiene Data'!G73)))</f>
        <v/>
      </c>
      <c r="EB79" s="33" t="str">
        <f ca="true">+IF(OFFSET('Hygiene Data'!$G$13,0,10*ROW('Hygiene Data'!G73))="","",OFFSET('Hygiene Data'!$G$13,0,10*ROW('Hygiene Data'!G73)))</f>
        <v/>
      </c>
      <c r="EC79" s="33" t="str">
        <f ca="true">+IF(OFFSET('Hygiene Data'!$G$14,0,10*ROW('Hygiene Data'!G73))="","",OFFSET('Hygiene Data'!$G$14,0,10*ROW('Hygiene Data'!G73)))</f>
        <v/>
      </c>
      <c r="ED79" s="33" t="str">
        <f ca="true">+IF(OFFSET('Hygiene Data'!$H$12,0,10*ROW('Hygiene Data'!H73))="","",OFFSET('Hygiene Data'!$H$12,0,10*ROW('Hygiene Data'!H73)))</f>
        <v/>
      </c>
      <c r="EE79" s="33" t="str">
        <f ca="true">+IF(OFFSET('Hygiene Data'!$H$13,0,10*ROW('Hygiene Data'!H73))="","",OFFSET('Hygiene Data'!$H$13,0,10*ROW('Hygiene Data'!H73)))</f>
        <v/>
      </c>
      <c r="EF79" s="33" t="str">
        <f ca="true">+IF(OFFSET('Hygiene Data'!$H$14,0,10*ROW('Hygiene Data'!H73))="","",OFFSET('Hygiene Data'!$H$14,0,10*ROW('Hygiene Data'!H73)))</f>
        <v/>
      </c>
    </row>
    <row r="80" x14ac:dyDescent="0.2">
      <c r="A80" s="56" t="str">
        <f ca="true">+IF(OFFSET('Water Data'!$B$1,0,10*ROW('Water Data'!B77))="","",OFFSET('Water Data'!$B$1,0,10*ROW('Water Data'!B77)))</f>
        <v/>
      </c>
      <c r="B80" s="56" t="str">
        <f ca="true">+IF(OFFSET('Water Data'!$A$3,0,10*ROW('Water Data'!A77))="","",OFFSET('Water Data'!$A$3,0,10*ROW('Water Data'!A77)))</f>
        <v/>
      </c>
      <c r="C80" s="56" t="str">
        <f ca="true">+IF(OFFSET('Water Data'!$C$3,0,10*ROW('Water Data'!C77))="","",OFFSET('Water Data'!$C$3,0,10*ROW('Water Data'!C77)))</f>
        <v/>
      </c>
      <c r="D80" s="244"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44"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44"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44"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44"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44"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44"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44"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44"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44"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44"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44"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44"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44"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44"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44"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44"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44"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45"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45"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45"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45"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45"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45"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45"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45"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45"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45"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45"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45"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45"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45"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45"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45"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45"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45"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45"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45"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45"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45"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45"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45"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45"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45"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45"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45"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45"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45"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46"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46"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46"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46"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46"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46"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46"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46"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46"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46"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46"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46"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46"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46"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46"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46"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46"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46"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3" t="str">
        <f ca="true">+IF(OFFSET('Water Data'!$C$28,0,10*ROW('Water Data'!C74))="","",OFFSET('Water Data'!$C$28,0,10*ROW('Water Data'!C74)))</f>
        <v/>
      </c>
      <c r="BT80" s="33" t="str">
        <f ca="true">+IF(OFFSET('Water Data'!$C$29,0,10*ROW('Water Data'!C74))="","",OFFSET('Water Data'!$C$29,0,10*ROW('Water Data'!C74)))</f>
        <v/>
      </c>
      <c r="BU80" s="33" t="str">
        <f ca="true">+IF(OFFSET('Water Data'!$C$30,0,10*ROW('Water Data'!C74))="","",OFFSET('Water Data'!$C$30,0,10*ROW('Water Data'!C74)))</f>
        <v/>
      </c>
      <c r="BV80" s="33" t="str">
        <f ca="true">+IF(OFFSET('Water Data'!$D$28,0,10*ROW('Water Data'!D74))="","",OFFSET('Water Data'!$D$28,0,10*ROW('Water Data'!D74)))</f>
        <v/>
      </c>
      <c r="BW80" s="33" t="str">
        <f ca="true">+IF(OFFSET('Water Data'!$D$29,0,10*ROW('Water Data'!D74))="","",OFFSET('Water Data'!$D$29,0,10*ROW('Water Data'!D74)))</f>
        <v/>
      </c>
      <c r="BX80" s="33" t="str">
        <f ca="true">+IF(OFFSET('Water Data'!$D$30,0,10*ROW('Water Data'!D74))="","",OFFSET('Water Data'!$D$30,0,10*ROW('Water Data'!D74)))</f>
        <v/>
      </c>
      <c r="BY80" s="33" t="str">
        <f ca="true">+IF(OFFSET('Water Data'!$E$28,0,10*ROW('Water Data'!E74))="","",OFFSET('Water Data'!$E$28,0,10*ROW('Water Data'!E74)))</f>
        <v/>
      </c>
      <c r="BZ80" s="33" t="str">
        <f ca="true">+IF(OFFSET('Water Data'!$E$29,0,10*ROW('Water Data'!E74))="","",OFFSET('Water Data'!$E$29,0,10*ROW('Water Data'!E74)))</f>
        <v/>
      </c>
      <c r="CA80" s="33" t="str">
        <f ca="true">+IF(OFFSET('Water Data'!$E$30,0,10*ROW('Water Data'!E74))="","",OFFSET('Water Data'!$E$30,0,10*ROW('Water Data'!E74)))</f>
        <v/>
      </c>
      <c r="CB80" s="33" t="str">
        <f ca="true">+IF(OFFSET('Water Data'!$F$28,0,10*ROW('Water Data'!F74))="","",OFFSET('Water Data'!$F$28,0,10*ROW('Water Data'!F74)))</f>
        <v/>
      </c>
      <c r="CC80" s="33" t="str">
        <f ca="true">+IF(OFFSET('Water Data'!$F$29,0,10*ROW('Water Data'!F74))="","",OFFSET('Water Data'!$F$29,0,10*ROW('Water Data'!F74)))</f>
        <v/>
      </c>
      <c r="CD80" s="33" t="str">
        <f ca="true">+IF(OFFSET('Water Data'!$F$30,0,10*ROW('Water Data'!F74))="","",OFFSET('Water Data'!$F$30,0,10*ROW('Water Data'!F74)))</f>
        <v/>
      </c>
      <c r="CE80" s="33" t="str">
        <f ca="true">+IF(OFFSET('Water Data'!$G$28,0,10*ROW('Water Data'!G74))="","",OFFSET('Water Data'!$G$28,0,10*ROW('Water Data'!G74)))</f>
        <v/>
      </c>
      <c r="CF80" s="33" t="str">
        <f ca="true">+IF(OFFSET('Water Data'!$G$29,0,10*ROW('Water Data'!G74))="","",OFFSET('Water Data'!$G$29,0,10*ROW('Water Data'!G74)))</f>
        <v/>
      </c>
      <c r="CG80" s="33" t="str">
        <f ca="true">+IF(OFFSET('Water Data'!$G$30,0,10*ROW('Water Data'!G74))="","",OFFSET('Water Data'!$G$30,0,10*ROW('Water Data'!G74)))</f>
        <v/>
      </c>
      <c r="CH80" s="33" t="str">
        <f ca="true">+IF(OFFSET('Water Data'!$H$28,0,10*ROW('Water Data'!H74))="","",OFFSET('Water Data'!$H$28,0,10*ROW('Water Data'!H74)))</f>
        <v/>
      </c>
      <c r="CI80" s="33" t="str">
        <f ca="true">+IF(OFFSET('Water Data'!$H$29,0,10*ROW('Water Data'!H74))="","",OFFSET('Water Data'!$H$29,0,10*ROW('Water Data'!H74)))</f>
        <v/>
      </c>
      <c r="CJ80" s="33" t="str">
        <f ca="true">+IF(OFFSET('Water Data'!$H$30,0,10*ROW('Water Data'!H74))="","",OFFSET('Water Data'!$H$30,0,10*ROW('Water Data'!H74)))</f>
        <v/>
      </c>
      <c r="CK80" s="33" t="str">
        <f ca="true">+IF(OFFSET('Sanitation Data'!$C$29,0,10*ROW('Sanitation Data'!C74))="","",OFFSET('Sanitation Data'!$C$29,0,10*ROW('Sanitation Data'!C74)))</f>
        <v/>
      </c>
      <c r="CL80" s="33" t="str">
        <f ca="true">+IF(OFFSET('Sanitation Data'!$C$30,0,10*ROW('Sanitation Data'!C74))="","",OFFSET('Sanitation Data'!$C$30,0,10*ROW('Sanitation Data'!C74)))</f>
        <v/>
      </c>
      <c r="CM80" s="33" t="str">
        <f ca="true">+IF(OFFSET('Sanitation Data'!$C$31,0,10*ROW('Sanitation Data'!C74))="","",OFFSET('Sanitation Data'!$C$31,0,10*ROW('Sanitation Data'!C74)))</f>
        <v/>
      </c>
      <c r="CN80" s="33" t="str">
        <f ca="true">+IF(OFFSET('Sanitation Data'!$C$32,0,10*ROW('Sanitation Data'!C74))="","",OFFSET('Sanitation Data'!$C$32,0,10*ROW('Sanitation Data'!C74)))</f>
        <v/>
      </c>
      <c r="CO80" s="33" t="str">
        <f ca="true">+IF(OFFSET('Sanitation Data'!$C$33,0,10*ROW('Sanitation Data'!C74))="","",OFFSET('Sanitation Data'!$C$33,0,10*ROW('Sanitation Data'!C74)))</f>
        <v/>
      </c>
      <c r="CP80" s="33" t="str">
        <f ca="true">+IF(OFFSET('Sanitation Data'!$D$29,0,10*ROW('Sanitation Data'!D74))="","",OFFSET('Sanitation Data'!$D$29,0,10*ROW('Sanitation Data'!D74)))</f>
        <v/>
      </c>
      <c r="CQ80" s="33" t="str">
        <f ca="true">+IF(OFFSET('Sanitation Data'!$D$30,0,10*ROW('Sanitation Data'!D74))="","",OFFSET('Sanitation Data'!$D$30,0,10*ROW('Sanitation Data'!D74)))</f>
        <v/>
      </c>
      <c r="CR80" s="33" t="str">
        <f ca="true">+IF(OFFSET('Sanitation Data'!$D$31,0,10*ROW('Sanitation Data'!D74))="","",OFFSET('Sanitation Data'!$D$31,0,10*ROW('Sanitation Data'!D74)))</f>
        <v/>
      </c>
      <c r="CS80" s="33" t="str">
        <f ca="true">+IF(OFFSET('Sanitation Data'!$D$32,0,10*ROW('Sanitation Data'!D74))="","",OFFSET('Sanitation Data'!$D$32,0,10*ROW('Sanitation Data'!D74)))</f>
        <v/>
      </c>
      <c r="CT80" s="33" t="str">
        <f ca="true">+IF(OFFSET('Sanitation Data'!$D$33,0,10*ROW('Sanitation Data'!D74))="","",OFFSET('Sanitation Data'!$D$33,0,10*ROW('Sanitation Data'!D74)))</f>
        <v/>
      </c>
      <c r="CU80" s="33" t="str">
        <f ca="true">+IF(OFFSET('Sanitation Data'!$E$29,0,10*ROW('Sanitation Data'!E74))="","",OFFSET('Sanitation Data'!$E$29,0,10*ROW('Sanitation Data'!E74)))</f>
        <v/>
      </c>
      <c r="CV80" s="33" t="str">
        <f ca="true">+IF(OFFSET('Sanitation Data'!$E$30,0,10*ROW('Sanitation Data'!E74))="","",OFFSET('Sanitation Data'!$E$30,0,10*ROW('Sanitation Data'!E74)))</f>
        <v/>
      </c>
      <c r="CW80" s="33" t="str">
        <f ca="true">+IF(OFFSET('Sanitation Data'!$E$31,0,10*ROW('Sanitation Data'!E74))="","",OFFSET('Sanitation Data'!$E$31,0,10*ROW('Sanitation Data'!E74)))</f>
        <v/>
      </c>
      <c r="CX80" s="33" t="str">
        <f ca="true">+IF(OFFSET('Sanitation Data'!$E$32,0,10*ROW('Sanitation Data'!E74))="","",OFFSET('Sanitation Data'!$E$32,0,10*ROW('Sanitation Data'!E74)))</f>
        <v/>
      </c>
      <c r="CY80" s="33" t="str">
        <f ca="true">+IF(OFFSET('Sanitation Data'!$E$33,0,10*ROW('Sanitation Data'!E74))="","",OFFSET('Sanitation Data'!$E$33,0,10*ROW('Sanitation Data'!E74)))</f>
        <v/>
      </c>
      <c r="CZ80" s="33" t="str">
        <f ca="true">+IF(OFFSET('Sanitation Data'!$F$29,0,10*ROW('Sanitation Data'!F74))="","",OFFSET('Sanitation Data'!$F$29,0,10*ROW('Sanitation Data'!F74)))</f>
        <v/>
      </c>
      <c r="DA80" s="33" t="str">
        <f ca="true">+IF(OFFSET('Sanitation Data'!$F$30,0,10*ROW('Sanitation Data'!F74))="","",OFFSET('Sanitation Data'!$F$30,0,10*ROW('Sanitation Data'!F74)))</f>
        <v/>
      </c>
      <c r="DB80" s="33" t="str">
        <f ca="true">+IF(OFFSET('Sanitation Data'!$F$31,0,10*ROW('Sanitation Data'!F74))="","",OFFSET('Sanitation Data'!$F$31,0,10*ROW('Sanitation Data'!F74)))</f>
        <v/>
      </c>
      <c r="DC80" s="33" t="str">
        <f ca="true">+IF(OFFSET('Sanitation Data'!$F$32,0,10*ROW('Sanitation Data'!F74))="","",OFFSET('Sanitation Data'!$F$32,0,10*ROW('Sanitation Data'!F74)))</f>
        <v/>
      </c>
      <c r="DD80" s="33" t="str">
        <f ca="true">+IF(OFFSET('Sanitation Data'!$F$33,0,10*ROW('Sanitation Data'!F74))="","",OFFSET('Sanitation Data'!$F$33,0,10*ROW('Sanitation Data'!F74)))</f>
        <v/>
      </c>
      <c r="DE80" s="33" t="str">
        <f ca="true">+IF(OFFSET('Sanitation Data'!$G$29,0,10*ROW('Sanitation Data'!G74))="","",OFFSET('Sanitation Data'!$G$29,0,10*ROW('Sanitation Data'!G74)))</f>
        <v/>
      </c>
      <c r="DF80" s="33" t="str">
        <f ca="true">+IF(OFFSET('Sanitation Data'!$G$30,0,10*ROW('Sanitation Data'!G74))="","",OFFSET('Sanitation Data'!$G$30,0,10*ROW('Sanitation Data'!G74)))</f>
        <v/>
      </c>
      <c r="DG80" s="33" t="str">
        <f ca="true">+IF(OFFSET('Sanitation Data'!$G$31,0,10*ROW('Sanitation Data'!G74))="","",OFFSET('Sanitation Data'!$G$31,0,10*ROW('Sanitation Data'!G74)))</f>
        <v/>
      </c>
      <c r="DH80" s="33" t="str">
        <f ca="true">+IF(OFFSET('Sanitation Data'!$G$32,0,10*ROW('Sanitation Data'!G74))="","",OFFSET('Sanitation Data'!$G$32,0,10*ROW('Sanitation Data'!G74)))</f>
        <v/>
      </c>
      <c r="DI80" s="33" t="str">
        <f ca="true">+IF(OFFSET('Sanitation Data'!$G$33,0,10*ROW('Sanitation Data'!G74))="","",OFFSET('Sanitation Data'!$G$33,0,10*ROW('Sanitation Data'!G74)))</f>
        <v/>
      </c>
      <c r="DJ80" s="33" t="str">
        <f ca="true">+IF(OFFSET('Sanitation Data'!$H$29,0,10*ROW('Sanitation Data'!H74))="","",OFFSET('Sanitation Data'!$H$29,0,10*ROW('Sanitation Data'!H74)))</f>
        <v/>
      </c>
      <c r="DK80" s="33" t="str">
        <f ca="true">+IF(OFFSET('Sanitation Data'!$H$30,0,10*ROW('Sanitation Data'!H74))="","",OFFSET('Sanitation Data'!$H$30,0,10*ROW('Sanitation Data'!H74)))</f>
        <v/>
      </c>
      <c r="DL80" s="33" t="str">
        <f ca="true">+IF(OFFSET('Sanitation Data'!$H$31,0,10*ROW('Sanitation Data'!H74))="","",OFFSET('Sanitation Data'!$H$31,0,10*ROW('Sanitation Data'!H74)))</f>
        <v/>
      </c>
      <c r="DM80" s="33" t="str">
        <f ca="true">+IF(OFFSET('Sanitation Data'!$H$32,0,10*ROW('Sanitation Data'!H74))="","",OFFSET('Sanitation Data'!$H$32,0,10*ROW('Sanitation Data'!H74)))</f>
        <v/>
      </c>
      <c r="DN80" s="33" t="str">
        <f ca="true">+IF(OFFSET('Sanitation Data'!$H$33,0,10*ROW('Sanitation Data'!H74))="","",OFFSET('Sanitation Data'!$H$33,0,10*ROW('Sanitation Data'!H74)))</f>
        <v/>
      </c>
      <c r="DO80" s="33" t="str">
        <f ca="true">+IF(OFFSET('Hygiene Data'!$C$12,0,10*ROW('Hygiene Data'!C74))="","",OFFSET('Hygiene Data'!$C$12,0,10*ROW('Hygiene Data'!C74)))</f>
        <v/>
      </c>
      <c r="DP80" s="33" t="str">
        <f ca="true">+IF(OFFSET('Hygiene Data'!$C$13,0,10*ROW('Hygiene Data'!C74))="","",OFFSET('Hygiene Data'!$C$13,0,10*ROW('Hygiene Data'!C74)))</f>
        <v/>
      </c>
      <c r="DQ80" s="33" t="str">
        <f ca="true">+IF(OFFSET('Hygiene Data'!$C$14,0,10*ROW('Hygiene Data'!C74))="","",OFFSET('Hygiene Data'!$C$14,0,10*ROW('Hygiene Data'!C74)))</f>
        <v/>
      </c>
      <c r="DR80" s="33" t="str">
        <f ca="true">+IF(OFFSET('Hygiene Data'!$D$12,0,10*ROW('Hygiene Data'!D74))="","",OFFSET('Hygiene Data'!$D$12,0,10*ROW('Hygiene Data'!D74)))</f>
        <v/>
      </c>
      <c r="DS80" s="33" t="str">
        <f ca="true">+IF(OFFSET('Hygiene Data'!$D$13,0,10*ROW('Hygiene Data'!D74))="","",OFFSET('Hygiene Data'!$D$13,0,10*ROW('Hygiene Data'!D74)))</f>
        <v/>
      </c>
      <c r="DT80" s="33" t="str">
        <f ca="true">+IF(OFFSET('Hygiene Data'!$D$14,0,10*ROW('Hygiene Data'!D74))="","",OFFSET('Hygiene Data'!$D$14,0,10*ROW('Hygiene Data'!D74)))</f>
        <v/>
      </c>
      <c r="DU80" s="33" t="str">
        <f ca="true">+IF(OFFSET('Hygiene Data'!$E$12,0,10*ROW('Hygiene Data'!E74))="","",OFFSET('Hygiene Data'!$E$12,0,10*ROW('Hygiene Data'!E74)))</f>
        <v/>
      </c>
      <c r="DV80" s="33" t="str">
        <f ca="true">+IF(OFFSET('Hygiene Data'!$E$13,0,10*ROW('Hygiene Data'!E74))="","",OFFSET('Hygiene Data'!$E$13,0,10*ROW('Hygiene Data'!E74)))</f>
        <v/>
      </c>
      <c r="DW80" s="33" t="str">
        <f ca="true">+IF(OFFSET('Hygiene Data'!$E$14,0,10*ROW('Hygiene Data'!E74))="","",OFFSET('Hygiene Data'!$E$14,0,10*ROW('Hygiene Data'!E74)))</f>
        <v/>
      </c>
      <c r="DX80" s="33" t="str">
        <f ca="true">+IF(OFFSET('Hygiene Data'!$F$12,0,10*ROW('Hygiene Data'!F74))="","",OFFSET('Hygiene Data'!$F$12,0,10*ROW('Hygiene Data'!F74)))</f>
        <v/>
      </c>
      <c r="DY80" s="33" t="str">
        <f ca="true">+IF(OFFSET('Hygiene Data'!$F$13,0,10*ROW('Hygiene Data'!F74))="","",OFFSET('Hygiene Data'!$F$13,0,10*ROW('Hygiene Data'!F74)))</f>
        <v/>
      </c>
      <c r="DZ80" s="33" t="str">
        <f ca="true">+IF(OFFSET('Hygiene Data'!$F$14,0,10*ROW('Hygiene Data'!F74))="","",OFFSET('Hygiene Data'!$F$14,0,10*ROW('Hygiene Data'!F74)))</f>
        <v/>
      </c>
      <c r="EA80" s="33" t="str">
        <f ca="true">+IF(OFFSET('Hygiene Data'!$G$12,0,10*ROW('Hygiene Data'!G74))="","",OFFSET('Hygiene Data'!$G$12,0,10*ROW('Hygiene Data'!G74)))</f>
        <v/>
      </c>
      <c r="EB80" s="33" t="str">
        <f ca="true">+IF(OFFSET('Hygiene Data'!$G$13,0,10*ROW('Hygiene Data'!G74))="","",OFFSET('Hygiene Data'!$G$13,0,10*ROW('Hygiene Data'!G74)))</f>
        <v/>
      </c>
      <c r="EC80" s="33" t="str">
        <f ca="true">+IF(OFFSET('Hygiene Data'!$G$14,0,10*ROW('Hygiene Data'!G74))="","",OFFSET('Hygiene Data'!$G$14,0,10*ROW('Hygiene Data'!G74)))</f>
        <v/>
      </c>
      <c r="ED80" s="33" t="str">
        <f ca="true">+IF(OFFSET('Hygiene Data'!$H$12,0,10*ROW('Hygiene Data'!H74))="","",OFFSET('Hygiene Data'!$H$12,0,10*ROW('Hygiene Data'!H74)))</f>
        <v/>
      </c>
      <c r="EE80" s="33" t="str">
        <f ca="true">+IF(OFFSET('Hygiene Data'!$H$13,0,10*ROW('Hygiene Data'!H74))="","",OFFSET('Hygiene Data'!$H$13,0,10*ROW('Hygiene Data'!H74)))</f>
        <v/>
      </c>
      <c r="EF80" s="33" t="str">
        <f ca="true">+IF(OFFSET('Hygiene Data'!$H$14,0,10*ROW('Hygiene Data'!H74))="","",OFFSET('Hygiene Data'!$H$14,0,10*ROW('Hygiene Data'!H74)))</f>
        <v/>
      </c>
    </row>
    <row r="81" x14ac:dyDescent="0.2">
      <c r="A81" s="56" t="str">
        <f ca="true">+IF(OFFSET('Water Data'!$B$1,0,10*ROW('Water Data'!B78))="","",OFFSET('Water Data'!$B$1,0,10*ROW('Water Data'!B78)))</f>
        <v/>
      </c>
      <c r="B81" s="56" t="str">
        <f ca="true">+IF(OFFSET('Water Data'!$A$3,0,10*ROW('Water Data'!A78))="","",OFFSET('Water Data'!$A$3,0,10*ROW('Water Data'!A78)))</f>
        <v/>
      </c>
      <c r="C81" s="56" t="str">
        <f ca="true">+IF(OFFSET('Water Data'!$C$3,0,10*ROW('Water Data'!C78))="","",OFFSET('Water Data'!$C$3,0,10*ROW('Water Data'!C78)))</f>
        <v/>
      </c>
      <c r="D81" s="244"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44"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44"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44"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44"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44"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44"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44"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44"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44"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44"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44"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44"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44"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44"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44"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44"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44"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45"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45"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45"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45"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45"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45"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45"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45"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45"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45"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45"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45"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45"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45"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45"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45"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45"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45"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45"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45"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45"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45"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45"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45"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45"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45"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45"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45"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45"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45"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46"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46"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46"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46"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46"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46"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46"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46"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46"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46"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46"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46"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46"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46"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46"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46"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46"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46"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3" t="str">
        <f ca="true">+IF(OFFSET('Water Data'!$C$28,0,10*ROW('Water Data'!C75))="","",OFFSET('Water Data'!$C$28,0,10*ROW('Water Data'!C75)))</f>
        <v/>
      </c>
      <c r="BT81" s="33" t="str">
        <f ca="true">+IF(OFFSET('Water Data'!$C$29,0,10*ROW('Water Data'!C75))="","",OFFSET('Water Data'!$C$29,0,10*ROW('Water Data'!C75)))</f>
        <v/>
      </c>
      <c r="BU81" s="33" t="str">
        <f ca="true">+IF(OFFSET('Water Data'!$C$30,0,10*ROW('Water Data'!C75))="","",OFFSET('Water Data'!$C$30,0,10*ROW('Water Data'!C75)))</f>
        <v/>
      </c>
      <c r="BV81" s="33" t="str">
        <f ca="true">+IF(OFFSET('Water Data'!$D$28,0,10*ROW('Water Data'!D75))="","",OFFSET('Water Data'!$D$28,0,10*ROW('Water Data'!D75)))</f>
        <v/>
      </c>
      <c r="BW81" s="33" t="str">
        <f ca="true">+IF(OFFSET('Water Data'!$D$29,0,10*ROW('Water Data'!D75))="","",OFFSET('Water Data'!$D$29,0,10*ROW('Water Data'!D75)))</f>
        <v/>
      </c>
      <c r="BX81" s="33" t="str">
        <f ca="true">+IF(OFFSET('Water Data'!$D$30,0,10*ROW('Water Data'!D75))="","",OFFSET('Water Data'!$D$30,0,10*ROW('Water Data'!D75)))</f>
        <v/>
      </c>
      <c r="BY81" s="33" t="str">
        <f ca="true">+IF(OFFSET('Water Data'!$E$28,0,10*ROW('Water Data'!E75))="","",OFFSET('Water Data'!$E$28,0,10*ROW('Water Data'!E75)))</f>
        <v/>
      </c>
      <c r="BZ81" s="33" t="str">
        <f ca="true">+IF(OFFSET('Water Data'!$E$29,0,10*ROW('Water Data'!E75))="","",OFFSET('Water Data'!$E$29,0,10*ROW('Water Data'!E75)))</f>
        <v/>
      </c>
      <c r="CA81" s="33" t="str">
        <f ca="true">+IF(OFFSET('Water Data'!$E$30,0,10*ROW('Water Data'!E75))="","",OFFSET('Water Data'!$E$30,0,10*ROW('Water Data'!E75)))</f>
        <v/>
      </c>
      <c r="CB81" s="33" t="str">
        <f ca="true">+IF(OFFSET('Water Data'!$F$28,0,10*ROW('Water Data'!F75))="","",OFFSET('Water Data'!$F$28,0,10*ROW('Water Data'!F75)))</f>
        <v/>
      </c>
      <c r="CC81" s="33" t="str">
        <f ca="true">+IF(OFFSET('Water Data'!$F$29,0,10*ROW('Water Data'!F75))="","",OFFSET('Water Data'!$F$29,0,10*ROW('Water Data'!F75)))</f>
        <v/>
      </c>
      <c r="CD81" s="33" t="str">
        <f ca="true">+IF(OFFSET('Water Data'!$F$30,0,10*ROW('Water Data'!F75))="","",OFFSET('Water Data'!$F$30,0,10*ROW('Water Data'!F75)))</f>
        <v/>
      </c>
      <c r="CE81" s="33" t="str">
        <f ca="true">+IF(OFFSET('Water Data'!$G$28,0,10*ROW('Water Data'!G75))="","",OFFSET('Water Data'!$G$28,0,10*ROW('Water Data'!G75)))</f>
        <v/>
      </c>
      <c r="CF81" s="33" t="str">
        <f ca="true">+IF(OFFSET('Water Data'!$G$29,0,10*ROW('Water Data'!G75))="","",OFFSET('Water Data'!$G$29,0,10*ROW('Water Data'!G75)))</f>
        <v/>
      </c>
      <c r="CG81" s="33" t="str">
        <f ca="true">+IF(OFFSET('Water Data'!$G$30,0,10*ROW('Water Data'!G75))="","",OFFSET('Water Data'!$G$30,0,10*ROW('Water Data'!G75)))</f>
        <v/>
      </c>
      <c r="CH81" s="33" t="str">
        <f ca="true">+IF(OFFSET('Water Data'!$H$28,0,10*ROW('Water Data'!H75))="","",OFFSET('Water Data'!$H$28,0,10*ROW('Water Data'!H75)))</f>
        <v/>
      </c>
      <c r="CI81" s="33" t="str">
        <f ca="true">+IF(OFFSET('Water Data'!$H$29,0,10*ROW('Water Data'!H75))="","",OFFSET('Water Data'!$H$29,0,10*ROW('Water Data'!H75)))</f>
        <v/>
      </c>
      <c r="CJ81" s="33" t="str">
        <f ca="true">+IF(OFFSET('Water Data'!$H$30,0,10*ROW('Water Data'!H75))="","",OFFSET('Water Data'!$H$30,0,10*ROW('Water Data'!H75)))</f>
        <v/>
      </c>
      <c r="CK81" s="33" t="str">
        <f ca="true">+IF(OFFSET('Sanitation Data'!$C$29,0,10*ROW('Sanitation Data'!C75))="","",OFFSET('Sanitation Data'!$C$29,0,10*ROW('Sanitation Data'!C75)))</f>
        <v/>
      </c>
      <c r="CL81" s="33" t="str">
        <f ca="true">+IF(OFFSET('Sanitation Data'!$C$30,0,10*ROW('Sanitation Data'!C75))="","",OFFSET('Sanitation Data'!$C$30,0,10*ROW('Sanitation Data'!C75)))</f>
        <v/>
      </c>
      <c r="CM81" s="33" t="str">
        <f ca="true">+IF(OFFSET('Sanitation Data'!$C$31,0,10*ROW('Sanitation Data'!C75))="","",OFFSET('Sanitation Data'!$C$31,0,10*ROW('Sanitation Data'!C75)))</f>
        <v/>
      </c>
      <c r="CN81" s="33" t="str">
        <f ca="true">+IF(OFFSET('Sanitation Data'!$C$32,0,10*ROW('Sanitation Data'!C75))="","",OFFSET('Sanitation Data'!$C$32,0,10*ROW('Sanitation Data'!C75)))</f>
        <v/>
      </c>
      <c r="CO81" s="33" t="str">
        <f ca="true">+IF(OFFSET('Sanitation Data'!$C$33,0,10*ROW('Sanitation Data'!C75))="","",OFFSET('Sanitation Data'!$C$33,0,10*ROW('Sanitation Data'!C75)))</f>
        <v/>
      </c>
      <c r="CP81" s="33" t="str">
        <f ca="true">+IF(OFFSET('Sanitation Data'!$D$29,0,10*ROW('Sanitation Data'!D75))="","",OFFSET('Sanitation Data'!$D$29,0,10*ROW('Sanitation Data'!D75)))</f>
        <v/>
      </c>
      <c r="CQ81" s="33" t="str">
        <f ca="true">+IF(OFFSET('Sanitation Data'!$D$30,0,10*ROW('Sanitation Data'!D75))="","",OFFSET('Sanitation Data'!$D$30,0,10*ROW('Sanitation Data'!D75)))</f>
        <v/>
      </c>
      <c r="CR81" s="33" t="str">
        <f ca="true">+IF(OFFSET('Sanitation Data'!$D$31,0,10*ROW('Sanitation Data'!D75))="","",OFFSET('Sanitation Data'!$D$31,0,10*ROW('Sanitation Data'!D75)))</f>
        <v/>
      </c>
      <c r="CS81" s="33" t="str">
        <f ca="true">+IF(OFFSET('Sanitation Data'!$D$32,0,10*ROW('Sanitation Data'!D75))="","",OFFSET('Sanitation Data'!$D$32,0,10*ROW('Sanitation Data'!D75)))</f>
        <v/>
      </c>
      <c r="CT81" s="33" t="str">
        <f ca="true">+IF(OFFSET('Sanitation Data'!$D$33,0,10*ROW('Sanitation Data'!D75))="","",OFFSET('Sanitation Data'!$D$33,0,10*ROW('Sanitation Data'!D75)))</f>
        <v/>
      </c>
      <c r="CU81" s="33" t="str">
        <f ca="true">+IF(OFFSET('Sanitation Data'!$E$29,0,10*ROW('Sanitation Data'!E75))="","",OFFSET('Sanitation Data'!$E$29,0,10*ROW('Sanitation Data'!E75)))</f>
        <v/>
      </c>
      <c r="CV81" s="33" t="str">
        <f ca="true">+IF(OFFSET('Sanitation Data'!$E$30,0,10*ROW('Sanitation Data'!E75))="","",OFFSET('Sanitation Data'!$E$30,0,10*ROW('Sanitation Data'!E75)))</f>
        <v/>
      </c>
      <c r="CW81" s="33" t="str">
        <f ca="true">+IF(OFFSET('Sanitation Data'!$E$31,0,10*ROW('Sanitation Data'!E75))="","",OFFSET('Sanitation Data'!$E$31,0,10*ROW('Sanitation Data'!E75)))</f>
        <v/>
      </c>
      <c r="CX81" s="33" t="str">
        <f ca="true">+IF(OFFSET('Sanitation Data'!$E$32,0,10*ROW('Sanitation Data'!E75))="","",OFFSET('Sanitation Data'!$E$32,0,10*ROW('Sanitation Data'!E75)))</f>
        <v/>
      </c>
      <c r="CY81" s="33" t="str">
        <f ca="true">+IF(OFFSET('Sanitation Data'!$E$33,0,10*ROW('Sanitation Data'!E75))="","",OFFSET('Sanitation Data'!$E$33,0,10*ROW('Sanitation Data'!E75)))</f>
        <v/>
      </c>
      <c r="CZ81" s="33" t="str">
        <f ca="true">+IF(OFFSET('Sanitation Data'!$F$29,0,10*ROW('Sanitation Data'!F75))="","",OFFSET('Sanitation Data'!$F$29,0,10*ROW('Sanitation Data'!F75)))</f>
        <v/>
      </c>
      <c r="DA81" s="33" t="str">
        <f ca="true">+IF(OFFSET('Sanitation Data'!$F$30,0,10*ROW('Sanitation Data'!F75))="","",OFFSET('Sanitation Data'!$F$30,0,10*ROW('Sanitation Data'!F75)))</f>
        <v/>
      </c>
      <c r="DB81" s="33" t="str">
        <f ca="true">+IF(OFFSET('Sanitation Data'!$F$31,0,10*ROW('Sanitation Data'!F75))="","",OFFSET('Sanitation Data'!$F$31,0,10*ROW('Sanitation Data'!F75)))</f>
        <v/>
      </c>
      <c r="DC81" s="33" t="str">
        <f ca="true">+IF(OFFSET('Sanitation Data'!$F$32,0,10*ROW('Sanitation Data'!F75))="","",OFFSET('Sanitation Data'!$F$32,0,10*ROW('Sanitation Data'!F75)))</f>
        <v/>
      </c>
      <c r="DD81" s="33" t="str">
        <f ca="true">+IF(OFFSET('Sanitation Data'!$F$33,0,10*ROW('Sanitation Data'!F75))="","",OFFSET('Sanitation Data'!$F$33,0,10*ROW('Sanitation Data'!F75)))</f>
        <v/>
      </c>
      <c r="DE81" s="33" t="str">
        <f ca="true">+IF(OFFSET('Sanitation Data'!$G$29,0,10*ROW('Sanitation Data'!G75))="","",OFFSET('Sanitation Data'!$G$29,0,10*ROW('Sanitation Data'!G75)))</f>
        <v/>
      </c>
      <c r="DF81" s="33" t="str">
        <f ca="true">+IF(OFFSET('Sanitation Data'!$G$30,0,10*ROW('Sanitation Data'!G75))="","",OFFSET('Sanitation Data'!$G$30,0,10*ROW('Sanitation Data'!G75)))</f>
        <v/>
      </c>
      <c r="DG81" s="33" t="str">
        <f ca="true">+IF(OFFSET('Sanitation Data'!$G$31,0,10*ROW('Sanitation Data'!G75))="","",OFFSET('Sanitation Data'!$G$31,0,10*ROW('Sanitation Data'!G75)))</f>
        <v/>
      </c>
      <c r="DH81" s="33" t="str">
        <f ca="true">+IF(OFFSET('Sanitation Data'!$G$32,0,10*ROW('Sanitation Data'!G75))="","",OFFSET('Sanitation Data'!$G$32,0,10*ROW('Sanitation Data'!G75)))</f>
        <v/>
      </c>
      <c r="DI81" s="33" t="str">
        <f ca="true">+IF(OFFSET('Sanitation Data'!$G$33,0,10*ROW('Sanitation Data'!G75))="","",OFFSET('Sanitation Data'!$G$33,0,10*ROW('Sanitation Data'!G75)))</f>
        <v/>
      </c>
      <c r="DJ81" s="33" t="str">
        <f ca="true">+IF(OFFSET('Sanitation Data'!$H$29,0,10*ROW('Sanitation Data'!H75))="","",OFFSET('Sanitation Data'!$H$29,0,10*ROW('Sanitation Data'!H75)))</f>
        <v/>
      </c>
      <c r="DK81" s="33" t="str">
        <f ca="true">+IF(OFFSET('Sanitation Data'!$H$30,0,10*ROW('Sanitation Data'!H75))="","",OFFSET('Sanitation Data'!$H$30,0,10*ROW('Sanitation Data'!H75)))</f>
        <v/>
      </c>
      <c r="DL81" s="33" t="str">
        <f ca="true">+IF(OFFSET('Sanitation Data'!$H$31,0,10*ROW('Sanitation Data'!H75))="","",OFFSET('Sanitation Data'!$H$31,0,10*ROW('Sanitation Data'!H75)))</f>
        <v/>
      </c>
      <c r="DM81" s="33" t="str">
        <f ca="true">+IF(OFFSET('Sanitation Data'!$H$32,0,10*ROW('Sanitation Data'!H75))="","",OFFSET('Sanitation Data'!$H$32,0,10*ROW('Sanitation Data'!H75)))</f>
        <v/>
      </c>
      <c r="DN81" s="33" t="str">
        <f ca="true">+IF(OFFSET('Sanitation Data'!$H$33,0,10*ROW('Sanitation Data'!H75))="","",OFFSET('Sanitation Data'!$H$33,0,10*ROW('Sanitation Data'!H75)))</f>
        <v/>
      </c>
      <c r="DO81" s="33" t="str">
        <f ca="true">+IF(OFFSET('Hygiene Data'!$C$12,0,10*ROW('Hygiene Data'!C75))="","",OFFSET('Hygiene Data'!$C$12,0,10*ROW('Hygiene Data'!C75)))</f>
        <v/>
      </c>
      <c r="DP81" s="33" t="str">
        <f ca="true">+IF(OFFSET('Hygiene Data'!$C$13,0,10*ROW('Hygiene Data'!C75))="","",OFFSET('Hygiene Data'!$C$13,0,10*ROW('Hygiene Data'!C75)))</f>
        <v/>
      </c>
      <c r="DQ81" s="33" t="str">
        <f ca="true">+IF(OFFSET('Hygiene Data'!$C$14,0,10*ROW('Hygiene Data'!C75))="","",OFFSET('Hygiene Data'!$C$14,0,10*ROW('Hygiene Data'!C75)))</f>
        <v/>
      </c>
      <c r="DR81" s="33" t="str">
        <f ca="true">+IF(OFFSET('Hygiene Data'!$D$12,0,10*ROW('Hygiene Data'!D75))="","",OFFSET('Hygiene Data'!$D$12,0,10*ROW('Hygiene Data'!D75)))</f>
        <v/>
      </c>
      <c r="DS81" s="33" t="str">
        <f ca="true">+IF(OFFSET('Hygiene Data'!$D$13,0,10*ROW('Hygiene Data'!D75))="","",OFFSET('Hygiene Data'!$D$13,0,10*ROW('Hygiene Data'!D75)))</f>
        <v/>
      </c>
      <c r="DT81" s="33" t="str">
        <f ca="true">+IF(OFFSET('Hygiene Data'!$D$14,0,10*ROW('Hygiene Data'!D75))="","",OFFSET('Hygiene Data'!$D$14,0,10*ROW('Hygiene Data'!D75)))</f>
        <v/>
      </c>
      <c r="DU81" s="33" t="str">
        <f ca="true">+IF(OFFSET('Hygiene Data'!$E$12,0,10*ROW('Hygiene Data'!E75))="","",OFFSET('Hygiene Data'!$E$12,0,10*ROW('Hygiene Data'!E75)))</f>
        <v/>
      </c>
      <c r="DV81" s="33" t="str">
        <f ca="true">+IF(OFFSET('Hygiene Data'!$E$13,0,10*ROW('Hygiene Data'!E75))="","",OFFSET('Hygiene Data'!$E$13,0,10*ROW('Hygiene Data'!E75)))</f>
        <v/>
      </c>
      <c r="DW81" s="33" t="str">
        <f ca="true">+IF(OFFSET('Hygiene Data'!$E$14,0,10*ROW('Hygiene Data'!E75))="","",OFFSET('Hygiene Data'!$E$14,0,10*ROW('Hygiene Data'!E75)))</f>
        <v/>
      </c>
      <c r="DX81" s="33" t="str">
        <f ca="true">+IF(OFFSET('Hygiene Data'!$F$12,0,10*ROW('Hygiene Data'!F75))="","",OFFSET('Hygiene Data'!$F$12,0,10*ROW('Hygiene Data'!F75)))</f>
        <v/>
      </c>
      <c r="DY81" s="33" t="str">
        <f ca="true">+IF(OFFSET('Hygiene Data'!$F$13,0,10*ROW('Hygiene Data'!F75))="","",OFFSET('Hygiene Data'!$F$13,0,10*ROW('Hygiene Data'!F75)))</f>
        <v/>
      </c>
      <c r="DZ81" s="33" t="str">
        <f ca="true">+IF(OFFSET('Hygiene Data'!$F$14,0,10*ROW('Hygiene Data'!F75))="","",OFFSET('Hygiene Data'!$F$14,0,10*ROW('Hygiene Data'!F75)))</f>
        <v/>
      </c>
      <c r="EA81" s="33" t="str">
        <f ca="true">+IF(OFFSET('Hygiene Data'!$G$12,0,10*ROW('Hygiene Data'!G75))="","",OFFSET('Hygiene Data'!$G$12,0,10*ROW('Hygiene Data'!G75)))</f>
        <v/>
      </c>
      <c r="EB81" s="33" t="str">
        <f ca="true">+IF(OFFSET('Hygiene Data'!$G$13,0,10*ROW('Hygiene Data'!G75))="","",OFFSET('Hygiene Data'!$G$13,0,10*ROW('Hygiene Data'!G75)))</f>
        <v/>
      </c>
      <c r="EC81" s="33" t="str">
        <f ca="true">+IF(OFFSET('Hygiene Data'!$G$14,0,10*ROW('Hygiene Data'!G75))="","",OFFSET('Hygiene Data'!$G$14,0,10*ROW('Hygiene Data'!G75)))</f>
        <v/>
      </c>
      <c r="ED81" s="33" t="str">
        <f ca="true">+IF(OFFSET('Hygiene Data'!$H$12,0,10*ROW('Hygiene Data'!H75))="","",OFFSET('Hygiene Data'!$H$12,0,10*ROW('Hygiene Data'!H75)))</f>
        <v/>
      </c>
      <c r="EE81" s="33" t="str">
        <f ca="true">+IF(OFFSET('Hygiene Data'!$H$13,0,10*ROW('Hygiene Data'!H75))="","",OFFSET('Hygiene Data'!$H$13,0,10*ROW('Hygiene Data'!H75)))</f>
        <v/>
      </c>
      <c r="EF81" s="33" t="str">
        <f ca="true">+IF(OFFSET('Hygiene Data'!$H$14,0,10*ROW('Hygiene Data'!H75))="","",OFFSET('Hygiene Data'!$H$14,0,10*ROW('Hygiene Data'!H75)))</f>
        <v/>
      </c>
    </row>
    <row r="82" x14ac:dyDescent="0.2">
      <c r="A82" s="56" t="str">
        <f ca="true">+IF(OFFSET('Water Data'!$B$1,0,10*ROW('Water Data'!B79))="","",OFFSET('Water Data'!$B$1,0,10*ROW('Water Data'!B79)))</f>
        <v/>
      </c>
      <c r="B82" s="56" t="str">
        <f ca="true">+IF(OFFSET('Water Data'!$A$3,0,10*ROW('Water Data'!A79))="","",OFFSET('Water Data'!$A$3,0,10*ROW('Water Data'!A79)))</f>
        <v/>
      </c>
      <c r="C82" s="56" t="str">
        <f ca="true">+IF(OFFSET('Water Data'!$C$3,0,10*ROW('Water Data'!C79))="","",OFFSET('Water Data'!$C$3,0,10*ROW('Water Data'!C79)))</f>
        <v/>
      </c>
      <c r="D82" s="244"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44"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44"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44"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44"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44"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44"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44"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44"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44"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44"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44"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44"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44"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44"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44"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44"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44"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45"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45"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45"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45"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45"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45"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45"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45"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45"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45"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45"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45"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45"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45"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45"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45"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45"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45"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45"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45"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45"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45"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45"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45"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45"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45"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45"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45"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45"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45"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46"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46"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46"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46"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46"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46"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46"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46"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46"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46"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46"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46"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46"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46"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46"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46"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46"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46"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3" t="str">
        <f ca="true">+IF(OFFSET('Water Data'!$C$28,0,10*ROW('Water Data'!C76))="","",OFFSET('Water Data'!$C$28,0,10*ROW('Water Data'!C76)))</f>
        <v/>
      </c>
      <c r="BT82" s="33" t="str">
        <f ca="true">+IF(OFFSET('Water Data'!$C$29,0,10*ROW('Water Data'!C76))="","",OFFSET('Water Data'!$C$29,0,10*ROW('Water Data'!C76)))</f>
        <v/>
      </c>
      <c r="BU82" s="33" t="str">
        <f ca="true">+IF(OFFSET('Water Data'!$C$30,0,10*ROW('Water Data'!C76))="","",OFFSET('Water Data'!$C$30,0,10*ROW('Water Data'!C76)))</f>
        <v/>
      </c>
      <c r="BV82" s="33" t="str">
        <f ca="true">+IF(OFFSET('Water Data'!$D$28,0,10*ROW('Water Data'!D76))="","",OFFSET('Water Data'!$D$28,0,10*ROW('Water Data'!D76)))</f>
        <v/>
      </c>
      <c r="BW82" s="33" t="str">
        <f ca="true">+IF(OFFSET('Water Data'!$D$29,0,10*ROW('Water Data'!D76))="","",OFFSET('Water Data'!$D$29,0,10*ROW('Water Data'!D76)))</f>
        <v/>
      </c>
      <c r="BX82" s="33" t="str">
        <f ca="true">+IF(OFFSET('Water Data'!$D$30,0,10*ROW('Water Data'!D76))="","",OFFSET('Water Data'!$D$30,0,10*ROW('Water Data'!D76)))</f>
        <v/>
      </c>
      <c r="BY82" s="33" t="str">
        <f ca="true">+IF(OFFSET('Water Data'!$E$28,0,10*ROW('Water Data'!E76))="","",OFFSET('Water Data'!$E$28,0,10*ROW('Water Data'!E76)))</f>
        <v/>
      </c>
      <c r="BZ82" s="33" t="str">
        <f ca="true">+IF(OFFSET('Water Data'!$E$29,0,10*ROW('Water Data'!E76))="","",OFFSET('Water Data'!$E$29,0,10*ROW('Water Data'!E76)))</f>
        <v/>
      </c>
      <c r="CA82" s="33" t="str">
        <f ca="true">+IF(OFFSET('Water Data'!$E$30,0,10*ROW('Water Data'!E76))="","",OFFSET('Water Data'!$E$30,0,10*ROW('Water Data'!E76)))</f>
        <v/>
      </c>
      <c r="CB82" s="33" t="str">
        <f ca="true">+IF(OFFSET('Water Data'!$F$28,0,10*ROW('Water Data'!F76))="","",OFFSET('Water Data'!$F$28,0,10*ROW('Water Data'!F76)))</f>
        <v/>
      </c>
      <c r="CC82" s="33" t="str">
        <f ca="true">+IF(OFFSET('Water Data'!$F$29,0,10*ROW('Water Data'!F76))="","",OFFSET('Water Data'!$F$29,0,10*ROW('Water Data'!F76)))</f>
        <v/>
      </c>
      <c r="CD82" s="33" t="str">
        <f ca="true">+IF(OFFSET('Water Data'!$F$30,0,10*ROW('Water Data'!F76))="","",OFFSET('Water Data'!$F$30,0,10*ROW('Water Data'!F76)))</f>
        <v/>
      </c>
      <c r="CE82" s="33" t="str">
        <f ca="true">+IF(OFFSET('Water Data'!$G$28,0,10*ROW('Water Data'!G76))="","",OFFSET('Water Data'!$G$28,0,10*ROW('Water Data'!G76)))</f>
        <v/>
      </c>
      <c r="CF82" s="33" t="str">
        <f ca="true">+IF(OFFSET('Water Data'!$G$29,0,10*ROW('Water Data'!G76))="","",OFFSET('Water Data'!$G$29,0,10*ROW('Water Data'!G76)))</f>
        <v/>
      </c>
      <c r="CG82" s="33" t="str">
        <f ca="true">+IF(OFFSET('Water Data'!$G$30,0,10*ROW('Water Data'!G76))="","",OFFSET('Water Data'!$G$30,0,10*ROW('Water Data'!G76)))</f>
        <v/>
      </c>
      <c r="CH82" s="33" t="str">
        <f ca="true">+IF(OFFSET('Water Data'!$H$28,0,10*ROW('Water Data'!H76))="","",OFFSET('Water Data'!$H$28,0,10*ROW('Water Data'!H76)))</f>
        <v/>
      </c>
      <c r="CI82" s="33" t="str">
        <f ca="true">+IF(OFFSET('Water Data'!$H$29,0,10*ROW('Water Data'!H76))="","",OFFSET('Water Data'!$H$29,0,10*ROW('Water Data'!H76)))</f>
        <v/>
      </c>
      <c r="CJ82" s="33" t="str">
        <f ca="true">+IF(OFFSET('Water Data'!$H$30,0,10*ROW('Water Data'!H76))="","",OFFSET('Water Data'!$H$30,0,10*ROW('Water Data'!H76)))</f>
        <v/>
      </c>
      <c r="CK82" s="33" t="str">
        <f ca="true">+IF(OFFSET('Sanitation Data'!$C$29,0,10*ROW('Sanitation Data'!C76))="","",OFFSET('Sanitation Data'!$C$29,0,10*ROW('Sanitation Data'!C76)))</f>
        <v/>
      </c>
      <c r="CL82" s="33" t="str">
        <f ca="true">+IF(OFFSET('Sanitation Data'!$C$30,0,10*ROW('Sanitation Data'!C76))="","",OFFSET('Sanitation Data'!$C$30,0,10*ROW('Sanitation Data'!C76)))</f>
        <v/>
      </c>
      <c r="CM82" s="33" t="str">
        <f ca="true">+IF(OFFSET('Sanitation Data'!$C$31,0,10*ROW('Sanitation Data'!C76))="","",OFFSET('Sanitation Data'!$C$31,0,10*ROW('Sanitation Data'!C76)))</f>
        <v/>
      </c>
      <c r="CN82" s="33" t="str">
        <f ca="true">+IF(OFFSET('Sanitation Data'!$C$32,0,10*ROW('Sanitation Data'!C76))="","",OFFSET('Sanitation Data'!$C$32,0,10*ROW('Sanitation Data'!C76)))</f>
        <v/>
      </c>
      <c r="CO82" s="33" t="str">
        <f ca="true">+IF(OFFSET('Sanitation Data'!$C$33,0,10*ROW('Sanitation Data'!C76))="","",OFFSET('Sanitation Data'!$C$33,0,10*ROW('Sanitation Data'!C76)))</f>
        <v/>
      </c>
      <c r="CP82" s="33" t="str">
        <f ca="true">+IF(OFFSET('Sanitation Data'!$D$29,0,10*ROW('Sanitation Data'!D76))="","",OFFSET('Sanitation Data'!$D$29,0,10*ROW('Sanitation Data'!D76)))</f>
        <v/>
      </c>
      <c r="CQ82" s="33" t="str">
        <f ca="true">+IF(OFFSET('Sanitation Data'!$D$30,0,10*ROW('Sanitation Data'!D76))="","",OFFSET('Sanitation Data'!$D$30,0,10*ROW('Sanitation Data'!D76)))</f>
        <v/>
      </c>
      <c r="CR82" s="33" t="str">
        <f ca="true">+IF(OFFSET('Sanitation Data'!$D$31,0,10*ROW('Sanitation Data'!D76))="","",OFFSET('Sanitation Data'!$D$31,0,10*ROW('Sanitation Data'!D76)))</f>
        <v/>
      </c>
      <c r="CS82" s="33" t="str">
        <f ca="true">+IF(OFFSET('Sanitation Data'!$D$32,0,10*ROW('Sanitation Data'!D76))="","",OFFSET('Sanitation Data'!$D$32,0,10*ROW('Sanitation Data'!D76)))</f>
        <v/>
      </c>
      <c r="CT82" s="33" t="str">
        <f ca="true">+IF(OFFSET('Sanitation Data'!$D$33,0,10*ROW('Sanitation Data'!D76))="","",OFFSET('Sanitation Data'!$D$33,0,10*ROW('Sanitation Data'!D76)))</f>
        <v/>
      </c>
      <c r="CU82" s="33" t="str">
        <f ca="true">+IF(OFFSET('Sanitation Data'!$E$29,0,10*ROW('Sanitation Data'!E76))="","",OFFSET('Sanitation Data'!$E$29,0,10*ROW('Sanitation Data'!E76)))</f>
        <v/>
      </c>
      <c r="CV82" s="33" t="str">
        <f ca="true">+IF(OFFSET('Sanitation Data'!$E$30,0,10*ROW('Sanitation Data'!E76))="","",OFFSET('Sanitation Data'!$E$30,0,10*ROW('Sanitation Data'!E76)))</f>
        <v/>
      </c>
      <c r="CW82" s="33" t="str">
        <f ca="true">+IF(OFFSET('Sanitation Data'!$E$31,0,10*ROW('Sanitation Data'!E76))="","",OFFSET('Sanitation Data'!$E$31,0,10*ROW('Sanitation Data'!E76)))</f>
        <v/>
      </c>
      <c r="CX82" s="33" t="str">
        <f ca="true">+IF(OFFSET('Sanitation Data'!$E$32,0,10*ROW('Sanitation Data'!E76))="","",OFFSET('Sanitation Data'!$E$32,0,10*ROW('Sanitation Data'!E76)))</f>
        <v/>
      </c>
      <c r="CY82" s="33" t="str">
        <f ca="true">+IF(OFFSET('Sanitation Data'!$E$33,0,10*ROW('Sanitation Data'!E76))="","",OFFSET('Sanitation Data'!$E$33,0,10*ROW('Sanitation Data'!E76)))</f>
        <v/>
      </c>
      <c r="CZ82" s="33" t="str">
        <f ca="true">+IF(OFFSET('Sanitation Data'!$F$29,0,10*ROW('Sanitation Data'!F76))="","",OFFSET('Sanitation Data'!$F$29,0,10*ROW('Sanitation Data'!F76)))</f>
        <v/>
      </c>
      <c r="DA82" s="33" t="str">
        <f ca="true">+IF(OFFSET('Sanitation Data'!$F$30,0,10*ROW('Sanitation Data'!F76))="","",OFFSET('Sanitation Data'!$F$30,0,10*ROW('Sanitation Data'!F76)))</f>
        <v/>
      </c>
      <c r="DB82" s="33" t="str">
        <f ca="true">+IF(OFFSET('Sanitation Data'!$F$31,0,10*ROW('Sanitation Data'!F76))="","",OFFSET('Sanitation Data'!$F$31,0,10*ROW('Sanitation Data'!F76)))</f>
        <v/>
      </c>
      <c r="DC82" s="33" t="str">
        <f ca="true">+IF(OFFSET('Sanitation Data'!$F$32,0,10*ROW('Sanitation Data'!F76))="","",OFFSET('Sanitation Data'!$F$32,0,10*ROW('Sanitation Data'!F76)))</f>
        <v/>
      </c>
      <c r="DD82" s="33" t="str">
        <f ca="true">+IF(OFFSET('Sanitation Data'!$F$33,0,10*ROW('Sanitation Data'!F76))="","",OFFSET('Sanitation Data'!$F$33,0,10*ROW('Sanitation Data'!F76)))</f>
        <v/>
      </c>
      <c r="DE82" s="33" t="str">
        <f ca="true">+IF(OFFSET('Sanitation Data'!$G$29,0,10*ROW('Sanitation Data'!G76))="","",OFFSET('Sanitation Data'!$G$29,0,10*ROW('Sanitation Data'!G76)))</f>
        <v/>
      </c>
      <c r="DF82" s="33" t="str">
        <f ca="true">+IF(OFFSET('Sanitation Data'!$G$30,0,10*ROW('Sanitation Data'!G76))="","",OFFSET('Sanitation Data'!$G$30,0,10*ROW('Sanitation Data'!G76)))</f>
        <v/>
      </c>
      <c r="DG82" s="33" t="str">
        <f ca="true">+IF(OFFSET('Sanitation Data'!$G$31,0,10*ROW('Sanitation Data'!G76))="","",OFFSET('Sanitation Data'!$G$31,0,10*ROW('Sanitation Data'!G76)))</f>
        <v/>
      </c>
      <c r="DH82" s="33" t="str">
        <f ca="true">+IF(OFFSET('Sanitation Data'!$G$32,0,10*ROW('Sanitation Data'!G76))="","",OFFSET('Sanitation Data'!$G$32,0,10*ROW('Sanitation Data'!G76)))</f>
        <v/>
      </c>
      <c r="DI82" s="33" t="str">
        <f ca="true">+IF(OFFSET('Sanitation Data'!$G$33,0,10*ROW('Sanitation Data'!G76))="","",OFFSET('Sanitation Data'!$G$33,0,10*ROW('Sanitation Data'!G76)))</f>
        <v/>
      </c>
      <c r="DJ82" s="33" t="str">
        <f ca="true">+IF(OFFSET('Sanitation Data'!$H$29,0,10*ROW('Sanitation Data'!H76))="","",OFFSET('Sanitation Data'!$H$29,0,10*ROW('Sanitation Data'!H76)))</f>
        <v/>
      </c>
      <c r="DK82" s="33" t="str">
        <f ca="true">+IF(OFFSET('Sanitation Data'!$H$30,0,10*ROW('Sanitation Data'!H76))="","",OFFSET('Sanitation Data'!$H$30,0,10*ROW('Sanitation Data'!H76)))</f>
        <v/>
      </c>
      <c r="DL82" s="33" t="str">
        <f ca="true">+IF(OFFSET('Sanitation Data'!$H$31,0,10*ROW('Sanitation Data'!H76))="","",OFFSET('Sanitation Data'!$H$31,0,10*ROW('Sanitation Data'!H76)))</f>
        <v/>
      </c>
      <c r="DM82" s="33" t="str">
        <f ca="true">+IF(OFFSET('Sanitation Data'!$H$32,0,10*ROW('Sanitation Data'!H76))="","",OFFSET('Sanitation Data'!$H$32,0,10*ROW('Sanitation Data'!H76)))</f>
        <v/>
      </c>
      <c r="DN82" s="33" t="str">
        <f ca="true">+IF(OFFSET('Sanitation Data'!$H$33,0,10*ROW('Sanitation Data'!H76))="","",OFFSET('Sanitation Data'!$H$33,0,10*ROW('Sanitation Data'!H76)))</f>
        <v/>
      </c>
      <c r="DO82" s="33" t="str">
        <f ca="true">+IF(OFFSET('Hygiene Data'!$C$12,0,10*ROW('Hygiene Data'!C76))="","",OFFSET('Hygiene Data'!$C$12,0,10*ROW('Hygiene Data'!C76)))</f>
        <v/>
      </c>
      <c r="DP82" s="33" t="str">
        <f ca="true">+IF(OFFSET('Hygiene Data'!$C$13,0,10*ROW('Hygiene Data'!C76))="","",OFFSET('Hygiene Data'!$C$13,0,10*ROW('Hygiene Data'!C76)))</f>
        <v/>
      </c>
      <c r="DQ82" s="33" t="str">
        <f ca="true">+IF(OFFSET('Hygiene Data'!$C$14,0,10*ROW('Hygiene Data'!C76))="","",OFFSET('Hygiene Data'!$C$14,0,10*ROW('Hygiene Data'!C76)))</f>
        <v/>
      </c>
      <c r="DR82" s="33" t="str">
        <f ca="true">+IF(OFFSET('Hygiene Data'!$D$12,0,10*ROW('Hygiene Data'!D76))="","",OFFSET('Hygiene Data'!$D$12,0,10*ROW('Hygiene Data'!D76)))</f>
        <v/>
      </c>
      <c r="DS82" s="33" t="str">
        <f ca="true">+IF(OFFSET('Hygiene Data'!$D$13,0,10*ROW('Hygiene Data'!D76))="","",OFFSET('Hygiene Data'!$D$13,0,10*ROW('Hygiene Data'!D76)))</f>
        <v/>
      </c>
      <c r="DT82" s="33" t="str">
        <f ca="true">+IF(OFFSET('Hygiene Data'!$D$14,0,10*ROW('Hygiene Data'!D76))="","",OFFSET('Hygiene Data'!$D$14,0,10*ROW('Hygiene Data'!D76)))</f>
        <v/>
      </c>
      <c r="DU82" s="33" t="str">
        <f ca="true">+IF(OFFSET('Hygiene Data'!$E$12,0,10*ROW('Hygiene Data'!E76))="","",OFFSET('Hygiene Data'!$E$12,0,10*ROW('Hygiene Data'!E76)))</f>
        <v/>
      </c>
      <c r="DV82" s="33" t="str">
        <f ca="true">+IF(OFFSET('Hygiene Data'!$E$13,0,10*ROW('Hygiene Data'!E76))="","",OFFSET('Hygiene Data'!$E$13,0,10*ROW('Hygiene Data'!E76)))</f>
        <v/>
      </c>
      <c r="DW82" s="33" t="str">
        <f ca="true">+IF(OFFSET('Hygiene Data'!$E$14,0,10*ROW('Hygiene Data'!E76))="","",OFFSET('Hygiene Data'!$E$14,0,10*ROW('Hygiene Data'!E76)))</f>
        <v/>
      </c>
      <c r="DX82" s="33" t="str">
        <f ca="true">+IF(OFFSET('Hygiene Data'!$F$12,0,10*ROW('Hygiene Data'!F76))="","",OFFSET('Hygiene Data'!$F$12,0,10*ROW('Hygiene Data'!F76)))</f>
        <v/>
      </c>
      <c r="DY82" s="33" t="str">
        <f ca="true">+IF(OFFSET('Hygiene Data'!$F$13,0,10*ROW('Hygiene Data'!F76))="","",OFFSET('Hygiene Data'!$F$13,0,10*ROW('Hygiene Data'!F76)))</f>
        <v/>
      </c>
      <c r="DZ82" s="33" t="str">
        <f ca="true">+IF(OFFSET('Hygiene Data'!$F$14,0,10*ROW('Hygiene Data'!F76))="","",OFFSET('Hygiene Data'!$F$14,0,10*ROW('Hygiene Data'!F76)))</f>
        <v/>
      </c>
      <c r="EA82" s="33" t="str">
        <f ca="true">+IF(OFFSET('Hygiene Data'!$G$12,0,10*ROW('Hygiene Data'!G76))="","",OFFSET('Hygiene Data'!$G$12,0,10*ROW('Hygiene Data'!G76)))</f>
        <v/>
      </c>
      <c r="EB82" s="33" t="str">
        <f ca="true">+IF(OFFSET('Hygiene Data'!$G$13,0,10*ROW('Hygiene Data'!G76))="","",OFFSET('Hygiene Data'!$G$13,0,10*ROW('Hygiene Data'!G76)))</f>
        <v/>
      </c>
      <c r="EC82" s="33" t="str">
        <f ca="true">+IF(OFFSET('Hygiene Data'!$G$14,0,10*ROW('Hygiene Data'!G76))="","",OFFSET('Hygiene Data'!$G$14,0,10*ROW('Hygiene Data'!G76)))</f>
        <v/>
      </c>
      <c r="ED82" s="33" t="str">
        <f ca="true">+IF(OFFSET('Hygiene Data'!$H$12,0,10*ROW('Hygiene Data'!H76))="","",OFFSET('Hygiene Data'!$H$12,0,10*ROW('Hygiene Data'!H76)))</f>
        <v/>
      </c>
      <c r="EE82" s="33" t="str">
        <f ca="true">+IF(OFFSET('Hygiene Data'!$H$13,0,10*ROW('Hygiene Data'!H76))="","",OFFSET('Hygiene Data'!$H$13,0,10*ROW('Hygiene Data'!H76)))</f>
        <v/>
      </c>
      <c r="EF82" s="33" t="str">
        <f ca="true">+IF(OFFSET('Hygiene Data'!$H$14,0,10*ROW('Hygiene Data'!H76))="","",OFFSET('Hygiene Data'!$H$14,0,10*ROW('Hygiene Data'!H76)))</f>
        <v/>
      </c>
    </row>
    <row r="83" x14ac:dyDescent="0.2">
      <c r="A83" s="56" t="str">
        <f ca="true">+IF(OFFSET('Water Data'!$B$1,0,10*ROW('Water Data'!B80))="","",OFFSET('Water Data'!$B$1,0,10*ROW('Water Data'!B80)))</f>
        <v/>
      </c>
      <c r="B83" s="56" t="str">
        <f ca="true">+IF(OFFSET('Water Data'!$A$3,0,10*ROW('Water Data'!A80))="","",OFFSET('Water Data'!$A$3,0,10*ROW('Water Data'!A80)))</f>
        <v/>
      </c>
      <c r="C83" s="56" t="str">
        <f ca="true">+IF(OFFSET('Water Data'!$C$3,0,10*ROW('Water Data'!C80))="","",OFFSET('Water Data'!$C$3,0,10*ROW('Water Data'!C80)))</f>
        <v/>
      </c>
      <c r="D83" s="244"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44"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44"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44"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44"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44"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44"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44"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44"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44"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44"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44"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44"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44"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44"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44"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44"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44"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45"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45"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45"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45"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45"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45"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45"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45"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45"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45"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45"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45"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45"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45"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45"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45"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45"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45"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45"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45"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45"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45"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45"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45"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45"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45"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45"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45"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45"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45"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46"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46"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46"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46"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46"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46"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46"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46"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46"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46"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46"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46"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46"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46"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46"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46"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46"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46"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3" t="str">
        <f ca="true">+IF(OFFSET('Water Data'!$C$28,0,10*ROW('Water Data'!C77))="","",OFFSET('Water Data'!$C$28,0,10*ROW('Water Data'!C77)))</f>
        <v/>
      </c>
      <c r="BT83" s="33" t="str">
        <f ca="true">+IF(OFFSET('Water Data'!$C$29,0,10*ROW('Water Data'!C77))="","",OFFSET('Water Data'!$C$29,0,10*ROW('Water Data'!C77)))</f>
        <v/>
      </c>
      <c r="BU83" s="33" t="str">
        <f ca="true">+IF(OFFSET('Water Data'!$C$30,0,10*ROW('Water Data'!C77))="","",OFFSET('Water Data'!$C$30,0,10*ROW('Water Data'!C77)))</f>
        <v/>
      </c>
      <c r="BV83" s="33" t="str">
        <f ca="true">+IF(OFFSET('Water Data'!$D$28,0,10*ROW('Water Data'!D77))="","",OFFSET('Water Data'!$D$28,0,10*ROW('Water Data'!D77)))</f>
        <v/>
      </c>
      <c r="BW83" s="33" t="str">
        <f ca="true">+IF(OFFSET('Water Data'!$D$29,0,10*ROW('Water Data'!D77))="","",OFFSET('Water Data'!$D$29,0,10*ROW('Water Data'!D77)))</f>
        <v/>
      </c>
      <c r="BX83" s="33" t="str">
        <f ca="true">+IF(OFFSET('Water Data'!$D$30,0,10*ROW('Water Data'!D77))="","",OFFSET('Water Data'!$D$30,0,10*ROW('Water Data'!D77)))</f>
        <v/>
      </c>
      <c r="BY83" s="33" t="str">
        <f ca="true">+IF(OFFSET('Water Data'!$E$28,0,10*ROW('Water Data'!E77))="","",OFFSET('Water Data'!$E$28,0,10*ROW('Water Data'!E77)))</f>
        <v/>
      </c>
      <c r="BZ83" s="33" t="str">
        <f ca="true">+IF(OFFSET('Water Data'!$E$29,0,10*ROW('Water Data'!E77))="","",OFFSET('Water Data'!$E$29,0,10*ROW('Water Data'!E77)))</f>
        <v/>
      </c>
      <c r="CA83" s="33" t="str">
        <f ca="true">+IF(OFFSET('Water Data'!$E$30,0,10*ROW('Water Data'!E77))="","",OFFSET('Water Data'!$E$30,0,10*ROW('Water Data'!E77)))</f>
        <v/>
      </c>
      <c r="CB83" s="33" t="str">
        <f ca="true">+IF(OFFSET('Water Data'!$F$28,0,10*ROW('Water Data'!F77))="","",OFFSET('Water Data'!$F$28,0,10*ROW('Water Data'!F77)))</f>
        <v/>
      </c>
      <c r="CC83" s="33" t="str">
        <f ca="true">+IF(OFFSET('Water Data'!$F$29,0,10*ROW('Water Data'!F77))="","",OFFSET('Water Data'!$F$29,0,10*ROW('Water Data'!F77)))</f>
        <v/>
      </c>
      <c r="CD83" s="33" t="str">
        <f ca="true">+IF(OFFSET('Water Data'!$F$30,0,10*ROW('Water Data'!F77))="","",OFFSET('Water Data'!$F$30,0,10*ROW('Water Data'!F77)))</f>
        <v/>
      </c>
      <c r="CE83" s="33" t="str">
        <f ca="true">+IF(OFFSET('Water Data'!$G$28,0,10*ROW('Water Data'!G77))="","",OFFSET('Water Data'!$G$28,0,10*ROW('Water Data'!G77)))</f>
        <v/>
      </c>
      <c r="CF83" s="33" t="str">
        <f ca="true">+IF(OFFSET('Water Data'!$G$29,0,10*ROW('Water Data'!G77))="","",OFFSET('Water Data'!$G$29,0,10*ROW('Water Data'!G77)))</f>
        <v/>
      </c>
      <c r="CG83" s="33" t="str">
        <f ca="true">+IF(OFFSET('Water Data'!$G$30,0,10*ROW('Water Data'!G77))="","",OFFSET('Water Data'!$G$30,0,10*ROW('Water Data'!G77)))</f>
        <v/>
      </c>
      <c r="CH83" s="33" t="str">
        <f ca="true">+IF(OFFSET('Water Data'!$H$28,0,10*ROW('Water Data'!H77))="","",OFFSET('Water Data'!$H$28,0,10*ROW('Water Data'!H77)))</f>
        <v/>
      </c>
      <c r="CI83" s="33" t="str">
        <f ca="true">+IF(OFFSET('Water Data'!$H$29,0,10*ROW('Water Data'!H77))="","",OFFSET('Water Data'!$H$29,0,10*ROW('Water Data'!H77)))</f>
        <v/>
      </c>
      <c r="CJ83" s="33" t="str">
        <f ca="true">+IF(OFFSET('Water Data'!$H$30,0,10*ROW('Water Data'!H77))="","",OFFSET('Water Data'!$H$30,0,10*ROW('Water Data'!H77)))</f>
        <v/>
      </c>
      <c r="CK83" s="33" t="str">
        <f ca="true">+IF(OFFSET('Sanitation Data'!$C$29,0,10*ROW('Sanitation Data'!C77))="","",OFFSET('Sanitation Data'!$C$29,0,10*ROW('Sanitation Data'!C77)))</f>
        <v/>
      </c>
      <c r="CL83" s="33" t="str">
        <f ca="true">+IF(OFFSET('Sanitation Data'!$C$30,0,10*ROW('Sanitation Data'!C77))="","",OFFSET('Sanitation Data'!$C$30,0,10*ROW('Sanitation Data'!C77)))</f>
        <v/>
      </c>
      <c r="CM83" s="33" t="str">
        <f ca="true">+IF(OFFSET('Sanitation Data'!$C$31,0,10*ROW('Sanitation Data'!C77))="","",OFFSET('Sanitation Data'!$C$31,0,10*ROW('Sanitation Data'!C77)))</f>
        <v/>
      </c>
      <c r="CN83" s="33" t="str">
        <f ca="true">+IF(OFFSET('Sanitation Data'!$C$32,0,10*ROW('Sanitation Data'!C77))="","",OFFSET('Sanitation Data'!$C$32,0,10*ROW('Sanitation Data'!C77)))</f>
        <v/>
      </c>
      <c r="CO83" s="33" t="str">
        <f ca="true">+IF(OFFSET('Sanitation Data'!$C$33,0,10*ROW('Sanitation Data'!C77))="","",OFFSET('Sanitation Data'!$C$33,0,10*ROW('Sanitation Data'!C77)))</f>
        <v/>
      </c>
      <c r="CP83" s="33" t="str">
        <f ca="true">+IF(OFFSET('Sanitation Data'!$D$29,0,10*ROW('Sanitation Data'!D77))="","",OFFSET('Sanitation Data'!$D$29,0,10*ROW('Sanitation Data'!D77)))</f>
        <v/>
      </c>
      <c r="CQ83" s="33" t="str">
        <f ca="true">+IF(OFFSET('Sanitation Data'!$D$30,0,10*ROW('Sanitation Data'!D77))="","",OFFSET('Sanitation Data'!$D$30,0,10*ROW('Sanitation Data'!D77)))</f>
        <v/>
      </c>
      <c r="CR83" s="33" t="str">
        <f ca="true">+IF(OFFSET('Sanitation Data'!$D$31,0,10*ROW('Sanitation Data'!D77))="","",OFFSET('Sanitation Data'!$D$31,0,10*ROW('Sanitation Data'!D77)))</f>
        <v/>
      </c>
      <c r="CS83" s="33" t="str">
        <f ca="true">+IF(OFFSET('Sanitation Data'!$D$32,0,10*ROW('Sanitation Data'!D77))="","",OFFSET('Sanitation Data'!$D$32,0,10*ROW('Sanitation Data'!D77)))</f>
        <v/>
      </c>
      <c r="CT83" s="33" t="str">
        <f ca="true">+IF(OFFSET('Sanitation Data'!$D$33,0,10*ROW('Sanitation Data'!D77))="","",OFFSET('Sanitation Data'!$D$33,0,10*ROW('Sanitation Data'!D77)))</f>
        <v/>
      </c>
      <c r="CU83" s="33" t="str">
        <f ca="true">+IF(OFFSET('Sanitation Data'!$E$29,0,10*ROW('Sanitation Data'!E77))="","",OFFSET('Sanitation Data'!$E$29,0,10*ROW('Sanitation Data'!E77)))</f>
        <v/>
      </c>
      <c r="CV83" s="33" t="str">
        <f ca="true">+IF(OFFSET('Sanitation Data'!$E$30,0,10*ROW('Sanitation Data'!E77))="","",OFFSET('Sanitation Data'!$E$30,0,10*ROW('Sanitation Data'!E77)))</f>
        <v/>
      </c>
      <c r="CW83" s="33" t="str">
        <f ca="true">+IF(OFFSET('Sanitation Data'!$E$31,0,10*ROW('Sanitation Data'!E77))="","",OFFSET('Sanitation Data'!$E$31,0,10*ROW('Sanitation Data'!E77)))</f>
        <v/>
      </c>
      <c r="CX83" s="33" t="str">
        <f ca="true">+IF(OFFSET('Sanitation Data'!$E$32,0,10*ROW('Sanitation Data'!E77))="","",OFFSET('Sanitation Data'!$E$32,0,10*ROW('Sanitation Data'!E77)))</f>
        <v/>
      </c>
      <c r="CY83" s="33" t="str">
        <f ca="true">+IF(OFFSET('Sanitation Data'!$E$33,0,10*ROW('Sanitation Data'!E77))="","",OFFSET('Sanitation Data'!$E$33,0,10*ROW('Sanitation Data'!E77)))</f>
        <v/>
      </c>
      <c r="CZ83" s="33" t="str">
        <f ca="true">+IF(OFFSET('Sanitation Data'!$F$29,0,10*ROW('Sanitation Data'!F77))="","",OFFSET('Sanitation Data'!$F$29,0,10*ROW('Sanitation Data'!F77)))</f>
        <v/>
      </c>
      <c r="DA83" s="33" t="str">
        <f ca="true">+IF(OFFSET('Sanitation Data'!$F$30,0,10*ROW('Sanitation Data'!F77))="","",OFFSET('Sanitation Data'!$F$30,0,10*ROW('Sanitation Data'!F77)))</f>
        <v/>
      </c>
      <c r="DB83" s="33" t="str">
        <f ca="true">+IF(OFFSET('Sanitation Data'!$F$31,0,10*ROW('Sanitation Data'!F77))="","",OFFSET('Sanitation Data'!$F$31,0,10*ROW('Sanitation Data'!F77)))</f>
        <v/>
      </c>
      <c r="DC83" s="33" t="str">
        <f ca="true">+IF(OFFSET('Sanitation Data'!$F$32,0,10*ROW('Sanitation Data'!F77))="","",OFFSET('Sanitation Data'!$F$32,0,10*ROW('Sanitation Data'!F77)))</f>
        <v/>
      </c>
      <c r="DD83" s="33" t="str">
        <f ca="true">+IF(OFFSET('Sanitation Data'!$F$33,0,10*ROW('Sanitation Data'!F77))="","",OFFSET('Sanitation Data'!$F$33,0,10*ROW('Sanitation Data'!F77)))</f>
        <v/>
      </c>
      <c r="DE83" s="33" t="str">
        <f ca="true">+IF(OFFSET('Sanitation Data'!$G$29,0,10*ROW('Sanitation Data'!G77))="","",OFFSET('Sanitation Data'!$G$29,0,10*ROW('Sanitation Data'!G77)))</f>
        <v/>
      </c>
      <c r="DF83" s="33" t="str">
        <f ca="true">+IF(OFFSET('Sanitation Data'!$G$30,0,10*ROW('Sanitation Data'!G77))="","",OFFSET('Sanitation Data'!$G$30,0,10*ROW('Sanitation Data'!G77)))</f>
        <v/>
      </c>
      <c r="DG83" s="33" t="str">
        <f ca="true">+IF(OFFSET('Sanitation Data'!$G$31,0,10*ROW('Sanitation Data'!G77))="","",OFFSET('Sanitation Data'!$G$31,0,10*ROW('Sanitation Data'!G77)))</f>
        <v/>
      </c>
      <c r="DH83" s="33" t="str">
        <f ca="true">+IF(OFFSET('Sanitation Data'!$G$32,0,10*ROW('Sanitation Data'!G77))="","",OFFSET('Sanitation Data'!$G$32,0,10*ROW('Sanitation Data'!G77)))</f>
        <v/>
      </c>
      <c r="DI83" s="33" t="str">
        <f ca="true">+IF(OFFSET('Sanitation Data'!$G$33,0,10*ROW('Sanitation Data'!G77))="","",OFFSET('Sanitation Data'!$G$33,0,10*ROW('Sanitation Data'!G77)))</f>
        <v/>
      </c>
      <c r="DJ83" s="33" t="str">
        <f ca="true">+IF(OFFSET('Sanitation Data'!$H$29,0,10*ROW('Sanitation Data'!H77))="","",OFFSET('Sanitation Data'!$H$29,0,10*ROW('Sanitation Data'!H77)))</f>
        <v/>
      </c>
      <c r="DK83" s="33" t="str">
        <f ca="true">+IF(OFFSET('Sanitation Data'!$H$30,0,10*ROW('Sanitation Data'!H77))="","",OFFSET('Sanitation Data'!$H$30,0,10*ROW('Sanitation Data'!H77)))</f>
        <v/>
      </c>
      <c r="DL83" s="33" t="str">
        <f ca="true">+IF(OFFSET('Sanitation Data'!$H$31,0,10*ROW('Sanitation Data'!H77))="","",OFFSET('Sanitation Data'!$H$31,0,10*ROW('Sanitation Data'!H77)))</f>
        <v/>
      </c>
      <c r="DM83" s="33" t="str">
        <f ca="true">+IF(OFFSET('Sanitation Data'!$H$32,0,10*ROW('Sanitation Data'!H77))="","",OFFSET('Sanitation Data'!$H$32,0,10*ROW('Sanitation Data'!H77)))</f>
        <v/>
      </c>
      <c r="DN83" s="33" t="str">
        <f ca="true">+IF(OFFSET('Sanitation Data'!$H$33,0,10*ROW('Sanitation Data'!H77))="","",OFFSET('Sanitation Data'!$H$33,0,10*ROW('Sanitation Data'!H77)))</f>
        <v/>
      </c>
      <c r="DO83" s="33" t="str">
        <f ca="true">+IF(OFFSET('Hygiene Data'!$C$12,0,10*ROW('Hygiene Data'!C77))="","",OFFSET('Hygiene Data'!$C$12,0,10*ROW('Hygiene Data'!C77)))</f>
        <v/>
      </c>
      <c r="DP83" s="33" t="str">
        <f ca="true">+IF(OFFSET('Hygiene Data'!$C$13,0,10*ROW('Hygiene Data'!C77))="","",OFFSET('Hygiene Data'!$C$13,0,10*ROW('Hygiene Data'!C77)))</f>
        <v/>
      </c>
      <c r="DQ83" s="33" t="str">
        <f ca="true">+IF(OFFSET('Hygiene Data'!$C$14,0,10*ROW('Hygiene Data'!C77))="","",OFFSET('Hygiene Data'!$C$14,0,10*ROW('Hygiene Data'!C77)))</f>
        <v/>
      </c>
      <c r="DR83" s="33" t="str">
        <f ca="true">+IF(OFFSET('Hygiene Data'!$D$12,0,10*ROW('Hygiene Data'!D77))="","",OFFSET('Hygiene Data'!$D$12,0,10*ROW('Hygiene Data'!D77)))</f>
        <v/>
      </c>
      <c r="DS83" s="33" t="str">
        <f ca="true">+IF(OFFSET('Hygiene Data'!$D$13,0,10*ROW('Hygiene Data'!D77))="","",OFFSET('Hygiene Data'!$D$13,0,10*ROW('Hygiene Data'!D77)))</f>
        <v/>
      </c>
      <c r="DT83" s="33" t="str">
        <f ca="true">+IF(OFFSET('Hygiene Data'!$D$14,0,10*ROW('Hygiene Data'!D77))="","",OFFSET('Hygiene Data'!$D$14,0,10*ROW('Hygiene Data'!D77)))</f>
        <v/>
      </c>
      <c r="DU83" s="33" t="str">
        <f ca="true">+IF(OFFSET('Hygiene Data'!$E$12,0,10*ROW('Hygiene Data'!E77))="","",OFFSET('Hygiene Data'!$E$12,0,10*ROW('Hygiene Data'!E77)))</f>
        <v/>
      </c>
      <c r="DV83" s="33" t="str">
        <f ca="true">+IF(OFFSET('Hygiene Data'!$E$13,0,10*ROW('Hygiene Data'!E77))="","",OFFSET('Hygiene Data'!$E$13,0,10*ROW('Hygiene Data'!E77)))</f>
        <v/>
      </c>
      <c r="DW83" s="33" t="str">
        <f ca="true">+IF(OFFSET('Hygiene Data'!$E$14,0,10*ROW('Hygiene Data'!E77))="","",OFFSET('Hygiene Data'!$E$14,0,10*ROW('Hygiene Data'!E77)))</f>
        <v/>
      </c>
      <c r="DX83" s="33" t="str">
        <f ca="true">+IF(OFFSET('Hygiene Data'!$F$12,0,10*ROW('Hygiene Data'!F77))="","",OFFSET('Hygiene Data'!$F$12,0,10*ROW('Hygiene Data'!F77)))</f>
        <v/>
      </c>
      <c r="DY83" s="33" t="str">
        <f ca="true">+IF(OFFSET('Hygiene Data'!$F$13,0,10*ROW('Hygiene Data'!F77))="","",OFFSET('Hygiene Data'!$F$13,0,10*ROW('Hygiene Data'!F77)))</f>
        <v/>
      </c>
      <c r="DZ83" s="33" t="str">
        <f ca="true">+IF(OFFSET('Hygiene Data'!$F$14,0,10*ROW('Hygiene Data'!F77))="","",OFFSET('Hygiene Data'!$F$14,0,10*ROW('Hygiene Data'!F77)))</f>
        <v/>
      </c>
      <c r="EA83" s="33" t="str">
        <f ca="true">+IF(OFFSET('Hygiene Data'!$G$12,0,10*ROW('Hygiene Data'!G77))="","",OFFSET('Hygiene Data'!$G$12,0,10*ROW('Hygiene Data'!G77)))</f>
        <v/>
      </c>
      <c r="EB83" s="33" t="str">
        <f ca="true">+IF(OFFSET('Hygiene Data'!$G$13,0,10*ROW('Hygiene Data'!G77))="","",OFFSET('Hygiene Data'!$G$13,0,10*ROW('Hygiene Data'!G77)))</f>
        <v/>
      </c>
      <c r="EC83" s="33" t="str">
        <f ca="true">+IF(OFFSET('Hygiene Data'!$G$14,0,10*ROW('Hygiene Data'!G77))="","",OFFSET('Hygiene Data'!$G$14,0,10*ROW('Hygiene Data'!G77)))</f>
        <v/>
      </c>
      <c r="ED83" s="33" t="str">
        <f ca="true">+IF(OFFSET('Hygiene Data'!$H$12,0,10*ROW('Hygiene Data'!H77))="","",OFFSET('Hygiene Data'!$H$12,0,10*ROW('Hygiene Data'!H77)))</f>
        <v/>
      </c>
      <c r="EE83" s="33" t="str">
        <f ca="true">+IF(OFFSET('Hygiene Data'!$H$13,0,10*ROW('Hygiene Data'!H77))="","",OFFSET('Hygiene Data'!$H$13,0,10*ROW('Hygiene Data'!H77)))</f>
        <v/>
      </c>
      <c r="EF83" s="33" t="str">
        <f ca="true">+IF(OFFSET('Hygiene Data'!$H$14,0,10*ROW('Hygiene Data'!H77))="","",OFFSET('Hygiene Data'!$H$14,0,10*ROW('Hygiene Data'!H77)))</f>
        <v/>
      </c>
    </row>
    <row r="84" x14ac:dyDescent="0.2">
      <c r="A84" s="56" t="str">
        <f ca="true">+IF(OFFSET('Water Data'!$B$1,0,10*ROW('Water Data'!B81))="","",OFFSET('Water Data'!$B$1,0,10*ROW('Water Data'!B81)))</f>
        <v/>
      </c>
      <c r="B84" s="56" t="str">
        <f ca="true">+IF(OFFSET('Water Data'!$A$3,0,10*ROW('Water Data'!A81))="","",OFFSET('Water Data'!$A$3,0,10*ROW('Water Data'!A81)))</f>
        <v/>
      </c>
      <c r="C84" s="56" t="str">
        <f ca="true">+IF(OFFSET('Water Data'!$C$3,0,10*ROW('Water Data'!C81))="","",OFFSET('Water Data'!$C$3,0,10*ROW('Water Data'!C81)))</f>
        <v/>
      </c>
      <c r="D84" s="244"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44"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44"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44"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44"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44"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44"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44"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44"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44"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44"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44"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44"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44"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44"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44"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44"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44"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45"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45"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45"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45"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45"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45"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45"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45"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45"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45"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45"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45"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45"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45"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45"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45"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45"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45"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45"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45"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45"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45"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45"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45"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45"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45"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45"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45"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45"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45"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46"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46"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46"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46"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46"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46"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46"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46"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46"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46"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46"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46"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46"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46"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46"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46"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46"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46"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3" t="str">
        <f ca="true">+IF(OFFSET('Water Data'!$C$28,0,10*ROW('Water Data'!C78))="","",OFFSET('Water Data'!$C$28,0,10*ROW('Water Data'!C78)))</f>
        <v/>
      </c>
      <c r="BT84" s="33" t="str">
        <f ca="true">+IF(OFFSET('Water Data'!$C$29,0,10*ROW('Water Data'!C78))="","",OFFSET('Water Data'!$C$29,0,10*ROW('Water Data'!C78)))</f>
        <v/>
      </c>
      <c r="BU84" s="33" t="str">
        <f ca="true">+IF(OFFSET('Water Data'!$C$30,0,10*ROW('Water Data'!C78))="","",OFFSET('Water Data'!$C$30,0,10*ROW('Water Data'!C78)))</f>
        <v/>
      </c>
      <c r="BV84" s="33" t="str">
        <f ca="true">+IF(OFFSET('Water Data'!$D$28,0,10*ROW('Water Data'!D78))="","",OFFSET('Water Data'!$D$28,0,10*ROW('Water Data'!D78)))</f>
        <v/>
      </c>
      <c r="BW84" s="33" t="str">
        <f ca="true">+IF(OFFSET('Water Data'!$D$29,0,10*ROW('Water Data'!D78))="","",OFFSET('Water Data'!$D$29,0,10*ROW('Water Data'!D78)))</f>
        <v/>
      </c>
      <c r="BX84" s="33" t="str">
        <f ca="true">+IF(OFFSET('Water Data'!$D$30,0,10*ROW('Water Data'!D78))="","",OFFSET('Water Data'!$D$30,0,10*ROW('Water Data'!D78)))</f>
        <v/>
      </c>
      <c r="BY84" s="33" t="str">
        <f ca="true">+IF(OFFSET('Water Data'!$E$28,0,10*ROW('Water Data'!E78))="","",OFFSET('Water Data'!$E$28,0,10*ROW('Water Data'!E78)))</f>
        <v/>
      </c>
      <c r="BZ84" s="33" t="str">
        <f ca="true">+IF(OFFSET('Water Data'!$E$29,0,10*ROW('Water Data'!E78))="","",OFFSET('Water Data'!$E$29,0,10*ROW('Water Data'!E78)))</f>
        <v/>
      </c>
      <c r="CA84" s="33" t="str">
        <f ca="true">+IF(OFFSET('Water Data'!$E$30,0,10*ROW('Water Data'!E78))="","",OFFSET('Water Data'!$E$30,0,10*ROW('Water Data'!E78)))</f>
        <v/>
      </c>
      <c r="CB84" s="33" t="str">
        <f ca="true">+IF(OFFSET('Water Data'!$F$28,0,10*ROW('Water Data'!F78))="","",OFFSET('Water Data'!$F$28,0,10*ROW('Water Data'!F78)))</f>
        <v/>
      </c>
      <c r="CC84" s="33" t="str">
        <f ca="true">+IF(OFFSET('Water Data'!$F$29,0,10*ROW('Water Data'!F78))="","",OFFSET('Water Data'!$F$29,0,10*ROW('Water Data'!F78)))</f>
        <v/>
      </c>
      <c r="CD84" s="33" t="str">
        <f ca="true">+IF(OFFSET('Water Data'!$F$30,0,10*ROW('Water Data'!F78))="","",OFFSET('Water Data'!$F$30,0,10*ROW('Water Data'!F78)))</f>
        <v/>
      </c>
      <c r="CE84" s="33" t="str">
        <f ca="true">+IF(OFFSET('Water Data'!$G$28,0,10*ROW('Water Data'!G78))="","",OFFSET('Water Data'!$G$28,0,10*ROW('Water Data'!G78)))</f>
        <v/>
      </c>
      <c r="CF84" s="33" t="str">
        <f ca="true">+IF(OFFSET('Water Data'!$G$29,0,10*ROW('Water Data'!G78))="","",OFFSET('Water Data'!$G$29,0,10*ROW('Water Data'!G78)))</f>
        <v/>
      </c>
      <c r="CG84" s="33" t="str">
        <f ca="true">+IF(OFFSET('Water Data'!$G$30,0,10*ROW('Water Data'!G78))="","",OFFSET('Water Data'!$G$30,0,10*ROW('Water Data'!G78)))</f>
        <v/>
      </c>
      <c r="CH84" s="33" t="str">
        <f ca="true">+IF(OFFSET('Water Data'!$H$28,0,10*ROW('Water Data'!H78))="","",OFFSET('Water Data'!$H$28,0,10*ROW('Water Data'!H78)))</f>
        <v/>
      </c>
      <c r="CI84" s="33" t="str">
        <f ca="true">+IF(OFFSET('Water Data'!$H$29,0,10*ROW('Water Data'!H78))="","",OFFSET('Water Data'!$H$29,0,10*ROW('Water Data'!H78)))</f>
        <v/>
      </c>
      <c r="CJ84" s="33" t="str">
        <f ca="true">+IF(OFFSET('Water Data'!$H$30,0,10*ROW('Water Data'!H78))="","",OFFSET('Water Data'!$H$30,0,10*ROW('Water Data'!H78)))</f>
        <v/>
      </c>
      <c r="CK84" s="33" t="str">
        <f ca="true">+IF(OFFSET('Sanitation Data'!$C$29,0,10*ROW('Sanitation Data'!C78))="","",OFFSET('Sanitation Data'!$C$29,0,10*ROW('Sanitation Data'!C78)))</f>
        <v/>
      </c>
      <c r="CL84" s="33" t="str">
        <f ca="true">+IF(OFFSET('Sanitation Data'!$C$30,0,10*ROW('Sanitation Data'!C78))="","",OFFSET('Sanitation Data'!$C$30,0,10*ROW('Sanitation Data'!C78)))</f>
        <v/>
      </c>
      <c r="CM84" s="33" t="str">
        <f ca="true">+IF(OFFSET('Sanitation Data'!$C$31,0,10*ROW('Sanitation Data'!C78))="","",OFFSET('Sanitation Data'!$C$31,0,10*ROW('Sanitation Data'!C78)))</f>
        <v/>
      </c>
      <c r="CN84" s="33" t="str">
        <f ca="true">+IF(OFFSET('Sanitation Data'!$C$32,0,10*ROW('Sanitation Data'!C78))="","",OFFSET('Sanitation Data'!$C$32,0,10*ROW('Sanitation Data'!C78)))</f>
        <v/>
      </c>
      <c r="CO84" s="33" t="str">
        <f ca="true">+IF(OFFSET('Sanitation Data'!$C$33,0,10*ROW('Sanitation Data'!C78))="","",OFFSET('Sanitation Data'!$C$33,0,10*ROW('Sanitation Data'!C78)))</f>
        <v/>
      </c>
      <c r="CP84" s="33" t="str">
        <f ca="true">+IF(OFFSET('Sanitation Data'!$D$29,0,10*ROW('Sanitation Data'!D78))="","",OFFSET('Sanitation Data'!$D$29,0,10*ROW('Sanitation Data'!D78)))</f>
        <v/>
      </c>
      <c r="CQ84" s="33" t="str">
        <f ca="true">+IF(OFFSET('Sanitation Data'!$D$30,0,10*ROW('Sanitation Data'!D78))="","",OFFSET('Sanitation Data'!$D$30,0,10*ROW('Sanitation Data'!D78)))</f>
        <v/>
      </c>
      <c r="CR84" s="33" t="str">
        <f ca="true">+IF(OFFSET('Sanitation Data'!$D$31,0,10*ROW('Sanitation Data'!D78))="","",OFFSET('Sanitation Data'!$D$31,0,10*ROW('Sanitation Data'!D78)))</f>
        <v/>
      </c>
      <c r="CS84" s="33" t="str">
        <f ca="true">+IF(OFFSET('Sanitation Data'!$D$32,0,10*ROW('Sanitation Data'!D78))="","",OFFSET('Sanitation Data'!$D$32,0,10*ROW('Sanitation Data'!D78)))</f>
        <v/>
      </c>
      <c r="CT84" s="33" t="str">
        <f ca="true">+IF(OFFSET('Sanitation Data'!$D$33,0,10*ROW('Sanitation Data'!D78))="","",OFFSET('Sanitation Data'!$D$33,0,10*ROW('Sanitation Data'!D78)))</f>
        <v/>
      </c>
      <c r="CU84" s="33" t="str">
        <f ca="true">+IF(OFFSET('Sanitation Data'!$E$29,0,10*ROW('Sanitation Data'!E78))="","",OFFSET('Sanitation Data'!$E$29,0,10*ROW('Sanitation Data'!E78)))</f>
        <v/>
      </c>
      <c r="CV84" s="33" t="str">
        <f ca="true">+IF(OFFSET('Sanitation Data'!$E$30,0,10*ROW('Sanitation Data'!E78))="","",OFFSET('Sanitation Data'!$E$30,0,10*ROW('Sanitation Data'!E78)))</f>
        <v/>
      </c>
      <c r="CW84" s="33" t="str">
        <f ca="true">+IF(OFFSET('Sanitation Data'!$E$31,0,10*ROW('Sanitation Data'!E78))="","",OFFSET('Sanitation Data'!$E$31,0,10*ROW('Sanitation Data'!E78)))</f>
        <v/>
      </c>
      <c r="CX84" s="33" t="str">
        <f ca="true">+IF(OFFSET('Sanitation Data'!$E$32,0,10*ROW('Sanitation Data'!E78))="","",OFFSET('Sanitation Data'!$E$32,0,10*ROW('Sanitation Data'!E78)))</f>
        <v/>
      </c>
      <c r="CY84" s="33" t="str">
        <f ca="true">+IF(OFFSET('Sanitation Data'!$E$33,0,10*ROW('Sanitation Data'!E78))="","",OFFSET('Sanitation Data'!$E$33,0,10*ROW('Sanitation Data'!E78)))</f>
        <v/>
      </c>
      <c r="CZ84" s="33" t="str">
        <f ca="true">+IF(OFFSET('Sanitation Data'!$F$29,0,10*ROW('Sanitation Data'!F78))="","",OFFSET('Sanitation Data'!$F$29,0,10*ROW('Sanitation Data'!F78)))</f>
        <v/>
      </c>
      <c r="DA84" s="33" t="str">
        <f ca="true">+IF(OFFSET('Sanitation Data'!$F$30,0,10*ROW('Sanitation Data'!F78))="","",OFFSET('Sanitation Data'!$F$30,0,10*ROW('Sanitation Data'!F78)))</f>
        <v/>
      </c>
      <c r="DB84" s="33" t="str">
        <f ca="true">+IF(OFFSET('Sanitation Data'!$F$31,0,10*ROW('Sanitation Data'!F78))="","",OFFSET('Sanitation Data'!$F$31,0,10*ROW('Sanitation Data'!F78)))</f>
        <v/>
      </c>
      <c r="DC84" s="33" t="str">
        <f ca="true">+IF(OFFSET('Sanitation Data'!$F$32,0,10*ROW('Sanitation Data'!F78))="","",OFFSET('Sanitation Data'!$F$32,0,10*ROW('Sanitation Data'!F78)))</f>
        <v/>
      </c>
      <c r="DD84" s="33" t="str">
        <f ca="true">+IF(OFFSET('Sanitation Data'!$F$33,0,10*ROW('Sanitation Data'!F78))="","",OFFSET('Sanitation Data'!$F$33,0,10*ROW('Sanitation Data'!F78)))</f>
        <v/>
      </c>
      <c r="DE84" s="33" t="str">
        <f ca="true">+IF(OFFSET('Sanitation Data'!$G$29,0,10*ROW('Sanitation Data'!G78))="","",OFFSET('Sanitation Data'!$G$29,0,10*ROW('Sanitation Data'!G78)))</f>
        <v/>
      </c>
      <c r="DF84" s="33" t="str">
        <f ca="true">+IF(OFFSET('Sanitation Data'!$G$30,0,10*ROW('Sanitation Data'!G78))="","",OFFSET('Sanitation Data'!$G$30,0,10*ROW('Sanitation Data'!G78)))</f>
        <v/>
      </c>
      <c r="DG84" s="33" t="str">
        <f ca="true">+IF(OFFSET('Sanitation Data'!$G$31,0,10*ROW('Sanitation Data'!G78))="","",OFFSET('Sanitation Data'!$G$31,0,10*ROW('Sanitation Data'!G78)))</f>
        <v/>
      </c>
      <c r="DH84" s="33" t="str">
        <f ca="true">+IF(OFFSET('Sanitation Data'!$G$32,0,10*ROW('Sanitation Data'!G78))="","",OFFSET('Sanitation Data'!$G$32,0,10*ROW('Sanitation Data'!G78)))</f>
        <v/>
      </c>
      <c r="DI84" s="33" t="str">
        <f ca="true">+IF(OFFSET('Sanitation Data'!$G$33,0,10*ROW('Sanitation Data'!G78))="","",OFFSET('Sanitation Data'!$G$33,0,10*ROW('Sanitation Data'!G78)))</f>
        <v/>
      </c>
      <c r="DJ84" s="33" t="str">
        <f ca="true">+IF(OFFSET('Sanitation Data'!$H$29,0,10*ROW('Sanitation Data'!H78))="","",OFFSET('Sanitation Data'!$H$29,0,10*ROW('Sanitation Data'!H78)))</f>
        <v/>
      </c>
      <c r="DK84" s="33" t="str">
        <f ca="true">+IF(OFFSET('Sanitation Data'!$H$30,0,10*ROW('Sanitation Data'!H78))="","",OFFSET('Sanitation Data'!$H$30,0,10*ROW('Sanitation Data'!H78)))</f>
        <v/>
      </c>
      <c r="DL84" s="33" t="str">
        <f ca="true">+IF(OFFSET('Sanitation Data'!$H$31,0,10*ROW('Sanitation Data'!H78))="","",OFFSET('Sanitation Data'!$H$31,0,10*ROW('Sanitation Data'!H78)))</f>
        <v/>
      </c>
      <c r="DM84" s="33" t="str">
        <f ca="true">+IF(OFFSET('Sanitation Data'!$H$32,0,10*ROW('Sanitation Data'!H78))="","",OFFSET('Sanitation Data'!$H$32,0,10*ROW('Sanitation Data'!H78)))</f>
        <v/>
      </c>
      <c r="DN84" s="33" t="str">
        <f ca="true">+IF(OFFSET('Sanitation Data'!$H$33,0,10*ROW('Sanitation Data'!H78))="","",OFFSET('Sanitation Data'!$H$33,0,10*ROW('Sanitation Data'!H78)))</f>
        <v/>
      </c>
      <c r="DO84" s="33" t="str">
        <f ca="true">+IF(OFFSET('Hygiene Data'!$C$12,0,10*ROW('Hygiene Data'!C78))="","",OFFSET('Hygiene Data'!$C$12,0,10*ROW('Hygiene Data'!C78)))</f>
        <v/>
      </c>
      <c r="DP84" s="33" t="str">
        <f ca="true">+IF(OFFSET('Hygiene Data'!$C$13,0,10*ROW('Hygiene Data'!C78))="","",OFFSET('Hygiene Data'!$C$13,0,10*ROW('Hygiene Data'!C78)))</f>
        <v/>
      </c>
      <c r="DQ84" s="33" t="str">
        <f ca="true">+IF(OFFSET('Hygiene Data'!$C$14,0,10*ROW('Hygiene Data'!C78))="","",OFFSET('Hygiene Data'!$C$14,0,10*ROW('Hygiene Data'!C78)))</f>
        <v/>
      </c>
      <c r="DR84" s="33" t="str">
        <f ca="true">+IF(OFFSET('Hygiene Data'!$D$12,0,10*ROW('Hygiene Data'!D78))="","",OFFSET('Hygiene Data'!$D$12,0,10*ROW('Hygiene Data'!D78)))</f>
        <v/>
      </c>
      <c r="DS84" s="33" t="str">
        <f ca="true">+IF(OFFSET('Hygiene Data'!$D$13,0,10*ROW('Hygiene Data'!D78))="","",OFFSET('Hygiene Data'!$D$13,0,10*ROW('Hygiene Data'!D78)))</f>
        <v/>
      </c>
      <c r="DT84" s="33" t="str">
        <f ca="true">+IF(OFFSET('Hygiene Data'!$D$14,0,10*ROW('Hygiene Data'!D78))="","",OFFSET('Hygiene Data'!$D$14,0,10*ROW('Hygiene Data'!D78)))</f>
        <v/>
      </c>
      <c r="DU84" s="33" t="str">
        <f ca="true">+IF(OFFSET('Hygiene Data'!$E$12,0,10*ROW('Hygiene Data'!E78))="","",OFFSET('Hygiene Data'!$E$12,0,10*ROW('Hygiene Data'!E78)))</f>
        <v/>
      </c>
      <c r="DV84" s="33" t="str">
        <f ca="true">+IF(OFFSET('Hygiene Data'!$E$13,0,10*ROW('Hygiene Data'!E78))="","",OFFSET('Hygiene Data'!$E$13,0,10*ROW('Hygiene Data'!E78)))</f>
        <v/>
      </c>
      <c r="DW84" s="33" t="str">
        <f ca="true">+IF(OFFSET('Hygiene Data'!$E$14,0,10*ROW('Hygiene Data'!E78))="","",OFFSET('Hygiene Data'!$E$14,0,10*ROW('Hygiene Data'!E78)))</f>
        <v/>
      </c>
      <c r="DX84" s="33" t="str">
        <f ca="true">+IF(OFFSET('Hygiene Data'!$F$12,0,10*ROW('Hygiene Data'!F78))="","",OFFSET('Hygiene Data'!$F$12,0,10*ROW('Hygiene Data'!F78)))</f>
        <v/>
      </c>
      <c r="DY84" s="33" t="str">
        <f ca="true">+IF(OFFSET('Hygiene Data'!$F$13,0,10*ROW('Hygiene Data'!F78))="","",OFFSET('Hygiene Data'!$F$13,0,10*ROW('Hygiene Data'!F78)))</f>
        <v/>
      </c>
      <c r="DZ84" s="33" t="str">
        <f ca="true">+IF(OFFSET('Hygiene Data'!$F$14,0,10*ROW('Hygiene Data'!F78))="","",OFFSET('Hygiene Data'!$F$14,0,10*ROW('Hygiene Data'!F78)))</f>
        <v/>
      </c>
      <c r="EA84" s="33" t="str">
        <f ca="true">+IF(OFFSET('Hygiene Data'!$G$12,0,10*ROW('Hygiene Data'!G78))="","",OFFSET('Hygiene Data'!$G$12,0,10*ROW('Hygiene Data'!G78)))</f>
        <v/>
      </c>
      <c r="EB84" s="33" t="str">
        <f ca="true">+IF(OFFSET('Hygiene Data'!$G$13,0,10*ROW('Hygiene Data'!G78))="","",OFFSET('Hygiene Data'!$G$13,0,10*ROW('Hygiene Data'!G78)))</f>
        <v/>
      </c>
      <c r="EC84" s="33" t="str">
        <f ca="true">+IF(OFFSET('Hygiene Data'!$G$14,0,10*ROW('Hygiene Data'!G78))="","",OFFSET('Hygiene Data'!$G$14,0,10*ROW('Hygiene Data'!G78)))</f>
        <v/>
      </c>
      <c r="ED84" s="33" t="str">
        <f ca="true">+IF(OFFSET('Hygiene Data'!$H$12,0,10*ROW('Hygiene Data'!H78))="","",OFFSET('Hygiene Data'!$H$12,0,10*ROW('Hygiene Data'!H78)))</f>
        <v/>
      </c>
      <c r="EE84" s="33" t="str">
        <f ca="true">+IF(OFFSET('Hygiene Data'!$H$13,0,10*ROW('Hygiene Data'!H78))="","",OFFSET('Hygiene Data'!$H$13,0,10*ROW('Hygiene Data'!H78)))</f>
        <v/>
      </c>
      <c r="EF84" s="33" t="str">
        <f ca="true">+IF(OFFSET('Hygiene Data'!$H$14,0,10*ROW('Hygiene Data'!H78))="","",OFFSET('Hygiene Data'!$H$14,0,10*ROW('Hygiene Data'!H78)))</f>
        <v/>
      </c>
    </row>
    <row r="85" x14ac:dyDescent="0.2">
      <c r="A85" s="56" t="str">
        <f ca="true">+IF(OFFSET('Water Data'!$B$1,0,10*ROW('Water Data'!B82))="","",OFFSET('Water Data'!$B$1,0,10*ROW('Water Data'!B82)))</f>
        <v/>
      </c>
      <c r="B85" s="56" t="str">
        <f ca="true">+IF(OFFSET('Water Data'!$A$3,0,10*ROW('Water Data'!A82))="","",OFFSET('Water Data'!$A$3,0,10*ROW('Water Data'!A82)))</f>
        <v/>
      </c>
      <c r="C85" s="56" t="str">
        <f ca="true">+IF(OFFSET('Water Data'!$C$3,0,10*ROW('Water Data'!C82))="","",OFFSET('Water Data'!$C$3,0,10*ROW('Water Data'!C82)))</f>
        <v/>
      </c>
      <c r="D85" s="244"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44"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44"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44"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44"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44"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44"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44"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44"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44"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44"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44"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44"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44"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44"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44"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44"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44"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45"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45"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45"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45"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45"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45"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45"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45"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45"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45"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45"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45"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45"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45"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45"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45"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45"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45"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45"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45"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45"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45"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45"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45"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45"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45"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45"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45"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45"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45"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46"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46"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46"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46"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46"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46"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46"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46"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46"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46"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46"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46"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46"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46"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46"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46"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46"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46"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3" t="str">
        <f ca="true">+IF(OFFSET('Water Data'!$C$28,0,10*ROW('Water Data'!C79))="","",OFFSET('Water Data'!$C$28,0,10*ROW('Water Data'!C79)))</f>
        <v/>
      </c>
      <c r="BT85" s="33" t="str">
        <f ca="true">+IF(OFFSET('Water Data'!$C$29,0,10*ROW('Water Data'!C79))="","",OFFSET('Water Data'!$C$29,0,10*ROW('Water Data'!C79)))</f>
        <v/>
      </c>
      <c r="BU85" s="33" t="str">
        <f ca="true">+IF(OFFSET('Water Data'!$C$30,0,10*ROW('Water Data'!C79))="","",OFFSET('Water Data'!$C$30,0,10*ROW('Water Data'!C79)))</f>
        <v/>
      </c>
      <c r="BV85" s="33" t="str">
        <f ca="true">+IF(OFFSET('Water Data'!$D$28,0,10*ROW('Water Data'!D79))="","",OFFSET('Water Data'!$D$28,0,10*ROW('Water Data'!D79)))</f>
        <v/>
      </c>
      <c r="BW85" s="33" t="str">
        <f ca="true">+IF(OFFSET('Water Data'!$D$29,0,10*ROW('Water Data'!D79))="","",OFFSET('Water Data'!$D$29,0,10*ROW('Water Data'!D79)))</f>
        <v/>
      </c>
      <c r="BX85" s="33" t="str">
        <f ca="true">+IF(OFFSET('Water Data'!$D$30,0,10*ROW('Water Data'!D79))="","",OFFSET('Water Data'!$D$30,0,10*ROW('Water Data'!D79)))</f>
        <v/>
      </c>
      <c r="BY85" s="33" t="str">
        <f ca="true">+IF(OFFSET('Water Data'!$E$28,0,10*ROW('Water Data'!E79))="","",OFFSET('Water Data'!$E$28,0,10*ROW('Water Data'!E79)))</f>
        <v/>
      </c>
      <c r="BZ85" s="33" t="str">
        <f ca="true">+IF(OFFSET('Water Data'!$E$29,0,10*ROW('Water Data'!E79))="","",OFFSET('Water Data'!$E$29,0,10*ROW('Water Data'!E79)))</f>
        <v/>
      </c>
      <c r="CA85" s="33" t="str">
        <f ca="true">+IF(OFFSET('Water Data'!$E$30,0,10*ROW('Water Data'!E79))="","",OFFSET('Water Data'!$E$30,0,10*ROW('Water Data'!E79)))</f>
        <v/>
      </c>
      <c r="CB85" s="33" t="str">
        <f ca="true">+IF(OFFSET('Water Data'!$F$28,0,10*ROW('Water Data'!F79))="","",OFFSET('Water Data'!$F$28,0,10*ROW('Water Data'!F79)))</f>
        <v/>
      </c>
      <c r="CC85" s="33" t="str">
        <f ca="true">+IF(OFFSET('Water Data'!$F$29,0,10*ROW('Water Data'!F79))="","",OFFSET('Water Data'!$F$29,0,10*ROW('Water Data'!F79)))</f>
        <v/>
      </c>
      <c r="CD85" s="33" t="str">
        <f ca="true">+IF(OFFSET('Water Data'!$F$30,0,10*ROW('Water Data'!F79))="","",OFFSET('Water Data'!$F$30,0,10*ROW('Water Data'!F79)))</f>
        <v/>
      </c>
      <c r="CE85" s="33" t="str">
        <f ca="true">+IF(OFFSET('Water Data'!$G$28,0,10*ROW('Water Data'!G79))="","",OFFSET('Water Data'!$G$28,0,10*ROW('Water Data'!G79)))</f>
        <v/>
      </c>
      <c r="CF85" s="33" t="str">
        <f ca="true">+IF(OFFSET('Water Data'!$G$29,0,10*ROW('Water Data'!G79))="","",OFFSET('Water Data'!$G$29,0,10*ROW('Water Data'!G79)))</f>
        <v/>
      </c>
      <c r="CG85" s="33" t="str">
        <f ca="true">+IF(OFFSET('Water Data'!$G$30,0,10*ROW('Water Data'!G79))="","",OFFSET('Water Data'!$G$30,0,10*ROW('Water Data'!G79)))</f>
        <v/>
      </c>
      <c r="CH85" s="33" t="str">
        <f ca="true">+IF(OFFSET('Water Data'!$H$28,0,10*ROW('Water Data'!H79))="","",OFFSET('Water Data'!$H$28,0,10*ROW('Water Data'!H79)))</f>
        <v/>
      </c>
      <c r="CI85" s="33" t="str">
        <f ca="true">+IF(OFFSET('Water Data'!$H$29,0,10*ROW('Water Data'!H79))="","",OFFSET('Water Data'!$H$29,0,10*ROW('Water Data'!H79)))</f>
        <v/>
      </c>
      <c r="CJ85" s="33" t="str">
        <f ca="true">+IF(OFFSET('Water Data'!$H$30,0,10*ROW('Water Data'!H79))="","",OFFSET('Water Data'!$H$30,0,10*ROW('Water Data'!H79)))</f>
        <v/>
      </c>
      <c r="CK85" s="33" t="str">
        <f ca="true">+IF(OFFSET('Sanitation Data'!$C$29,0,10*ROW('Sanitation Data'!C79))="","",OFFSET('Sanitation Data'!$C$29,0,10*ROW('Sanitation Data'!C79)))</f>
        <v/>
      </c>
      <c r="CL85" s="33" t="str">
        <f ca="true">+IF(OFFSET('Sanitation Data'!$C$30,0,10*ROW('Sanitation Data'!C79))="","",OFFSET('Sanitation Data'!$C$30,0,10*ROW('Sanitation Data'!C79)))</f>
        <v/>
      </c>
      <c r="CM85" s="33" t="str">
        <f ca="true">+IF(OFFSET('Sanitation Data'!$C$31,0,10*ROW('Sanitation Data'!C79))="","",OFFSET('Sanitation Data'!$C$31,0,10*ROW('Sanitation Data'!C79)))</f>
        <v/>
      </c>
      <c r="CN85" s="33" t="str">
        <f ca="true">+IF(OFFSET('Sanitation Data'!$C$32,0,10*ROW('Sanitation Data'!C79))="","",OFFSET('Sanitation Data'!$C$32,0,10*ROW('Sanitation Data'!C79)))</f>
        <v/>
      </c>
      <c r="CO85" s="33" t="str">
        <f ca="true">+IF(OFFSET('Sanitation Data'!$C$33,0,10*ROW('Sanitation Data'!C79))="","",OFFSET('Sanitation Data'!$C$33,0,10*ROW('Sanitation Data'!C79)))</f>
        <v/>
      </c>
      <c r="CP85" s="33" t="str">
        <f ca="true">+IF(OFFSET('Sanitation Data'!$D$29,0,10*ROW('Sanitation Data'!D79))="","",OFFSET('Sanitation Data'!$D$29,0,10*ROW('Sanitation Data'!D79)))</f>
        <v/>
      </c>
      <c r="CQ85" s="33" t="str">
        <f ca="true">+IF(OFFSET('Sanitation Data'!$D$30,0,10*ROW('Sanitation Data'!D79))="","",OFFSET('Sanitation Data'!$D$30,0,10*ROW('Sanitation Data'!D79)))</f>
        <v/>
      </c>
      <c r="CR85" s="33" t="str">
        <f ca="true">+IF(OFFSET('Sanitation Data'!$D$31,0,10*ROW('Sanitation Data'!D79))="","",OFFSET('Sanitation Data'!$D$31,0,10*ROW('Sanitation Data'!D79)))</f>
        <v/>
      </c>
      <c r="CS85" s="33" t="str">
        <f ca="true">+IF(OFFSET('Sanitation Data'!$D$32,0,10*ROW('Sanitation Data'!D79))="","",OFFSET('Sanitation Data'!$D$32,0,10*ROW('Sanitation Data'!D79)))</f>
        <v/>
      </c>
      <c r="CT85" s="33" t="str">
        <f ca="true">+IF(OFFSET('Sanitation Data'!$D$33,0,10*ROW('Sanitation Data'!D79))="","",OFFSET('Sanitation Data'!$D$33,0,10*ROW('Sanitation Data'!D79)))</f>
        <v/>
      </c>
      <c r="CU85" s="33" t="str">
        <f ca="true">+IF(OFFSET('Sanitation Data'!$E$29,0,10*ROW('Sanitation Data'!E79))="","",OFFSET('Sanitation Data'!$E$29,0,10*ROW('Sanitation Data'!E79)))</f>
        <v/>
      </c>
      <c r="CV85" s="33" t="str">
        <f ca="true">+IF(OFFSET('Sanitation Data'!$E$30,0,10*ROW('Sanitation Data'!E79))="","",OFFSET('Sanitation Data'!$E$30,0,10*ROW('Sanitation Data'!E79)))</f>
        <v/>
      </c>
      <c r="CW85" s="33" t="str">
        <f ca="true">+IF(OFFSET('Sanitation Data'!$E$31,0,10*ROW('Sanitation Data'!E79))="","",OFFSET('Sanitation Data'!$E$31,0,10*ROW('Sanitation Data'!E79)))</f>
        <v/>
      </c>
      <c r="CX85" s="33" t="str">
        <f ca="true">+IF(OFFSET('Sanitation Data'!$E$32,0,10*ROW('Sanitation Data'!E79))="","",OFFSET('Sanitation Data'!$E$32,0,10*ROW('Sanitation Data'!E79)))</f>
        <v/>
      </c>
      <c r="CY85" s="33" t="str">
        <f ca="true">+IF(OFFSET('Sanitation Data'!$E$33,0,10*ROW('Sanitation Data'!E79))="","",OFFSET('Sanitation Data'!$E$33,0,10*ROW('Sanitation Data'!E79)))</f>
        <v/>
      </c>
      <c r="CZ85" s="33" t="str">
        <f ca="true">+IF(OFFSET('Sanitation Data'!$F$29,0,10*ROW('Sanitation Data'!F79))="","",OFFSET('Sanitation Data'!$F$29,0,10*ROW('Sanitation Data'!F79)))</f>
        <v/>
      </c>
      <c r="DA85" s="33" t="str">
        <f ca="true">+IF(OFFSET('Sanitation Data'!$F$30,0,10*ROW('Sanitation Data'!F79))="","",OFFSET('Sanitation Data'!$F$30,0,10*ROW('Sanitation Data'!F79)))</f>
        <v/>
      </c>
      <c r="DB85" s="33" t="str">
        <f ca="true">+IF(OFFSET('Sanitation Data'!$F$31,0,10*ROW('Sanitation Data'!F79))="","",OFFSET('Sanitation Data'!$F$31,0,10*ROW('Sanitation Data'!F79)))</f>
        <v/>
      </c>
      <c r="DC85" s="33" t="str">
        <f ca="true">+IF(OFFSET('Sanitation Data'!$F$32,0,10*ROW('Sanitation Data'!F79))="","",OFFSET('Sanitation Data'!$F$32,0,10*ROW('Sanitation Data'!F79)))</f>
        <v/>
      </c>
      <c r="DD85" s="33" t="str">
        <f ca="true">+IF(OFFSET('Sanitation Data'!$F$33,0,10*ROW('Sanitation Data'!F79))="","",OFFSET('Sanitation Data'!$F$33,0,10*ROW('Sanitation Data'!F79)))</f>
        <v/>
      </c>
      <c r="DE85" s="33" t="str">
        <f ca="true">+IF(OFFSET('Sanitation Data'!$G$29,0,10*ROW('Sanitation Data'!G79))="","",OFFSET('Sanitation Data'!$G$29,0,10*ROW('Sanitation Data'!G79)))</f>
        <v/>
      </c>
      <c r="DF85" s="33" t="str">
        <f ca="true">+IF(OFFSET('Sanitation Data'!$G$30,0,10*ROW('Sanitation Data'!G79))="","",OFFSET('Sanitation Data'!$G$30,0,10*ROW('Sanitation Data'!G79)))</f>
        <v/>
      </c>
      <c r="DG85" s="33" t="str">
        <f ca="true">+IF(OFFSET('Sanitation Data'!$G$31,0,10*ROW('Sanitation Data'!G79))="","",OFFSET('Sanitation Data'!$G$31,0,10*ROW('Sanitation Data'!G79)))</f>
        <v/>
      </c>
      <c r="DH85" s="33" t="str">
        <f ca="true">+IF(OFFSET('Sanitation Data'!$G$32,0,10*ROW('Sanitation Data'!G79))="","",OFFSET('Sanitation Data'!$G$32,0,10*ROW('Sanitation Data'!G79)))</f>
        <v/>
      </c>
      <c r="DI85" s="33" t="str">
        <f ca="true">+IF(OFFSET('Sanitation Data'!$G$33,0,10*ROW('Sanitation Data'!G79))="","",OFFSET('Sanitation Data'!$G$33,0,10*ROW('Sanitation Data'!G79)))</f>
        <v/>
      </c>
      <c r="DJ85" s="33" t="str">
        <f ca="true">+IF(OFFSET('Sanitation Data'!$H$29,0,10*ROW('Sanitation Data'!H79))="","",OFFSET('Sanitation Data'!$H$29,0,10*ROW('Sanitation Data'!H79)))</f>
        <v/>
      </c>
      <c r="DK85" s="33" t="str">
        <f ca="true">+IF(OFFSET('Sanitation Data'!$H$30,0,10*ROW('Sanitation Data'!H79))="","",OFFSET('Sanitation Data'!$H$30,0,10*ROW('Sanitation Data'!H79)))</f>
        <v/>
      </c>
      <c r="DL85" s="33" t="str">
        <f ca="true">+IF(OFFSET('Sanitation Data'!$H$31,0,10*ROW('Sanitation Data'!H79))="","",OFFSET('Sanitation Data'!$H$31,0,10*ROW('Sanitation Data'!H79)))</f>
        <v/>
      </c>
      <c r="DM85" s="33" t="str">
        <f ca="true">+IF(OFFSET('Sanitation Data'!$H$32,0,10*ROW('Sanitation Data'!H79))="","",OFFSET('Sanitation Data'!$H$32,0,10*ROW('Sanitation Data'!H79)))</f>
        <v/>
      </c>
      <c r="DN85" s="33" t="str">
        <f ca="true">+IF(OFFSET('Sanitation Data'!$H$33,0,10*ROW('Sanitation Data'!H79))="","",OFFSET('Sanitation Data'!$H$33,0,10*ROW('Sanitation Data'!H79)))</f>
        <v/>
      </c>
      <c r="DO85" s="33" t="str">
        <f ca="true">+IF(OFFSET('Hygiene Data'!$C$12,0,10*ROW('Hygiene Data'!C79))="","",OFFSET('Hygiene Data'!$C$12,0,10*ROW('Hygiene Data'!C79)))</f>
        <v/>
      </c>
      <c r="DP85" s="33" t="str">
        <f ca="true">+IF(OFFSET('Hygiene Data'!$C$13,0,10*ROW('Hygiene Data'!C79))="","",OFFSET('Hygiene Data'!$C$13,0,10*ROW('Hygiene Data'!C79)))</f>
        <v/>
      </c>
      <c r="DQ85" s="33" t="str">
        <f ca="true">+IF(OFFSET('Hygiene Data'!$C$14,0,10*ROW('Hygiene Data'!C79))="","",OFFSET('Hygiene Data'!$C$14,0,10*ROW('Hygiene Data'!C79)))</f>
        <v/>
      </c>
      <c r="DR85" s="33" t="str">
        <f ca="true">+IF(OFFSET('Hygiene Data'!$D$12,0,10*ROW('Hygiene Data'!D79))="","",OFFSET('Hygiene Data'!$D$12,0,10*ROW('Hygiene Data'!D79)))</f>
        <v/>
      </c>
      <c r="DS85" s="33" t="str">
        <f ca="true">+IF(OFFSET('Hygiene Data'!$D$13,0,10*ROW('Hygiene Data'!D79))="","",OFFSET('Hygiene Data'!$D$13,0,10*ROW('Hygiene Data'!D79)))</f>
        <v/>
      </c>
      <c r="DT85" s="33" t="str">
        <f ca="true">+IF(OFFSET('Hygiene Data'!$D$14,0,10*ROW('Hygiene Data'!D79))="","",OFFSET('Hygiene Data'!$D$14,0,10*ROW('Hygiene Data'!D79)))</f>
        <v/>
      </c>
      <c r="DU85" s="33" t="str">
        <f ca="true">+IF(OFFSET('Hygiene Data'!$E$12,0,10*ROW('Hygiene Data'!E79))="","",OFFSET('Hygiene Data'!$E$12,0,10*ROW('Hygiene Data'!E79)))</f>
        <v/>
      </c>
      <c r="DV85" s="33" t="str">
        <f ca="true">+IF(OFFSET('Hygiene Data'!$E$13,0,10*ROW('Hygiene Data'!E79))="","",OFFSET('Hygiene Data'!$E$13,0,10*ROW('Hygiene Data'!E79)))</f>
        <v/>
      </c>
      <c r="DW85" s="33" t="str">
        <f ca="true">+IF(OFFSET('Hygiene Data'!$E$14,0,10*ROW('Hygiene Data'!E79))="","",OFFSET('Hygiene Data'!$E$14,0,10*ROW('Hygiene Data'!E79)))</f>
        <v/>
      </c>
      <c r="DX85" s="33" t="str">
        <f ca="true">+IF(OFFSET('Hygiene Data'!$F$12,0,10*ROW('Hygiene Data'!F79))="","",OFFSET('Hygiene Data'!$F$12,0,10*ROW('Hygiene Data'!F79)))</f>
        <v/>
      </c>
      <c r="DY85" s="33" t="str">
        <f ca="true">+IF(OFFSET('Hygiene Data'!$F$13,0,10*ROW('Hygiene Data'!F79))="","",OFFSET('Hygiene Data'!$F$13,0,10*ROW('Hygiene Data'!F79)))</f>
        <v/>
      </c>
      <c r="DZ85" s="33" t="str">
        <f ca="true">+IF(OFFSET('Hygiene Data'!$F$14,0,10*ROW('Hygiene Data'!F79))="","",OFFSET('Hygiene Data'!$F$14,0,10*ROW('Hygiene Data'!F79)))</f>
        <v/>
      </c>
      <c r="EA85" s="33" t="str">
        <f ca="true">+IF(OFFSET('Hygiene Data'!$G$12,0,10*ROW('Hygiene Data'!G79))="","",OFFSET('Hygiene Data'!$G$12,0,10*ROW('Hygiene Data'!G79)))</f>
        <v/>
      </c>
      <c r="EB85" s="33" t="str">
        <f ca="true">+IF(OFFSET('Hygiene Data'!$G$13,0,10*ROW('Hygiene Data'!G79))="","",OFFSET('Hygiene Data'!$G$13,0,10*ROW('Hygiene Data'!G79)))</f>
        <v/>
      </c>
      <c r="EC85" s="33" t="str">
        <f ca="true">+IF(OFFSET('Hygiene Data'!$G$14,0,10*ROW('Hygiene Data'!G79))="","",OFFSET('Hygiene Data'!$G$14,0,10*ROW('Hygiene Data'!G79)))</f>
        <v/>
      </c>
      <c r="ED85" s="33" t="str">
        <f ca="true">+IF(OFFSET('Hygiene Data'!$H$12,0,10*ROW('Hygiene Data'!H79))="","",OFFSET('Hygiene Data'!$H$12,0,10*ROW('Hygiene Data'!H79)))</f>
        <v/>
      </c>
      <c r="EE85" s="33" t="str">
        <f ca="true">+IF(OFFSET('Hygiene Data'!$H$13,0,10*ROW('Hygiene Data'!H79))="","",OFFSET('Hygiene Data'!$H$13,0,10*ROW('Hygiene Data'!H79)))</f>
        <v/>
      </c>
      <c r="EF85" s="33" t="str">
        <f ca="true">+IF(OFFSET('Hygiene Data'!$H$14,0,10*ROW('Hygiene Data'!H79))="","",OFFSET('Hygiene Data'!$H$14,0,10*ROW('Hygiene Data'!H79)))</f>
        <v/>
      </c>
    </row>
    <row r="86" x14ac:dyDescent="0.2">
      <c r="A86" s="56" t="str">
        <f ca="true">+IF(OFFSET('Water Data'!$B$1,0,10*ROW('Water Data'!B83))="","",OFFSET('Water Data'!$B$1,0,10*ROW('Water Data'!B83)))</f>
        <v/>
      </c>
      <c r="B86" s="56" t="str">
        <f ca="true">+IF(OFFSET('Water Data'!$A$3,0,10*ROW('Water Data'!A83))="","",OFFSET('Water Data'!$A$3,0,10*ROW('Water Data'!A83)))</f>
        <v/>
      </c>
      <c r="C86" s="56" t="str">
        <f ca="true">+IF(OFFSET('Water Data'!$C$3,0,10*ROW('Water Data'!C83))="","",OFFSET('Water Data'!$C$3,0,10*ROW('Water Data'!C83)))</f>
        <v/>
      </c>
      <c r="D86" s="244"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44"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44"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44"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44"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44"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44"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44"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44"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44"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44"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44"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44"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44"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44"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44"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44"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44"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45"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45"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45"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45"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45"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45"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45"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45"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45"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45"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45"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45"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45"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45"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45"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45"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45"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45"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45"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45"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45"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45"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45"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45"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45"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45"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45"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45"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45"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45"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46"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46"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46"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46"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46"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46"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46"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46"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46"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46"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46"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46"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46"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46"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46"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46"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46"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46"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3" t="str">
        <f ca="true">+IF(OFFSET('Water Data'!$C$28,0,10*ROW('Water Data'!C80))="","",OFFSET('Water Data'!$C$28,0,10*ROW('Water Data'!C80)))</f>
        <v/>
      </c>
      <c r="BT86" s="33" t="str">
        <f ca="true">+IF(OFFSET('Water Data'!$C$29,0,10*ROW('Water Data'!C80))="","",OFFSET('Water Data'!$C$29,0,10*ROW('Water Data'!C80)))</f>
        <v/>
      </c>
      <c r="BU86" s="33" t="str">
        <f ca="true">+IF(OFFSET('Water Data'!$C$30,0,10*ROW('Water Data'!C80))="","",OFFSET('Water Data'!$C$30,0,10*ROW('Water Data'!C80)))</f>
        <v/>
      </c>
      <c r="BV86" s="33" t="str">
        <f ca="true">+IF(OFFSET('Water Data'!$D$28,0,10*ROW('Water Data'!D80))="","",OFFSET('Water Data'!$D$28,0,10*ROW('Water Data'!D80)))</f>
        <v/>
      </c>
      <c r="BW86" s="33" t="str">
        <f ca="true">+IF(OFFSET('Water Data'!$D$29,0,10*ROW('Water Data'!D80))="","",OFFSET('Water Data'!$D$29,0,10*ROW('Water Data'!D80)))</f>
        <v/>
      </c>
      <c r="BX86" s="33" t="str">
        <f ca="true">+IF(OFFSET('Water Data'!$D$30,0,10*ROW('Water Data'!D80))="","",OFFSET('Water Data'!$D$30,0,10*ROW('Water Data'!D80)))</f>
        <v/>
      </c>
      <c r="BY86" s="33" t="str">
        <f ca="true">+IF(OFFSET('Water Data'!$E$28,0,10*ROW('Water Data'!E80))="","",OFFSET('Water Data'!$E$28,0,10*ROW('Water Data'!E80)))</f>
        <v/>
      </c>
      <c r="BZ86" s="33" t="str">
        <f ca="true">+IF(OFFSET('Water Data'!$E$29,0,10*ROW('Water Data'!E80))="","",OFFSET('Water Data'!$E$29,0,10*ROW('Water Data'!E80)))</f>
        <v/>
      </c>
      <c r="CA86" s="33" t="str">
        <f ca="true">+IF(OFFSET('Water Data'!$E$30,0,10*ROW('Water Data'!E80))="","",OFFSET('Water Data'!$E$30,0,10*ROW('Water Data'!E80)))</f>
        <v/>
      </c>
      <c r="CB86" s="33" t="str">
        <f ca="true">+IF(OFFSET('Water Data'!$F$28,0,10*ROW('Water Data'!F80))="","",OFFSET('Water Data'!$F$28,0,10*ROW('Water Data'!F80)))</f>
        <v/>
      </c>
      <c r="CC86" s="33" t="str">
        <f ca="true">+IF(OFFSET('Water Data'!$F$29,0,10*ROW('Water Data'!F80))="","",OFFSET('Water Data'!$F$29,0,10*ROW('Water Data'!F80)))</f>
        <v/>
      </c>
      <c r="CD86" s="33" t="str">
        <f ca="true">+IF(OFFSET('Water Data'!$F$30,0,10*ROW('Water Data'!F80))="","",OFFSET('Water Data'!$F$30,0,10*ROW('Water Data'!F80)))</f>
        <v/>
      </c>
      <c r="CE86" s="33" t="str">
        <f ca="true">+IF(OFFSET('Water Data'!$G$28,0,10*ROW('Water Data'!G80))="","",OFFSET('Water Data'!$G$28,0,10*ROW('Water Data'!G80)))</f>
        <v/>
      </c>
      <c r="CF86" s="33" t="str">
        <f ca="true">+IF(OFFSET('Water Data'!$G$29,0,10*ROW('Water Data'!G80))="","",OFFSET('Water Data'!$G$29,0,10*ROW('Water Data'!G80)))</f>
        <v/>
      </c>
      <c r="CG86" s="33" t="str">
        <f ca="true">+IF(OFFSET('Water Data'!$G$30,0,10*ROW('Water Data'!G80))="","",OFFSET('Water Data'!$G$30,0,10*ROW('Water Data'!G80)))</f>
        <v/>
      </c>
      <c r="CH86" s="33" t="str">
        <f ca="true">+IF(OFFSET('Water Data'!$H$28,0,10*ROW('Water Data'!H80))="","",OFFSET('Water Data'!$H$28,0,10*ROW('Water Data'!H80)))</f>
        <v/>
      </c>
      <c r="CI86" s="33" t="str">
        <f ca="true">+IF(OFFSET('Water Data'!$H$29,0,10*ROW('Water Data'!H80))="","",OFFSET('Water Data'!$H$29,0,10*ROW('Water Data'!H80)))</f>
        <v/>
      </c>
      <c r="CJ86" s="33" t="str">
        <f ca="true">+IF(OFFSET('Water Data'!$H$30,0,10*ROW('Water Data'!H80))="","",OFFSET('Water Data'!$H$30,0,10*ROW('Water Data'!H80)))</f>
        <v/>
      </c>
      <c r="CK86" s="33" t="str">
        <f ca="true">+IF(OFFSET('Sanitation Data'!$C$29,0,10*ROW('Sanitation Data'!C80))="","",OFFSET('Sanitation Data'!$C$29,0,10*ROW('Sanitation Data'!C80)))</f>
        <v/>
      </c>
      <c r="CL86" s="33" t="str">
        <f ca="true">+IF(OFFSET('Sanitation Data'!$C$30,0,10*ROW('Sanitation Data'!C80))="","",OFFSET('Sanitation Data'!$C$30,0,10*ROW('Sanitation Data'!C80)))</f>
        <v/>
      </c>
      <c r="CM86" s="33" t="str">
        <f ca="true">+IF(OFFSET('Sanitation Data'!$C$31,0,10*ROW('Sanitation Data'!C80))="","",OFFSET('Sanitation Data'!$C$31,0,10*ROW('Sanitation Data'!C80)))</f>
        <v/>
      </c>
      <c r="CN86" s="33" t="str">
        <f ca="true">+IF(OFFSET('Sanitation Data'!$C$32,0,10*ROW('Sanitation Data'!C80))="","",OFFSET('Sanitation Data'!$C$32,0,10*ROW('Sanitation Data'!C80)))</f>
        <v/>
      </c>
      <c r="CO86" s="33" t="str">
        <f ca="true">+IF(OFFSET('Sanitation Data'!$C$33,0,10*ROW('Sanitation Data'!C80))="","",OFFSET('Sanitation Data'!$C$33,0,10*ROW('Sanitation Data'!C80)))</f>
        <v/>
      </c>
      <c r="CP86" s="33" t="str">
        <f ca="true">+IF(OFFSET('Sanitation Data'!$D$29,0,10*ROW('Sanitation Data'!D80))="","",OFFSET('Sanitation Data'!$D$29,0,10*ROW('Sanitation Data'!D80)))</f>
        <v/>
      </c>
      <c r="CQ86" s="33" t="str">
        <f ca="true">+IF(OFFSET('Sanitation Data'!$D$30,0,10*ROW('Sanitation Data'!D80))="","",OFFSET('Sanitation Data'!$D$30,0,10*ROW('Sanitation Data'!D80)))</f>
        <v/>
      </c>
      <c r="CR86" s="33" t="str">
        <f ca="true">+IF(OFFSET('Sanitation Data'!$D$31,0,10*ROW('Sanitation Data'!D80))="","",OFFSET('Sanitation Data'!$D$31,0,10*ROW('Sanitation Data'!D80)))</f>
        <v/>
      </c>
      <c r="CS86" s="33" t="str">
        <f ca="true">+IF(OFFSET('Sanitation Data'!$D$32,0,10*ROW('Sanitation Data'!D80))="","",OFFSET('Sanitation Data'!$D$32,0,10*ROW('Sanitation Data'!D80)))</f>
        <v/>
      </c>
      <c r="CT86" s="33" t="str">
        <f ca="true">+IF(OFFSET('Sanitation Data'!$D$33,0,10*ROW('Sanitation Data'!D80))="","",OFFSET('Sanitation Data'!$D$33,0,10*ROW('Sanitation Data'!D80)))</f>
        <v/>
      </c>
      <c r="CU86" s="33" t="str">
        <f ca="true">+IF(OFFSET('Sanitation Data'!$E$29,0,10*ROW('Sanitation Data'!E80))="","",OFFSET('Sanitation Data'!$E$29,0,10*ROW('Sanitation Data'!E80)))</f>
        <v/>
      </c>
      <c r="CV86" s="33" t="str">
        <f ca="true">+IF(OFFSET('Sanitation Data'!$E$30,0,10*ROW('Sanitation Data'!E80))="","",OFFSET('Sanitation Data'!$E$30,0,10*ROW('Sanitation Data'!E80)))</f>
        <v/>
      </c>
      <c r="CW86" s="33" t="str">
        <f ca="true">+IF(OFFSET('Sanitation Data'!$E$31,0,10*ROW('Sanitation Data'!E80))="","",OFFSET('Sanitation Data'!$E$31,0,10*ROW('Sanitation Data'!E80)))</f>
        <v/>
      </c>
      <c r="CX86" s="33" t="str">
        <f ca="true">+IF(OFFSET('Sanitation Data'!$E$32,0,10*ROW('Sanitation Data'!E80))="","",OFFSET('Sanitation Data'!$E$32,0,10*ROW('Sanitation Data'!E80)))</f>
        <v/>
      </c>
      <c r="CY86" s="33" t="str">
        <f ca="true">+IF(OFFSET('Sanitation Data'!$E$33,0,10*ROW('Sanitation Data'!E80))="","",OFFSET('Sanitation Data'!$E$33,0,10*ROW('Sanitation Data'!E80)))</f>
        <v/>
      </c>
      <c r="CZ86" s="33" t="str">
        <f ca="true">+IF(OFFSET('Sanitation Data'!$F$29,0,10*ROW('Sanitation Data'!F80))="","",OFFSET('Sanitation Data'!$F$29,0,10*ROW('Sanitation Data'!F80)))</f>
        <v/>
      </c>
      <c r="DA86" s="33" t="str">
        <f ca="true">+IF(OFFSET('Sanitation Data'!$F$30,0,10*ROW('Sanitation Data'!F80))="","",OFFSET('Sanitation Data'!$F$30,0,10*ROW('Sanitation Data'!F80)))</f>
        <v/>
      </c>
      <c r="DB86" s="33" t="str">
        <f ca="true">+IF(OFFSET('Sanitation Data'!$F$31,0,10*ROW('Sanitation Data'!F80))="","",OFFSET('Sanitation Data'!$F$31,0,10*ROW('Sanitation Data'!F80)))</f>
        <v/>
      </c>
      <c r="DC86" s="33" t="str">
        <f ca="true">+IF(OFFSET('Sanitation Data'!$F$32,0,10*ROW('Sanitation Data'!F80))="","",OFFSET('Sanitation Data'!$F$32,0,10*ROW('Sanitation Data'!F80)))</f>
        <v/>
      </c>
      <c r="DD86" s="33" t="str">
        <f ca="true">+IF(OFFSET('Sanitation Data'!$F$33,0,10*ROW('Sanitation Data'!F80))="","",OFFSET('Sanitation Data'!$F$33,0,10*ROW('Sanitation Data'!F80)))</f>
        <v/>
      </c>
      <c r="DE86" s="33" t="str">
        <f ca="true">+IF(OFFSET('Sanitation Data'!$G$29,0,10*ROW('Sanitation Data'!G80))="","",OFFSET('Sanitation Data'!$G$29,0,10*ROW('Sanitation Data'!G80)))</f>
        <v/>
      </c>
      <c r="DF86" s="33" t="str">
        <f ca="true">+IF(OFFSET('Sanitation Data'!$G$30,0,10*ROW('Sanitation Data'!G80))="","",OFFSET('Sanitation Data'!$G$30,0,10*ROW('Sanitation Data'!G80)))</f>
        <v/>
      </c>
      <c r="DG86" s="33" t="str">
        <f ca="true">+IF(OFFSET('Sanitation Data'!$G$31,0,10*ROW('Sanitation Data'!G80))="","",OFFSET('Sanitation Data'!$G$31,0,10*ROW('Sanitation Data'!G80)))</f>
        <v/>
      </c>
      <c r="DH86" s="33" t="str">
        <f ca="true">+IF(OFFSET('Sanitation Data'!$G$32,0,10*ROW('Sanitation Data'!G80))="","",OFFSET('Sanitation Data'!$G$32,0,10*ROW('Sanitation Data'!G80)))</f>
        <v/>
      </c>
      <c r="DI86" s="33" t="str">
        <f ca="true">+IF(OFFSET('Sanitation Data'!$G$33,0,10*ROW('Sanitation Data'!G80))="","",OFFSET('Sanitation Data'!$G$33,0,10*ROW('Sanitation Data'!G80)))</f>
        <v/>
      </c>
      <c r="DJ86" s="33" t="str">
        <f ca="true">+IF(OFFSET('Sanitation Data'!$H$29,0,10*ROW('Sanitation Data'!H80))="","",OFFSET('Sanitation Data'!$H$29,0,10*ROW('Sanitation Data'!H80)))</f>
        <v/>
      </c>
      <c r="DK86" s="33" t="str">
        <f ca="true">+IF(OFFSET('Sanitation Data'!$H$30,0,10*ROW('Sanitation Data'!H80))="","",OFFSET('Sanitation Data'!$H$30,0,10*ROW('Sanitation Data'!H80)))</f>
        <v/>
      </c>
      <c r="DL86" s="33" t="str">
        <f ca="true">+IF(OFFSET('Sanitation Data'!$H$31,0,10*ROW('Sanitation Data'!H80))="","",OFFSET('Sanitation Data'!$H$31,0,10*ROW('Sanitation Data'!H80)))</f>
        <v/>
      </c>
      <c r="DM86" s="33" t="str">
        <f ca="true">+IF(OFFSET('Sanitation Data'!$H$32,0,10*ROW('Sanitation Data'!H80))="","",OFFSET('Sanitation Data'!$H$32,0,10*ROW('Sanitation Data'!H80)))</f>
        <v/>
      </c>
      <c r="DN86" s="33" t="str">
        <f ca="true">+IF(OFFSET('Sanitation Data'!$H$33,0,10*ROW('Sanitation Data'!H80))="","",OFFSET('Sanitation Data'!$H$33,0,10*ROW('Sanitation Data'!H80)))</f>
        <v/>
      </c>
      <c r="DO86" s="33" t="str">
        <f ca="true">+IF(OFFSET('Hygiene Data'!$C$12,0,10*ROW('Hygiene Data'!C80))="","",OFFSET('Hygiene Data'!$C$12,0,10*ROW('Hygiene Data'!C80)))</f>
        <v/>
      </c>
      <c r="DP86" s="33" t="str">
        <f ca="true">+IF(OFFSET('Hygiene Data'!$C$13,0,10*ROW('Hygiene Data'!C80))="","",OFFSET('Hygiene Data'!$C$13,0,10*ROW('Hygiene Data'!C80)))</f>
        <v/>
      </c>
      <c r="DQ86" s="33" t="str">
        <f ca="true">+IF(OFFSET('Hygiene Data'!$C$14,0,10*ROW('Hygiene Data'!C80))="","",OFFSET('Hygiene Data'!$C$14,0,10*ROW('Hygiene Data'!C80)))</f>
        <v/>
      </c>
      <c r="DR86" s="33" t="str">
        <f ca="true">+IF(OFFSET('Hygiene Data'!$D$12,0,10*ROW('Hygiene Data'!D80))="","",OFFSET('Hygiene Data'!$D$12,0,10*ROW('Hygiene Data'!D80)))</f>
        <v/>
      </c>
      <c r="DS86" s="33" t="str">
        <f ca="true">+IF(OFFSET('Hygiene Data'!$D$13,0,10*ROW('Hygiene Data'!D80))="","",OFFSET('Hygiene Data'!$D$13,0,10*ROW('Hygiene Data'!D80)))</f>
        <v/>
      </c>
      <c r="DT86" s="33" t="str">
        <f ca="true">+IF(OFFSET('Hygiene Data'!$D$14,0,10*ROW('Hygiene Data'!D80))="","",OFFSET('Hygiene Data'!$D$14,0,10*ROW('Hygiene Data'!D80)))</f>
        <v/>
      </c>
      <c r="DU86" s="33" t="str">
        <f ca="true">+IF(OFFSET('Hygiene Data'!$E$12,0,10*ROW('Hygiene Data'!E80))="","",OFFSET('Hygiene Data'!$E$12,0,10*ROW('Hygiene Data'!E80)))</f>
        <v/>
      </c>
      <c r="DV86" s="33" t="str">
        <f ca="true">+IF(OFFSET('Hygiene Data'!$E$13,0,10*ROW('Hygiene Data'!E80))="","",OFFSET('Hygiene Data'!$E$13,0,10*ROW('Hygiene Data'!E80)))</f>
        <v/>
      </c>
      <c r="DW86" s="33" t="str">
        <f ca="true">+IF(OFFSET('Hygiene Data'!$E$14,0,10*ROW('Hygiene Data'!E80))="","",OFFSET('Hygiene Data'!$E$14,0,10*ROW('Hygiene Data'!E80)))</f>
        <v/>
      </c>
      <c r="DX86" s="33" t="str">
        <f ca="true">+IF(OFFSET('Hygiene Data'!$F$12,0,10*ROW('Hygiene Data'!F80))="","",OFFSET('Hygiene Data'!$F$12,0,10*ROW('Hygiene Data'!F80)))</f>
        <v/>
      </c>
      <c r="DY86" s="33" t="str">
        <f ca="true">+IF(OFFSET('Hygiene Data'!$F$13,0,10*ROW('Hygiene Data'!F80))="","",OFFSET('Hygiene Data'!$F$13,0,10*ROW('Hygiene Data'!F80)))</f>
        <v/>
      </c>
      <c r="DZ86" s="33" t="str">
        <f ca="true">+IF(OFFSET('Hygiene Data'!$F$14,0,10*ROW('Hygiene Data'!F80))="","",OFFSET('Hygiene Data'!$F$14,0,10*ROW('Hygiene Data'!F80)))</f>
        <v/>
      </c>
      <c r="EA86" s="33" t="str">
        <f ca="true">+IF(OFFSET('Hygiene Data'!$G$12,0,10*ROW('Hygiene Data'!G80))="","",OFFSET('Hygiene Data'!$G$12,0,10*ROW('Hygiene Data'!G80)))</f>
        <v/>
      </c>
      <c r="EB86" s="33" t="str">
        <f ca="true">+IF(OFFSET('Hygiene Data'!$G$13,0,10*ROW('Hygiene Data'!G80))="","",OFFSET('Hygiene Data'!$G$13,0,10*ROW('Hygiene Data'!G80)))</f>
        <v/>
      </c>
      <c r="EC86" s="33" t="str">
        <f ca="true">+IF(OFFSET('Hygiene Data'!$G$14,0,10*ROW('Hygiene Data'!G80))="","",OFFSET('Hygiene Data'!$G$14,0,10*ROW('Hygiene Data'!G80)))</f>
        <v/>
      </c>
      <c r="ED86" s="33" t="str">
        <f ca="true">+IF(OFFSET('Hygiene Data'!$H$12,0,10*ROW('Hygiene Data'!H80))="","",OFFSET('Hygiene Data'!$H$12,0,10*ROW('Hygiene Data'!H80)))</f>
        <v/>
      </c>
      <c r="EE86" s="33" t="str">
        <f ca="true">+IF(OFFSET('Hygiene Data'!$H$13,0,10*ROW('Hygiene Data'!H80))="","",OFFSET('Hygiene Data'!$H$13,0,10*ROW('Hygiene Data'!H80)))</f>
        <v/>
      </c>
      <c r="EF86" s="33" t="str">
        <f ca="true">+IF(OFFSET('Hygiene Data'!$H$14,0,10*ROW('Hygiene Data'!H80))="","",OFFSET('Hygiene Data'!$H$14,0,10*ROW('Hygiene Data'!H80)))</f>
        <v/>
      </c>
    </row>
    <row r="87" x14ac:dyDescent="0.2">
      <c r="A87" s="56" t="str">
        <f ca="true">+IF(OFFSET('Water Data'!$B$1,0,10*ROW('Water Data'!B84))="","",OFFSET('Water Data'!$B$1,0,10*ROW('Water Data'!B84)))</f>
        <v/>
      </c>
      <c r="B87" s="56" t="str">
        <f ca="true">+IF(OFFSET('Water Data'!$A$3,0,10*ROW('Water Data'!A84))="","",OFFSET('Water Data'!$A$3,0,10*ROW('Water Data'!A84)))</f>
        <v/>
      </c>
      <c r="C87" s="56" t="str">
        <f ca="true">+IF(OFFSET('Water Data'!$C$3,0,10*ROW('Water Data'!C84))="","",OFFSET('Water Data'!$C$3,0,10*ROW('Water Data'!C84)))</f>
        <v/>
      </c>
      <c r="D87" s="244"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44"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44"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44"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44"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44"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44"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44"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44"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44"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44"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44"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44"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44"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44"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44"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44"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44"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45"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45"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45"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45"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45"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45"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45"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45"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45"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45"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45"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45"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45"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45"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45"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45"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45"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45"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45"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45"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45"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45"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45"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45"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45"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45"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45"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45"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45"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45"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46"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46"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46"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46"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46"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46"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46"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46"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46"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46"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46"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46"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46"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46"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46"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46"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46"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46"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3" t="str">
        <f ca="true">+IF(OFFSET('Water Data'!$C$28,0,10*ROW('Water Data'!C81))="","",OFFSET('Water Data'!$C$28,0,10*ROW('Water Data'!C81)))</f>
        <v/>
      </c>
      <c r="BT87" s="33" t="str">
        <f ca="true">+IF(OFFSET('Water Data'!$C$29,0,10*ROW('Water Data'!C81))="","",OFFSET('Water Data'!$C$29,0,10*ROW('Water Data'!C81)))</f>
        <v/>
      </c>
      <c r="BU87" s="33" t="str">
        <f ca="true">+IF(OFFSET('Water Data'!$C$30,0,10*ROW('Water Data'!C81))="","",OFFSET('Water Data'!$C$30,0,10*ROW('Water Data'!C81)))</f>
        <v/>
      </c>
      <c r="BV87" s="33" t="str">
        <f ca="true">+IF(OFFSET('Water Data'!$D$28,0,10*ROW('Water Data'!D81))="","",OFFSET('Water Data'!$D$28,0,10*ROW('Water Data'!D81)))</f>
        <v/>
      </c>
      <c r="BW87" s="33" t="str">
        <f ca="true">+IF(OFFSET('Water Data'!$D$29,0,10*ROW('Water Data'!D81))="","",OFFSET('Water Data'!$D$29,0,10*ROW('Water Data'!D81)))</f>
        <v/>
      </c>
      <c r="BX87" s="33" t="str">
        <f ca="true">+IF(OFFSET('Water Data'!$D$30,0,10*ROW('Water Data'!D81))="","",OFFSET('Water Data'!$D$30,0,10*ROW('Water Data'!D81)))</f>
        <v/>
      </c>
      <c r="BY87" s="33" t="str">
        <f ca="true">+IF(OFFSET('Water Data'!$E$28,0,10*ROW('Water Data'!E81))="","",OFFSET('Water Data'!$E$28,0,10*ROW('Water Data'!E81)))</f>
        <v/>
      </c>
      <c r="BZ87" s="33" t="str">
        <f ca="true">+IF(OFFSET('Water Data'!$E$29,0,10*ROW('Water Data'!E81))="","",OFFSET('Water Data'!$E$29,0,10*ROW('Water Data'!E81)))</f>
        <v/>
      </c>
      <c r="CA87" s="33" t="str">
        <f ca="true">+IF(OFFSET('Water Data'!$E$30,0,10*ROW('Water Data'!E81))="","",OFFSET('Water Data'!$E$30,0,10*ROW('Water Data'!E81)))</f>
        <v/>
      </c>
      <c r="CB87" s="33" t="str">
        <f ca="true">+IF(OFFSET('Water Data'!$F$28,0,10*ROW('Water Data'!F81))="","",OFFSET('Water Data'!$F$28,0,10*ROW('Water Data'!F81)))</f>
        <v/>
      </c>
      <c r="CC87" s="33" t="str">
        <f ca="true">+IF(OFFSET('Water Data'!$F$29,0,10*ROW('Water Data'!F81))="","",OFFSET('Water Data'!$F$29,0,10*ROW('Water Data'!F81)))</f>
        <v/>
      </c>
      <c r="CD87" s="33" t="str">
        <f ca="true">+IF(OFFSET('Water Data'!$F$30,0,10*ROW('Water Data'!F81))="","",OFFSET('Water Data'!$F$30,0,10*ROW('Water Data'!F81)))</f>
        <v/>
      </c>
      <c r="CE87" s="33" t="str">
        <f ca="true">+IF(OFFSET('Water Data'!$G$28,0,10*ROW('Water Data'!G81))="","",OFFSET('Water Data'!$G$28,0,10*ROW('Water Data'!G81)))</f>
        <v/>
      </c>
      <c r="CF87" s="33" t="str">
        <f ca="true">+IF(OFFSET('Water Data'!$G$29,0,10*ROW('Water Data'!G81))="","",OFFSET('Water Data'!$G$29,0,10*ROW('Water Data'!G81)))</f>
        <v/>
      </c>
      <c r="CG87" s="33" t="str">
        <f ca="true">+IF(OFFSET('Water Data'!$G$30,0,10*ROW('Water Data'!G81))="","",OFFSET('Water Data'!$G$30,0,10*ROW('Water Data'!G81)))</f>
        <v/>
      </c>
      <c r="CH87" s="33" t="str">
        <f ca="true">+IF(OFFSET('Water Data'!$H$28,0,10*ROW('Water Data'!H81))="","",OFFSET('Water Data'!$H$28,0,10*ROW('Water Data'!H81)))</f>
        <v/>
      </c>
      <c r="CI87" s="33" t="str">
        <f ca="true">+IF(OFFSET('Water Data'!$H$29,0,10*ROW('Water Data'!H81))="","",OFFSET('Water Data'!$H$29,0,10*ROW('Water Data'!H81)))</f>
        <v/>
      </c>
      <c r="CJ87" s="33" t="str">
        <f ca="true">+IF(OFFSET('Water Data'!$H$30,0,10*ROW('Water Data'!H81))="","",OFFSET('Water Data'!$H$30,0,10*ROW('Water Data'!H81)))</f>
        <v/>
      </c>
      <c r="CK87" s="33" t="str">
        <f ca="true">+IF(OFFSET('Sanitation Data'!$C$29,0,10*ROW('Sanitation Data'!C81))="","",OFFSET('Sanitation Data'!$C$29,0,10*ROW('Sanitation Data'!C81)))</f>
        <v/>
      </c>
      <c r="CL87" s="33" t="str">
        <f ca="true">+IF(OFFSET('Sanitation Data'!$C$30,0,10*ROW('Sanitation Data'!C81))="","",OFFSET('Sanitation Data'!$C$30,0,10*ROW('Sanitation Data'!C81)))</f>
        <v/>
      </c>
      <c r="CM87" s="33" t="str">
        <f ca="true">+IF(OFFSET('Sanitation Data'!$C$31,0,10*ROW('Sanitation Data'!C81))="","",OFFSET('Sanitation Data'!$C$31,0,10*ROW('Sanitation Data'!C81)))</f>
        <v/>
      </c>
      <c r="CN87" s="33" t="str">
        <f ca="true">+IF(OFFSET('Sanitation Data'!$C$32,0,10*ROW('Sanitation Data'!C81))="","",OFFSET('Sanitation Data'!$C$32,0,10*ROW('Sanitation Data'!C81)))</f>
        <v/>
      </c>
      <c r="CO87" s="33" t="str">
        <f ca="true">+IF(OFFSET('Sanitation Data'!$C$33,0,10*ROW('Sanitation Data'!C81))="","",OFFSET('Sanitation Data'!$C$33,0,10*ROW('Sanitation Data'!C81)))</f>
        <v/>
      </c>
      <c r="CP87" s="33" t="str">
        <f ca="true">+IF(OFFSET('Sanitation Data'!$D$29,0,10*ROW('Sanitation Data'!D81))="","",OFFSET('Sanitation Data'!$D$29,0,10*ROW('Sanitation Data'!D81)))</f>
        <v/>
      </c>
      <c r="CQ87" s="33" t="str">
        <f ca="true">+IF(OFFSET('Sanitation Data'!$D$30,0,10*ROW('Sanitation Data'!D81))="","",OFFSET('Sanitation Data'!$D$30,0,10*ROW('Sanitation Data'!D81)))</f>
        <v/>
      </c>
      <c r="CR87" s="33" t="str">
        <f ca="true">+IF(OFFSET('Sanitation Data'!$D$31,0,10*ROW('Sanitation Data'!D81))="","",OFFSET('Sanitation Data'!$D$31,0,10*ROW('Sanitation Data'!D81)))</f>
        <v/>
      </c>
      <c r="CS87" s="33" t="str">
        <f ca="true">+IF(OFFSET('Sanitation Data'!$D$32,0,10*ROW('Sanitation Data'!D81))="","",OFFSET('Sanitation Data'!$D$32,0,10*ROW('Sanitation Data'!D81)))</f>
        <v/>
      </c>
      <c r="CT87" s="33" t="str">
        <f ca="true">+IF(OFFSET('Sanitation Data'!$D$33,0,10*ROW('Sanitation Data'!D81))="","",OFFSET('Sanitation Data'!$D$33,0,10*ROW('Sanitation Data'!D81)))</f>
        <v/>
      </c>
      <c r="CU87" s="33" t="str">
        <f ca="true">+IF(OFFSET('Sanitation Data'!$E$29,0,10*ROW('Sanitation Data'!E81))="","",OFFSET('Sanitation Data'!$E$29,0,10*ROW('Sanitation Data'!E81)))</f>
        <v/>
      </c>
      <c r="CV87" s="33" t="str">
        <f ca="true">+IF(OFFSET('Sanitation Data'!$E$30,0,10*ROW('Sanitation Data'!E81))="","",OFFSET('Sanitation Data'!$E$30,0,10*ROW('Sanitation Data'!E81)))</f>
        <v/>
      </c>
      <c r="CW87" s="33" t="str">
        <f ca="true">+IF(OFFSET('Sanitation Data'!$E$31,0,10*ROW('Sanitation Data'!E81))="","",OFFSET('Sanitation Data'!$E$31,0,10*ROW('Sanitation Data'!E81)))</f>
        <v/>
      </c>
      <c r="CX87" s="33" t="str">
        <f ca="true">+IF(OFFSET('Sanitation Data'!$E$32,0,10*ROW('Sanitation Data'!E81))="","",OFFSET('Sanitation Data'!$E$32,0,10*ROW('Sanitation Data'!E81)))</f>
        <v/>
      </c>
      <c r="CY87" s="33" t="str">
        <f ca="true">+IF(OFFSET('Sanitation Data'!$E$33,0,10*ROW('Sanitation Data'!E81))="","",OFFSET('Sanitation Data'!$E$33,0,10*ROW('Sanitation Data'!E81)))</f>
        <v/>
      </c>
      <c r="CZ87" s="33" t="str">
        <f ca="true">+IF(OFFSET('Sanitation Data'!$F$29,0,10*ROW('Sanitation Data'!F81))="","",OFFSET('Sanitation Data'!$F$29,0,10*ROW('Sanitation Data'!F81)))</f>
        <v/>
      </c>
      <c r="DA87" s="33" t="str">
        <f ca="true">+IF(OFFSET('Sanitation Data'!$F$30,0,10*ROW('Sanitation Data'!F81))="","",OFFSET('Sanitation Data'!$F$30,0,10*ROW('Sanitation Data'!F81)))</f>
        <v/>
      </c>
      <c r="DB87" s="33" t="str">
        <f ca="true">+IF(OFFSET('Sanitation Data'!$F$31,0,10*ROW('Sanitation Data'!F81))="","",OFFSET('Sanitation Data'!$F$31,0,10*ROW('Sanitation Data'!F81)))</f>
        <v/>
      </c>
      <c r="DC87" s="33" t="str">
        <f ca="true">+IF(OFFSET('Sanitation Data'!$F$32,0,10*ROW('Sanitation Data'!F81))="","",OFFSET('Sanitation Data'!$F$32,0,10*ROW('Sanitation Data'!F81)))</f>
        <v/>
      </c>
      <c r="DD87" s="33" t="str">
        <f ca="true">+IF(OFFSET('Sanitation Data'!$F$33,0,10*ROW('Sanitation Data'!F81))="","",OFFSET('Sanitation Data'!$F$33,0,10*ROW('Sanitation Data'!F81)))</f>
        <v/>
      </c>
      <c r="DE87" s="33" t="str">
        <f ca="true">+IF(OFFSET('Sanitation Data'!$G$29,0,10*ROW('Sanitation Data'!G81))="","",OFFSET('Sanitation Data'!$G$29,0,10*ROW('Sanitation Data'!G81)))</f>
        <v/>
      </c>
      <c r="DF87" s="33" t="str">
        <f ca="true">+IF(OFFSET('Sanitation Data'!$G$30,0,10*ROW('Sanitation Data'!G81))="","",OFFSET('Sanitation Data'!$G$30,0,10*ROW('Sanitation Data'!G81)))</f>
        <v/>
      </c>
      <c r="DG87" s="33" t="str">
        <f ca="true">+IF(OFFSET('Sanitation Data'!$G$31,0,10*ROW('Sanitation Data'!G81))="","",OFFSET('Sanitation Data'!$G$31,0,10*ROW('Sanitation Data'!G81)))</f>
        <v/>
      </c>
      <c r="DH87" s="33" t="str">
        <f ca="true">+IF(OFFSET('Sanitation Data'!$G$32,0,10*ROW('Sanitation Data'!G81))="","",OFFSET('Sanitation Data'!$G$32,0,10*ROW('Sanitation Data'!G81)))</f>
        <v/>
      </c>
      <c r="DI87" s="33" t="str">
        <f ca="true">+IF(OFFSET('Sanitation Data'!$G$33,0,10*ROW('Sanitation Data'!G81))="","",OFFSET('Sanitation Data'!$G$33,0,10*ROW('Sanitation Data'!G81)))</f>
        <v/>
      </c>
      <c r="DJ87" s="33" t="str">
        <f ca="true">+IF(OFFSET('Sanitation Data'!$H$29,0,10*ROW('Sanitation Data'!H81))="","",OFFSET('Sanitation Data'!$H$29,0,10*ROW('Sanitation Data'!H81)))</f>
        <v/>
      </c>
      <c r="DK87" s="33" t="str">
        <f ca="true">+IF(OFFSET('Sanitation Data'!$H$30,0,10*ROW('Sanitation Data'!H81))="","",OFFSET('Sanitation Data'!$H$30,0,10*ROW('Sanitation Data'!H81)))</f>
        <v/>
      </c>
      <c r="DL87" s="33" t="str">
        <f ca="true">+IF(OFFSET('Sanitation Data'!$H$31,0,10*ROW('Sanitation Data'!H81))="","",OFFSET('Sanitation Data'!$H$31,0,10*ROW('Sanitation Data'!H81)))</f>
        <v/>
      </c>
      <c r="DM87" s="33" t="str">
        <f ca="true">+IF(OFFSET('Sanitation Data'!$H$32,0,10*ROW('Sanitation Data'!H81))="","",OFFSET('Sanitation Data'!$H$32,0,10*ROW('Sanitation Data'!H81)))</f>
        <v/>
      </c>
      <c r="DN87" s="33" t="str">
        <f ca="true">+IF(OFFSET('Sanitation Data'!$H$33,0,10*ROW('Sanitation Data'!H81))="","",OFFSET('Sanitation Data'!$H$33,0,10*ROW('Sanitation Data'!H81)))</f>
        <v/>
      </c>
      <c r="DO87" s="33" t="str">
        <f ca="true">+IF(OFFSET('Hygiene Data'!$C$12,0,10*ROW('Hygiene Data'!C81))="","",OFFSET('Hygiene Data'!$C$12,0,10*ROW('Hygiene Data'!C81)))</f>
        <v/>
      </c>
      <c r="DP87" s="33" t="str">
        <f ca="true">+IF(OFFSET('Hygiene Data'!$C$13,0,10*ROW('Hygiene Data'!C81))="","",OFFSET('Hygiene Data'!$C$13,0,10*ROW('Hygiene Data'!C81)))</f>
        <v/>
      </c>
      <c r="DQ87" s="33" t="str">
        <f ca="true">+IF(OFFSET('Hygiene Data'!$C$14,0,10*ROW('Hygiene Data'!C81))="","",OFFSET('Hygiene Data'!$C$14,0,10*ROW('Hygiene Data'!C81)))</f>
        <v/>
      </c>
      <c r="DR87" s="33" t="str">
        <f ca="true">+IF(OFFSET('Hygiene Data'!$D$12,0,10*ROW('Hygiene Data'!D81))="","",OFFSET('Hygiene Data'!$D$12,0,10*ROW('Hygiene Data'!D81)))</f>
        <v/>
      </c>
      <c r="DS87" s="33" t="str">
        <f ca="true">+IF(OFFSET('Hygiene Data'!$D$13,0,10*ROW('Hygiene Data'!D81))="","",OFFSET('Hygiene Data'!$D$13,0,10*ROW('Hygiene Data'!D81)))</f>
        <v/>
      </c>
      <c r="DT87" s="33" t="str">
        <f ca="true">+IF(OFFSET('Hygiene Data'!$D$14,0,10*ROW('Hygiene Data'!D81))="","",OFFSET('Hygiene Data'!$D$14,0,10*ROW('Hygiene Data'!D81)))</f>
        <v/>
      </c>
      <c r="DU87" s="33" t="str">
        <f ca="true">+IF(OFFSET('Hygiene Data'!$E$12,0,10*ROW('Hygiene Data'!E81))="","",OFFSET('Hygiene Data'!$E$12,0,10*ROW('Hygiene Data'!E81)))</f>
        <v/>
      </c>
      <c r="DV87" s="33" t="str">
        <f ca="true">+IF(OFFSET('Hygiene Data'!$E$13,0,10*ROW('Hygiene Data'!E81))="","",OFFSET('Hygiene Data'!$E$13,0,10*ROW('Hygiene Data'!E81)))</f>
        <v/>
      </c>
      <c r="DW87" s="33" t="str">
        <f ca="true">+IF(OFFSET('Hygiene Data'!$E$14,0,10*ROW('Hygiene Data'!E81))="","",OFFSET('Hygiene Data'!$E$14,0,10*ROW('Hygiene Data'!E81)))</f>
        <v/>
      </c>
      <c r="DX87" s="33" t="str">
        <f ca="true">+IF(OFFSET('Hygiene Data'!$F$12,0,10*ROW('Hygiene Data'!F81))="","",OFFSET('Hygiene Data'!$F$12,0,10*ROW('Hygiene Data'!F81)))</f>
        <v/>
      </c>
      <c r="DY87" s="33" t="str">
        <f ca="true">+IF(OFFSET('Hygiene Data'!$F$13,0,10*ROW('Hygiene Data'!F81))="","",OFFSET('Hygiene Data'!$F$13,0,10*ROW('Hygiene Data'!F81)))</f>
        <v/>
      </c>
      <c r="DZ87" s="33" t="str">
        <f ca="true">+IF(OFFSET('Hygiene Data'!$F$14,0,10*ROW('Hygiene Data'!F81))="","",OFFSET('Hygiene Data'!$F$14,0,10*ROW('Hygiene Data'!F81)))</f>
        <v/>
      </c>
      <c r="EA87" s="33" t="str">
        <f ca="true">+IF(OFFSET('Hygiene Data'!$G$12,0,10*ROW('Hygiene Data'!G81))="","",OFFSET('Hygiene Data'!$G$12,0,10*ROW('Hygiene Data'!G81)))</f>
        <v/>
      </c>
      <c r="EB87" s="33" t="str">
        <f ca="true">+IF(OFFSET('Hygiene Data'!$G$13,0,10*ROW('Hygiene Data'!G81))="","",OFFSET('Hygiene Data'!$G$13,0,10*ROW('Hygiene Data'!G81)))</f>
        <v/>
      </c>
      <c r="EC87" s="33" t="str">
        <f ca="true">+IF(OFFSET('Hygiene Data'!$G$14,0,10*ROW('Hygiene Data'!G81))="","",OFFSET('Hygiene Data'!$G$14,0,10*ROW('Hygiene Data'!G81)))</f>
        <v/>
      </c>
      <c r="ED87" s="33" t="str">
        <f ca="true">+IF(OFFSET('Hygiene Data'!$H$12,0,10*ROW('Hygiene Data'!H81))="","",OFFSET('Hygiene Data'!$H$12,0,10*ROW('Hygiene Data'!H81)))</f>
        <v/>
      </c>
      <c r="EE87" s="33" t="str">
        <f ca="true">+IF(OFFSET('Hygiene Data'!$H$13,0,10*ROW('Hygiene Data'!H81))="","",OFFSET('Hygiene Data'!$H$13,0,10*ROW('Hygiene Data'!H81)))</f>
        <v/>
      </c>
      <c r="EF87" s="33" t="str">
        <f ca="true">+IF(OFFSET('Hygiene Data'!$H$14,0,10*ROW('Hygiene Data'!H81))="","",OFFSET('Hygiene Data'!$H$14,0,10*ROW('Hygiene Data'!H81)))</f>
        <v/>
      </c>
    </row>
    <row r="88" x14ac:dyDescent="0.2">
      <c r="A88" s="56" t="str">
        <f ca="true">+IF(OFFSET('Water Data'!$B$1,0,10*ROW('Water Data'!B85))="","",OFFSET('Water Data'!$B$1,0,10*ROW('Water Data'!B85)))</f>
        <v/>
      </c>
      <c r="B88" s="56" t="str">
        <f ca="true">+IF(OFFSET('Water Data'!$A$3,0,10*ROW('Water Data'!A85))="","",OFFSET('Water Data'!$A$3,0,10*ROW('Water Data'!A85)))</f>
        <v/>
      </c>
      <c r="C88" s="56" t="str">
        <f ca="true">+IF(OFFSET('Water Data'!$C$3,0,10*ROW('Water Data'!C85))="","",OFFSET('Water Data'!$C$3,0,10*ROW('Water Data'!C85)))</f>
        <v/>
      </c>
      <c r="D88" s="244"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44"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44"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44"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44"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44"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44"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44"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44"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44"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44"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44"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44"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44"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44"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44"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44"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44"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45"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45"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45"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45"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45"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45"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45"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45"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45"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45"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45"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45"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45"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45"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45"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45"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45"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45"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45"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45"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45"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45"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45"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45"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45"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45"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45"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45"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45"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45"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46"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46"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46"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46"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46"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46"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46"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46"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46"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46"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46"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46"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46"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46"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46"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46"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46"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46"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3" t="str">
        <f ca="true">+IF(OFFSET('Water Data'!$C$28,0,10*ROW('Water Data'!C82))="","",OFFSET('Water Data'!$C$28,0,10*ROW('Water Data'!C82)))</f>
        <v/>
      </c>
      <c r="BT88" s="33" t="str">
        <f ca="true">+IF(OFFSET('Water Data'!$C$29,0,10*ROW('Water Data'!C82))="","",OFFSET('Water Data'!$C$29,0,10*ROW('Water Data'!C82)))</f>
        <v/>
      </c>
      <c r="BU88" s="33" t="str">
        <f ca="true">+IF(OFFSET('Water Data'!$C$30,0,10*ROW('Water Data'!C82))="","",OFFSET('Water Data'!$C$30,0,10*ROW('Water Data'!C82)))</f>
        <v/>
      </c>
      <c r="BV88" s="33" t="str">
        <f ca="true">+IF(OFFSET('Water Data'!$D$28,0,10*ROW('Water Data'!D82))="","",OFFSET('Water Data'!$D$28,0,10*ROW('Water Data'!D82)))</f>
        <v/>
      </c>
      <c r="BW88" s="33" t="str">
        <f ca="true">+IF(OFFSET('Water Data'!$D$29,0,10*ROW('Water Data'!D82))="","",OFFSET('Water Data'!$D$29,0,10*ROW('Water Data'!D82)))</f>
        <v/>
      </c>
      <c r="BX88" s="33" t="str">
        <f ca="true">+IF(OFFSET('Water Data'!$D$30,0,10*ROW('Water Data'!D82))="","",OFFSET('Water Data'!$D$30,0,10*ROW('Water Data'!D82)))</f>
        <v/>
      </c>
      <c r="BY88" s="33" t="str">
        <f ca="true">+IF(OFFSET('Water Data'!$E$28,0,10*ROW('Water Data'!E82))="","",OFFSET('Water Data'!$E$28,0,10*ROW('Water Data'!E82)))</f>
        <v/>
      </c>
      <c r="BZ88" s="33" t="str">
        <f ca="true">+IF(OFFSET('Water Data'!$E$29,0,10*ROW('Water Data'!E82))="","",OFFSET('Water Data'!$E$29,0,10*ROW('Water Data'!E82)))</f>
        <v/>
      </c>
      <c r="CA88" s="33" t="str">
        <f ca="true">+IF(OFFSET('Water Data'!$E$30,0,10*ROW('Water Data'!E82))="","",OFFSET('Water Data'!$E$30,0,10*ROW('Water Data'!E82)))</f>
        <v/>
      </c>
      <c r="CB88" s="33" t="str">
        <f ca="true">+IF(OFFSET('Water Data'!$F$28,0,10*ROW('Water Data'!F82))="","",OFFSET('Water Data'!$F$28,0,10*ROW('Water Data'!F82)))</f>
        <v/>
      </c>
      <c r="CC88" s="33" t="str">
        <f ca="true">+IF(OFFSET('Water Data'!$F$29,0,10*ROW('Water Data'!F82))="","",OFFSET('Water Data'!$F$29,0,10*ROW('Water Data'!F82)))</f>
        <v/>
      </c>
      <c r="CD88" s="33" t="str">
        <f ca="true">+IF(OFFSET('Water Data'!$F$30,0,10*ROW('Water Data'!F82))="","",OFFSET('Water Data'!$F$30,0,10*ROW('Water Data'!F82)))</f>
        <v/>
      </c>
      <c r="CE88" s="33" t="str">
        <f ca="true">+IF(OFFSET('Water Data'!$G$28,0,10*ROW('Water Data'!G82))="","",OFFSET('Water Data'!$G$28,0,10*ROW('Water Data'!G82)))</f>
        <v/>
      </c>
      <c r="CF88" s="33" t="str">
        <f ca="true">+IF(OFFSET('Water Data'!$G$29,0,10*ROW('Water Data'!G82))="","",OFFSET('Water Data'!$G$29,0,10*ROW('Water Data'!G82)))</f>
        <v/>
      </c>
      <c r="CG88" s="33" t="str">
        <f ca="true">+IF(OFFSET('Water Data'!$G$30,0,10*ROW('Water Data'!G82))="","",OFFSET('Water Data'!$G$30,0,10*ROW('Water Data'!G82)))</f>
        <v/>
      </c>
      <c r="CH88" s="33" t="str">
        <f ca="true">+IF(OFFSET('Water Data'!$H$28,0,10*ROW('Water Data'!H82))="","",OFFSET('Water Data'!$H$28,0,10*ROW('Water Data'!H82)))</f>
        <v/>
      </c>
      <c r="CI88" s="33" t="str">
        <f ca="true">+IF(OFFSET('Water Data'!$H$29,0,10*ROW('Water Data'!H82))="","",OFFSET('Water Data'!$H$29,0,10*ROW('Water Data'!H82)))</f>
        <v/>
      </c>
      <c r="CJ88" s="33" t="str">
        <f ca="true">+IF(OFFSET('Water Data'!$H$30,0,10*ROW('Water Data'!H82))="","",OFFSET('Water Data'!$H$30,0,10*ROW('Water Data'!H82)))</f>
        <v/>
      </c>
      <c r="CK88" s="33" t="str">
        <f ca="true">+IF(OFFSET('Sanitation Data'!$C$29,0,10*ROW('Sanitation Data'!C82))="","",OFFSET('Sanitation Data'!$C$29,0,10*ROW('Sanitation Data'!C82)))</f>
        <v/>
      </c>
      <c r="CL88" s="33" t="str">
        <f ca="true">+IF(OFFSET('Sanitation Data'!$C$30,0,10*ROW('Sanitation Data'!C82))="","",OFFSET('Sanitation Data'!$C$30,0,10*ROW('Sanitation Data'!C82)))</f>
        <v/>
      </c>
      <c r="CM88" s="33" t="str">
        <f ca="true">+IF(OFFSET('Sanitation Data'!$C$31,0,10*ROW('Sanitation Data'!C82))="","",OFFSET('Sanitation Data'!$C$31,0,10*ROW('Sanitation Data'!C82)))</f>
        <v/>
      </c>
      <c r="CN88" s="33" t="str">
        <f ca="true">+IF(OFFSET('Sanitation Data'!$C$32,0,10*ROW('Sanitation Data'!C82))="","",OFFSET('Sanitation Data'!$C$32,0,10*ROW('Sanitation Data'!C82)))</f>
        <v/>
      </c>
      <c r="CO88" s="33" t="str">
        <f ca="true">+IF(OFFSET('Sanitation Data'!$C$33,0,10*ROW('Sanitation Data'!C82))="","",OFFSET('Sanitation Data'!$C$33,0,10*ROW('Sanitation Data'!C82)))</f>
        <v/>
      </c>
      <c r="CP88" s="33" t="str">
        <f ca="true">+IF(OFFSET('Sanitation Data'!$D$29,0,10*ROW('Sanitation Data'!D82))="","",OFFSET('Sanitation Data'!$D$29,0,10*ROW('Sanitation Data'!D82)))</f>
        <v/>
      </c>
      <c r="CQ88" s="33" t="str">
        <f ca="true">+IF(OFFSET('Sanitation Data'!$D$30,0,10*ROW('Sanitation Data'!D82))="","",OFFSET('Sanitation Data'!$D$30,0,10*ROW('Sanitation Data'!D82)))</f>
        <v/>
      </c>
      <c r="CR88" s="33" t="str">
        <f ca="true">+IF(OFFSET('Sanitation Data'!$D$31,0,10*ROW('Sanitation Data'!D82))="","",OFFSET('Sanitation Data'!$D$31,0,10*ROW('Sanitation Data'!D82)))</f>
        <v/>
      </c>
      <c r="CS88" s="33" t="str">
        <f ca="true">+IF(OFFSET('Sanitation Data'!$D$32,0,10*ROW('Sanitation Data'!D82))="","",OFFSET('Sanitation Data'!$D$32,0,10*ROW('Sanitation Data'!D82)))</f>
        <v/>
      </c>
      <c r="CT88" s="33" t="str">
        <f ca="true">+IF(OFFSET('Sanitation Data'!$D$33,0,10*ROW('Sanitation Data'!D82))="","",OFFSET('Sanitation Data'!$D$33,0,10*ROW('Sanitation Data'!D82)))</f>
        <v/>
      </c>
      <c r="CU88" s="33" t="str">
        <f ca="true">+IF(OFFSET('Sanitation Data'!$E$29,0,10*ROW('Sanitation Data'!E82))="","",OFFSET('Sanitation Data'!$E$29,0,10*ROW('Sanitation Data'!E82)))</f>
        <v/>
      </c>
      <c r="CV88" s="33" t="str">
        <f ca="true">+IF(OFFSET('Sanitation Data'!$E$30,0,10*ROW('Sanitation Data'!E82))="","",OFFSET('Sanitation Data'!$E$30,0,10*ROW('Sanitation Data'!E82)))</f>
        <v/>
      </c>
      <c r="CW88" s="33" t="str">
        <f ca="true">+IF(OFFSET('Sanitation Data'!$E$31,0,10*ROW('Sanitation Data'!E82))="","",OFFSET('Sanitation Data'!$E$31,0,10*ROW('Sanitation Data'!E82)))</f>
        <v/>
      </c>
      <c r="CX88" s="33" t="str">
        <f ca="true">+IF(OFFSET('Sanitation Data'!$E$32,0,10*ROW('Sanitation Data'!E82))="","",OFFSET('Sanitation Data'!$E$32,0,10*ROW('Sanitation Data'!E82)))</f>
        <v/>
      </c>
      <c r="CY88" s="33" t="str">
        <f ca="true">+IF(OFFSET('Sanitation Data'!$E$33,0,10*ROW('Sanitation Data'!E82))="","",OFFSET('Sanitation Data'!$E$33,0,10*ROW('Sanitation Data'!E82)))</f>
        <v/>
      </c>
      <c r="CZ88" s="33" t="str">
        <f ca="true">+IF(OFFSET('Sanitation Data'!$F$29,0,10*ROW('Sanitation Data'!F82))="","",OFFSET('Sanitation Data'!$F$29,0,10*ROW('Sanitation Data'!F82)))</f>
        <v/>
      </c>
      <c r="DA88" s="33" t="str">
        <f ca="true">+IF(OFFSET('Sanitation Data'!$F$30,0,10*ROW('Sanitation Data'!F82))="","",OFFSET('Sanitation Data'!$F$30,0,10*ROW('Sanitation Data'!F82)))</f>
        <v/>
      </c>
      <c r="DB88" s="33" t="str">
        <f ca="true">+IF(OFFSET('Sanitation Data'!$F$31,0,10*ROW('Sanitation Data'!F82))="","",OFFSET('Sanitation Data'!$F$31,0,10*ROW('Sanitation Data'!F82)))</f>
        <v/>
      </c>
      <c r="DC88" s="33" t="str">
        <f ca="true">+IF(OFFSET('Sanitation Data'!$F$32,0,10*ROW('Sanitation Data'!F82))="","",OFFSET('Sanitation Data'!$F$32,0,10*ROW('Sanitation Data'!F82)))</f>
        <v/>
      </c>
      <c r="DD88" s="33" t="str">
        <f ca="true">+IF(OFFSET('Sanitation Data'!$F$33,0,10*ROW('Sanitation Data'!F82))="","",OFFSET('Sanitation Data'!$F$33,0,10*ROW('Sanitation Data'!F82)))</f>
        <v/>
      </c>
      <c r="DE88" s="33" t="str">
        <f ca="true">+IF(OFFSET('Sanitation Data'!$G$29,0,10*ROW('Sanitation Data'!G82))="","",OFFSET('Sanitation Data'!$G$29,0,10*ROW('Sanitation Data'!G82)))</f>
        <v/>
      </c>
      <c r="DF88" s="33" t="str">
        <f ca="true">+IF(OFFSET('Sanitation Data'!$G$30,0,10*ROW('Sanitation Data'!G82))="","",OFFSET('Sanitation Data'!$G$30,0,10*ROW('Sanitation Data'!G82)))</f>
        <v/>
      </c>
      <c r="DG88" s="33" t="str">
        <f ca="true">+IF(OFFSET('Sanitation Data'!$G$31,0,10*ROW('Sanitation Data'!G82))="","",OFFSET('Sanitation Data'!$G$31,0,10*ROW('Sanitation Data'!G82)))</f>
        <v/>
      </c>
      <c r="DH88" s="33" t="str">
        <f ca="true">+IF(OFFSET('Sanitation Data'!$G$32,0,10*ROW('Sanitation Data'!G82))="","",OFFSET('Sanitation Data'!$G$32,0,10*ROW('Sanitation Data'!G82)))</f>
        <v/>
      </c>
      <c r="DI88" s="33" t="str">
        <f ca="true">+IF(OFFSET('Sanitation Data'!$G$33,0,10*ROW('Sanitation Data'!G82))="","",OFFSET('Sanitation Data'!$G$33,0,10*ROW('Sanitation Data'!G82)))</f>
        <v/>
      </c>
      <c r="DJ88" s="33" t="str">
        <f ca="true">+IF(OFFSET('Sanitation Data'!$H$29,0,10*ROW('Sanitation Data'!H82))="","",OFFSET('Sanitation Data'!$H$29,0,10*ROW('Sanitation Data'!H82)))</f>
        <v/>
      </c>
      <c r="DK88" s="33" t="str">
        <f ca="true">+IF(OFFSET('Sanitation Data'!$H$30,0,10*ROW('Sanitation Data'!H82))="","",OFFSET('Sanitation Data'!$H$30,0,10*ROW('Sanitation Data'!H82)))</f>
        <v/>
      </c>
      <c r="DL88" s="33" t="str">
        <f ca="true">+IF(OFFSET('Sanitation Data'!$H$31,0,10*ROW('Sanitation Data'!H82))="","",OFFSET('Sanitation Data'!$H$31,0,10*ROW('Sanitation Data'!H82)))</f>
        <v/>
      </c>
      <c r="DM88" s="33" t="str">
        <f ca="true">+IF(OFFSET('Sanitation Data'!$H$32,0,10*ROW('Sanitation Data'!H82))="","",OFFSET('Sanitation Data'!$H$32,0,10*ROW('Sanitation Data'!H82)))</f>
        <v/>
      </c>
      <c r="DN88" s="33" t="str">
        <f ca="true">+IF(OFFSET('Sanitation Data'!$H$33,0,10*ROW('Sanitation Data'!H82))="","",OFFSET('Sanitation Data'!$H$33,0,10*ROW('Sanitation Data'!H82)))</f>
        <v/>
      </c>
      <c r="DO88" s="33" t="str">
        <f ca="true">+IF(OFFSET('Hygiene Data'!$C$12,0,10*ROW('Hygiene Data'!C82))="","",OFFSET('Hygiene Data'!$C$12,0,10*ROW('Hygiene Data'!C82)))</f>
        <v/>
      </c>
      <c r="DP88" s="33" t="str">
        <f ca="true">+IF(OFFSET('Hygiene Data'!$C$13,0,10*ROW('Hygiene Data'!C82))="","",OFFSET('Hygiene Data'!$C$13,0,10*ROW('Hygiene Data'!C82)))</f>
        <v/>
      </c>
      <c r="DQ88" s="33" t="str">
        <f ca="true">+IF(OFFSET('Hygiene Data'!$C$14,0,10*ROW('Hygiene Data'!C82))="","",OFFSET('Hygiene Data'!$C$14,0,10*ROW('Hygiene Data'!C82)))</f>
        <v/>
      </c>
      <c r="DR88" s="33" t="str">
        <f ca="true">+IF(OFFSET('Hygiene Data'!$D$12,0,10*ROW('Hygiene Data'!D82))="","",OFFSET('Hygiene Data'!$D$12,0,10*ROW('Hygiene Data'!D82)))</f>
        <v/>
      </c>
      <c r="DS88" s="33" t="str">
        <f ca="true">+IF(OFFSET('Hygiene Data'!$D$13,0,10*ROW('Hygiene Data'!D82))="","",OFFSET('Hygiene Data'!$D$13,0,10*ROW('Hygiene Data'!D82)))</f>
        <v/>
      </c>
      <c r="DT88" s="33" t="str">
        <f ca="true">+IF(OFFSET('Hygiene Data'!$D$14,0,10*ROW('Hygiene Data'!D82))="","",OFFSET('Hygiene Data'!$D$14,0,10*ROW('Hygiene Data'!D82)))</f>
        <v/>
      </c>
      <c r="DU88" s="33" t="str">
        <f ca="true">+IF(OFFSET('Hygiene Data'!$E$12,0,10*ROW('Hygiene Data'!E82))="","",OFFSET('Hygiene Data'!$E$12,0,10*ROW('Hygiene Data'!E82)))</f>
        <v/>
      </c>
      <c r="DV88" s="33" t="str">
        <f ca="true">+IF(OFFSET('Hygiene Data'!$E$13,0,10*ROW('Hygiene Data'!E82))="","",OFFSET('Hygiene Data'!$E$13,0,10*ROW('Hygiene Data'!E82)))</f>
        <v/>
      </c>
      <c r="DW88" s="33" t="str">
        <f ca="true">+IF(OFFSET('Hygiene Data'!$E$14,0,10*ROW('Hygiene Data'!E82))="","",OFFSET('Hygiene Data'!$E$14,0,10*ROW('Hygiene Data'!E82)))</f>
        <v/>
      </c>
      <c r="DX88" s="33" t="str">
        <f ca="true">+IF(OFFSET('Hygiene Data'!$F$12,0,10*ROW('Hygiene Data'!F82))="","",OFFSET('Hygiene Data'!$F$12,0,10*ROW('Hygiene Data'!F82)))</f>
        <v/>
      </c>
      <c r="DY88" s="33" t="str">
        <f ca="true">+IF(OFFSET('Hygiene Data'!$F$13,0,10*ROW('Hygiene Data'!F82))="","",OFFSET('Hygiene Data'!$F$13,0,10*ROW('Hygiene Data'!F82)))</f>
        <v/>
      </c>
      <c r="DZ88" s="33" t="str">
        <f ca="true">+IF(OFFSET('Hygiene Data'!$F$14,0,10*ROW('Hygiene Data'!F82))="","",OFFSET('Hygiene Data'!$F$14,0,10*ROW('Hygiene Data'!F82)))</f>
        <v/>
      </c>
      <c r="EA88" s="33" t="str">
        <f ca="true">+IF(OFFSET('Hygiene Data'!$G$12,0,10*ROW('Hygiene Data'!G82))="","",OFFSET('Hygiene Data'!$G$12,0,10*ROW('Hygiene Data'!G82)))</f>
        <v/>
      </c>
      <c r="EB88" s="33" t="str">
        <f ca="true">+IF(OFFSET('Hygiene Data'!$G$13,0,10*ROW('Hygiene Data'!G82))="","",OFFSET('Hygiene Data'!$G$13,0,10*ROW('Hygiene Data'!G82)))</f>
        <v/>
      </c>
      <c r="EC88" s="33" t="str">
        <f ca="true">+IF(OFFSET('Hygiene Data'!$G$14,0,10*ROW('Hygiene Data'!G82))="","",OFFSET('Hygiene Data'!$G$14,0,10*ROW('Hygiene Data'!G82)))</f>
        <v/>
      </c>
      <c r="ED88" s="33" t="str">
        <f ca="true">+IF(OFFSET('Hygiene Data'!$H$12,0,10*ROW('Hygiene Data'!H82))="","",OFFSET('Hygiene Data'!$H$12,0,10*ROW('Hygiene Data'!H82)))</f>
        <v/>
      </c>
      <c r="EE88" s="33" t="str">
        <f ca="true">+IF(OFFSET('Hygiene Data'!$H$13,0,10*ROW('Hygiene Data'!H82))="","",OFFSET('Hygiene Data'!$H$13,0,10*ROW('Hygiene Data'!H82)))</f>
        <v/>
      </c>
      <c r="EF88" s="33" t="str">
        <f ca="true">+IF(OFFSET('Hygiene Data'!$H$14,0,10*ROW('Hygiene Data'!H82))="","",OFFSET('Hygiene Data'!$H$14,0,10*ROW('Hygiene Data'!H82)))</f>
        <v/>
      </c>
    </row>
    <row r="89" x14ac:dyDescent="0.2">
      <c r="A89" s="56" t="str">
        <f ca="true">+IF(OFFSET('Water Data'!$B$1,0,10*ROW('Water Data'!B86))="","",OFFSET('Water Data'!$B$1,0,10*ROW('Water Data'!B86)))</f>
        <v/>
      </c>
      <c r="B89" s="56" t="str">
        <f ca="true">+IF(OFFSET('Water Data'!$A$3,0,10*ROW('Water Data'!A86))="","",OFFSET('Water Data'!$A$3,0,10*ROW('Water Data'!A86)))</f>
        <v/>
      </c>
      <c r="C89" s="56" t="str">
        <f ca="true">+IF(OFFSET('Water Data'!$C$3,0,10*ROW('Water Data'!C86))="","",OFFSET('Water Data'!$C$3,0,10*ROW('Water Data'!C86)))</f>
        <v/>
      </c>
      <c r="D89" s="244"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44"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44"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44"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44"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44"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44"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44"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44"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44"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44"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44"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44"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44"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44"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44"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44"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44"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45"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45"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45"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45"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45"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45"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45"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45"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45"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45"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45"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45"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45"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45"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45"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45"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45"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45"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45"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45"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45"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45"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45"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45"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45"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45"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45"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45"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45"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45"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46"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46"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46"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46"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46"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46"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46"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46"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46"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46"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46"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46"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46"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46"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46"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46"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46"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46"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3" t="str">
        <f ca="true">+IF(OFFSET('Water Data'!$C$28,0,10*ROW('Water Data'!C83))="","",OFFSET('Water Data'!$C$28,0,10*ROW('Water Data'!C83)))</f>
        <v/>
      </c>
      <c r="BT89" s="33" t="str">
        <f ca="true">+IF(OFFSET('Water Data'!$C$29,0,10*ROW('Water Data'!C83))="","",OFFSET('Water Data'!$C$29,0,10*ROW('Water Data'!C83)))</f>
        <v/>
      </c>
      <c r="BU89" s="33" t="str">
        <f ca="true">+IF(OFFSET('Water Data'!$C$30,0,10*ROW('Water Data'!C83))="","",OFFSET('Water Data'!$C$30,0,10*ROW('Water Data'!C83)))</f>
        <v/>
      </c>
      <c r="BV89" s="33" t="str">
        <f ca="true">+IF(OFFSET('Water Data'!$D$28,0,10*ROW('Water Data'!D83))="","",OFFSET('Water Data'!$D$28,0,10*ROW('Water Data'!D83)))</f>
        <v/>
      </c>
      <c r="BW89" s="33" t="str">
        <f ca="true">+IF(OFFSET('Water Data'!$D$29,0,10*ROW('Water Data'!D83))="","",OFFSET('Water Data'!$D$29,0,10*ROW('Water Data'!D83)))</f>
        <v/>
      </c>
      <c r="BX89" s="33" t="str">
        <f ca="true">+IF(OFFSET('Water Data'!$D$30,0,10*ROW('Water Data'!D83))="","",OFFSET('Water Data'!$D$30,0,10*ROW('Water Data'!D83)))</f>
        <v/>
      </c>
      <c r="BY89" s="33" t="str">
        <f ca="true">+IF(OFFSET('Water Data'!$E$28,0,10*ROW('Water Data'!E83))="","",OFFSET('Water Data'!$E$28,0,10*ROW('Water Data'!E83)))</f>
        <v/>
      </c>
      <c r="BZ89" s="33" t="str">
        <f ca="true">+IF(OFFSET('Water Data'!$E$29,0,10*ROW('Water Data'!E83))="","",OFFSET('Water Data'!$E$29,0,10*ROW('Water Data'!E83)))</f>
        <v/>
      </c>
      <c r="CA89" s="33" t="str">
        <f ca="true">+IF(OFFSET('Water Data'!$E$30,0,10*ROW('Water Data'!E83))="","",OFFSET('Water Data'!$E$30,0,10*ROW('Water Data'!E83)))</f>
        <v/>
      </c>
      <c r="CB89" s="33" t="str">
        <f ca="true">+IF(OFFSET('Water Data'!$F$28,0,10*ROW('Water Data'!F83))="","",OFFSET('Water Data'!$F$28,0,10*ROW('Water Data'!F83)))</f>
        <v/>
      </c>
      <c r="CC89" s="33" t="str">
        <f ca="true">+IF(OFFSET('Water Data'!$F$29,0,10*ROW('Water Data'!F83))="","",OFFSET('Water Data'!$F$29,0,10*ROW('Water Data'!F83)))</f>
        <v/>
      </c>
      <c r="CD89" s="33" t="str">
        <f ca="true">+IF(OFFSET('Water Data'!$F$30,0,10*ROW('Water Data'!F83))="","",OFFSET('Water Data'!$F$30,0,10*ROW('Water Data'!F83)))</f>
        <v/>
      </c>
      <c r="CE89" s="33" t="str">
        <f ca="true">+IF(OFFSET('Water Data'!$G$28,0,10*ROW('Water Data'!G83))="","",OFFSET('Water Data'!$G$28,0,10*ROW('Water Data'!G83)))</f>
        <v/>
      </c>
      <c r="CF89" s="33" t="str">
        <f ca="true">+IF(OFFSET('Water Data'!$G$29,0,10*ROW('Water Data'!G83))="","",OFFSET('Water Data'!$G$29,0,10*ROW('Water Data'!G83)))</f>
        <v/>
      </c>
      <c r="CG89" s="33" t="str">
        <f ca="true">+IF(OFFSET('Water Data'!$G$30,0,10*ROW('Water Data'!G83))="","",OFFSET('Water Data'!$G$30,0,10*ROW('Water Data'!G83)))</f>
        <v/>
      </c>
      <c r="CH89" s="33" t="str">
        <f ca="true">+IF(OFFSET('Water Data'!$H$28,0,10*ROW('Water Data'!H83))="","",OFFSET('Water Data'!$H$28,0,10*ROW('Water Data'!H83)))</f>
        <v/>
      </c>
      <c r="CI89" s="33" t="str">
        <f ca="true">+IF(OFFSET('Water Data'!$H$29,0,10*ROW('Water Data'!H83))="","",OFFSET('Water Data'!$H$29,0,10*ROW('Water Data'!H83)))</f>
        <v/>
      </c>
      <c r="CJ89" s="33" t="str">
        <f ca="true">+IF(OFFSET('Water Data'!$H$30,0,10*ROW('Water Data'!H83))="","",OFFSET('Water Data'!$H$30,0,10*ROW('Water Data'!H83)))</f>
        <v/>
      </c>
      <c r="CK89" s="33" t="str">
        <f ca="true">+IF(OFFSET('Sanitation Data'!$C$29,0,10*ROW('Sanitation Data'!C83))="","",OFFSET('Sanitation Data'!$C$29,0,10*ROW('Sanitation Data'!C83)))</f>
        <v/>
      </c>
      <c r="CL89" s="33" t="str">
        <f ca="true">+IF(OFFSET('Sanitation Data'!$C$30,0,10*ROW('Sanitation Data'!C83))="","",OFFSET('Sanitation Data'!$C$30,0,10*ROW('Sanitation Data'!C83)))</f>
        <v/>
      </c>
      <c r="CM89" s="33" t="str">
        <f ca="true">+IF(OFFSET('Sanitation Data'!$C$31,0,10*ROW('Sanitation Data'!C83))="","",OFFSET('Sanitation Data'!$C$31,0,10*ROW('Sanitation Data'!C83)))</f>
        <v/>
      </c>
      <c r="CN89" s="33" t="str">
        <f ca="true">+IF(OFFSET('Sanitation Data'!$C$32,0,10*ROW('Sanitation Data'!C83))="","",OFFSET('Sanitation Data'!$C$32,0,10*ROW('Sanitation Data'!C83)))</f>
        <v/>
      </c>
      <c r="CO89" s="33" t="str">
        <f ca="true">+IF(OFFSET('Sanitation Data'!$C$33,0,10*ROW('Sanitation Data'!C83))="","",OFFSET('Sanitation Data'!$C$33,0,10*ROW('Sanitation Data'!C83)))</f>
        <v/>
      </c>
      <c r="CP89" s="33" t="str">
        <f ca="true">+IF(OFFSET('Sanitation Data'!$D$29,0,10*ROW('Sanitation Data'!D83))="","",OFFSET('Sanitation Data'!$D$29,0,10*ROW('Sanitation Data'!D83)))</f>
        <v/>
      </c>
      <c r="CQ89" s="33" t="str">
        <f ca="true">+IF(OFFSET('Sanitation Data'!$D$30,0,10*ROW('Sanitation Data'!D83))="","",OFFSET('Sanitation Data'!$D$30,0,10*ROW('Sanitation Data'!D83)))</f>
        <v/>
      </c>
      <c r="CR89" s="33" t="str">
        <f ca="true">+IF(OFFSET('Sanitation Data'!$D$31,0,10*ROW('Sanitation Data'!D83))="","",OFFSET('Sanitation Data'!$D$31,0,10*ROW('Sanitation Data'!D83)))</f>
        <v/>
      </c>
      <c r="CS89" s="33" t="str">
        <f ca="true">+IF(OFFSET('Sanitation Data'!$D$32,0,10*ROW('Sanitation Data'!D83))="","",OFFSET('Sanitation Data'!$D$32,0,10*ROW('Sanitation Data'!D83)))</f>
        <v/>
      </c>
      <c r="CT89" s="33" t="str">
        <f ca="true">+IF(OFFSET('Sanitation Data'!$D$33,0,10*ROW('Sanitation Data'!D83))="","",OFFSET('Sanitation Data'!$D$33,0,10*ROW('Sanitation Data'!D83)))</f>
        <v/>
      </c>
      <c r="CU89" s="33" t="str">
        <f ca="true">+IF(OFFSET('Sanitation Data'!$E$29,0,10*ROW('Sanitation Data'!E83))="","",OFFSET('Sanitation Data'!$E$29,0,10*ROW('Sanitation Data'!E83)))</f>
        <v/>
      </c>
      <c r="CV89" s="33" t="str">
        <f ca="true">+IF(OFFSET('Sanitation Data'!$E$30,0,10*ROW('Sanitation Data'!E83))="","",OFFSET('Sanitation Data'!$E$30,0,10*ROW('Sanitation Data'!E83)))</f>
        <v/>
      </c>
      <c r="CW89" s="33" t="str">
        <f ca="true">+IF(OFFSET('Sanitation Data'!$E$31,0,10*ROW('Sanitation Data'!E83))="","",OFFSET('Sanitation Data'!$E$31,0,10*ROW('Sanitation Data'!E83)))</f>
        <v/>
      </c>
      <c r="CX89" s="33" t="str">
        <f ca="true">+IF(OFFSET('Sanitation Data'!$E$32,0,10*ROW('Sanitation Data'!E83))="","",OFFSET('Sanitation Data'!$E$32,0,10*ROW('Sanitation Data'!E83)))</f>
        <v/>
      </c>
      <c r="CY89" s="33" t="str">
        <f ca="true">+IF(OFFSET('Sanitation Data'!$E$33,0,10*ROW('Sanitation Data'!E83))="","",OFFSET('Sanitation Data'!$E$33,0,10*ROW('Sanitation Data'!E83)))</f>
        <v/>
      </c>
      <c r="CZ89" s="33" t="str">
        <f ca="true">+IF(OFFSET('Sanitation Data'!$F$29,0,10*ROW('Sanitation Data'!F83))="","",OFFSET('Sanitation Data'!$F$29,0,10*ROW('Sanitation Data'!F83)))</f>
        <v/>
      </c>
      <c r="DA89" s="33" t="str">
        <f ca="true">+IF(OFFSET('Sanitation Data'!$F$30,0,10*ROW('Sanitation Data'!F83))="","",OFFSET('Sanitation Data'!$F$30,0,10*ROW('Sanitation Data'!F83)))</f>
        <v/>
      </c>
      <c r="DB89" s="33" t="str">
        <f ca="true">+IF(OFFSET('Sanitation Data'!$F$31,0,10*ROW('Sanitation Data'!F83))="","",OFFSET('Sanitation Data'!$F$31,0,10*ROW('Sanitation Data'!F83)))</f>
        <v/>
      </c>
      <c r="DC89" s="33" t="str">
        <f ca="true">+IF(OFFSET('Sanitation Data'!$F$32,0,10*ROW('Sanitation Data'!F83))="","",OFFSET('Sanitation Data'!$F$32,0,10*ROW('Sanitation Data'!F83)))</f>
        <v/>
      </c>
      <c r="DD89" s="33" t="str">
        <f ca="true">+IF(OFFSET('Sanitation Data'!$F$33,0,10*ROW('Sanitation Data'!F83))="","",OFFSET('Sanitation Data'!$F$33,0,10*ROW('Sanitation Data'!F83)))</f>
        <v/>
      </c>
      <c r="DE89" s="33" t="str">
        <f ca="true">+IF(OFFSET('Sanitation Data'!$G$29,0,10*ROW('Sanitation Data'!G83))="","",OFFSET('Sanitation Data'!$G$29,0,10*ROW('Sanitation Data'!G83)))</f>
        <v/>
      </c>
      <c r="DF89" s="33" t="str">
        <f ca="true">+IF(OFFSET('Sanitation Data'!$G$30,0,10*ROW('Sanitation Data'!G83))="","",OFFSET('Sanitation Data'!$G$30,0,10*ROW('Sanitation Data'!G83)))</f>
        <v/>
      </c>
      <c r="DG89" s="33" t="str">
        <f ca="true">+IF(OFFSET('Sanitation Data'!$G$31,0,10*ROW('Sanitation Data'!G83))="","",OFFSET('Sanitation Data'!$G$31,0,10*ROW('Sanitation Data'!G83)))</f>
        <v/>
      </c>
      <c r="DH89" s="33" t="str">
        <f ca="true">+IF(OFFSET('Sanitation Data'!$G$32,0,10*ROW('Sanitation Data'!G83))="","",OFFSET('Sanitation Data'!$G$32,0,10*ROW('Sanitation Data'!G83)))</f>
        <v/>
      </c>
      <c r="DI89" s="33" t="str">
        <f ca="true">+IF(OFFSET('Sanitation Data'!$G$33,0,10*ROW('Sanitation Data'!G83))="","",OFFSET('Sanitation Data'!$G$33,0,10*ROW('Sanitation Data'!G83)))</f>
        <v/>
      </c>
      <c r="DJ89" s="33" t="str">
        <f ca="true">+IF(OFFSET('Sanitation Data'!$H$29,0,10*ROW('Sanitation Data'!H83))="","",OFFSET('Sanitation Data'!$H$29,0,10*ROW('Sanitation Data'!H83)))</f>
        <v/>
      </c>
      <c r="DK89" s="33" t="str">
        <f ca="true">+IF(OFFSET('Sanitation Data'!$H$30,0,10*ROW('Sanitation Data'!H83))="","",OFFSET('Sanitation Data'!$H$30,0,10*ROW('Sanitation Data'!H83)))</f>
        <v/>
      </c>
      <c r="DL89" s="33" t="str">
        <f ca="true">+IF(OFFSET('Sanitation Data'!$H$31,0,10*ROW('Sanitation Data'!H83))="","",OFFSET('Sanitation Data'!$H$31,0,10*ROW('Sanitation Data'!H83)))</f>
        <v/>
      </c>
      <c r="DM89" s="33" t="str">
        <f ca="true">+IF(OFFSET('Sanitation Data'!$H$32,0,10*ROW('Sanitation Data'!H83))="","",OFFSET('Sanitation Data'!$H$32,0,10*ROW('Sanitation Data'!H83)))</f>
        <v/>
      </c>
      <c r="DN89" s="33" t="str">
        <f ca="true">+IF(OFFSET('Sanitation Data'!$H$33,0,10*ROW('Sanitation Data'!H83))="","",OFFSET('Sanitation Data'!$H$33,0,10*ROW('Sanitation Data'!H83)))</f>
        <v/>
      </c>
      <c r="DO89" s="33" t="str">
        <f ca="true">+IF(OFFSET('Hygiene Data'!$C$12,0,10*ROW('Hygiene Data'!C83))="","",OFFSET('Hygiene Data'!$C$12,0,10*ROW('Hygiene Data'!C83)))</f>
        <v/>
      </c>
      <c r="DP89" s="33" t="str">
        <f ca="true">+IF(OFFSET('Hygiene Data'!$C$13,0,10*ROW('Hygiene Data'!C83))="","",OFFSET('Hygiene Data'!$C$13,0,10*ROW('Hygiene Data'!C83)))</f>
        <v/>
      </c>
      <c r="DQ89" s="33" t="str">
        <f ca="true">+IF(OFFSET('Hygiene Data'!$C$14,0,10*ROW('Hygiene Data'!C83))="","",OFFSET('Hygiene Data'!$C$14,0,10*ROW('Hygiene Data'!C83)))</f>
        <v/>
      </c>
      <c r="DR89" s="33" t="str">
        <f ca="true">+IF(OFFSET('Hygiene Data'!$D$12,0,10*ROW('Hygiene Data'!D83))="","",OFFSET('Hygiene Data'!$D$12,0,10*ROW('Hygiene Data'!D83)))</f>
        <v/>
      </c>
      <c r="DS89" s="33" t="str">
        <f ca="true">+IF(OFFSET('Hygiene Data'!$D$13,0,10*ROW('Hygiene Data'!D83))="","",OFFSET('Hygiene Data'!$D$13,0,10*ROW('Hygiene Data'!D83)))</f>
        <v/>
      </c>
      <c r="DT89" s="33" t="str">
        <f ca="true">+IF(OFFSET('Hygiene Data'!$D$14,0,10*ROW('Hygiene Data'!D83))="","",OFFSET('Hygiene Data'!$D$14,0,10*ROW('Hygiene Data'!D83)))</f>
        <v/>
      </c>
      <c r="DU89" s="33" t="str">
        <f ca="true">+IF(OFFSET('Hygiene Data'!$E$12,0,10*ROW('Hygiene Data'!E83))="","",OFFSET('Hygiene Data'!$E$12,0,10*ROW('Hygiene Data'!E83)))</f>
        <v/>
      </c>
      <c r="DV89" s="33" t="str">
        <f ca="true">+IF(OFFSET('Hygiene Data'!$E$13,0,10*ROW('Hygiene Data'!E83))="","",OFFSET('Hygiene Data'!$E$13,0,10*ROW('Hygiene Data'!E83)))</f>
        <v/>
      </c>
      <c r="DW89" s="33" t="str">
        <f ca="true">+IF(OFFSET('Hygiene Data'!$E$14,0,10*ROW('Hygiene Data'!E83))="","",OFFSET('Hygiene Data'!$E$14,0,10*ROW('Hygiene Data'!E83)))</f>
        <v/>
      </c>
      <c r="DX89" s="33" t="str">
        <f ca="true">+IF(OFFSET('Hygiene Data'!$F$12,0,10*ROW('Hygiene Data'!F83))="","",OFFSET('Hygiene Data'!$F$12,0,10*ROW('Hygiene Data'!F83)))</f>
        <v/>
      </c>
      <c r="DY89" s="33" t="str">
        <f ca="true">+IF(OFFSET('Hygiene Data'!$F$13,0,10*ROW('Hygiene Data'!F83))="","",OFFSET('Hygiene Data'!$F$13,0,10*ROW('Hygiene Data'!F83)))</f>
        <v/>
      </c>
      <c r="DZ89" s="33" t="str">
        <f ca="true">+IF(OFFSET('Hygiene Data'!$F$14,0,10*ROW('Hygiene Data'!F83))="","",OFFSET('Hygiene Data'!$F$14,0,10*ROW('Hygiene Data'!F83)))</f>
        <v/>
      </c>
      <c r="EA89" s="33" t="str">
        <f ca="true">+IF(OFFSET('Hygiene Data'!$G$12,0,10*ROW('Hygiene Data'!G83))="","",OFFSET('Hygiene Data'!$G$12,0,10*ROW('Hygiene Data'!G83)))</f>
        <v/>
      </c>
      <c r="EB89" s="33" t="str">
        <f ca="true">+IF(OFFSET('Hygiene Data'!$G$13,0,10*ROW('Hygiene Data'!G83))="","",OFFSET('Hygiene Data'!$G$13,0,10*ROW('Hygiene Data'!G83)))</f>
        <v/>
      </c>
      <c r="EC89" s="33" t="str">
        <f ca="true">+IF(OFFSET('Hygiene Data'!$G$14,0,10*ROW('Hygiene Data'!G83))="","",OFFSET('Hygiene Data'!$G$14,0,10*ROW('Hygiene Data'!G83)))</f>
        <v/>
      </c>
      <c r="ED89" s="33" t="str">
        <f ca="true">+IF(OFFSET('Hygiene Data'!$H$12,0,10*ROW('Hygiene Data'!H83))="","",OFFSET('Hygiene Data'!$H$12,0,10*ROW('Hygiene Data'!H83)))</f>
        <v/>
      </c>
      <c r="EE89" s="33" t="str">
        <f ca="true">+IF(OFFSET('Hygiene Data'!$H$13,0,10*ROW('Hygiene Data'!H83))="","",OFFSET('Hygiene Data'!$H$13,0,10*ROW('Hygiene Data'!H83)))</f>
        <v/>
      </c>
      <c r="EF89" s="33" t="str">
        <f ca="true">+IF(OFFSET('Hygiene Data'!$H$14,0,10*ROW('Hygiene Data'!H83))="","",OFFSET('Hygiene Data'!$H$14,0,10*ROW('Hygiene Data'!H83)))</f>
        <v/>
      </c>
    </row>
    <row r="90" x14ac:dyDescent="0.2">
      <c r="A90" s="56" t="str">
        <f ca="true">+IF(OFFSET('Water Data'!$B$1,0,10*ROW('Water Data'!B87))="","",OFFSET('Water Data'!$B$1,0,10*ROW('Water Data'!B87)))</f>
        <v/>
      </c>
      <c r="B90" s="56" t="str">
        <f ca="true">+IF(OFFSET('Water Data'!$A$3,0,10*ROW('Water Data'!A87))="","",OFFSET('Water Data'!$A$3,0,10*ROW('Water Data'!A87)))</f>
        <v/>
      </c>
      <c r="C90" s="56" t="str">
        <f ca="true">+IF(OFFSET('Water Data'!$C$3,0,10*ROW('Water Data'!C87))="","",OFFSET('Water Data'!$C$3,0,10*ROW('Water Data'!C87)))</f>
        <v/>
      </c>
      <c r="D90" s="244"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44"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44"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44"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44"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44"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44"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44"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44"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44"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44"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44"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44"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44"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44"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44"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44"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44"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45"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45"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45"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45"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45"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45"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45"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45"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45"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45"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45"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45"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45"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45"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45"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45"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45"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45"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45"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45"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45"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45"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45"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45"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45"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45"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45"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45"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45"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45"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46"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46"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46"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46"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46"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46"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46"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46"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46"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46"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46"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46"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46"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46"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46"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46"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46"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46"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3" t="str">
        <f ca="true">+IF(OFFSET('Water Data'!$C$28,0,10*ROW('Water Data'!C84))="","",OFFSET('Water Data'!$C$28,0,10*ROW('Water Data'!C84)))</f>
        <v/>
      </c>
      <c r="BT90" s="33" t="str">
        <f ca="true">+IF(OFFSET('Water Data'!$C$29,0,10*ROW('Water Data'!C84))="","",OFFSET('Water Data'!$C$29,0,10*ROW('Water Data'!C84)))</f>
        <v/>
      </c>
      <c r="BU90" s="33" t="str">
        <f ca="true">+IF(OFFSET('Water Data'!$C$30,0,10*ROW('Water Data'!C84))="","",OFFSET('Water Data'!$C$30,0,10*ROW('Water Data'!C84)))</f>
        <v/>
      </c>
      <c r="BV90" s="33" t="str">
        <f ca="true">+IF(OFFSET('Water Data'!$D$28,0,10*ROW('Water Data'!D84))="","",OFFSET('Water Data'!$D$28,0,10*ROW('Water Data'!D84)))</f>
        <v/>
      </c>
      <c r="BW90" s="33" t="str">
        <f ca="true">+IF(OFFSET('Water Data'!$D$29,0,10*ROW('Water Data'!D84))="","",OFFSET('Water Data'!$D$29,0,10*ROW('Water Data'!D84)))</f>
        <v/>
      </c>
      <c r="BX90" s="33" t="str">
        <f ca="true">+IF(OFFSET('Water Data'!$D$30,0,10*ROW('Water Data'!D84))="","",OFFSET('Water Data'!$D$30,0,10*ROW('Water Data'!D84)))</f>
        <v/>
      </c>
      <c r="BY90" s="33" t="str">
        <f ca="true">+IF(OFFSET('Water Data'!$E$28,0,10*ROW('Water Data'!E84))="","",OFFSET('Water Data'!$E$28,0,10*ROW('Water Data'!E84)))</f>
        <v/>
      </c>
      <c r="BZ90" s="33" t="str">
        <f ca="true">+IF(OFFSET('Water Data'!$E$29,0,10*ROW('Water Data'!E84))="","",OFFSET('Water Data'!$E$29,0,10*ROW('Water Data'!E84)))</f>
        <v/>
      </c>
      <c r="CA90" s="33" t="str">
        <f ca="true">+IF(OFFSET('Water Data'!$E$30,0,10*ROW('Water Data'!E84))="","",OFFSET('Water Data'!$E$30,0,10*ROW('Water Data'!E84)))</f>
        <v/>
      </c>
      <c r="CB90" s="33" t="str">
        <f ca="true">+IF(OFFSET('Water Data'!$F$28,0,10*ROW('Water Data'!F84))="","",OFFSET('Water Data'!$F$28,0,10*ROW('Water Data'!F84)))</f>
        <v/>
      </c>
      <c r="CC90" s="33" t="str">
        <f ca="true">+IF(OFFSET('Water Data'!$F$29,0,10*ROW('Water Data'!F84))="","",OFFSET('Water Data'!$F$29,0,10*ROW('Water Data'!F84)))</f>
        <v/>
      </c>
      <c r="CD90" s="33" t="str">
        <f ca="true">+IF(OFFSET('Water Data'!$F$30,0,10*ROW('Water Data'!F84))="","",OFFSET('Water Data'!$F$30,0,10*ROW('Water Data'!F84)))</f>
        <v/>
      </c>
      <c r="CE90" s="33" t="str">
        <f ca="true">+IF(OFFSET('Water Data'!$G$28,0,10*ROW('Water Data'!G84))="","",OFFSET('Water Data'!$G$28,0,10*ROW('Water Data'!G84)))</f>
        <v/>
      </c>
      <c r="CF90" s="33" t="str">
        <f ca="true">+IF(OFFSET('Water Data'!$G$29,0,10*ROW('Water Data'!G84))="","",OFFSET('Water Data'!$G$29,0,10*ROW('Water Data'!G84)))</f>
        <v/>
      </c>
      <c r="CG90" s="33" t="str">
        <f ca="true">+IF(OFFSET('Water Data'!$G$30,0,10*ROW('Water Data'!G84))="","",OFFSET('Water Data'!$G$30,0,10*ROW('Water Data'!G84)))</f>
        <v/>
      </c>
      <c r="CH90" s="33" t="str">
        <f ca="true">+IF(OFFSET('Water Data'!$H$28,0,10*ROW('Water Data'!H84))="","",OFFSET('Water Data'!$H$28,0,10*ROW('Water Data'!H84)))</f>
        <v/>
      </c>
      <c r="CI90" s="33" t="str">
        <f ca="true">+IF(OFFSET('Water Data'!$H$29,0,10*ROW('Water Data'!H84))="","",OFFSET('Water Data'!$H$29,0,10*ROW('Water Data'!H84)))</f>
        <v/>
      </c>
      <c r="CJ90" s="33" t="str">
        <f ca="true">+IF(OFFSET('Water Data'!$H$30,0,10*ROW('Water Data'!H84))="","",OFFSET('Water Data'!$H$30,0,10*ROW('Water Data'!H84)))</f>
        <v/>
      </c>
      <c r="CK90" s="33" t="str">
        <f ca="true">+IF(OFFSET('Sanitation Data'!$C$29,0,10*ROW('Sanitation Data'!C84))="","",OFFSET('Sanitation Data'!$C$29,0,10*ROW('Sanitation Data'!C84)))</f>
        <v/>
      </c>
      <c r="CL90" s="33" t="str">
        <f ca="true">+IF(OFFSET('Sanitation Data'!$C$30,0,10*ROW('Sanitation Data'!C84))="","",OFFSET('Sanitation Data'!$C$30,0,10*ROW('Sanitation Data'!C84)))</f>
        <v/>
      </c>
      <c r="CM90" s="33" t="str">
        <f ca="true">+IF(OFFSET('Sanitation Data'!$C$31,0,10*ROW('Sanitation Data'!C84))="","",OFFSET('Sanitation Data'!$C$31,0,10*ROW('Sanitation Data'!C84)))</f>
        <v/>
      </c>
      <c r="CN90" s="33" t="str">
        <f ca="true">+IF(OFFSET('Sanitation Data'!$C$32,0,10*ROW('Sanitation Data'!C84))="","",OFFSET('Sanitation Data'!$C$32,0,10*ROW('Sanitation Data'!C84)))</f>
        <v/>
      </c>
      <c r="CO90" s="33" t="str">
        <f ca="true">+IF(OFFSET('Sanitation Data'!$C$33,0,10*ROW('Sanitation Data'!C84))="","",OFFSET('Sanitation Data'!$C$33,0,10*ROW('Sanitation Data'!C84)))</f>
        <v/>
      </c>
      <c r="CP90" s="33" t="str">
        <f ca="true">+IF(OFFSET('Sanitation Data'!$D$29,0,10*ROW('Sanitation Data'!D84))="","",OFFSET('Sanitation Data'!$D$29,0,10*ROW('Sanitation Data'!D84)))</f>
        <v/>
      </c>
      <c r="CQ90" s="33" t="str">
        <f ca="true">+IF(OFFSET('Sanitation Data'!$D$30,0,10*ROW('Sanitation Data'!D84))="","",OFFSET('Sanitation Data'!$D$30,0,10*ROW('Sanitation Data'!D84)))</f>
        <v/>
      </c>
      <c r="CR90" s="33" t="str">
        <f ca="true">+IF(OFFSET('Sanitation Data'!$D$31,0,10*ROW('Sanitation Data'!D84))="","",OFFSET('Sanitation Data'!$D$31,0,10*ROW('Sanitation Data'!D84)))</f>
        <v/>
      </c>
      <c r="CS90" s="33" t="str">
        <f ca="true">+IF(OFFSET('Sanitation Data'!$D$32,0,10*ROW('Sanitation Data'!D84))="","",OFFSET('Sanitation Data'!$D$32,0,10*ROW('Sanitation Data'!D84)))</f>
        <v/>
      </c>
      <c r="CT90" s="33" t="str">
        <f ca="true">+IF(OFFSET('Sanitation Data'!$D$33,0,10*ROW('Sanitation Data'!D84))="","",OFFSET('Sanitation Data'!$D$33,0,10*ROW('Sanitation Data'!D84)))</f>
        <v/>
      </c>
      <c r="CU90" s="33" t="str">
        <f ca="true">+IF(OFFSET('Sanitation Data'!$E$29,0,10*ROW('Sanitation Data'!E84))="","",OFFSET('Sanitation Data'!$E$29,0,10*ROW('Sanitation Data'!E84)))</f>
        <v/>
      </c>
      <c r="CV90" s="33" t="str">
        <f ca="true">+IF(OFFSET('Sanitation Data'!$E$30,0,10*ROW('Sanitation Data'!E84))="","",OFFSET('Sanitation Data'!$E$30,0,10*ROW('Sanitation Data'!E84)))</f>
        <v/>
      </c>
      <c r="CW90" s="33" t="str">
        <f ca="true">+IF(OFFSET('Sanitation Data'!$E$31,0,10*ROW('Sanitation Data'!E84))="","",OFFSET('Sanitation Data'!$E$31,0,10*ROW('Sanitation Data'!E84)))</f>
        <v/>
      </c>
      <c r="CX90" s="33" t="str">
        <f ca="true">+IF(OFFSET('Sanitation Data'!$E$32,0,10*ROW('Sanitation Data'!E84))="","",OFFSET('Sanitation Data'!$E$32,0,10*ROW('Sanitation Data'!E84)))</f>
        <v/>
      </c>
      <c r="CY90" s="33" t="str">
        <f ca="true">+IF(OFFSET('Sanitation Data'!$E$33,0,10*ROW('Sanitation Data'!E84))="","",OFFSET('Sanitation Data'!$E$33,0,10*ROW('Sanitation Data'!E84)))</f>
        <v/>
      </c>
      <c r="CZ90" s="33" t="str">
        <f ca="true">+IF(OFFSET('Sanitation Data'!$F$29,0,10*ROW('Sanitation Data'!F84))="","",OFFSET('Sanitation Data'!$F$29,0,10*ROW('Sanitation Data'!F84)))</f>
        <v/>
      </c>
      <c r="DA90" s="33" t="str">
        <f ca="true">+IF(OFFSET('Sanitation Data'!$F$30,0,10*ROW('Sanitation Data'!F84))="","",OFFSET('Sanitation Data'!$F$30,0,10*ROW('Sanitation Data'!F84)))</f>
        <v/>
      </c>
      <c r="DB90" s="33" t="str">
        <f ca="true">+IF(OFFSET('Sanitation Data'!$F$31,0,10*ROW('Sanitation Data'!F84))="","",OFFSET('Sanitation Data'!$F$31,0,10*ROW('Sanitation Data'!F84)))</f>
        <v/>
      </c>
      <c r="DC90" s="33" t="str">
        <f ca="true">+IF(OFFSET('Sanitation Data'!$F$32,0,10*ROW('Sanitation Data'!F84))="","",OFFSET('Sanitation Data'!$F$32,0,10*ROW('Sanitation Data'!F84)))</f>
        <v/>
      </c>
      <c r="DD90" s="33" t="str">
        <f ca="true">+IF(OFFSET('Sanitation Data'!$F$33,0,10*ROW('Sanitation Data'!F84))="","",OFFSET('Sanitation Data'!$F$33,0,10*ROW('Sanitation Data'!F84)))</f>
        <v/>
      </c>
      <c r="DE90" s="33" t="str">
        <f ca="true">+IF(OFFSET('Sanitation Data'!$G$29,0,10*ROW('Sanitation Data'!G84))="","",OFFSET('Sanitation Data'!$G$29,0,10*ROW('Sanitation Data'!G84)))</f>
        <v/>
      </c>
      <c r="DF90" s="33" t="str">
        <f ca="true">+IF(OFFSET('Sanitation Data'!$G$30,0,10*ROW('Sanitation Data'!G84))="","",OFFSET('Sanitation Data'!$G$30,0,10*ROW('Sanitation Data'!G84)))</f>
        <v/>
      </c>
      <c r="DG90" s="33" t="str">
        <f ca="true">+IF(OFFSET('Sanitation Data'!$G$31,0,10*ROW('Sanitation Data'!G84))="","",OFFSET('Sanitation Data'!$G$31,0,10*ROW('Sanitation Data'!G84)))</f>
        <v/>
      </c>
      <c r="DH90" s="33" t="str">
        <f ca="true">+IF(OFFSET('Sanitation Data'!$G$32,0,10*ROW('Sanitation Data'!G84))="","",OFFSET('Sanitation Data'!$G$32,0,10*ROW('Sanitation Data'!G84)))</f>
        <v/>
      </c>
      <c r="DI90" s="33" t="str">
        <f ca="true">+IF(OFFSET('Sanitation Data'!$G$33,0,10*ROW('Sanitation Data'!G84))="","",OFFSET('Sanitation Data'!$G$33,0,10*ROW('Sanitation Data'!G84)))</f>
        <v/>
      </c>
      <c r="DJ90" s="33" t="str">
        <f ca="true">+IF(OFFSET('Sanitation Data'!$H$29,0,10*ROW('Sanitation Data'!H84))="","",OFFSET('Sanitation Data'!$H$29,0,10*ROW('Sanitation Data'!H84)))</f>
        <v/>
      </c>
      <c r="DK90" s="33" t="str">
        <f ca="true">+IF(OFFSET('Sanitation Data'!$H$30,0,10*ROW('Sanitation Data'!H84))="","",OFFSET('Sanitation Data'!$H$30,0,10*ROW('Sanitation Data'!H84)))</f>
        <v/>
      </c>
      <c r="DL90" s="33" t="str">
        <f ca="true">+IF(OFFSET('Sanitation Data'!$H$31,0,10*ROW('Sanitation Data'!H84))="","",OFFSET('Sanitation Data'!$H$31,0,10*ROW('Sanitation Data'!H84)))</f>
        <v/>
      </c>
      <c r="DM90" s="33" t="str">
        <f ca="true">+IF(OFFSET('Sanitation Data'!$H$32,0,10*ROW('Sanitation Data'!H84))="","",OFFSET('Sanitation Data'!$H$32,0,10*ROW('Sanitation Data'!H84)))</f>
        <v/>
      </c>
      <c r="DN90" s="33" t="str">
        <f ca="true">+IF(OFFSET('Sanitation Data'!$H$33,0,10*ROW('Sanitation Data'!H84))="","",OFFSET('Sanitation Data'!$H$33,0,10*ROW('Sanitation Data'!H84)))</f>
        <v/>
      </c>
      <c r="DO90" s="33" t="str">
        <f ca="true">+IF(OFFSET('Hygiene Data'!$C$12,0,10*ROW('Hygiene Data'!C84))="","",OFFSET('Hygiene Data'!$C$12,0,10*ROW('Hygiene Data'!C84)))</f>
        <v/>
      </c>
      <c r="DP90" s="33" t="str">
        <f ca="true">+IF(OFFSET('Hygiene Data'!$C$13,0,10*ROW('Hygiene Data'!C84))="","",OFFSET('Hygiene Data'!$C$13,0,10*ROW('Hygiene Data'!C84)))</f>
        <v/>
      </c>
      <c r="DQ90" s="33" t="str">
        <f ca="true">+IF(OFFSET('Hygiene Data'!$C$14,0,10*ROW('Hygiene Data'!C84))="","",OFFSET('Hygiene Data'!$C$14,0,10*ROW('Hygiene Data'!C84)))</f>
        <v/>
      </c>
      <c r="DR90" s="33" t="str">
        <f ca="true">+IF(OFFSET('Hygiene Data'!$D$12,0,10*ROW('Hygiene Data'!D84))="","",OFFSET('Hygiene Data'!$D$12,0,10*ROW('Hygiene Data'!D84)))</f>
        <v/>
      </c>
      <c r="DS90" s="33" t="str">
        <f ca="true">+IF(OFFSET('Hygiene Data'!$D$13,0,10*ROW('Hygiene Data'!D84))="","",OFFSET('Hygiene Data'!$D$13,0,10*ROW('Hygiene Data'!D84)))</f>
        <v/>
      </c>
      <c r="DT90" s="33" t="str">
        <f ca="true">+IF(OFFSET('Hygiene Data'!$D$14,0,10*ROW('Hygiene Data'!D84))="","",OFFSET('Hygiene Data'!$D$14,0,10*ROW('Hygiene Data'!D84)))</f>
        <v/>
      </c>
      <c r="DU90" s="33" t="str">
        <f ca="true">+IF(OFFSET('Hygiene Data'!$E$12,0,10*ROW('Hygiene Data'!E84))="","",OFFSET('Hygiene Data'!$E$12,0,10*ROW('Hygiene Data'!E84)))</f>
        <v/>
      </c>
      <c r="DV90" s="33" t="str">
        <f ca="true">+IF(OFFSET('Hygiene Data'!$E$13,0,10*ROW('Hygiene Data'!E84))="","",OFFSET('Hygiene Data'!$E$13,0,10*ROW('Hygiene Data'!E84)))</f>
        <v/>
      </c>
      <c r="DW90" s="33" t="str">
        <f ca="true">+IF(OFFSET('Hygiene Data'!$E$14,0,10*ROW('Hygiene Data'!E84))="","",OFFSET('Hygiene Data'!$E$14,0,10*ROW('Hygiene Data'!E84)))</f>
        <v/>
      </c>
      <c r="DX90" s="33" t="str">
        <f ca="true">+IF(OFFSET('Hygiene Data'!$F$12,0,10*ROW('Hygiene Data'!F84))="","",OFFSET('Hygiene Data'!$F$12,0,10*ROW('Hygiene Data'!F84)))</f>
        <v/>
      </c>
      <c r="DY90" s="33" t="str">
        <f ca="true">+IF(OFFSET('Hygiene Data'!$F$13,0,10*ROW('Hygiene Data'!F84))="","",OFFSET('Hygiene Data'!$F$13,0,10*ROW('Hygiene Data'!F84)))</f>
        <v/>
      </c>
      <c r="DZ90" s="33" t="str">
        <f ca="true">+IF(OFFSET('Hygiene Data'!$F$14,0,10*ROW('Hygiene Data'!F84))="","",OFFSET('Hygiene Data'!$F$14,0,10*ROW('Hygiene Data'!F84)))</f>
        <v/>
      </c>
      <c r="EA90" s="33" t="str">
        <f ca="true">+IF(OFFSET('Hygiene Data'!$G$12,0,10*ROW('Hygiene Data'!G84))="","",OFFSET('Hygiene Data'!$G$12,0,10*ROW('Hygiene Data'!G84)))</f>
        <v/>
      </c>
      <c r="EB90" s="33" t="str">
        <f ca="true">+IF(OFFSET('Hygiene Data'!$G$13,0,10*ROW('Hygiene Data'!G84))="","",OFFSET('Hygiene Data'!$G$13,0,10*ROW('Hygiene Data'!G84)))</f>
        <v/>
      </c>
      <c r="EC90" s="33" t="str">
        <f ca="true">+IF(OFFSET('Hygiene Data'!$G$14,0,10*ROW('Hygiene Data'!G84))="","",OFFSET('Hygiene Data'!$G$14,0,10*ROW('Hygiene Data'!G84)))</f>
        <v/>
      </c>
      <c r="ED90" s="33" t="str">
        <f ca="true">+IF(OFFSET('Hygiene Data'!$H$12,0,10*ROW('Hygiene Data'!H84))="","",OFFSET('Hygiene Data'!$H$12,0,10*ROW('Hygiene Data'!H84)))</f>
        <v/>
      </c>
      <c r="EE90" s="33" t="str">
        <f ca="true">+IF(OFFSET('Hygiene Data'!$H$13,0,10*ROW('Hygiene Data'!H84))="","",OFFSET('Hygiene Data'!$H$13,0,10*ROW('Hygiene Data'!H84)))</f>
        <v/>
      </c>
      <c r="EF90" s="33" t="str">
        <f ca="true">+IF(OFFSET('Hygiene Data'!$H$14,0,10*ROW('Hygiene Data'!H84))="","",OFFSET('Hygiene Data'!$H$14,0,10*ROW('Hygiene Data'!H84)))</f>
        <v/>
      </c>
    </row>
    <row r="91" x14ac:dyDescent="0.2">
      <c r="A91" s="56" t="str">
        <f ca="true">+IF(OFFSET('Water Data'!$B$1,0,10*ROW('Water Data'!B88))="","",OFFSET('Water Data'!$B$1,0,10*ROW('Water Data'!B88)))</f>
        <v/>
      </c>
      <c r="B91" s="56" t="str">
        <f ca="true">+IF(OFFSET('Water Data'!$A$3,0,10*ROW('Water Data'!A88))="","",OFFSET('Water Data'!$A$3,0,10*ROW('Water Data'!A88)))</f>
        <v/>
      </c>
      <c r="C91" s="56" t="str">
        <f ca="true">+IF(OFFSET('Water Data'!$C$3,0,10*ROW('Water Data'!C88))="","",OFFSET('Water Data'!$C$3,0,10*ROW('Water Data'!C88)))</f>
        <v/>
      </c>
      <c r="D91" s="244"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44"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44"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44"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44"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44"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44"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44"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44"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44"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44"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44"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44"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44"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44"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44"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44"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44"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45"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45"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45"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45"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45"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45"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45"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45"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45"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45"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45"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45"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45"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45"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45"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45"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45"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45"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45"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45"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45"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45"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45"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45"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45"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45"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45"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45"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45"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45"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46"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46"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46"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46"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46"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46"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46"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46"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46"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46"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46"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46"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46"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46"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46"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46"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46"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46"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3" t="str">
        <f ca="true">+IF(OFFSET('Water Data'!$C$28,0,10*ROW('Water Data'!C85))="","",OFFSET('Water Data'!$C$28,0,10*ROW('Water Data'!C85)))</f>
        <v/>
      </c>
      <c r="BT91" s="33" t="str">
        <f ca="true">+IF(OFFSET('Water Data'!$C$29,0,10*ROW('Water Data'!C85))="","",OFFSET('Water Data'!$C$29,0,10*ROW('Water Data'!C85)))</f>
        <v/>
      </c>
      <c r="BU91" s="33" t="str">
        <f ca="true">+IF(OFFSET('Water Data'!$C$30,0,10*ROW('Water Data'!C85))="","",OFFSET('Water Data'!$C$30,0,10*ROW('Water Data'!C85)))</f>
        <v/>
      </c>
      <c r="BV91" s="33" t="str">
        <f ca="true">+IF(OFFSET('Water Data'!$D$28,0,10*ROW('Water Data'!D85))="","",OFFSET('Water Data'!$D$28,0,10*ROW('Water Data'!D85)))</f>
        <v/>
      </c>
      <c r="BW91" s="33" t="str">
        <f ca="true">+IF(OFFSET('Water Data'!$D$29,0,10*ROW('Water Data'!D85))="","",OFFSET('Water Data'!$D$29,0,10*ROW('Water Data'!D85)))</f>
        <v/>
      </c>
      <c r="BX91" s="33" t="str">
        <f ca="true">+IF(OFFSET('Water Data'!$D$30,0,10*ROW('Water Data'!D85))="","",OFFSET('Water Data'!$D$30,0,10*ROW('Water Data'!D85)))</f>
        <v/>
      </c>
      <c r="BY91" s="33" t="str">
        <f ca="true">+IF(OFFSET('Water Data'!$E$28,0,10*ROW('Water Data'!E85))="","",OFFSET('Water Data'!$E$28,0,10*ROW('Water Data'!E85)))</f>
        <v/>
      </c>
      <c r="BZ91" s="33" t="str">
        <f ca="true">+IF(OFFSET('Water Data'!$E$29,0,10*ROW('Water Data'!E85))="","",OFFSET('Water Data'!$E$29,0,10*ROW('Water Data'!E85)))</f>
        <v/>
      </c>
      <c r="CA91" s="33" t="str">
        <f ca="true">+IF(OFFSET('Water Data'!$E$30,0,10*ROW('Water Data'!E85))="","",OFFSET('Water Data'!$E$30,0,10*ROW('Water Data'!E85)))</f>
        <v/>
      </c>
      <c r="CB91" s="33" t="str">
        <f ca="true">+IF(OFFSET('Water Data'!$F$28,0,10*ROW('Water Data'!F85))="","",OFFSET('Water Data'!$F$28,0,10*ROW('Water Data'!F85)))</f>
        <v/>
      </c>
      <c r="CC91" s="33" t="str">
        <f ca="true">+IF(OFFSET('Water Data'!$F$29,0,10*ROW('Water Data'!F85))="","",OFFSET('Water Data'!$F$29,0,10*ROW('Water Data'!F85)))</f>
        <v/>
      </c>
      <c r="CD91" s="33" t="str">
        <f ca="true">+IF(OFFSET('Water Data'!$F$30,0,10*ROW('Water Data'!F85))="","",OFFSET('Water Data'!$F$30,0,10*ROW('Water Data'!F85)))</f>
        <v/>
      </c>
      <c r="CE91" s="33" t="str">
        <f ca="true">+IF(OFFSET('Water Data'!$G$28,0,10*ROW('Water Data'!G85))="","",OFFSET('Water Data'!$G$28,0,10*ROW('Water Data'!G85)))</f>
        <v/>
      </c>
      <c r="CF91" s="33" t="str">
        <f ca="true">+IF(OFFSET('Water Data'!$G$29,0,10*ROW('Water Data'!G85))="","",OFFSET('Water Data'!$G$29,0,10*ROW('Water Data'!G85)))</f>
        <v/>
      </c>
      <c r="CG91" s="33" t="str">
        <f ca="true">+IF(OFFSET('Water Data'!$G$30,0,10*ROW('Water Data'!G85))="","",OFFSET('Water Data'!$G$30,0,10*ROW('Water Data'!G85)))</f>
        <v/>
      </c>
      <c r="CH91" s="33" t="str">
        <f ca="true">+IF(OFFSET('Water Data'!$H$28,0,10*ROW('Water Data'!H85))="","",OFFSET('Water Data'!$H$28,0,10*ROW('Water Data'!H85)))</f>
        <v/>
      </c>
      <c r="CI91" s="33" t="str">
        <f ca="true">+IF(OFFSET('Water Data'!$H$29,0,10*ROW('Water Data'!H85))="","",OFFSET('Water Data'!$H$29,0,10*ROW('Water Data'!H85)))</f>
        <v/>
      </c>
      <c r="CJ91" s="33" t="str">
        <f ca="true">+IF(OFFSET('Water Data'!$H$30,0,10*ROW('Water Data'!H85))="","",OFFSET('Water Data'!$H$30,0,10*ROW('Water Data'!H85)))</f>
        <v/>
      </c>
      <c r="CK91" s="33" t="str">
        <f ca="true">+IF(OFFSET('Sanitation Data'!$C$29,0,10*ROW('Sanitation Data'!C85))="","",OFFSET('Sanitation Data'!$C$29,0,10*ROW('Sanitation Data'!C85)))</f>
        <v/>
      </c>
      <c r="CL91" s="33" t="str">
        <f ca="true">+IF(OFFSET('Sanitation Data'!$C$30,0,10*ROW('Sanitation Data'!C85))="","",OFFSET('Sanitation Data'!$C$30,0,10*ROW('Sanitation Data'!C85)))</f>
        <v/>
      </c>
      <c r="CM91" s="33" t="str">
        <f ca="true">+IF(OFFSET('Sanitation Data'!$C$31,0,10*ROW('Sanitation Data'!C85))="","",OFFSET('Sanitation Data'!$C$31,0,10*ROW('Sanitation Data'!C85)))</f>
        <v/>
      </c>
      <c r="CN91" s="33" t="str">
        <f ca="true">+IF(OFFSET('Sanitation Data'!$C$32,0,10*ROW('Sanitation Data'!C85))="","",OFFSET('Sanitation Data'!$C$32,0,10*ROW('Sanitation Data'!C85)))</f>
        <v/>
      </c>
      <c r="CO91" s="33" t="str">
        <f ca="true">+IF(OFFSET('Sanitation Data'!$C$33,0,10*ROW('Sanitation Data'!C85))="","",OFFSET('Sanitation Data'!$C$33,0,10*ROW('Sanitation Data'!C85)))</f>
        <v/>
      </c>
      <c r="CP91" s="33" t="str">
        <f ca="true">+IF(OFFSET('Sanitation Data'!$D$29,0,10*ROW('Sanitation Data'!D85))="","",OFFSET('Sanitation Data'!$D$29,0,10*ROW('Sanitation Data'!D85)))</f>
        <v/>
      </c>
      <c r="CQ91" s="33" t="str">
        <f ca="true">+IF(OFFSET('Sanitation Data'!$D$30,0,10*ROW('Sanitation Data'!D85))="","",OFFSET('Sanitation Data'!$D$30,0,10*ROW('Sanitation Data'!D85)))</f>
        <v/>
      </c>
      <c r="CR91" s="33" t="str">
        <f ca="true">+IF(OFFSET('Sanitation Data'!$D$31,0,10*ROW('Sanitation Data'!D85))="","",OFFSET('Sanitation Data'!$D$31,0,10*ROW('Sanitation Data'!D85)))</f>
        <v/>
      </c>
      <c r="CS91" s="33" t="str">
        <f ca="true">+IF(OFFSET('Sanitation Data'!$D$32,0,10*ROW('Sanitation Data'!D85))="","",OFFSET('Sanitation Data'!$D$32,0,10*ROW('Sanitation Data'!D85)))</f>
        <v/>
      </c>
      <c r="CT91" s="33" t="str">
        <f ca="true">+IF(OFFSET('Sanitation Data'!$D$33,0,10*ROW('Sanitation Data'!D85))="","",OFFSET('Sanitation Data'!$D$33,0,10*ROW('Sanitation Data'!D85)))</f>
        <v/>
      </c>
      <c r="CU91" s="33" t="str">
        <f ca="true">+IF(OFFSET('Sanitation Data'!$E$29,0,10*ROW('Sanitation Data'!E85))="","",OFFSET('Sanitation Data'!$E$29,0,10*ROW('Sanitation Data'!E85)))</f>
        <v/>
      </c>
      <c r="CV91" s="33" t="str">
        <f ca="true">+IF(OFFSET('Sanitation Data'!$E$30,0,10*ROW('Sanitation Data'!E85))="","",OFFSET('Sanitation Data'!$E$30,0,10*ROW('Sanitation Data'!E85)))</f>
        <v/>
      </c>
      <c r="CW91" s="33" t="str">
        <f ca="true">+IF(OFFSET('Sanitation Data'!$E$31,0,10*ROW('Sanitation Data'!E85))="","",OFFSET('Sanitation Data'!$E$31,0,10*ROW('Sanitation Data'!E85)))</f>
        <v/>
      </c>
      <c r="CX91" s="33" t="str">
        <f ca="true">+IF(OFFSET('Sanitation Data'!$E$32,0,10*ROW('Sanitation Data'!E85))="","",OFFSET('Sanitation Data'!$E$32,0,10*ROW('Sanitation Data'!E85)))</f>
        <v/>
      </c>
      <c r="CY91" s="33" t="str">
        <f ca="true">+IF(OFFSET('Sanitation Data'!$E$33,0,10*ROW('Sanitation Data'!E85))="","",OFFSET('Sanitation Data'!$E$33,0,10*ROW('Sanitation Data'!E85)))</f>
        <v/>
      </c>
      <c r="CZ91" s="33" t="str">
        <f ca="true">+IF(OFFSET('Sanitation Data'!$F$29,0,10*ROW('Sanitation Data'!F85))="","",OFFSET('Sanitation Data'!$F$29,0,10*ROW('Sanitation Data'!F85)))</f>
        <v/>
      </c>
      <c r="DA91" s="33" t="str">
        <f ca="true">+IF(OFFSET('Sanitation Data'!$F$30,0,10*ROW('Sanitation Data'!F85))="","",OFFSET('Sanitation Data'!$F$30,0,10*ROW('Sanitation Data'!F85)))</f>
        <v/>
      </c>
      <c r="DB91" s="33" t="str">
        <f ca="true">+IF(OFFSET('Sanitation Data'!$F$31,0,10*ROW('Sanitation Data'!F85))="","",OFFSET('Sanitation Data'!$F$31,0,10*ROW('Sanitation Data'!F85)))</f>
        <v/>
      </c>
      <c r="DC91" s="33" t="str">
        <f ca="true">+IF(OFFSET('Sanitation Data'!$F$32,0,10*ROW('Sanitation Data'!F85))="","",OFFSET('Sanitation Data'!$F$32,0,10*ROW('Sanitation Data'!F85)))</f>
        <v/>
      </c>
      <c r="DD91" s="33" t="str">
        <f ca="true">+IF(OFFSET('Sanitation Data'!$F$33,0,10*ROW('Sanitation Data'!F85))="","",OFFSET('Sanitation Data'!$F$33,0,10*ROW('Sanitation Data'!F85)))</f>
        <v/>
      </c>
      <c r="DE91" s="33" t="str">
        <f ca="true">+IF(OFFSET('Sanitation Data'!$G$29,0,10*ROW('Sanitation Data'!G85))="","",OFFSET('Sanitation Data'!$G$29,0,10*ROW('Sanitation Data'!G85)))</f>
        <v/>
      </c>
      <c r="DF91" s="33" t="str">
        <f ca="true">+IF(OFFSET('Sanitation Data'!$G$30,0,10*ROW('Sanitation Data'!G85))="","",OFFSET('Sanitation Data'!$G$30,0,10*ROW('Sanitation Data'!G85)))</f>
        <v/>
      </c>
      <c r="DG91" s="33" t="str">
        <f ca="true">+IF(OFFSET('Sanitation Data'!$G$31,0,10*ROW('Sanitation Data'!G85))="","",OFFSET('Sanitation Data'!$G$31,0,10*ROW('Sanitation Data'!G85)))</f>
        <v/>
      </c>
      <c r="DH91" s="33" t="str">
        <f ca="true">+IF(OFFSET('Sanitation Data'!$G$32,0,10*ROW('Sanitation Data'!G85))="","",OFFSET('Sanitation Data'!$G$32,0,10*ROW('Sanitation Data'!G85)))</f>
        <v/>
      </c>
      <c r="DI91" s="33" t="str">
        <f ca="true">+IF(OFFSET('Sanitation Data'!$G$33,0,10*ROW('Sanitation Data'!G85))="","",OFFSET('Sanitation Data'!$G$33,0,10*ROW('Sanitation Data'!G85)))</f>
        <v/>
      </c>
      <c r="DJ91" s="33" t="str">
        <f ca="true">+IF(OFFSET('Sanitation Data'!$H$29,0,10*ROW('Sanitation Data'!H85))="","",OFFSET('Sanitation Data'!$H$29,0,10*ROW('Sanitation Data'!H85)))</f>
        <v/>
      </c>
      <c r="DK91" s="33" t="str">
        <f ca="true">+IF(OFFSET('Sanitation Data'!$H$30,0,10*ROW('Sanitation Data'!H85))="","",OFFSET('Sanitation Data'!$H$30,0,10*ROW('Sanitation Data'!H85)))</f>
        <v/>
      </c>
      <c r="DL91" s="33" t="str">
        <f ca="true">+IF(OFFSET('Sanitation Data'!$H$31,0,10*ROW('Sanitation Data'!H85))="","",OFFSET('Sanitation Data'!$H$31,0,10*ROW('Sanitation Data'!H85)))</f>
        <v/>
      </c>
      <c r="DM91" s="33" t="str">
        <f ca="true">+IF(OFFSET('Sanitation Data'!$H$32,0,10*ROW('Sanitation Data'!H85))="","",OFFSET('Sanitation Data'!$H$32,0,10*ROW('Sanitation Data'!H85)))</f>
        <v/>
      </c>
      <c r="DN91" s="33" t="str">
        <f ca="true">+IF(OFFSET('Sanitation Data'!$H$33,0,10*ROW('Sanitation Data'!H85))="","",OFFSET('Sanitation Data'!$H$33,0,10*ROW('Sanitation Data'!H85)))</f>
        <v/>
      </c>
      <c r="DO91" s="33" t="str">
        <f ca="true">+IF(OFFSET('Hygiene Data'!$C$12,0,10*ROW('Hygiene Data'!C85))="","",OFFSET('Hygiene Data'!$C$12,0,10*ROW('Hygiene Data'!C85)))</f>
        <v/>
      </c>
      <c r="DP91" s="33" t="str">
        <f ca="true">+IF(OFFSET('Hygiene Data'!$C$13,0,10*ROW('Hygiene Data'!C85))="","",OFFSET('Hygiene Data'!$C$13,0,10*ROW('Hygiene Data'!C85)))</f>
        <v/>
      </c>
      <c r="DQ91" s="33" t="str">
        <f ca="true">+IF(OFFSET('Hygiene Data'!$C$14,0,10*ROW('Hygiene Data'!C85))="","",OFFSET('Hygiene Data'!$C$14,0,10*ROW('Hygiene Data'!C85)))</f>
        <v/>
      </c>
      <c r="DR91" s="33" t="str">
        <f ca="true">+IF(OFFSET('Hygiene Data'!$D$12,0,10*ROW('Hygiene Data'!D85))="","",OFFSET('Hygiene Data'!$D$12,0,10*ROW('Hygiene Data'!D85)))</f>
        <v/>
      </c>
      <c r="DS91" s="33" t="str">
        <f ca="true">+IF(OFFSET('Hygiene Data'!$D$13,0,10*ROW('Hygiene Data'!D85))="","",OFFSET('Hygiene Data'!$D$13,0,10*ROW('Hygiene Data'!D85)))</f>
        <v/>
      </c>
      <c r="DT91" s="33" t="str">
        <f ca="true">+IF(OFFSET('Hygiene Data'!$D$14,0,10*ROW('Hygiene Data'!D85))="","",OFFSET('Hygiene Data'!$D$14,0,10*ROW('Hygiene Data'!D85)))</f>
        <v/>
      </c>
      <c r="DU91" s="33" t="str">
        <f ca="true">+IF(OFFSET('Hygiene Data'!$E$12,0,10*ROW('Hygiene Data'!E85))="","",OFFSET('Hygiene Data'!$E$12,0,10*ROW('Hygiene Data'!E85)))</f>
        <v/>
      </c>
      <c r="DV91" s="33" t="str">
        <f ca="true">+IF(OFFSET('Hygiene Data'!$E$13,0,10*ROW('Hygiene Data'!E85))="","",OFFSET('Hygiene Data'!$E$13,0,10*ROW('Hygiene Data'!E85)))</f>
        <v/>
      </c>
      <c r="DW91" s="33" t="str">
        <f ca="true">+IF(OFFSET('Hygiene Data'!$E$14,0,10*ROW('Hygiene Data'!E85))="","",OFFSET('Hygiene Data'!$E$14,0,10*ROW('Hygiene Data'!E85)))</f>
        <v/>
      </c>
      <c r="DX91" s="33" t="str">
        <f ca="true">+IF(OFFSET('Hygiene Data'!$F$12,0,10*ROW('Hygiene Data'!F85))="","",OFFSET('Hygiene Data'!$F$12,0,10*ROW('Hygiene Data'!F85)))</f>
        <v/>
      </c>
      <c r="DY91" s="33" t="str">
        <f ca="true">+IF(OFFSET('Hygiene Data'!$F$13,0,10*ROW('Hygiene Data'!F85))="","",OFFSET('Hygiene Data'!$F$13,0,10*ROW('Hygiene Data'!F85)))</f>
        <v/>
      </c>
      <c r="DZ91" s="33" t="str">
        <f ca="true">+IF(OFFSET('Hygiene Data'!$F$14,0,10*ROW('Hygiene Data'!F85))="","",OFFSET('Hygiene Data'!$F$14,0,10*ROW('Hygiene Data'!F85)))</f>
        <v/>
      </c>
      <c r="EA91" s="33" t="str">
        <f ca="true">+IF(OFFSET('Hygiene Data'!$G$12,0,10*ROW('Hygiene Data'!G85))="","",OFFSET('Hygiene Data'!$G$12,0,10*ROW('Hygiene Data'!G85)))</f>
        <v/>
      </c>
      <c r="EB91" s="33" t="str">
        <f ca="true">+IF(OFFSET('Hygiene Data'!$G$13,0,10*ROW('Hygiene Data'!G85))="","",OFFSET('Hygiene Data'!$G$13,0,10*ROW('Hygiene Data'!G85)))</f>
        <v/>
      </c>
      <c r="EC91" s="33" t="str">
        <f ca="true">+IF(OFFSET('Hygiene Data'!$G$14,0,10*ROW('Hygiene Data'!G85))="","",OFFSET('Hygiene Data'!$G$14,0,10*ROW('Hygiene Data'!G85)))</f>
        <v/>
      </c>
      <c r="ED91" s="33" t="str">
        <f ca="true">+IF(OFFSET('Hygiene Data'!$H$12,0,10*ROW('Hygiene Data'!H85))="","",OFFSET('Hygiene Data'!$H$12,0,10*ROW('Hygiene Data'!H85)))</f>
        <v/>
      </c>
      <c r="EE91" s="33" t="str">
        <f ca="true">+IF(OFFSET('Hygiene Data'!$H$13,0,10*ROW('Hygiene Data'!H85))="","",OFFSET('Hygiene Data'!$H$13,0,10*ROW('Hygiene Data'!H85)))</f>
        <v/>
      </c>
      <c r="EF91" s="33" t="str">
        <f ca="true">+IF(OFFSET('Hygiene Data'!$H$14,0,10*ROW('Hygiene Data'!H85))="","",OFFSET('Hygiene Data'!$H$14,0,10*ROW('Hygiene Data'!H85)))</f>
        <v/>
      </c>
    </row>
    <row r="92" x14ac:dyDescent="0.2">
      <c r="A92" s="56" t="str">
        <f ca="true">+IF(OFFSET('Water Data'!$B$1,0,10*ROW('Water Data'!B89))="","",OFFSET('Water Data'!$B$1,0,10*ROW('Water Data'!B89)))</f>
        <v/>
      </c>
      <c r="B92" s="56" t="str">
        <f ca="true">+IF(OFFSET('Water Data'!$A$3,0,10*ROW('Water Data'!A89))="","",OFFSET('Water Data'!$A$3,0,10*ROW('Water Data'!A89)))</f>
        <v/>
      </c>
      <c r="C92" s="56" t="str">
        <f ca="true">+IF(OFFSET('Water Data'!$C$3,0,10*ROW('Water Data'!C89))="","",OFFSET('Water Data'!$C$3,0,10*ROW('Water Data'!C89)))</f>
        <v/>
      </c>
      <c r="D92" s="244"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44"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44"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44"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44"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44"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44"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44"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44"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44"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44"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44"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44"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44"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44"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44"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44"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44"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45"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45"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45"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45"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45"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45"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45"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45"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45"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45"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45"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45"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45"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45"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45"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45"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45"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45"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45"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45"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45"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45"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45"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45"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45"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45"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45"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45"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45"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45"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46"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46"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46"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46"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46"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46"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46"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46"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46"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46"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46"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46"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46"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46"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46"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46"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46"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46"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3" t="str">
        <f ca="true">+IF(OFFSET('Water Data'!$C$28,0,10*ROW('Water Data'!C86))="","",OFFSET('Water Data'!$C$28,0,10*ROW('Water Data'!C86)))</f>
        <v/>
      </c>
      <c r="BT92" s="33" t="str">
        <f ca="true">+IF(OFFSET('Water Data'!$C$29,0,10*ROW('Water Data'!C86))="","",OFFSET('Water Data'!$C$29,0,10*ROW('Water Data'!C86)))</f>
        <v/>
      </c>
      <c r="BU92" s="33" t="str">
        <f ca="true">+IF(OFFSET('Water Data'!$C$30,0,10*ROW('Water Data'!C86))="","",OFFSET('Water Data'!$C$30,0,10*ROW('Water Data'!C86)))</f>
        <v/>
      </c>
      <c r="BV92" s="33" t="str">
        <f ca="true">+IF(OFFSET('Water Data'!$D$28,0,10*ROW('Water Data'!D86))="","",OFFSET('Water Data'!$D$28,0,10*ROW('Water Data'!D86)))</f>
        <v/>
      </c>
      <c r="BW92" s="33" t="str">
        <f ca="true">+IF(OFFSET('Water Data'!$D$29,0,10*ROW('Water Data'!D86))="","",OFFSET('Water Data'!$D$29,0,10*ROW('Water Data'!D86)))</f>
        <v/>
      </c>
      <c r="BX92" s="33" t="str">
        <f ca="true">+IF(OFFSET('Water Data'!$D$30,0,10*ROW('Water Data'!D86))="","",OFFSET('Water Data'!$D$30,0,10*ROW('Water Data'!D86)))</f>
        <v/>
      </c>
      <c r="BY92" s="33" t="str">
        <f ca="true">+IF(OFFSET('Water Data'!$E$28,0,10*ROW('Water Data'!E86))="","",OFFSET('Water Data'!$E$28,0,10*ROW('Water Data'!E86)))</f>
        <v/>
      </c>
      <c r="BZ92" s="33" t="str">
        <f ca="true">+IF(OFFSET('Water Data'!$E$29,0,10*ROW('Water Data'!E86))="","",OFFSET('Water Data'!$E$29,0,10*ROW('Water Data'!E86)))</f>
        <v/>
      </c>
      <c r="CA92" s="33" t="str">
        <f ca="true">+IF(OFFSET('Water Data'!$E$30,0,10*ROW('Water Data'!E86))="","",OFFSET('Water Data'!$E$30,0,10*ROW('Water Data'!E86)))</f>
        <v/>
      </c>
      <c r="CB92" s="33" t="str">
        <f ca="true">+IF(OFFSET('Water Data'!$F$28,0,10*ROW('Water Data'!F86))="","",OFFSET('Water Data'!$F$28,0,10*ROW('Water Data'!F86)))</f>
        <v/>
      </c>
      <c r="CC92" s="33" t="str">
        <f ca="true">+IF(OFFSET('Water Data'!$F$29,0,10*ROW('Water Data'!F86))="","",OFFSET('Water Data'!$F$29,0,10*ROW('Water Data'!F86)))</f>
        <v/>
      </c>
      <c r="CD92" s="33" t="str">
        <f ca="true">+IF(OFFSET('Water Data'!$F$30,0,10*ROW('Water Data'!F86))="","",OFFSET('Water Data'!$F$30,0,10*ROW('Water Data'!F86)))</f>
        <v/>
      </c>
      <c r="CE92" s="33" t="str">
        <f ca="true">+IF(OFFSET('Water Data'!$G$28,0,10*ROW('Water Data'!G86))="","",OFFSET('Water Data'!$G$28,0,10*ROW('Water Data'!G86)))</f>
        <v/>
      </c>
      <c r="CF92" s="33" t="str">
        <f ca="true">+IF(OFFSET('Water Data'!$G$29,0,10*ROW('Water Data'!G86))="","",OFFSET('Water Data'!$G$29,0,10*ROW('Water Data'!G86)))</f>
        <v/>
      </c>
      <c r="CG92" s="33" t="str">
        <f ca="true">+IF(OFFSET('Water Data'!$G$30,0,10*ROW('Water Data'!G86))="","",OFFSET('Water Data'!$G$30,0,10*ROW('Water Data'!G86)))</f>
        <v/>
      </c>
      <c r="CH92" s="33" t="str">
        <f ca="true">+IF(OFFSET('Water Data'!$H$28,0,10*ROW('Water Data'!H86))="","",OFFSET('Water Data'!$H$28,0,10*ROW('Water Data'!H86)))</f>
        <v/>
      </c>
      <c r="CI92" s="33" t="str">
        <f ca="true">+IF(OFFSET('Water Data'!$H$29,0,10*ROW('Water Data'!H86))="","",OFFSET('Water Data'!$H$29,0,10*ROW('Water Data'!H86)))</f>
        <v/>
      </c>
      <c r="CJ92" s="33" t="str">
        <f ca="true">+IF(OFFSET('Water Data'!$H$30,0,10*ROW('Water Data'!H86))="","",OFFSET('Water Data'!$H$30,0,10*ROW('Water Data'!H86)))</f>
        <v/>
      </c>
      <c r="CK92" s="33" t="str">
        <f ca="true">+IF(OFFSET('Sanitation Data'!$C$29,0,10*ROW('Sanitation Data'!C86))="","",OFFSET('Sanitation Data'!$C$29,0,10*ROW('Sanitation Data'!C86)))</f>
        <v/>
      </c>
      <c r="CL92" s="33" t="str">
        <f ca="true">+IF(OFFSET('Sanitation Data'!$C$30,0,10*ROW('Sanitation Data'!C86))="","",OFFSET('Sanitation Data'!$C$30,0,10*ROW('Sanitation Data'!C86)))</f>
        <v/>
      </c>
      <c r="CM92" s="33" t="str">
        <f ca="true">+IF(OFFSET('Sanitation Data'!$C$31,0,10*ROW('Sanitation Data'!C86))="","",OFFSET('Sanitation Data'!$C$31,0,10*ROW('Sanitation Data'!C86)))</f>
        <v/>
      </c>
      <c r="CN92" s="33" t="str">
        <f ca="true">+IF(OFFSET('Sanitation Data'!$C$32,0,10*ROW('Sanitation Data'!C86))="","",OFFSET('Sanitation Data'!$C$32,0,10*ROW('Sanitation Data'!C86)))</f>
        <v/>
      </c>
      <c r="CO92" s="33" t="str">
        <f ca="true">+IF(OFFSET('Sanitation Data'!$C$33,0,10*ROW('Sanitation Data'!C86))="","",OFFSET('Sanitation Data'!$C$33,0,10*ROW('Sanitation Data'!C86)))</f>
        <v/>
      </c>
      <c r="CP92" s="33" t="str">
        <f ca="true">+IF(OFFSET('Sanitation Data'!$D$29,0,10*ROW('Sanitation Data'!D86))="","",OFFSET('Sanitation Data'!$D$29,0,10*ROW('Sanitation Data'!D86)))</f>
        <v/>
      </c>
      <c r="CQ92" s="33" t="str">
        <f ca="true">+IF(OFFSET('Sanitation Data'!$D$30,0,10*ROW('Sanitation Data'!D86))="","",OFFSET('Sanitation Data'!$D$30,0,10*ROW('Sanitation Data'!D86)))</f>
        <v/>
      </c>
      <c r="CR92" s="33" t="str">
        <f ca="true">+IF(OFFSET('Sanitation Data'!$D$31,0,10*ROW('Sanitation Data'!D86))="","",OFFSET('Sanitation Data'!$D$31,0,10*ROW('Sanitation Data'!D86)))</f>
        <v/>
      </c>
      <c r="CS92" s="33" t="str">
        <f ca="true">+IF(OFFSET('Sanitation Data'!$D$32,0,10*ROW('Sanitation Data'!D86))="","",OFFSET('Sanitation Data'!$D$32,0,10*ROW('Sanitation Data'!D86)))</f>
        <v/>
      </c>
      <c r="CT92" s="33" t="str">
        <f ca="true">+IF(OFFSET('Sanitation Data'!$D$33,0,10*ROW('Sanitation Data'!D86))="","",OFFSET('Sanitation Data'!$D$33,0,10*ROW('Sanitation Data'!D86)))</f>
        <v/>
      </c>
      <c r="CU92" s="33" t="str">
        <f ca="true">+IF(OFFSET('Sanitation Data'!$E$29,0,10*ROW('Sanitation Data'!E86))="","",OFFSET('Sanitation Data'!$E$29,0,10*ROW('Sanitation Data'!E86)))</f>
        <v/>
      </c>
      <c r="CV92" s="33" t="str">
        <f ca="true">+IF(OFFSET('Sanitation Data'!$E$30,0,10*ROW('Sanitation Data'!E86))="","",OFFSET('Sanitation Data'!$E$30,0,10*ROW('Sanitation Data'!E86)))</f>
        <v/>
      </c>
      <c r="CW92" s="33" t="str">
        <f ca="true">+IF(OFFSET('Sanitation Data'!$E$31,0,10*ROW('Sanitation Data'!E86))="","",OFFSET('Sanitation Data'!$E$31,0,10*ROW('Sanitation Data'!E86)))</f>
        <v/>
      </c>
      <c r="CX92" s="33" t="str">
        <f ca="true">+IF(OFFSET('Sanitation Data'!$E$32,0,10*ROW('Sanitation Data'!E86))="","",OFFSET('Sanitation Data'!$E$32,0,10*ROW('Sanitation Data'!E86)))</f>
        <v/>
      </c>
      <c r="CY92" s="33" t="str">
        <f ca="true">+IF(OFFSET('Sanitation Data'!$E$33,0,10*ROW('Sanitation Data'!E86))="","",OFFSET('Sanitation Data'!$E$33,0,10*ROW('Sanitation Data'!E86)))</f>
        <v/>
      </c>
      <c r="CZ92" s="33" t="str">
        <f ca="true">+IF(OFFSET('Sanitation Data'!$F$29,0,10*ROW('Sanitation Data'!F86))="","",OFFSET('Sanitation Data'!$F$29,0,10*ROW('Sanitation Data'!F86)))</f>
        <v/>
      </c>
      <c r="DA92" s="33" t="str">
        <f ca="true">+IF(OFFSET('Sanitation Data'!$F$30,0,10*ROW('Sanitation Data'!F86))="","",OFFSET('Sanitation Data'!$F$30,0,10*ROW('Sanitation Data'!F86)))</f>
        <v/>
      </c>
      <c r="DB92" s="33" t="str">
        <f ca="true">+IF(OFFSET('Sanitation Data'!$F$31,0,10*ROW('Sanitation Data'!F86))="","",OFFSET('Sanitation Data'!$F$31,0,10*ROW('Sanitation Data'!F86)))</f>
        <v/>
      </c>
      <c r="DC92" s="33" t="str">
        <f ca="true">+IF(OFFSET('Sanitation Data'!$F$32,0,10*ROW('Sanitation Data'!F86))="","",OFFSET('Sanitation Data'!$F$32,0,10*ROW('Sanitation Data'!F86)))</f>
        <v/>
      </c>
      <c r="DD92" s="33" t="str">
        <f ca="true">+IF(OFFSET('Sanitation Data'!$F$33,0,10*ROW('Sanitation Data'!F86))="","",OFFSET('Sanitation Data'!$F$33,0,10*ROW('Sanitation Data'!F86)))</f>
        <v/>
      </c>
      <c r="DE92" s="33" t="str">
        <f ca="true">+IF(OFFSET('Sanitation Data'!$G$29,0,10*ROW('Sanitation Data'!G86))="","",OFFSET('Sanitation Data'!$G$29,0,10*ROW('Sanitation Data'!G86)))</f>
        <v/>
      </c>
      <c r="DF92" s="33" t="str">
        <f ca="true">+IF(OFFSET('Sanitation Data'!$G$30,0,10*ROW('Sanitation Data'!G86))="","",OFFSET('Sanitation Data'!$G$30,0,10*ROW('Sanitation Data'!G86)))</f>
        <v/>
      </c>
      <c r="DG92" s="33" t="str">
        <f ca="true">+IF(OFFSET('Sanitation Data'!$G$31,0,10*ROW('Sanitation Data'!G86))="","",OFFSET('Sanitation Data'!$G$31,0,10*ROW('Sanitation Data'!G86)))</f>
        <v/>
      </c>
      <c r="DH92" s="33" t="str">
        <f ca="true">+IF(OFFSET('Sanitation Data'!$G$32,0,10*ROW('Sanitation Data'!G86))="","",OFFSET('Sanitation Data'!$G$32,0,10*ROW('Sanitation Data'!G86)))</f>
        <v/>
      </c>
      <c r="DI92" s="33" t="str">
        <f ca="true">+IF(OFFSET('Sanitation Data'!$G$33,0,10*ROW('Sanitation Data'!G86))="","",OFFSET('Sanitation Data'!$G$33,0,10*ROW('Sanitation Data'!G86)))</f>
        <v/>
      </c>
      <c r="DJ92" s="33" t="str">
        <f ca="true">+IF(OFFSET('Sanitation Data'!$H$29,0,10*ROW('Sanitation Data'!H86))="","",OFFSET('Sanitation Data'!$H$29,0,10*ROW('Sanitation Data'!H86)))</f>
        <v/>
      </c>
      <c r="DK92" s="33" t="str">
        <f ca="true">+IF(OFFSET('Sanitation Data'!$H$30,0,10*ROW('Sanitation Data'!H86))="","",OFFSET('Sanitation Data'!$H$30,0,10*ROW('Sanitation Data'!H86)))</f>
        <v/>
      </c>
      <c r="DL92" s="33" t="str">
        <f ca="true">+IF(OFFSET('Sanitation Data'!$H$31,0,10*ROW('Sanitation Data'!H86))="","",OFFSET('Sanitation Data'!$H$31,0,10*ROW('Sanitation Data'!H86)))</f>
        <v/>
      </c>
      <c r="DM92" s="33" t="str">
        <f ca="true">+IF(OFFSET('Sanitation Data'!$H$32,0,10*ROW('Sanitation Data'!H86))="","",OFFSET('Sanitation Data'!$H$32,0,10*ROW('Sanitation Data'!H86)))</f>
        <v/>
      </c>
      <c r="DN92" s="33" t="str">
        <f ca="true">+IF(OFFSET('Sanitation Data'!$H$33,0,10*ROW('Sanitation Data'!H86))="","",OFFSET('Sanitation Data'!$H$33,0,10*ROW('Sanitation Data'!H86)))</f>
        <v/>
      </c>
      <c r="DO92" s="33" t="str">
        <f ca="true">+IF(OFFSET('Hygiene Data'!$C$12,0,10*ROW('Hygiene Data'!C86))="","",OFFSET('Hygiene Data'!$C$12,0,10*ROW('Hygiene Data'!C86)))</f>
        <v/>
      </c>
      <c r="DP92" s="33" t="str">
        <f ca="true">+IF(OFFSET('Hygiene Data'!$C$13,0,10*ROW('Hygiene Data'!C86))="","",OFFSET('Hygiene Data'!$C$13,0,10*ROW('Hygiene Data'!C86)))</f>
        <v/>
      </c>
      <c r="DQ92" s="33" t="str">
        <f ca="true">+IF(OFFSET('Hygiene Data'!$C$14,0,10*ROW('Hygiene Data'!C86))="","",OFFSET('Hygiene Data'!$C$14,0,10*ROW('Hygiene Data'!C86)))</f>
        <v/>
      </c>
      <c r="DR92" s="33" t="str">
        <f ca="true">+IF(OFFSET('Hygiene Data'!$D$12,0,10*ROW('Hygiene Data'!D86))="","",OFFSET('Hygiene Data'!$D$12,0,10*ROW('Hygiene Data'!D86)))</f>
        <v/>
      </c>
      <c r="DS92" s="33" t="str">
        <f ca="true">+IF(OFFSET('Hygiene Data'!$D$13,0,10*ROW('Hygiene Data'!D86))="","",OFFSET('Hygiene Data'!$D$13,0,10*ROW('Hygiene Data'!D86)))</f>
        <v/>
      </c>
      <c r="DT92" s="33" t="str">
        <f ca="true">+IF(OFFSET('Hygiene Data'!$D$14,0,10*ROW('Hygiene Data'!D86))="","",OFFSET('Hygiene Data'!$D$14,0,10*ROW('Hygiene Data'!D86)))</f>
        <v/>
      </c>
      <c r="DU92" s="33" t="str">
        <f ca="true">+IF(OFFSET('Hygiene Data'!$E$12,0,10*ROW('Hygiene Data'!E86))="","",OFFSET('Hygiene Data'!$E$12,0,10*ROW('Hygiene Data'!E86)))</f>
        <v/>
      </c>
      <c r="DV92" s="33" t="str">
        <f ca="true">+IF(OFFSET('Hygiene Data'!$E$13,0,10*ROW('Hygiene Data'!E86))="","",OFFSET('Hygiene Data'!$E$13,0,10*ROW('Hygiene Data'!E86)))</f>
        <v/>
      </c>
      <c r="DW92" s="33" t="str">
        <f ca="true">+IF(OFFSET('Hygiene Data'!$E$14,0,10*ROW('Hygiene Data'!E86))="","",OFFSET('Hygiene Data'!$E$14,0,10*ROW('Hygiene Data'!E86)))</f>
        <v/>
      </c>
      <c r="DX92" s="33" t="str">
        <f ca="true">+IF(OFFSET('Hygiene Data'!$F$12,0,10*ROW('Hygiene Data'!F86))="","",OFFSET('Hygiene Data'!$F$12,0,10*ROW('Hygiene Data'!F86)))</f>
        <v/>
      </c>
      <c r="DY92" s="33" t="str">
        <f ca="true">+IF(OFFSET('Hygiene Data'!$F$13,0,10*ROW('Hygiene Data'!F86))="","",OFFSET('Hygiene Data'!$F$13,0,10*ROW('Hygiene Data'!F86)))</f>
        <v/>
      </c>
      <c r="DZ92" s="33" t="str">
        <f ca="true">+IF(OFFSET('Hygiene Data'!$F$14,0,10*ROW('Hygiene Data'!F86))="","",OFFSET('Hygiene Data'!$F$14,0,10*ROW('Hygiene Data'!F86)))</f>
        <v/>
      </c>
      <c r="EA92" s="33" t="str">
        <f ca="true">+IF(OFFSET('Hygiene Data'!$G$12,0,10*ROW('Hygiene Data'!G86))="","",OFFSET('Hygiene Data'!$G$12,0,10*ROW('Hygiene Data'!G86)))</f>
        <v/>
      </c>
      <c r="EB92" s="33" t="str">
        <f ca="true">+IF(OFFSET('Hygiene Data'!$G$13,0,10*ROW('Hygiene Data'!G86))="","",OFFSET('Hygiene Data'!$G$13,0,10*ROW('Hygiene Data'!G86)))</f>
        <v/>
      </c>
      <c r="EC92" s="33" t="str">
        <f ca="true">+IF(OFFSET('Hygiene Data'!$G$14,0,10*ROW('Hygiene Data'!G86))="","",OFFSET('Hygiene Data'!$G$14,0,10*ROW('Hygiene Data'!G86)))</f>
        <v/>
      </c>
      <c r="ED92" s="33" t="str">
        <f ca="true">+IF(OFFSET('Hygiene Data'!$H$12,0,10*ROW('Hygiene Data'!H86))="","",OFFSET('Hygiene Data'!$H$12,0,10*ROW('Hygiene Data'!H86)))</f>
        <v/>
      </c>
      <c r="EE92" s="33" t="str">
        <f ca="true">+IF(OFFSET('Hygiene Data'!$H$13,0,10*ROW('Hygiene Data'!H86))="","",OFFSET('Hygiene Data'!$H$13,0,10*ROW('Hygiene Data'!H86)))</f>
        <v/>
      </c>
      <c r="EF92" s="33" t="str">
        <f ca="true">+IF(OFFSET('Hygiene Data'!$H$14,0,10*ROW('Hygiene Data'!H86))="","",OFFSET('Hygiene Data'!$H$14,0,10*ROW('Hygiene Data'!H86)))</f>
        <v/>
      </c>
    </row>
    <row r="93" x14ac:dyDescent="0.2">
      <c r="A93" s="56" t="str">
        <f ca="true">+IF(OFFSET('Water Data'!$B$1,0,10*ROW('Water Data'!B90))="","",OFFSET('Water Data'!$B$1,0,10*ROW('Water Data'!B90)))</f>
        <v/>
      </c>
      <c r="B93" s="56" t="str">
        <f ca="true">+IF(OFFSET('Water Data'!$A$3,0,10*ROW('Water Data'!A90))="","",OFFSET('Water Data'!$A$3,0,10*ROW('Water Data'!A90)))</f>
        <v/>
      </c>
      <c r="C93" s="56" t="str">
        <f ca="true">+IF(OFFSET('Water Data'!$C$3,0,10*ROW('Water Data'!C90))="","",OFFSET('Water Data'!$C$3,0,10*ROW('Water Data'!C90)))</f>
        <v/>
      </c>
      <c r="D93" s="244"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44"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44"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44"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44"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44"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44"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44"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44"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44"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44"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44"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44"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44"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44"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44"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44"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44"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45"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45"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45"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45"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45"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45"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45"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45"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45"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45"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45"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45"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45"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45"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45"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45"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45"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45"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45"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45"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45"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45"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45"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45"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45"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45"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45"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45"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45"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45"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46"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46"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46"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46"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46"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46"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46"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46"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46"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46"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46"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46"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46"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46"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46"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46"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46"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46"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3" t="str">
        <f ca="true">+IF(OFFSET('Water Data'!$C$28,0,10*ROW('Water Data'!C87))="","",OFFSET('Water Data'!$C$28,0,10*ROW('Water Data'!C87)))</f>
        <v/>
      </c>
      <c r="BT93" s="33" t="str">
        <f ca="true">+IF(OFFSET('Water Data'!$C$29,0,10*ROW('Water Data'!C87))="","",OFFSET('Water Data'!$C$29,0,10*ROW('Water Data'!C87)))</f>
        <v/>
      </c>
      <c r="BU93" s="33" t="str">
        <f ca="true">+IF(OFFSET('Water Data'!$C$30,0,10*ROW('Water Data'!C87))="","",OFFSET('Water Data'!$C$30,0,10*ROW('Water Data'!C87)))</f>
        <v/>
      </c>
      <c r="BV93" s="33" t="str">
        <f ca="true">+IF(OFFSET('Water Data'!$D$28,0,10*ROW('Water Data'!D87))="","",OFFSET('Water Data'!$D$28,0,10*ROW('Water Data'!D87)))</f>
        <v/>
      </c>
      <c r="BW93" s="33" t="str">
        <f ca="true">+IF(OFFSET('Water Data'!$D$29,0,10*ROW('Water Data'!D87))="","",OFFSET('Water Data'!$D$29,0,10*ROW('Water Data'!D87)))</f>
        <v/>
      </c>
      <c r="BX93" s="33" t="str">
        <f ca="true">+IF(OFFSET('Water Data'!$D$30,0,10*ROW('Water Data'!D87))="","",OFFSET('Water Data'!$D$30,0,10*ROW('Water Data'!D87)))</f>
        <v/>
      </c>
      <c r="BY93" s="33" t="str">
        <f ca="true">+IF(OFFSET('Water Data'!$E$28,0,10*ROW('Water Data'!E87))="","",OFFSET('Water Data'!$E$28,0,10*ROW('Water Data'!E87)))</f>
        <v/>
      </c>
      <c r="BZ93" s="33" t="str">
        <f ca="true">+IF(OFFSET('Water Data'!$E$29,0,10*ROW('Water Data'!E87))="","",OFFSET('Water Data'!$E$29,0,10*ROW('Water Data'!E87)))</f>
        <v/>
      </c>
      <c r="CA93" s="33" t="str">
        <f ca="true">+IF(OFFSET('Water Data'!$E$30,0,10*ROW('Water Data'!E87))="","",OFFSET('Water Data'!$E$30,0,10*ROW('Water Data'!E87)))</f>
        <v/>
      </c>
      <c r="CB93" s="33" t="str">
        <f ca="true">+IF(OFFSET('Water Data'!$F$28,0,10*ROW('Water Data'!F87))="","",OFFSET('Water Data'!$F$28,0,10*ROW('Water Data'!F87)))</f>
        <v/>
      </c>
      <c r="CC93" s="33" t="str">
        <f ca="true">+IF(OFFSET('Water Data'!$F$29,0,10*ROW('Water Data'!F87))="","",OFFSET('Water Data'!$F$29,0,10*ROW('Water Data'!F87)))</f>
        <v/>
      </c>
      <c r="CD93" s="33" t="str">
        <f ca="true">+IF(OFFSET('Water Data'!$F$30,0,10*ROW('Water Data'!F87))="","",OFFSET('Water Data'!$F$30,0,10*ROW('Water Data'!F87)))</f>
        <v/>
      </c>
      <c r="CE93" s="33" t="str">
        <f ca="true">+IF(OFFSET('Water Data'!$G$28,0,10*ROW('Water Data'!G87))="","",OFFSET('Water Data'!$G$28,0,10*ROW('Water Data'!G87)))</f>
        <v/>
      </c>
      <c r="CF93" s="33" t="str">
        <f ca="true">+IF(OFFSET('Water Data'!$G$29,0,10*ROW('Water Data'!G87))="","",OFFSET('Water Data'!$G$29,0,10*ROW('Water Data'!G87)))</f>
        <v/>
      </c>
      <c r="CG93" s="33" t="str">
        <f ca="true">+IF(OFFSET('Water Data'!$G$30,0,10*ROW('Water Data'!G87))="","",OFFSET('Water Data'!$G$30,0,10*ROW('Water Data'!G87)))</f>
        <v/>
      </c>
      <c r="CH93" s="33" t="str">
        <f ca="true">+IF(OFFSET('Water Data'!$H$28,0,10*ROW('Water Data'!H87))="","",OFFSET('Water Data'!$H$28,0,10*ROW('Water Data'!H87)))</f>
        <v/>
      </c>
      <c r="CI93" s="33" t="str">
        <f ca="true">+IF(OFFSET('Water Data'!$H$29,0,10*ROW('Water Data'!H87))="","",OFFSET('Water Data'!$H$29,0,10*ROW('Water Data'!H87)))</f>
        <v/>
      </c>
      <c r="CJ93" s="33" t="str">
        <f ca="true">+IF(OFFSET('Water Data'!$H$30,0,10*ROW('Water Data'!H87))="","",OFFSET('Water Data'!$H$30,0,10*ROW('Water Data'!H87)))</f>
        <v/>
      </c>
      <c r="CK93" s="33" t="str">
        <f ca="true">+IF(OFFSET('Sanitation Data'!$C$29,0,10*ROW('Sanitation Data'!C87))="","",OFFSET('Sanitation Data'!$C$29,0,10*ROW('Sanitation Data'!C87)))</f>
        <v/>
      </c>
      <c r="CL93" s="33" t="str">
        <f ca="true">+IF(OFFSET('Sanitation Data'!$C$30,0,10*ROW('Sanitation Data'!C87))="","",OFFSET('Sanitation Data'!$C$30,0,10*ROW('Sanitation Data'!C87)))</f>
        <v/>
      </c>
      <c r="CM93" s="33" t="str">
        <f ca="true">+IF(OFFSET('Sanitation Data'!$C$31,0,10*ROW('Sanitation Data'!C87))="","",OFFSET('Sanitation Data'!$C$31,0,10*ROW('Sanitation Data'!C87)))</f>
        <v/>
      </c>
      <c r="CN93" s="33" t="str">
        <f ca="true">+IF(OFFSET('Sanitation Data'!$C$32,0,10*ROW('Sanitation Data'!C87))="","",OFFSET('Sanitation Data'!$C$32,0,10*ROW('Sanitation Data'!C87)))</f>
        <v/>
      </c>
      <c r="CO93" s="33" t="str">
        <f ca="true">+IF(OFFSET('Sanitation Data'!$C$33,0,10*ROW('Sanitation Data'!C87))="","",OFFSET('Sanitation Data'!$C$33,0,10*ROW('Sanitation Data'!C87)))</f>
        <v/>
      </c>
      <c r="CP93" s="33" t="str">
        <f ca="true">+IF(OFFSET('Sanitation Data'!$D$29,0,10*ROW('Sanitation Data'!D87))="","",OFFSET('Sanitation Data'!$D$29,0,10*ROW('Sanitation Data'!D87)))</f>
        <v/>
      </c>
      <c r="CQ93" s="33" t="str">
        <f ca="true">+IF(OFFSET('Sanitation Data'!$D$30,0,10*ROW('Sanitation Data'!D87))="","",OFFSET('Sanitation Data'!$D$30,0,10*ROW('Sanitation Data'!D87)))</f>
        <v/>
      </c>
      <c r="CR93" s="33" t="str">
        <f ca="true">+IF(OFFSET('Sanitation Data'!$D$31,0,10*ROW('Sanitation Data'!D87))="","",OFFSET('Sanitation Data'!$D$31,0,10*ROW('Sanitation Data'!D87)))</f>
        <v/>
      </c>
      <c r="CS93" s="33" t="str">
        <f ca="true">+IF(OFFSET('Sanitation Data'!$D$32,0,10*ROW('Sanitation Data'!D87))="","",OFFSET('Sanitation Data'!$D$32,0,10*ROW('Sanitation Data'!D87)))</f>
        <v/>
      </c>
      <c r="CT93" s="33" t="str">
        <f ca="true">+IF(OFFSET('Sanitation Data'!$D$33,0,10*ROW('Sanitation Data'!D87))="","",OFFSET('Sanitation Data'!$D$33,0,10*ROW('Sanitation Data'!D87)))</f>
        <v/>
      </c>
      <c r="CU93" s="33" t="str">
        <f ca="true">+IF(OFFSET('Sanitation Data'!$E$29,0,10*ROW('Sanitation Data'!E87))="","",OFFSET('Sanitation Data'!$E$29,0,10*ROW('Sanitation Data'!E87)))</f>
        <v/>
      </c>
      <c r="CV93" s="33" t="str">
        <f ca="true">+IF(OFFSET('Sanitation Data'!$E$30,0,10*ROW('Sanitation Data'!E87))="","",OFFSET('Sanitation Data'!$E$30,0,10*ROW('Sanitation Data'!E87)))</f>
        <v/>
      </c>
      <c r="CW93" s="33" t="str">
        <f ca="true">+IF(OFFSET('Sanitation Data'!$E$31,0,10*ROW('Sanitation Data'!E87))="","",OFFSET('Sanitation Data'!$E$31,0,10*ROW('Sanitation Data'!E87)))</f>
        <v/>
      </c>
      <c r="CX93" s="33" t="str">
        <f ca="true">+IF(OFFSET('Sanitation Data'!$E$32,0,10*ROW('Sanitation Data'!E87))="","",OFFSET('Sanitation Data'!$E$32,0,10*ROW('Sanitation Data'!E87)))</f>
        <v/>
      </c>
      <c r="CY93" s="33" t="str">
        <f ca="true">+IF(OFFSET('Sanitation Data'!$E$33,0,10*ROW('Sanitation Data'!E87))="","",OFFSET('Sanitation Data'!$E$33,0,10*ROW('Sanitation Data'!E87)))</f>
        <v/>
      </c>
      <c r="CZ93" s="33" t="str">
        <f ca="true">+IF(OFFSET('Sanitation Data'!$F$29,0,10*ROW('Sanitation Data'!F87))="","",OFFSET('Sanitation Data'!$F$29,0,10*ROW('Sanitation Data'!F87)))</f>
        <v/>
      </c>
      <c r="DA93" s="33" t="str">
        <f ca="true">+IF(OFFSET('Sanitation Data'!$F$30,0,10*ROW('Sanitation Data'!F87))="","",OFFSET('Sanitation Data'!$F$30,0,10*ROW('Sanitation Data'!F87)))</f>
        <v/>
      </c>
      <c r="DB93" s="33" t="str">
        <f ca="true">+IF(OFFSET('Sanitation Data'!$F$31,0,10*ROW('Sanitation Data'!F87))="","",OFFSET('Sanitation Data'!$F$31,0,10*ROW('Sanitation Data'!F87)))</f>
        <v/>
      </c>
      <c r="DC93" s="33" t="str">
        <f ca="true">+IF(OFFSET('Sanitation Data'!$F$32,0,10*ROW('Sanitation Data'!F87))="","",OFFSET('Sanitation Data'!$F$32,0,10*ROW('Sanitation Data'!F87)))</f>
        <v/>
      </c>
      <c r="DD93" s="33" t="str">
        <f ca="true">+IF(OFFSET('Sanitation Data'!$F$33,0,10*ROW('Sanitation Data'!F87))="","",OFFSET('Sanitation Data'!$F$33,0,10*ROW('Sanitation Data'!F87)))</f>
        <v/>
      </c>
      <c r="DE93" s="33" t="str">
        <f ca="true">+IF(OFFSET('Sanitation Data'!$G$29,0,10*ROW('Sanitation Data'!G87))="","",OFFSET('Sanitation Data'!$G$29,0,10*ROW('Sanitation Data'!G87)))</f>
        <v/>
      </c>
      <c r="DF93" s="33" t="str">
        <f ca="true">+IF(OFFSET('Sanitation Data'!$G$30,0,10*ROW('Sanitation Data'!G87))="","",OFFSET('Sanitation Data'!$G$30,0,10*ROW('Sanitation Data'!G87)))</f>
        <v/>
      </c>
      <c r="DG93" s="33" t="str">
        <f ca="true">+IF(OFFSET('Sanitation Data'!$G$31,0,10*ROW('Sanitation Data'!G87))="","",OFFSET('Sanitation Data'!$G$31,0,10*ROW('Sanitation Data'!G87)))</f>
        <v/>
      </c>
      <c r="DH93" s="33" t="str">
        <f ca="true">+IF(OFFSET('Sanitation Data'!$G$32,0,10*ROW('Sanitation Data'!G87))="","",OFFSET('Sanitation Data'!$G$32,0,10*ROW('Sanitation Data'!G87)))</f>
        <v/>
      </c>
      <c r="DI93" s="33" t="str">
        <f ca="true">+IF(OFFSET('Sanitation Data'!$G$33,0,10*ROW('Sanitation Data'!G87))="","",OFFSET('Sanitation Data'!$G$33,0,10*ROW('Sanitation Data'!G87)))</f>
        <v/>
      </c>
      <c r="DJ93" s="33" t="str">
        <f ca="true">+IF(OFFSET('Sanitation Data'!$H$29,0,10*ROW('Sanitation Data'!H87))="","",OFFSET('Sanitation Data'!$H$29,0,10*ROW('Sanitation Data'!H87)))</f>
        <v/>
      </c>
      <c r="DK93" s="33" t="str">
        <f ca="true">+IF(OFFSET('Sanitation Data'!$H$30,0,10*ROW('Sanitation Data'!H87))="","",OFFSET('Sanitation Data'!$H$30,0,10*ROW('Sanitation Data'!H87)))</f>
        <v/>
      </c>
      <c r="DL93" s="33" t="str">
        <f ca="true">+IF(OFFSET('Sanitation Data'!$H$31,0,10*ROW('Sanitation Data'!H87))="","",OFFSET('Sanitation Data'!$H$31,0,10*ROW('Sanitation Data'!H87)))</f>
        <v/>
      </c>
      <c r="DM93" s="33" t="str">
        <f ca="true">+IF(OFFSET('Sanitation Data'!$H$32,0,10*ROW('Sanitation Data'!H87))="","",OFFSET('Sanitation Data'!$H$32,0,10*ROW('Sanitation Data'!H87)))</f>
        <v/>
      </c>
      <c r="DN93" s="33" t="str">
        <f ca="true">+IF(OFFSET('Sanitation Data'!$H$33,0,10*ROW('Sanitation Data'!H87))="","",OFFSET('Sanitation Data'!$H$33,0,10*ROW('Sanitation Data'!H87)))</f>
        <v/>
      </c>
      <c r="DO93" s="33" t="str">
        <f ca="true">+IF(OFFSET('Hygiene Data'!$C$12,0,10*ROW('Hygiene Data'!C87))="","",OFFSET('Hygiene Data'!$C$12,0,10*ROW('Hygiene Data'!C87)))</f>
        <v/>
      </c>
      <c r="DP93" s="33" t="str">
        <f ca="true">+IF(OFFSET('Hygiene Data'!$C$13,0,10*ROW('Hygiene Data'!C87))="","",OFFSET('Hygiene Data'!$C$13,0,10*ROW('Hygiene Data'!C87)))</f>
        <v/>
      </c>
      <c r="DQ93" s="33" t="str">
        <f ca="true">+IF(OFFSET('Hygiene Data'!$C$14,0,10*ROW('Hygiene Data'!C87))="","",OFFSET('Hygiene Data'!$C$14,0,10*ROW('Hygiene Data'!C87)))</f>
        <v/>
      </c>
      <c r="DR93" s="33" t="str">
        <f ca="true">+IF(OFFSET('Hygiene Data'!$D$12,0,10*ROW('Hygiene Data'!D87))="","",OFFSET('Hygiene Data'!$D$12,0,10*ROW('Hygiene Data'!D87)))</f>
        <v/>
      </c>
      <c r="DS93" s="33" t="str">
        <f ca="true">+IF(OFFSET('Hygiene Data'!$D$13,0,10*ROW('Hygiene Data'!D87))="","",OFFSET('Hygiene Data'!$D$13,0,10*ROW('Hygiene Data'!D87)))</f>
        <v/>
      </c>
      <c r="DT93" s="33" t="str">
        <f ca="true">+IF(OFFSET('Hygiene Data'!$D$14,0,10*ROW('Hygiene Data'!D87))="","",OFFSET('Hygiene Data'!$D$14,0,10*ROW('Hygiene Data'!D87)))</f>
        <v/>
      </c>
      <c r="DU93" s="33" t="str">
        <f ca="true">+IF(OFFSET('Hygiene Data'!$E$12,0,10*ROW('Hygiene Data'!E87))="","",OFFSET('Hygiene Data'!$E$12,0,10*ROW('Hygiene Data'!E87)))</f>
        <v/>
      </c>
      <c r="DV93" s="33" t="str">
        <f ca="true">+IF(OFFSET('Hygiene Data'!$E$13,0,10*ROW('Hygiene Data'!E87))="","",OFFSET('Hygiene Data'!$E$13,0,10*ROW('Hygiene Data'!E87)))</f>
        <v/>
      </c>
      <c r="DW93" s="33" t="str">
        <f ca="true">+IF(OFFSET('Hygiene Data'!$E$14,0,10*ROW('Hygiene Data'!E87))="","",OFFSET('Hygiene Data'!$E$14,0,10*ROW('Hygiene Data'!E87)))</f>
        <v/>
      </c>
      <c r="DX93" s="33" t="str">
        <f ca="true">+IF(OFFSET('Hygiene Data'!$F$12,0,10*ROW('Hygiene Data'!F87))="","",OFFSET('Hygiene Data'!$F$12,0,10*ROW('Hygiene Data'!F87)))</f>
        <v/>
      </c>
      <c r="DY93" s="33" t="str">
        <f ca="true">+IF(OFFSET('Hygiene Data'!$F$13,0,10*ROW('Hygiene Data'!F87))="","",OFFSET('Hygiene Data'!$F$13,0,10*ROW('Hygiene Data'!F87)))</f>
        <v/>
      </c>
      <c r="DZ93" s="33" t="str">
        <f ca="true">+IF(OFFSET('Hygiene Data'!$F$14,0,10*ROW('Hygiene Data'!F87))="","",OFFSET('Hygiene Data'!$F$14,0,10*ROW('Hygiene Data'!F87)))</f>
        <v/>
      </c>
      <c r="EA93" s="33" t="str">
        <f ca="true">+IF(OFFSET('Hygiene Data'!$G$12,0,10*ROW('Hygiene Data'!G87))="","",OFFSET('Hygiene Data'!$G$12,0,10*ROW('Hygiene Data'!G87)))</f>
        <v/>
      </c>
      <c r="EB93" s="33" t="str">
        <f ca="true">+IF(OFFSET('Hygiene Data'!$G$13,0,10*ROW('Hygiene Data'!G87))="","",OFFSET('Hygiene Data'!$G$13,0,10*ROW('Hygiene Data'!G87)))</f>
        <v/>
      </c>
      <c r="EC93" s="33" t="str">
        <f ca="true">+IF(OFFSET('Hygiene Data'!$G$14,0,10*ROW('Hygiene Data'!G87))="","",OFFSET('Hygiene Data'!$G$14,0,10*ROW('Hygiene Data'!G87)))</f>
        <v/>
      </c>
      <c r="ED93" s="33" t="str">
        <f ca="true">+IF(OFFSET('Hygiene Data'!$H$12,0,10*ROW('Hygiene Data'!H87))="","",OFFSET('Hygiene Data'!$H$12,0,10*ROW('Hygiene Data'!H87)))</f>
        <v/>
      </c>
      <c r="EE93" s="33" t="str">
        <f ca="true">+IF(OFFSET('Hygiene Data'!$H$13,0,10*ROW('Hygiene Data'!H87))="","",OFFSET('Hygiene Data'!$H$13,0,10*ROW('Hygiene Data'!H87)))</f>
        <v/>
      </c>
      <c r="EF93" s="33" t="str">
        <f ca="true">+IF(OFFSET('Hygiene Data'!$H$14,0,10*ROW('Hygiene Data'!H87))="","",OFFSET('Hygiene Data'!$H$14,0,10*ROW('Hygiene Data'!H87)))</f>
        <v/>
      </c>
    </row>
    <row r="94" x14ac:dyDescent="0.2">
      <c r="A94" s="56" t="str">
        <f ca="true">+IF(OFFSET('Water Data'!$B$1,0,10*ROW('Water Data'!B91))="","",OFFSET('Water Data'!$B$1,0,10*ROW('Water Data'!B91)))</f>
        <v/>
      </c>
      <c r="B94" s="56" t="str">
        <f ca="true">+IF(OFFSET('Water Data'!$A$3,0,10*ROW('Water Data'!A91))="","",OFFSET('Water Data'!$A$3,0,10*ROW('Water Data'!A91)))</f>
        <v/>
      </c>
      <c r="C94" s="56" t="str">
        <f ca="true">+IF(OFFSET('Water Data'!$C$3,0,10*ROW('Water Data'!C91))="","",OFFSET('Water Data'!$C$3,0,10*ROW('Water Data'!C91)))</f>
        <v/>
      </c>
      <c r="D94" s="244"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44"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44"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44"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44"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44"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44"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44"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44"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44"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44"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44"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44"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44"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44"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44"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44"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44"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45"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45"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45"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45"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45"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45"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45"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45"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45"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45"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45"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45"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45"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45"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45"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45"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45"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45"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45"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45"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45"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45"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45"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45"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45"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45"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45"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45"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45"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45"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46"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46"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46"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46"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46"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46"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46"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46"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46"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46"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46"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46"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46"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46"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46"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46"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46"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46"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3" t="str">
        <f ca="true">+IF(OFFSET('Water Data'!$C$28,0,10*ROW('Water Data'!C88))="","",OFFSET('Water Data'!$C$28,0,10*ROW('Water Data'!C88)))</f>
        <v/>
      </c>
      <c r="BT94" s="33" t="str">
        <f ca="true">+IF(OFFSET('Water Data'!$C$29,0,10*ROW('Water Data'!C88))="","",OFFSET('Water Data'!$C$29,0,10*ROW('Water Data'!C88)))</f>
        <v/>
      </c>
      <c r="BU94" s="33" t="str">
        <f ca="true">+IF(OFFSET('Water Data'!$C$30,0,10*ROW('Water Data'!C88))="","",OFFSET('Water Data'!$C$30,0,10*ROW('Water Data'!C88)))</f>
        <v/>
      </c>
      <c r="BV94" s="33" t="str">
        <f ca="true">+IF(OFFSET('Water Data'!$D$28,0,10*ROW('Water Data'!D88))="","",OFFSET('Water Data'!$D$28,0,10*ROW('Water Data'!D88)))</f>
        <v/>
      </c>
      <c r="BW94" s="33" t="str">
        <f ca="true">+IF(OFFSET('Water Data'!$D$29,0,10*ROW('Water Data'!D88))="","",OFFSET('Water Data'!$D$29,0,10*ROW('Water Data'!D88)))</f>
        <v/>
      </c>
      <c r="BX94" s="33" t="str">
        <f ca="true">+IF(OFFSET('Water Data'!$D$30,0,10*ROW('Water Data'!D88))="","",OFFSET('Water Data'!$D$30,0,10*ROW('Water Data'!D88)))</f>
        <v/>
      </c>
      <c r="BY94" s="33" t="str">
        <f ca="true">+IF(OFFSET('Water Data'!$E$28,0,10*ROW('Water Data'!E88))="","",OFFSET('Water Data'!$E$28,0,10*ROW('Water Data'!E88)))</f>
        <v/>
      </c>
      <c r="BZ94" s="33" t="str">
        <f ca="true">+IF(OFFSET('Water Data'!$E$29,0,10*ROW('Water Data'!E88))="","",OFFSET('Water Data'!$E$29,0,10*ROW('Water Data'!E88)))</f>
        <v/>
      </c>
      <c r="CA94" s="33" t="str">
        <f ca="true">+IF(OFFSET('Water Data'!$E$30,0,10*ROW('Water Data'!E88))="","",OFFSET('Water Data'!$E$30,0,10*ROW('Water Data'!E88)))</f>
        <v/>
      </c>
      <c r="CB94" s="33" t="str">
        <f ca="true">+IF(OFFSET('Water Data'!$F$28,0,10*ROW('Water Data'!F88))="","",OFFSET('Water Data'!$F$28,0,10*ROW('Water Data'!F88)))</f>
        <v/>
      </c>
      <c r="CC94" s="33" t="str">
        <f ca="true">+IF(OFFSET('Water Data'!$F$29,0,10*ROW('Water Data'!F88))="","",OFFSET('Water Data'!$F$29,0,10*ROW('Water Data'!F88)))</f>
        <v/>
      </c>
      <c r="CD94" s="33" t="str">
        <f ca="true">+IF(OFFSET('Water Data'!$F$30,0,10*ROW('Water Data'!F88))="","",OFFSET('Water Data'!$F$30,0,10*ROW('Water Data'!F88)))</f>
        <v/>
      </c>
      <c r="CE94" s="33" t="str">
        <f ca="true">+IF(OFFSET('Water Data'!$G$28,0,10*ROW('Water Data'!G88))="","",OFFSET('Water Data'!$G$28,0,10*ROW('Water Data'!G88)))</f>
        <v/>
      </c>
      <c r="CF94" s="33" t="str">
        <f ca="true">+IF(OFFSET('Water Data'!$G$29,0,10*ROW('Water Data'!G88))="","",OFFSET('Water Data'!$G$29,0,10*ROW('Water Data'!G88)))</f>
        <v/>
      </c>
      <c r="CG94" s="33" t="str">
        <f ca="true">+IF(OFFSET('Water Data'!$G$30,0,10*ROW('Water Data'!G88))="","",OFFSET('Water Data'!$G$30,0,10*ROW('Water Data'!G88)))</f>
        <v/>
      </c>
      <c r="CH94" s="33" t="str">
        <f ca="true">+IF(OFFSET('Water Data'!$H$28,0,10*ROW('Water Data'!H88))="","",OFFSET('Water Data'!$H$28,0,10*ROW('Water Data'!H88)))</f>
        <v/>
      </c>
      <c r="CI94" s="33" t="str">
        <f ca="true">+IF(OFFSET('Water Data'!$H$29,0,10*ROW('Water Data'!H88))="","",OFFSET('Water Data'!$H$29,0,10*ROW('Water Data'!H88)))</f>
        <v/>
      </c>
      <c r="CJ94" s="33" t="str">
        <f ca="true">+IF(OFFSET('Water Data'!$H$30,0,10*ROW('Water Data'!H88))="","",OFFSET('Water Data'!$H$30,0,10*ROW('Water Data'!H88)))</f>
        <v/>
      </c>
      <c r="CK94" s="33" t="str">
        <f ca="true">+IF(OFFSET('Sanitation Data'!$C$29,0,10*ROW('Sanitation Data'!C88))="","",OFFSET('Sanitation Data'!$C$29,0,10*ROW('Sanitation Data'!C88)))</f>
        <v/>
      </c>
      <c r="CL94" s="33" t="str">
        <f ca="true">+IF(OFFSET('Sanitation Data'!$C$30,0,10*ROW('Sanitation Data'!C88))="","",OFFSET('Sanitation Data'!$C$30,0,10*ROW('Sanitation Data'!C88)))</f>
        <v/>
      </c>
      <c r="CM94" s="33" t="str">
        <f ca="true">+IF(OFFSET('Sanitation Data'!$C$31,0,10*ROW('Sanitation Data'!C88))="","",OFFSET('Sanitation Data'!$C$31,0,10*ROW('Sanitation Data'!C88)))</f>
        <v/>
      </c>
      <c r="CN94" s="33" t="str">
        <f ca="true">+IF(OFFSET('Sanitation Data'!$C$32,0,10*ROW('Sanitation Data'!C88))="","",OFFSET('Sanitation Data'!$C$32,0,10*ROW('Sanitation Data'!C88)))</f>
        <v/>
      </c>
      <c r="CO94" s="33" t="str">
        <f ca="true">+IF(OFFSET('Sanitation Data'!$C$33,0,10*ROW('Sanitation Data'!C88))="","",OFFSET('Sanitation Data'!$C$33,0,10*ROW('Sanitation Data'!C88)))</f>
        <v/>
      </c>
      <c r="CP94" s="33" t="str">
        <f ca="true">+IF(OFFSET('Sanitation Data'!$D$29,0,10*ROW('Sanitation Data'!D88))="","",OFFSET('Sanitation Data'!$D$29,0,10*ROW('Sanitation Data'!D88)))</f>
        <v/>
      </c>
      <c r="CQ94" s="33" t="str">
        <f ca="true">+IF(OFFSET('Sanitation Data'!$D$30,0,10*ROW('Sanitation Data'!D88))="","",OFFSET('Sanitation Data'!$D$30,0,10*ROW('Sanitation Data'!D88)))</f>
        <v/>
      </c>
      <c r="CR94" s="33" t="str">
        <f ca="true">+IF(OFFSET('Sanitation Data'!$D$31,0,10*ROW('Sanitation Data'!D88))="","",OFFSET('Sanitation Data'!$D$31,0,10*ROW('Sanitation Data'!D88)))</f>
        <v/>
      </c>
      <c r="CS94" s="33" t="str">
        <f ca="true">+IF(OFFSET('Sanitation Data'!$D$32,0,10*ROW('Sanitation Data'!D88))="","",OFFSET('Sanitation Data'!$D$32,0,10*ROW('Sanitation Data'!D88)))</f>
        <v/>
      </c>
      <c r="CT94" s="33" t="str">
        <f ca="true">+IF(OFFSET('Sanitation Data'!$D$33,0,10*ROW('Sanitation Data'!D88))="","",OFFSET('Sanitation Data'!$D$33,0,10*ROW('Sanitation Data'!D88)))</f>
        <v/>
      </c>
      <c r="CU94" s="33" t="str">
        <f ca="true">+IF(OFFSET('Sanitation Data'!$E$29,0,10*ROW('Sanitation Data'!E88))="","",OFFSET('Sanitation Data'!$E$29,0,10*ROW('Sanitation Data'!E88)))</f>
        <v/>
      </c>
      <c r="CV94" s="33" t="str">
        <f ca="true">+IF(OFFSET('Sanitation Data'!$E$30,0,10*ROW('Sanitation Data'!E88))="","",OFFSET('Sanitation Data'!$E$30,0,10*ROW('Sanitation Data'!E88)))</f>
        <v/>
      </c>
      <c r="CW94" s="33" t="str">
        <f ca="true">+IF(OFFSET('Sanitation Data'!$E$31,0,10*ROW('Sanitation Data'!E88))="","",OFFSET('Sanitation Data'!$E$31,0,10*ROW('Sanitation Data'!E88)))</f>
        <v/>
      </c>
      <c r="CX94" s="33" t="str">
        <f ca="true">+IF(OFFSET('Sanitation Data'!$E$32,0,10*ROW('Sanitation Data'!E88))="","",OFFSET('Sanitation Data'!$E$32,0,10*ROW('Sanitation Data'!E88)))</f>
        <v/>
      </c>
      <c r="CY94" s="33" t="str">
        <f ca="true">+IF(OFFSET('Sanitation Data'!$E$33,0,10*ROW('Sanitation Data'!E88))="","",OFFSET('Sanitation Data'!$E$33,0,10*ROW('Sanitation Data'!E88)))</f>
        <v/>
      </c>
      <c r="CZ94" s="33" t="str">
        <f ca="true">+IF(OFFSET('Sanitation Data'!$F$29,0,10*ROW('Sanitation Data'!F88))="","",OFFSET('Sanitation Data'!$F$29,0,10*ROW('Sanitation Data'!F88)))</f>
        <v/>
      </c>
      <c r="DA94" s="33" t="str">
        <f ca="true">+IF(OFFSET('Sanitation Data'!$F$30,0,10*ROW('Sanitation Data'!F88))="","",OFFSET('Sanitation Data'!$F$30,0,10*ROW('Sanitation Data'!F88)))</f>
        <v/>
      </c>
      <c r="DB94" s="33" t="str">
        <f ca="true">+IF(OFFSET('Sanitation Data'!$F$31,0,10*ROW('Sanitation Data'!F88))="","",OFFSET('Sanitation Data'!$F$31,0,10*ROW('Sanitation Data'!F88)))</f>
        <v/>
      </c>
      <c r="DC94" s="33" t="str">
        <f ca="true">+IF(OFFSET('Sanitation Data'!$F$32,0,10*ROW('Sanitation Data'!F88))="","",OFFSET('Sanitation Data'!$F$32,0,10*ROW('Sanitation Data'!F88)))</f>
        <v/>
      </c>
      <c r="DD94" s="33" t="str">
        <f ca="true">+IF(OFFSET('Sanitation Data'!$F$33,0,10*ROW('Sanitation Data'!F88))="","",OFFSET('Sanitation Data'!$F$33,0,10*ROW('Sanitation Data'!F88)))</f>
        <v/>
      </c>
      <c r="DE94" s="33" t="str">
        <f ca="true">+IF(OFFSET('Sanitation Data'!$G$29,0,10*ROW('Sanitation Data'!G88))="","",OFFSET('Sanitation Data'!$G$29,0,10*ROW('Sanitation Data'!G88)))</f>
        <v/>
      </c>
      <c r="DF94" s="33" t="str">
        <f ca="true">+IF(OFFSET('Sanitation Data'!$G$30,0,10*ROW('Sanitation Data'!G88))="","",OFFSET('Sanitation Data'!$G$30,0,10*ROW('Sanitation Data'!G88)))</f>
        <v/>
      </c>
      <c r="DG94" s="33" t="str">
        <f ca="true">+IF(OFFSET('Sanitation Data'!$G$31,0,10*ROW('Sanitation Data'!G88))="","",OFFSET('Sanitation Data'!$G$31,0,10*ROW('Sanitation Data'!G88)))</f>
        <v/>
      </c>
      <c r="DH94" s="33" t="str">
        <f ca="true">+IF(OFFSET('Sanitation Data'!$G$32,0,10*ROW('Sanitation Data'!G88))="","",OFFSET('Sanitation Data'!$G$32,0,10*ROW('Sanitation Data'!G88)))</f>
        <v/>
      </c>
      <c r="DI94" s="33" t="str">
        <f ca="true">+IF(OFFSET('Sanitation Data'!$G$33,0,10*ROW('Sanitation Data'!G88))="","",OFFSET('Sanitation Data'!$G$33,0,10*ROW('Sanitation Data'!G88)))</f>
        <v/>
      </c>
      <c r="DJ94" s="33" t="str">
        <f ca="true">+IF(OFFSET('Sanitation Data'!$H$29,0,10*ROW('Sanitation Data'!H88))="","",OFFSET('Sanitation Data'!$H$29,0,10*ROW('Sanitation Data'!H88)))</f>
        <v/>
      </c>
      <c r="DK94" s="33" t="str">
        <f ca="true">+IF(OFFSET('Sanitation Data'!$H$30,0,10*ROW('Sanitation Data'!H88))="","",OFFSET('Sanitation Data'!$H$30,0,10*ROW('Sanitation Data'!H88)))</f>
        <v/>
      </c>
      <c r="DL94" s="33" t="str">
        <f ca="true">+IF(OFFSET('Sanitation Data'!$H$31,0,10*ROW('Sanitation Data'!H88))="","",OFFSET('Sanitation Data'!$H$31,0,10*ROW('Sanitation Data'!H88)))</f>
        <v/>
      </c>
      <c r="DM94" s="33" t="str">
        <f ca="true">+IF(OFFSET('Sanitation Data'!$H$32,0,10*ROW('Sanitation Data'!H88))="","",OFFSET('Sanitation Data'!$H$32,0,10*ROW('Sanitation Data'!H88)))</f>
        <v/>
      </c>
      <c r="DN94" s="33" t="str">
        <f ca="true">+IF(OFFSET('Sanitation Data'!$H$33,0,10*ROW('Sanitation Data'!H88))="","",OFFSET('Sanitation Data'!$H$33,0,10*ROW('Sanitation Data'!H88)))</f>
        <v/>
      </c>
      <c r="DO94" s="33" t="str">
        <f ca="true">+IF(OFFSET('Hygiene Data'!$C$12,0,10*ROW('Hygiene Data'!C88))="","",OFFSET('Hygiene Data'!$C$12,0,10*ROW('Hygiene Data'!C88)))</f>
        <v/>
      </c>
      <c r="DP94" s="33" t="str">
        <f ca="true">+IF(OFFSET('Hygiene Data'!$C$13,0,10*ROW('Hygiene Data'!C88))="","",OFFSET('Hygiene Data'!$C$13,0,10*ROW('Hygiene Data'!C88)))</f>
        <v/>
      </c>
      <c r="DQ94" s="33" t="str">
        <f ca="true">+IF(OFFSET('Hygiene Data'!$C$14,0,10*ROW('Hygiene Data'!C88))="","",OFFSET('Hygiene Data'!$C$14,0,10*ROW('Hygiene Data'!C88)))</f>
        <v/>
      </c>
      <c r="DR94" s="33" t="str">
        <f ca="true">+IF(OFFSET('Hygiene Data'!$D$12,0,10*ROW('Hygiene Data'!D88))="","",OFFSET('Hygiene Data'!$D$12,0,10*ROW('Hygiene Data'!D88)))</f>
        <v/>
      </c>
      <c r="DS94" s="33" t="str">
        <f ca="true">+IF(OFFSET('Hygiene Data'!$D$13,0,10*ROW('Hygiene Data'!D88))="","",OFFSET('Hygiene Data'!$D$13,0,10*ROW('Hygiene Data'!D88)))</f>
        <v/>
      </c>
      <c r="DT94" s="33" t="str">
        <f ca="true">+IF(OFFSET('Hygiene Data'!$D$14,0,10*ROW('Hygiene Data'!D88))="","",OFFSET('Hygiene Data'!$D$14,0,10*ROW('Hygiene Data'!D88)))</f>
        <v/>
      </c>
      <c r="DU94" s="33" t="str">
        <f ca="true">+IF(OFFSET('Hygiene Data'!$E$12,0,10*ROW('Hygiene Data'!E88))="","",OFFSET('Hygiene Data'!$E$12,0,10*ROW('Hygiene Data'!E88)))</f>
        <v/>
      </c>
      <c r="DV94" s="33" t="str">
        <f ca="true">+IF(OFFSET('Hygiene Data'!$E$13,0,10*ROW('Hygiene Data'!E88))="","",OFFSET('Hygiene Data'!$E$13,0,10*ROW('Hygiene Data'!E88)))</f>
        <v/>
      </c>
      <c r="DW94" s="33" t="str">
        <f ca="true">+IF(OFFSET('Hygiene Data'!$E$14,0,10*ROW('Hygiene Data'!E88))="","",OFFSET('Hygiene Data'!$E$14,0,10*ROW('Hygiene Data'!E88)))</f>
        <v/>
      </c>
      <c r="DX94" s="33" t="str">
        <f ca="true">+IF(OFFSET('Hygiene Data'!$F$12,0,10*ROW('Hygiene Data'!F88))="","",OFFSET('Hygiene Data'!$F$12,0,10*ROW('Hygiene Data'!F88)))</f>
        <v/>
      </c>
      <c r="DY94" s="33" t="str">
        <f ca="true">+IF(OFFSET('Hygiene Data'!$F$13,0,10*ROW('Hygiene Data'!F88))="","",OFFSET('Hygiene Data'!$F$13,0,10*ROW('Hygiene Data'!F88)))</f>
        <v/>
      </c>
      <c r="DZ94" s="33" t="str">
        <f ca="true">+IF(OFFSET('Hygiene Data'!$F$14,0,10*ROW('Hygiene Data'!F88))="","",OFFSET('Hygiene Data'!$F$14,0,10*ROW('Hygiene Data'!F88)))</f>
        <v/>
      </c>
      <c r="EA94" s="33" t="str">
        <f ca="true">+IF(OFFSET('Hygiene Data'!$G$12,0,10*ROW('Hygiene Data'!G88))="","",OFFSET('Hygiene Data'!$G$12,0,10*ROW('Hygiene Data'!G88)))</f>
        <v/>
      </c>
      <c r="EB94" s="33" t="str">
        <f ca="true">+IF(OFFSET('Hygiene Data'!$G$13,0,10*ROW('Hygiene Data'!G88))="","",OFFSET('Hygiene Data'!$G$13,0,10*ROW('Hygiene Data'!G88)))</f>
        <v/>
      </c>
      <c r="EC94" s="33" t="str">
        <f ca="true">+IF(OFFSET('Hygiene Data'!$G$14,0,10*ROW('Hygiene Data'!G88))="","",OFFSET('Hygiene Data'!$G$14,0,10*ROW('Hygiene Data'!G88)))</f>
        <v/>
      </c>
      <c r="ED94" s="33" t="str">
        <f ca="true">+IF(OFFSET('Hygiene Data'!$H$12,0,10*ROW('Hygiene Data'!H88))="","",OFFSET('Hygiene Data'!$H$12,0,10*ROW('Hygiene Data'!H88)))</f>
        <v/>
      </c>
      <c r="EE94" s="33" t="str">
        <f ca="true">+IF(OFFSET('Hygiene Data'!$H$13,0,10*ROW('Hygiene Data'!H88))="","",OFFSET('Hygiene Data'!$H$13,0,10*ROW('Hygiene Data'!H88)))</f>
        <v/>
      </c>
      <c r="EF94" s="33" t="str">
        <f ca="true">+IF(OFFSET('Hygiene Data'!$H$14,0,10*ROW('Hygiene Data'!H88))="","",OFFSET('Hygiene Data'!$H$14,0,10*ROW('Hygiene Data'!H88)))</f>
        <v/>
      </c>
    </row>
    <row r="95" x14ac:dyDescent="0.2">
      <c r="A95" s="56" t="str">
        <f ca="true">+IF(OFFSET('Water Data'!$B$1,0,10*ROW('Water Data'!B92))="","",OFFSET('Water Data'!$B$1,0,10*ROW('Water Data'!B92)))</f>
        <v/>
      </c>
      <c r="B95" s="56" t="str">
        <f ca="true">+IF(OFFSET('Water Data'!$A$3,0,10*ROW('Water Data'!A92))="","",OFFSET('Water Data'!$A$3,0,10*ROW('Water Data'!A92)))</f>
        <v/>
      </c>
      <c r="C95" s="56" t="str">
        <f ca="true">+IF(OFFSET('Water Data'!$C$3,0,10*ROW('Water Data'!C92))="","",OFFSET('Water Data'!$C$3,0,10*ROW('Water Data'!C92)))</f>
        <v/>
      </c>
      <c r="D95" s="244"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44"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44"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44"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44"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44"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44"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44"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44"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44"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44"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44"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44"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44"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44"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44"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44"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44"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45"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45"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45"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45"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45"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45"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45"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45"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45"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45"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45"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45"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45"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45"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45"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45"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45"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45"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45"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45"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45"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45"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45"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45"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45"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45"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45"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45"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45"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45"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46"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46"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46"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46"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46"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46"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46"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46"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46"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46"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46"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46"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46"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46"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46"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46"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46"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46"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3" t="str">
        <f ca="true">+IF(OFFSET('Water Data'!$C$28,0,10*ROW('Water Data'!C89))="","",OFFSET('Water Data'!$C$28,0,10*ROW('Water Data'!C89)))</f>
        <v/>
      </c>
      <c r="BT95" s="33" t="str">
        <f ca="true">+IF(OFFSET('Water Data'!$C$29,0,10*ROW('Water Data'!C89))="","",OFFSET('Water Data'!$C$29,0,10*ROW('Water Data'!C89)))</f>
        <v/>
      </c>
      <c r="BU95" s="33" t="str">
        <f ca="true">+IF(OFFSET('Water Data'!$C$30,0,10*ROW('Water Data'!C89))="","",OFFSET('Water Data'!$C$30,0,10*ROW('Water Data'!C89)))</f>
        <v/>
      </c>
      <c r="BV95" s="33" t="str">
        <f ca="true">+IF(OFFSET('Water Data'!$D$28,0,10*ROW('Water Data'!D89))="","",OFFSET('Water Data'!$D$28,0,10*ROW('Water Data'!D89)))</f>
        <v/>
      </c>
      <c r="BW95" s="33" t="str">
        <f ca="true">+IF(OFFSET('Water Data'!$D$29,0,10*ROW('Water Data'!D89))="","",OFFSET('Water Data'!$D$29,0,10*ROW('Water Data'!D89)))</f>
        <v/>
      </c>
      <c r="BX95" s="33" t="str">
        <f ca="true">+IF(OFFSET('Water Data'!$D$30,0,10*ROW('Water Data'!D89))="","",OFFSET('Water Data'!$D$30,0,10*ROW('Water Data'!D89)))</f>
        <v/>
      </c>
      <c r="BY95" s="33" t="str">
        <f ca="true">+IF(OFFSET('Water Data'!$E$28,0,10*ROW('Water Data'!E89))="","",OFFSET('Water Data'!$E$28,0,10*ROW('Water Data'!E89)))</f>
        <v/>
      </c>
      <c r="BZ95" s="33" t="str">
        <f ca="true">+IF(OFFSET('Water Data'!$E$29,0,10*ROW('Water Data'!E89))="","",OFFSET('Water Data'!$E$29,0,10*ROW('Water Data'!E89)))</f>
        <v/>
      </c>
      <c r="CA95" s="33" t="str">
        <f ca="true">+IF(OFFSET('Water Data'!$E$30,0,10*ROW('Water Data'!E89))="","",OFFSET('Water Data'!$E$30,0,10*ROW('Water Data'!E89)))</f>
        <v/>
      </c>
      <c r="CB95" s="33" t="str">
        <f ca="true">+IF(OFFSET('Water Data'!$F$28,0,10*ROW('Water Data'!F89))="","",OFFSET('Water Data'!$F$28,0,10*ROW('Water Data'!F89)))</f>
        <v/>
      </c>
      <c r="CC95" s="33" t="str">
        <f ca="true">+IF(OFFSET('Water Data'!$F$29,0,10*ROW('Water Data'!F89))="","",OFFSET('Water Data'!$F$29,0,10*ROW('Water Data'!F89)))</f>
        <v/>
      </c>
      <c r="CD95" s="33" t="str">
        <f ca="true">+IF(OFFSET('Water Data'!$F$30,0,10*ROW('Water Data'!F89))="","",OFFSET('Water Data'!$F$30,0,10*ROW('Water Data'!F89)))</f>
        <v/>
      </c>
      <c r="CE95" s="33" t="str">
        <f ca="true">+IF(OFFSET('Water Data'!$G$28,0,10*ROW('Water Data'!G89))="","",OFFSET('Water Data'!$G$28,0,10*ROW('Water Data'!G89)))</f>
        <v/>
      </c>
      <c r="CF95" s="33" t="str">
        <f ca="true">+IF(OFFSET('Water Data'!$G$29,0,10*ROW('Water Data'!G89))="","",OFFSET('Water Data'!$G$29,0,10*ROW('Water Data'!G89)))</f>
        <v/>
      </c>
      <c r="CG95" s="33" t="str">
        <f ca="true">+IF(OFFSET('Water Data'!$G$30,0,10*ROW('Water Data'!G89))="","",OFFSET('Water Data'!$G$30,0,10*ROW('Water Data'!G89)))</f>
        <v/>
      </c>
      <c r="CH95" s="33" t="str">
        <f ca="true">+IF(OFFSET('Water Data'!$H$28,0,10*ROW('Water Data'!H89))="","",OFFSET('Water Data'!$H$28,0,10*ROW('Water Data'!H89)))</f>
        <v/>
      </c>
      <c r="CI95" s="33" t="str">
        <f ca="true">+IF(OFFSET('Water Data'!$H$29,0,10*ROW('Water Data'!H89))="","",OFFSET('Water Data'!$H$29,0,10*ROW('Water Data'!H89)))</f>
        <v/>
      </c>
      <c r="CJ95" s="33" t="str">
        <f ca="true">+IF(OFFSET('Water Data'!$H$30,0,10*ROW('Water Data'!H89))="","",OFFSET('Water Data'!$H$30,0,10*ROW('Water Data'!H89)))</f>
        <v/>
      </c>
      <c r="CK95" s="33" t="str">
        <f ca="true">+IF(OFFSET('Sanitation Data'!$C$29,0,10*ROW('Sanitation Data'!C89))="","",OFFSET('Sanitation Data'!$C$29,0,10*ROW('Sanitation Data'!C89)))</f>
        <v/>
      </c>
      <c r="CL95" s="33" t="str">
        <f ca="true">+IF(OFFSET('Sanitation Data'!$C$30,0,10*ROW('Sanitation Data'!C89))="","",OFFSET('Sanitation Data'!$C$30,0,10*ROW('Sanitation Data'!C89)))</f>
        <v/>
      </c>
      <c r="CM95" s="33" t="str">
        <f ca="true">+IF(OFFSET('Sanitation Data'!$C$31,0,10*ROW('Sanitation Data'!C89))="","",OFFSET('Sanitation Data'!$C$31,0,10*ROW('Sanitation Data'!C89)))</f>
        <v/>
      </c>
      <c r="CN95" s="33" t="str">
        <f ca="true">+IF(OFFSET('Sanitation Data'!$C$32,0,10*ROW('Sanitation Data'!C89))="","",OFFSET('Sanitation Data'!$C$32,0,10*ROW('Sanitation Data'!C89)))</f>
        <v/>
      </c>
      <c r="CO95" s="33" t="str">
        <f ca="true">+IF(OFFSET('Sanitation Data'!$C$33,0,10*ROW('Sanitation Data'!C89))="","",OFFSET('Sanitation Data'!$C$33,0,10*ROW('Sanitation Data'!C89)))</f>
        <v/>
      </c>
      <c r="CP95" s="33" t="str">
        <f ca="true">+IF(OFFSET('Sanitation Data'!$D$29,0,10*ROW('Sanitation Data'!D89))="","",OFFSET('Sanitation Data'!$D$29,0,10*ROW('Sanitation Data'!D89)))</f>
        <v/>
      </c>
      <c r="CQ95" s="33" t="str">
        <f ca="true">+IF(OFFSET('Sanitation Data'!$D$30,0,10*ROW('Sanitation Data'!D89))="","",OFFSET('Sanitation Data'!$D$30,0,10*ROW('Sanitation Data'!D89)))</f>
        <v/>
      </c>
      <c r="CR95" s="33" t="str">
        <f ca="true">+IF(OFFSET('Sanitation Data'!$D$31,0,10*ROW('Sanitation Data'!D89))="","",OFFSET('Sanitation Data'!$D$31,0,10*ROW('Sanitation Data'!D89)))</f>
        <v/>
      </c>
      <c r="CS95" s="33" t="str">
        <f ca="true">+IF(OFFSET('Sanitation Data'!$D$32,0,10*ROW('Sanitation Data'!D89))="","",OFFSET('Sanitation Data'!$D$32,0,10*ROW('Sanitation Data'!D89)))</f>
        <v/>
      </c>
      <c r="CT95" s="33" t="str">
        <f ca="true">+IF(OFFSET('Sanitation Data'!$D$33,0,10*ROW('Sanitation Data'!D89))="","",OFFSET('Sanitation Data'!$D$33,0,10*ROW('Sanitation Data'!D89)))</f>
        <v/>
      </c>
      <c r="CU95" s="33" t="str">
        <f ca="true">+IF(OFFSET('Sanitation Data'!$E$29,0,10*ROW('Sanitation Data'!E89))="","",OFFSET('Sanitation Data'!$E$29,0,10*ROW('Sanitation Data'!E89)))</f>
        <v/>
      </c>
      <c r="CV95" s="33" t="str">
        <f ca="true">+IF(OFFSET('Sanitation Data'!$E$30,0,10*ROW('Sanitation Data'!E89))="","",OFFSET('Sanitation Data'!$E$30,0,10*ROW('Sanitation Data'!E89)))</f>
        <v/>
      </c>
      <c r="CW95" s="33" t="str">
        <f ca="true">+IF(OFFSET('Sanitation Data'!$E$31,0,10*ROW('Sanitation Data'!E89))="","",OFFSET('Sanitation Data'!$E$31,0,10*ROW('Sanitation Data'!E89)))</f>
        <v/>
      </c>
      <c r="CX95" s="33" t="str">
        <f ca="true">+IF(OFFSET('Sanitation Data'!$E$32,0,10*ROW('Sanitation Data'!E89))="","",OFFSET('Sanitation Data'!$E$32,0,10*ROW('Sanitation Data'!E89)))</f>
        <v/>
      </c>
      <c r="CY95" s="33" t="str">
        <f ca="true">+IF(OFFSET('Sanitation Data'!$E$33,0,10*ROW('Sanitation Data'!E89))="","",OFFSET('Sanitation Data'!$E$33,0,10*ROW('Sanitation Data'!E89)))</f>
        <v/>
      </c>
      <c r="CZ95" s="33" t="str">
        <f ca="true">+IF(OFFSET('Sanitation Data'!$F$29,0,10*ROW('Sanitation Data'!F89))="","",OFFSET('Sanitation Data'!$F$29,0,10*ROW('Sanitation Data'!F89)))</f>
        <v/>
      </c>
      <c r="DA95" s="33" t="str">
        <f ca="true">+IF(OFFSET('Sanitation Data'!$F$30,0,10*ROW('Sanitation Data'!F89))="","",OFFSET('Sanitation Data'!$F$30,0,10*ROW('Sanitation Data'!F89)))</f>
        <v/>
      </c>
      <c r="DB95" s="33" t="str">
        <f ca="true">+IF(OFFSET('Sanitation Data'!$F$31,0,10*ROW('Sanitation Data'!F89))="","",OFFSET('Sanitation Data'!$F$31,0,10*ROW('Sanitation Data'!F89)))</f>
        <v/>
      </c>
      <c r="DC95" s="33" t="str">
        <f ca="true">+IF(OFFSET('Sanitation Data'!$F$32,0,10*ROW('Sanitation Data'!F89))="","",OFFSET('Sanitation Data'!$F$32,0,10*ROW('Sanitation Data'!F89)))</f>
        <v/>
      </c>
      <c r="DD95" s="33" t="str">
        <f ca="true">+IF(OFFSET('Sanitation Data'!$F$33,0,10*ROW('Sanitation Data'!F89))="","",OFFSET('Sanitation Data'!$F$33,0,10*ROW('Sanitation Data'!F89)))</f>
        <v/>
      </c>
      <c r="DE95" s="33" t="str">
        <f ca="true">+IF(OFFSET('Sanitation Data'!$G$29,0,10*ROW('Sanitation Data'!G89))="","",OFFSET('Sanitation Data'!$G$29,0,10*ROW('Sanitation Data'!G89)))</f>
        <v/>
      </c>
      <c r="DF95" s="33" t="str">
        <f ca="true">+IF(OFFSET('Sanitation Data'!$G$30,0,10*ROW('Sanitation Data'!G89))="","",OFFSET('Sanitation Data'!$G$30,0,10*ROW('Sanitation Data'!G89)))</f>
        <v/>
      </c>
      <c r="DG95" s="33" t="str">
        <f ca="true">+IF(OFFSET('Sanitation Data'!$G$31,0,10*ROW('Sanitation Data'!G89))="","",OFFSET('Sanitation Data'!$G$31,0,10*ROW('Sanitation Data'!G89)))</f>
        <v/>
      </c>
      <c r="DH95" s="33" t="str">
        <f ca="true">+IF(OFFSET('Sanitation Data'!$G$32,0,10*ROW('Sanitation Data'!G89))="","",OFFSET('Sanitation Data'!$G$32,0,10*ROW('Sanitation Data'!G89)))</f>
        <v/>
      </c>
      <c r="DI95" s="33" t="str">
        <f ca="true">+IF(OFFSET('Sanitation Data'!$G$33,0,10*ROW('Sanitation Data'!G89))="","",OFFSET('Sanitation Data'!$G$33,0,10*ROW('Sanitation Data'!G89)))</f>
        <v/>
      </c>
      <c r="DJ95" s="33" t="str">
        <f ca="true">+IF(OFFSET('Sanitation Data'!$H$29,0,10*ROW('Sanitation Data'!H89))="","",OFFSET('Sanitation Data'!$H$29,0,10*ROW('Sanitation Data'!H89)))</f>
        <v/>
      </c>
      <c r="DK95" s="33" t="str">
        <f ca="true">+IF(OFFSET('Sanitation Data'!$H$30,0,10*ROW('Sanitation Data'!H89))="","",OFFSET('Sanitation Data'!$H$30,0,10*ROW('Sanitation Data'!H89)))</f>
        <v/>
      </c>
      <c r="DL95" s="33" t="str">
        <f ca="true">+IF(OFFSET('Sanitation Data'!$H$31,0,10*ROW('Sanitation Data'!H89))="","",OFFSET('Sanitation Data'!$H$31,0,10*ROW('Sanitation Data'!H89)))</f>
        <v/>
      </c>
      <c r="DM95" s="33" t="str">
        <f ca="true">+IF(OFFSET('Sanitation Data'!$H$32,0,10*ROW('Sanitation Data'!H89))="","",OFFSET('Sanitation Data'!$H$32,0,10*ROW('Sanitation Data'!H89)))</f>
        <v/>
      </c>
      <c r="DN95" s="33" t="str">
        <f ca="true">+IF(OFFSET('Sanitation Data'!$H$33,0,10*ROW('Sanitation Data'!H89))="","",OFFSET('Sanitation Data'!$H$33,0,10*ROW('Sanitation Data'!H89)))</f>
        <v/>
      </c>
      <c r="DO95" s="33" t="str">
        <f ca="true">+IF(OFFSET('Hygiene Data'!$C$12,0,10*ROW('Hygiene Data'!C89))="","",OFFSET('Hygiene Data'!$C$12,0,10*ROW('Hygiene Data'!C89)))</f>
        <v/>
      </c>
      <c r="DP95" s="33" t="str">
        <f ca="true">+IF(OFFSET('Hygiene Data'!$C$13,0,10*ROW('Hygiene Data'!C89))="","",OFFSET('Hygiene Data'!$C$13,0,10*ROW('Hygiene Data'!C89)))</f>
        <v/>
      </c>
      <c r="DQ95" s="33" t="str">
        <f ca="true">+IF(OFFSET('Hygiene Data'!$C$14,0,10*ROW('Hygiene Data'!C89))="","",OFFSET('Hygiene Data'!$C$14,0,10*ROW('Hygiene Data'!C89)))</f>
        <v/>
      </c>
      <c r="DR95" s="33" t="str">
        <f ca="true">+IF(OFFSET('Hygiene Data'!$D$12,0,10*ROW('Hygiene Data'!D89))="","",OFFSET('Hygiene Data'!$D$12,0,10*ROW('Hygiene Data'!D89)))</f>
        <v/>
      </c>
      <c r="DS95" s="33" t="str">
        <f ca="true">+IF(OFFSET('Hygiene Data'!$D$13,0,10*ROW('Hygiene Data'!D89))="","",OFFSET('Hygiene Data'!$D$13,0,10*ROW('Hygiene Data'!D89)))</f>
        <v/>
      </c>
      <c r="DT95" s="33" t="str">
        <f ca="true">+IF(OFFSET('Hygiene Data'!$D$14,0,10*ROW('Hygiene Data'!D89))="","",OFFSET('Hygiene Data'!$D$14,0,10*ROW('Hygiene Data'!D89)))</f>
        <v/>
      </c>
      <c r="DU95" s="33" t="str">
        <f ca="true">+IF(OFFSET('Hygiene Data'!$E$12,0,10*ROW('Hygiene Data'!E89))="","",OFFSET('Hygiene Data'!$E$12,0,10*ROW('Hygiene Data'!E89)))</f>
        <v/>
      </c>
      <c r="DV95" s="33" t="str">
        <f ca="true">+IF(OFFSET('Hygiene Data'!$E$13,0,10*ROW('Hygiene Data'!E89))="","",OFFSET('Hygiene Data'!$E$13,0,10*ROW('Hygiene Data'!E89)))</f>
        <v/>
      </c>
      <c r="DW95" s="33" t="str">
        <f ca="true">+IF(OFFSET('Hygiene Data'!$E$14,0,10*ROW('Hygiene Data'!E89))="","",OFFSET('Hygiene Data'!$E$14,0,10*ROW('Hygiene Data'!E89)))</f>
        <v/>
      </c>
      <c r="DX95" s="33" t="str">
        <f ca="true">+IF(OFFSET('Hygiene Data'!$F$12,0,10*ROW('Hygiene Data'!F89))="","",OFFSET('Hygiene Data'!$F$12,0,10*ROW('Hygiene Data'!F89)))</f>
        <v/>
      </c>
      <c r="DY95" s="33" t="str">
        <f ca="true">+IF(OFFSET('Hygiene Data'!$F$13,0,10*ROW('Hygiene Data'!F89))="","",OFFSET('Hygiene Data'!$F$13,0,10*ROW('Hygiene Data'!F89)))</f>
        <v/>
      </c>
      <c r="DZ95" s="33" t="str">
        <f ca="true">+IF(OFFSET('Hygiene Data'!$F$14,0,10*ROW('Hygiene Data'!F89))="","",OFFSET('Hygiene Data'!$F$14,0,10*ROW('Hygiene Data'!F89)))</f>
        <v/>
      </c>
      <c r="EA95" s="33" t="str">
        <f ca="true">+IF(OFFSET('Hygiene Data'!$G$12,0,10*ROW('Hygiene Data'!G89))="","",OFFSET('Hygiene Data'!$G$12,0,10*ROW('Hygiene Data'!G89)))</f>
        <v/>
      </c>
      <c r="EB95" s="33" t="str">
        <f ca="true">+IF(OFFSET('Hygiene Data'!$G$13,0,10*ROW('Hygiene Data'!G89))="","",OFFSET('Hygiene Data'!$G$13,0,10*ROW('Hygiene Data'!G89)))</f>
        <v/>
      </c>
      <c r="EC95" s="33" t="str">
        <f ca="true">+IF(OFFSET('Hygiene Data'!$G$14,0,10*ROW('Hygiene Data'!G89))="","",OFFSET('Hygiene Data'!$G$14,0,10*ROW('Hygiene Data'!G89)))</f>
        <v/>
      </c>
      <c r="ED95" s="33" t="str">
        <f ca="true">+IF(OFFSET('Hygiene Data'!$H$12,0,10*ROW('Hygiene Data'!H89))="","",OFFSET('Hygiene Data'!$H$12,0,10*ROW('Hygiene Data'!H89)))</f>
        <v/>
      </c>
      <c r="EE95" s="33" t="str">
        <f ca="true">+IF(OFFSET('Hygiene Data'!$H$13,0,10*ROW('Hygiene Data'!H89))="","",OFFSET('Hygiene Data'!$H$13,0,10*ROW('Hygiene Data'!H89)))</f>
        <v/>
      </c>
      <c r="EF95" s="33" t="str">
        <f ca="true">+IF(OFFSET('Hygiene Data'!$H$14,0,10*ROW('Hygiene Data'!H89))="","",OFFSET('Hygiene Data'!$H$14,0,10*ROW('Hygiene Data'!H89)))</f>
        <v/>
      </c>
    </row>
    <row r="96" x14ac:dyDescent="0.2">
      <c r="A96" s="56" t="str">
        <f ca="true">+IF(OFFSET('Water Data'!$B$1,0,10*ROW('Water Data'!B93))="","",OFFSET('Water Data'!$B$1,0,10*ROW('Water Data'!B93)))</f>
        <v/>
      </c>
      <c r="B96" s="56" t="str">
        <f ca="true">+IF(OFFSET('Water Data'!$A$3,0,10*ROW('Water Data'!A93))="","",OFFSET('Water Data'!$A$3,0,10*ROW('Water Data'!A93)))</f>
        <v/>
      </c>
      <c r="C96" s="56" t="str">
        <f ca="true">+IF(OFFSET('Water Data'!$C$3,0,10*ROW('Water Data'!C93))="","",OFFSET('Water Data'!$C$3,0,10*ROW('Water Data'!C93)))</f>
        <v/>
      </c>
      <c r="D96" s="244"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44"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44"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44"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44"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44"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44"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44"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44"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44"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44"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44"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44"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44"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44"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44"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44"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44"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45"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45"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45"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45"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45"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45"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45"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45"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45"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45"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45"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45"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45"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45"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45"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45"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45"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45"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45"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45"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45"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45"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45"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45"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45"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45"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45"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45"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45"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45"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46"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46"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46"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46"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46"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46"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46"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46"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46"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46"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46"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46"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46"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46"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46"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46"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46"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46"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3" t="str">
        <f ca="true">+IF(OFFSET('Water Data'!$C$28,0,10*ROW('Water Data'!C90))="","",OFFSET('Water Data'!$C$28,0,10*ROW('Water Data'!C90)))</f>
        <v/>
      </c>
      <c r="BT96" s="33" t="str">
        <f ca="true">+IF(OFFSET('Water Data'!$C$29,0,10*ROW('Water Data'!C90))="","",OFFSET('Water Data'!$C$29,0,10*ROW('Water Data'!C90)))</f>
        <v/>
      </c>
      <c r="BU96" s="33" t="str">
        <f ca="true">+IF(OFFSET('Water Data'!$C$30,0,10*ROW('Water Data'!C90))="","",OFFSET('Water Data'!$C$30,0,10*ROW('Water Data'!C90)))</f>
        <v/>
      </c>
      <c r="BV96" s="33" t="str">
        <f ca="true">+IF(OFFSET('Water Data'!$D$28,0,10*ROW('Water Data'!D90))="","",OFFSET('Water Data'!$D$28,0,10*ROW('Water Data'!D90)))</f>
        <v/>
      </c>
      <c r="BW96" s="33" t="str">
        <f ca="true">+IF(OFFSET('Water Data'!$D$29,0,10*ROW('Water Data'!D90))="","",OFFSET('Water Data'!$D$29,0,10*ROW('Water Data'!D90)))</f>
        <v/>
      </c>
      <c r="BX96" s="33" t="str">
        <f ca="true">+IF(OFFSET('Water Data'!$D$30,0,10*ROW('Water Data'!D90))="","",OFFSET('Water Data'!$D$30,0,10*ROW('Water Data'!D90)))</f>
        <v/>
      </c>
      <c r="BY96" s="33" t="str">
        <f ca="true">+IF(OFFSET('Water Data'!$E$28,0,10*ROW('Water Data'!E90))="","",OFFSET('Water Data'!$E$28,0,10*ROW('Water Data'!E90)))</f>
        <v/>
      </c>
      <c r="BZ96" s="33" t="str">
        <f ca="true">+IF(OFFSET('Water Data'!$E$29,0,10*ROW('Water Data'!E90))="","",OFFSET('Water Data'!$E$29,0,10*ROW('Water Data'!E90)))</f>
        <v/>
      </c>
      <c r="CA96" s="33" t="str">
        <f ca="true">+IF(OFFSET('Water Data'!$E$30,0,10*ROW('Water Data'!E90))="","",OFFSET('Water Data'!$E$30,0,10*ROW('Water Data'!E90)))</f>
        <v/>
      </c>
      <c r="CB96" s="33" t="str">
        <f ca="true">+IF(OFFSET('Water Data'!$F$28,0,10*ROW('Water Data'!F90))="","",OFFSET('Water Data'!$F$28,0,10*ROW('Water Data'!F90)))</f>
        <v/>
      </c>
      <c r="CC96" s="33" t="str">
        <f ca="true">+IF(OFFSET('Water Data'!$F$29,0,10*ROW('Water Data'!F90))="","",OFFSET('Water Data'!$F$29,0,10*ROW('Water Data'!F90)))</f>
        <v/>
      </c>
      <c r="CD96" s="33" t="str">
        <f ca="true">+IF(OFFSET('Water Data'!$F$30,0,10*ROW('Water Data'!F90))="","",OFFSET('Water Data'!$F$30,0,10*ROW('Water Data'!F90)))</f>
        <v/>
      </c>
      <c r="CE96" s="33" t="str">
        <f ca="true">+IF(OFFSET('Water Data'!$G$28,0,10*ROW('Water Data'!G90))="","",OFFSET('Water Data'!$G$28,0,10*ROW('Water Data'!G90)))</f>
        <v/>
      </c>
      <c r="CF96" s="33" t="str">
        <f ca="true">+IF(OFFSET('Water Data'!$G$29,0,10*ROW('Water Data'!G90))="","",OFFSET('Water Data'!$G$29,0,10*ROW('Water Data'!G90)))</f>
        <v/>
      </c>
      <c r="CG96" s="33" t="str">
        <f ca="true">+IF(OFFSET('Water Data'!$G$30,0,10*ROW('Water Data'!G90))="","",OFFSET('Water Data'!$G$30,0,10*ROW('Water Data'!G90)))</f>
        <v/>
      </c>
      <c r="CH96" s="33" t="str">
        <f ca="true">+IF(OFFSET('Water Data'!$H$28,0,10*ROW('Water Data'!H90))="","",OFFSET('Water Data'!$H$28,0,10*ROW('Water Data'!H90)))</f>
        <v/>
      </c>
      <c r="CI96" s="33" t="str">
        <f ca="true">+IF(OFFSET('Water Data'!$H$29,0,10*ROW('Water Data'!H90))="","",OFFSET('Water Data'!$H$29,0,10*ROW('Water Data'!H90)))</f>
        <v/>
      </c>
      <c r="CJ96" s="33" t="str">
        <f ca="true">+IF(OFFSET('Water Data'!$H$30,0,10*ROW('Water Data'!H90))="","",OFFSET('Water Data'!$H$30,0,10*ROW('Water Data'!H90)))</f>
        <v/>
      </c>
      <c r="CK96" s="33" t="str">
        <f ca="true">+IF(OFFSET('Sanitation Data'!$C$29,0,10*ROW('Sanitation Data'!C90))="","",OFFSET('Sanitation Data'!$C$29,0,10*ROW('Sanitation Data'!C90)))</f>
        <v/>
      </c>
      <c r="CL96" s="33" t="str">
        <f ca="true">+IF(OFFSET('Sanitation Data'!$C$30,0,10*ROW('Sanitation Data'!C90))="","",OFFSET('Sanitation Data'!$C$30,0,10*ROW('Sanitation Data'!C90)))</f>
        <v/>
      </c>
      <c r="CM96" s="33" t="str">
        <f ca="true">+IF(OFFSET('Sanitation Data'!$C$31,0,10*ROW('Sanitation Data'!C90))="","",OFFSET('Sanitation Data'!$C$31,0,10*ROW('Sanitation Data'!C90)))</f>
        <v/>
      </c>
      <c r="CN96" s="33" t="str">
        <f ca="true">+IF(OFFSET('Sanitation Data'!$C$32,0,10*ROW('Sanitation Data'!C90))="","",OFFSET('Sanitation Data'!$C$32,0,10*ROW('Sanitation Data'!C90)))</f>
        <v/>
      </c>
      <c r="CO96" s="33" t="str">
        <f ca="true">+IF(OFFSET('Sanitation Data'!$C$33,0,10*ROW('Sanitation Data'!C90))="","",OFFSET('Sanitation Data'!$C$33,0,10*ROW('Sanitation Data'!C90)))</f>
        <v/>
      </c>
      <c r="CP96" s="33" t="str">
        <f ca="true">+IF(OFFSET('Sanitation Data'!$D$29,0,10*ROW('Sanitation Data'!D90))="","",OFFSET('Sanitation Data'!$D$29,0,10*ROW('Sanitation Data'!D90)))</f>
        <v/>
      </c>
      <c r="CQ96" s="33" t="str">
        <f ca="true">+IF(OFFSET('Sanitation Data'!$D$30,0,10*ROW('Sanitation Data'!D90))="","",OFFSET('Sanitation Data'!$D$30,0,10*ROW('Sanitation Data'!D90)))</f>
        <v/>
      </c>
      <c r="CR96" s="33" t="str">
        <f ca="true">+IF(OFFSET('Sanitation Data'!$D$31,0,10*ROW('Sanitation Data'!D90))="","",OFFSET('Sanitation Data'!$D$31,0,10*ROW('Sanitation Data'!D90)))</f>
        <v/>
      </c>
      <c r="CS96" s="33" t="str">
        <f ca="true">+IF(OFFSET('Sanitation Data'!$D$32,0,10*ROW('Sanitation Data'!D90))="","",OFFSET('Sanitation Data'!$D$32,0,10*ROW('Sanitation Data'!D90)))</f>
        <v/>
      </c>
      <c r="CT96" s="33" t="str">
        <f ca="true">+IF(OFFSET('Sanitation Data'!$D$33,0,10*ROW('Sanitation Data'!D90))="","",OFFSET('Sanitation Data'!$D$33,0,10*ROW('Sanitation Data'!D90)))</f>
        <v/>
      </c>
      <c r="CU96" s="33" t="str">
        <f ca="true">+IF(OFFSET('Sanitation Data'!$E$29,0,10*ROW('Sanitation Data'!E90))="","",OFFSET('Sanitation Data'!$E$29,0,10*ROW('Sanitation Data'!E90)))</f>
        <v/>
      </c>
      <c r="CV96" s="33" t="str">
        <f ca="true">+IF(OFFSET('Sanitation Data'!$E$30,0,10*ROW('Sanitation Data'!E90))="","",OFFSET('Sanitation Data'!$E$30,0,10*ROW('Sanitation Data'!E90)))</f>
        <v/>
      </c>
      <c r="CW96" s="33" t="str">
        <f ca="true">+IF(OFFSET('Sanitation Data'!$E$31,0,10*ROW('Sanitation Data'!E90))="","",OFFSET('Sanitation Data'!$E$31,0,10*ROW('Sanitation Data'!E90)))</f>
        <v/>
      </c>
      <c r="CX96" s="33" t="str">
        <f ca="true">+IF(OFFSET('Sanitation Data'!$E$32,0,10*ROW('Sanitation Data'!E90))="","",OFFSET('Sanitation Data'!$E$32,0,10*ROW('Sanitation Data'!E90)))</f>
        <v/>
      </c>
      <c r="CY96" s="33" t="str">
        <f ca="true">+IF(OFFSET('Sanitation Data'!$E$33,0,10*ROW('Sanitation Data'!E90))="","",OFFSET('Sanitation Data'!$E$33,0,10*ROW('Sanitation Data'!E90)))</f>
        <v/>
      </c>
      <c r="CZ96" s="33" t="str">
        <f ca="true">+IF(OFFSET('Sanitation Data'!$F$29,0,10*ROW('Sanitation Data'!F90))="","",OFFSET('Sanitation Data'!$F$29,0,10*ROW('Sanitation Data'!F90)))</f>
        <v/>
      </c>
      <c r="DA96" s="33" t="str">
        <f ca="true">+IF(OFFSET('Sanitation Data'!$F$30,0,10*ROW('Sanitation Data'!F90))="","",OFFSET('Sanitation Data'!$F$30,0,10*ROW('Sanitation Data'!F90)))</f>
        <v/>
      </c>
      <c r="DB96" s="33" t="str">
        <f ca="true">+IF(OFFSET('Sanitation Data'!$F$31,0,10*ROW('Sanitation Data'!F90))="","",OFFSET('Sanitation Data'!$F$31,0,10*ROW('Sanitation Data'!F90)))</f>
        <v/>
      </c>
      <c r="DC96" s="33" t="str">
        <f ca="true">+IF(OFFSET('Sanitation Data'!$F$32,0,10*ROW('Sanitation Data'!F90))="","",OFFSET('Sanitation Data'!$F$32,0,10*ROW('Sanitation Data'!F90)))</f>
        <v/>
      </c>
      <c r="DD96" s="33" t="str">
        <f ca="true">+IF(OFFSET('Sanitation Data'!$F$33,0,10*ROW('Sanitation Data'!F90))="","",OFFSET('Sanitation Data'!$F$33,0,10*ROW('Sanitation Data'!F90)))</f>
        <v/>
      </c>
      <c r="DE96" s="33" t="str">
        <f ca="true">+IF(OFFSET('Sanitation Data'!$G$29,0,10*ROW('Sanitation Data'!G90))="","",OFFSET('Sanitation Data'!$G$29,0,10*ROW('Sanitation Data'!G90)))</f>
        <v/>
      </c>
      <c r="DF96" s="33" t="str">
        <f ca="true">+IF(OFFSET('Sanitation Data'!$G$30,0,10*ROW('Sanitation Data'!G90))="","",OFFSET('Sanitation Data'!$G$30,0,10*ROW('Sanitation Data'!G90)))</f>
        <v/>
      </c>
      <c r="DG96" s="33" t="str">
        <f ca="true">+IF(OFFSET('Sanitation Data'!$G$31,0,10*ROW('Sanitation Data'!G90))="","",OFFSET('Sanitation Data'!$G$31,0,10*ROW('Sanitation Data'!G90)))</f>
        <v/>
      </c>
      <c r="DH96" s="33" t="str">
        <f ca="true">+IF(OFFSET('Sanitation Data'!$G$32,0,10*ROW('Sanitation Data'!G90))="","",OFFSET('Sanitation Data'!$G$32,0,10*ROW('Sanitation Data'!G90)))</f>
        <v/>
      </c>
      <c r="DI96" s="33" t="str">
        <f ca="true">+IF(OFFSET('Sanitation Data'!$G$33,0,10*ROW('Sanitation Data'!G90))="","",OFFSET('Sanitation Data'!$G$33,0,10*ROW('Sanitation Data'!G90)))</f>
        <v/>
      </c>
      <c r="DJ96" s="33" t="str">
        <f ca="true">+IF(OFFSET('Sanitation Data'!$H$29,0,10*ROW('Sanitation Data'!H90))="","",OFFSET('Sanitation Data'!$H$29,0,10*ROW('Sanitation Data'!H90)))</f>
        <v/>
      </c>
      <c r="DK96" s="33" t="str">
        <f ca="true">+IF(OFFSET('Sanitation Data'!$H$30,0,10*ROW('Sanitation Data'!H90))="","",OFFSET('Sanitation Data'!$H$30,0,10*ROW('Sanitation Data'!H90)))</f>
        <v/>
      </c>
      <c r="DL96" s="33" t="str">
        <f ca="true">+IF(OFFSET('Sanitation Data'!$H$31,0,10*ROW('Sanitation Data'!H90))="","",OFFSET('Sanitation Data'!$H$31,0,10*ROW('Sanitation Data'!H90)))</f>
        <v/>
      </c>
      <c r="DM96" s="33" t="str">
        <f ca="true">+IF(OFFSET('Sanitation Data'!$H$32,0,10*ROW('Sanitation Data'!H90))="","",OFFSET('Sanitation Data'!$H$32,0,10*ROW('Sanitation Data'!H90)))</f>
        <v/>
      </c>
      <c r="DN96" s="33" t="str">
        <f ca="true">+IF(OFFSET('Sanitation Data'!$H$33,0,10*ROW('Sanitation Data'!H90))="","",OFFSET('Sanitation Data'!$H$33,0,10*ROW('Sanitation Data'!H90)))</f>
        <v/>
      </c>
      <c r="DO96" s="33" t="str">
        <f ca="true">+IF(OFFSET('Hygiene Data'!$C$12,0,10*ROW('Hygiene Data'!C90))="","",OFFSET('Hygiene Data'!$C$12,0,10*ROW('Hygiene Data'!C90)))</f>
        <v/>
      </c>
      <c r="DP96" s="33" t="str">
        <f ca="true">+IF(OFFSET('Hygiene Data'!$C$13,0,10*ROW('Hygiene Data'!C90))="","",OFFSET('Hygiene Data'!$C$13,0,10*ROW('Hygiene Data'!C90)))</f>
        <v/>
      </c>
      <c r="DQ96" s="33" t="str">
        <f ca="true">+IF(OFFSET('Hygiene Data'!$C$14,0,10*ROW('Hygiene Data'!C90))="","",OFFSET('Hygiene Data'!$C$14,0,10*ROW('Hygiene Data'!C90)))</f>
        <v/>
      </c>
      <c r="DR96" s="33" t="str">
        <f ca="true">+IF(OFFSET('Hygiene Data'!$D$12,0,10*ROW('Hygiene Data'!D90))="","",OFFSET('Hygiene Data'!$D$12,0,10*ROW('Hygiene Data'!D90)))</f>
        <v/>
      </c>
      <c r="DS96" s="33" t="str">
        <f ca="true">+IF(OFFSET('Hygiene Data'!$D$13,0,10*ROW('Hygiene Data'!D90))="","",OFFSET('Hygiene Data'!$D$13,0,10*ROW('Hygiene Data'!D90)))</f>
        <v/>
      </c>
      <c r="DT96" s="33" t="str">
        <f ca="true">+IF(OFFSET('Hygiene Data'!$D$14,0,10*ROW('Hygiene Data'!D90))="","",OFFSET('Hygiene Data'!$D$14,0,10*ROW('Hygiene Data'!D90)))</f>
        <v/>
      </c>
      <c r="DU96" s="33" t="str">
        <f ca="true">+IF(OFFSET('Hygiene Data'!$E$12,0,10*ROW('Hygiene Data'!E90))="","",OFFSET('Hygiene Data'!$E$12,0,10*ROW('Hygiene Data'!E90)))</f>
        <v/>
      </c>
      <c r="DV96" s="33" t="str">
        <f ca="true">+IF(OFFSET('Hygiene Data'!$E$13,0,10*ROW('Hygiene Data'!E90))="","",OFFSET('Hygiene Data'!$E$13,0,10*ROW('Hygiene Data'!E90)))</f>
        <v/>
      </c>
      <c r="DW96" s="33" t="str">
        <f ca="true">+IF(OFFSET('Hygiene Data'!$E$14,0,10*ROW('Hygiene Data'!E90))="","",OFFSET('Hygiene Data'!$E$14,0,10*ROW('Hygiene Data'!E90)))</f>
        <v/>
      </c>
      <c r="DX96" s="33" t="str">
        <f ca="true">+IF(OFFSET('Hygiene Data'!$F$12,0,10*ROW('Hygiene Data'!F90))="","",OFFSET('Hygiene Data'!$F$12,0,10*ROW('Hygiene Data'!F90)))</f>
        <v/>
      </c>
      <c r="DY96" s="33" t="str">
        <f ca="true">+IF(OFFSET('Hygiene Data'!$F$13,0,10*ROW('Hygiene Data'!F90))="","",OFFSET('Hygiene Data'!$F$13,0,10*ROW('Hygiene Data'!F90)))</f>
        <v/>
      </c>
      <c r="DZ96" s="33" t="str">
        <f ca="true">+IF(OFFSET('Hygiene Data'!$F$14,0,10*ROW('Hygiene Data'!F90))="","",OFFSET('Hygiene Data'!$F$14,0,10*ROW('Hygiene Data'!F90)))</f>
        <v/>
      </c>
      <c r="EA96" s="33" t="str">
        <f ca="true">+IF(OFFSET('Hygiene Data'!$G$12,0,10*ROW('Hygiene Data'!G90))="","",OFFSET('Hygiene Data'!$G$12,0,10*ROW('Hygiene Data'!G90)))</f>
        <v/>
      </c>
      <c r="EB96" s="33" t="str">
        <f ca="true">+IF(OFFSET('Hygiene Data'!$G$13,0,10*ROW('Hygiene Data'!G90))="","",OFFSET('Hygiene Data'!$G$13,0,10*ROW('Hygiene Data'!G90)))</f>
        <v/>
      </c>
      <c r="EC96" s="33" t="str">
        <f ca="true">+IF(OFFSET('Hygiene Data'!$G$14,0,10*ROW('Hygiene Data'!G90))="","",OFFSET('Hygiene Data'!$G$14,0,10*ROW('Hygiene Data'!G90)))</f>
        <v/>
      </c>
      <c r="ED96" s="33" t="str">
        <f ca="true">+IF(OFFSET('Hygiene Data'!$H$12,0,10*ROW('Hygiene Data'!H90))="","",OFFSET('Hygiene Data'!$H$12,0,10*ROW('Hygiene Data'!H90)))</f>
        <v/>
      </c>
      <c r="EE96" s="33" t="str">
        <f ca="true">+IF(OFFSET('Hygiene Data'!$H$13,0,10*ROW('Hygiene Data'!H90))="","",OFFSET('Hygiene Data'!$H$13,0,10*ROW('Hygiene Data'!H90)))</f>
        <v/>
      </c>
      <c r="EF96" s="33" t="str">
        <f ca="true">+IF(OFFSET('Hygiene Data'!$H$14,0,10*ROW('Hygiene Data'!H90))="","",OFFSET('Hygiene Data'!$H$14,0,10*ROW('Hygiene Data'!H90)))</f>
        <v/>
      </c>
    </row>
    <row r="97" x14ac:dyDescent="0.2">
      <c r="A97" s="56" t="str">
        <f ca="true">+IF(OFFSET('Water Data'!$B$1,0,10*ROW('Water Data'!B94))="","",OFFSET('Water Data'!$B$1,0,10*ROW('Water Data'!B94)))</f>
        <v/>
      </c>
      <c r="B97" s="56" t="str">
        <f ca="true">+IF(OFFSET('Water Data'!$A$3,0,10*ROW('Water Data'!A94))="","",OFFSET('Water Data'!$A$3,0,10*ROW('Water Data'!A94)))</f>
        <v/>
      </c>
      <c r="C97" s="56" t="str">
        <f ca="true">+IF(OFFSET('Water Data'!$C$3,0,10*ROW('Water Data'!C94))="","",OFFSET('Water Data'!$C$3,0,10*ROW('Water Data'!C94)))</f>
        <v/>
      </c>
      <c r="D97" s="244"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44"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44"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44"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44"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44"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44"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44"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44"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44"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44"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44"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44"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44"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44"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44"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44"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44"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45"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45"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45"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45"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45"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45"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45"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45"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45"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45"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45"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45"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45"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45"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45"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45"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45"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45"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45"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45"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45"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45"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45"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45"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45"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45"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45"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45"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45"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45"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46"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46"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46"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46"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46"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46"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46"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46"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46"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46"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46"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46"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46"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46"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46"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46"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46"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46"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3" t="str">
        <f ca="true">+IF(OFFSET('Water Data'!$C$28,0,10*ROW('Water Data'!C91))="","",OFFSET('Water Data'!$C$28,0,10*ROW('Water Data'!C91)))</f>
        <v/>
      </c>
      <c r="BT97" s="33" t="str">
        <f ca="true">+IF(OFFSET('Water Data'!$C$29,0,10*ROW('Water Data'!C91))="","",OFFSET('Water Data'!$C$29,0,10*ROW('Water Data'!C91)))</f>
        <v/>
      </c>
      <c r="BU97" s="33" t="str">
        <f ca="true">+IF(OFFSET('Water Data'!$C$30,0,10*ROW('Water Data'!C91))="","",OFFSET('Water Data'!$C$30,0,10*ROW('Water Data'!C91)))</f>
        <v/>
      </c>
      <c r="BV97" s="33" t="str">
        <f ca="true">+IF(OFFSET('Water Data'!$D$28,0,10*ROW('Water Data'!D91))="","",OFFSET('Water Data'!$D$28,0,10*ROW('Water Data'!D91)))</f>
        <v/>
      </c>
      <c r="BW97" s="33" t="str">
        <f ca="true">+IF(OFFSET('Water Data'!$D$29,0,10*ROW('Water Data'!D91))="","",OFFSET('Water Data'!$D$29,0,10*ROW('Water Data'!D91)))</f>
        <v/>
      </c>
      <c r="BX97" s="33" t="str">
        <f ca="true">+IF(OFFSET('Water Data'!$D$30,0,10*ROW('Water Data'!D91))="","",OFFSET('Water Data'!$D$30,0,10*ROW('Water Data'!D91)))</f>
        <v/>
      </c>
      <c r="BY97" s="33" t="str">
        <f ca="true">+IF(OFFSET('Water Data'!$E$28,0,10*ROW('Water Data'!E91))="","",OFFSET('Water Data'!$E$28,0,10*ROW('Water Data'!E91)))</f>
        <v/>
      </c>
      <c r="BZ97" s="33" t="str">
        <f ca="true">+IF(OFFSET('Water Data'!$E$29,0,10*ROW('Water Data'!E91))="","",OFFSET('Water Data'!$E$29,0,10*ROW('Water Data'!E91)))</f>
        <v/>
      </c>
      <c r="CA97" s="33" t="str">
        <f ca="true">+IF(OFFSET('Water Data'!$E$30,0,10*ROW('Water Data'!E91))="","",OFFSET('Water Data'!$E$30,0,10*ROW('Water Data'!E91)))</f>
        <v/>
      </c>
      <c r="CB97" s="33" t="str">
        <f ca="true">+IF(OFFSET('Water Data'!$F$28,0,10*ROW('Water Data'!F91))="","",OFFSET('Water Data'!$F$28,0,10*ROW('Water Data'!F91)))</f>
        <v/>
      </c>
      <c r="CC97" s="33" t="str">
        <f ca="true">+IF(OFFSET('Water Data'!$F$29,0,10*ROW('Water Data'!F91))="","",OFFSET('Water Data'!$F$29,0,10*ROW('Water Data'!F91)))</f>
        <v/>
      </c>
      <c r="CD97" s="33" t="str">
        <f ca="true">+IF(OFFSET('Water Data'!$F$30,0,10*ROW('Water Data'!F91))="","",OFFSET('Water Data'!$F$30,0,10*ROW('Water Data'!F91)))</f>
        <v/>
      </c>
      <c r="CE97" s="33" t="str">
        <f ca="true">+IF(OFFSET('Water Data'!$G$28,0,10*ROW('Water Data'!G91))="","",OFFSET('Water Data'!$G$28,0,10*ROW('Water Data'!G91)))</f>
        <v/>
      </c>
      <c r="CF97" s="33" t="str">
        <f ca="true">+IF(OFFSET('Water Data'!$G$29,0,10*ROW('Water Data'!G91))="","",OFFSET('Water Data'!$G$29,0,10*ROW('Water Data'!G91)))</f>
        <v/>
      </c>
      <c r="CG97" s="33" t="str">
        <f ca="true">+IF(OFFSET('Water Data'!$G$30,0,10*ROW('Water Data'!G91))="","",OFFSET('Water Data'!$G$30,0,10*ROW('Water Data'!G91)))</f>
        <v/>
      </c>
      <c r="CH97" s="33" t="str">
        <f ca="true">+IF(OFFSET('Water Data'!$H$28,0,10*ROW('Water Data'!H91))="","",OFFSET('Water Data'!$H$28,0,10*ROW('Water Data'!H91)))</f>
        <v/>
      </c>
      <c r="CI97" s="33" t="str">
        <f ca="true">+IF(OFFSET('Water Data'!$H$29,0,10*ROW('Water Data'!H91))="","",OFFSET('Water Data'!$H$29,0,10*ROW('Water Data'!H91)))</f>
        <v/>
      </c>
      <c r="CJ97" s="33" t="str">
        <f ca="true">+IF(OFFSET('Water Data'!$H$30,0,10*ROW('Water Data'!H91))="","",OFFSET('Water Data'!$H$30,0,10*ROW('Water Data'!H91)))</f>
        <v/>
      </c>
      <c r="CK97" s="33" t="str">
        <f ca="true">+IF(OFFSET('Sanitation Data'!$C$29,0,10*ROW('Sanitation Data'!C91))="","",OFFSET('Sanitation Data'!$C$29,0,10*ROW('Sanitation Data'!C91)))</f>
        <v/>
      </c>
      <c r="CL97" s="33" t="str">
        <f ca="true">+IF(OFFSET('Sanitation Data'!$C$30,0,10*ROW('Sanitation Data'!C91))="","",OFFSET('Sanitation Data'!$C$30,0,10*ROW('Sanitation Data'!C91)))</f>
        <v/>
      </c>
      <c r="CM97" s="33" t="str">
        <f ca="true">+IF(OFFSET('Sanitation Data'!$C$31,0,10*ROW('Sanitation Data'!C91))="","",OFFSET('Sanitation Data'!$C$31,0,10*ROW('Sanitation Data'!C91)))</f>
        <v/>
      </c>
      <c r="CN97" s="33" t="str">
        <f ca="true">+IF(OFFSET('Sanitation Data'!$C$32,0,10*ROW('Sanitation Data'!C91))="","",OFFSET('Sanitation Data'!$C$32,0,10*ROW('Sanitation Data'!C91)))</f>
        <v/>
      </c>
      <c r="CO97" s="33" t="str">
        <f ca="true">+IF(OFFSET('Sanitation Data'!$C$33,0,10*ROW('Sanitation Data'!C91))="","",OFFSET('Sanitation Data'!$C$33,0,10*ROW('Sanitation Data'!C91)))</f>
        <v/>
      </c>
      <c r="CP97" s="33" t="str">
        <f ca="true">+IF(OFFSET('Sanitation Data'!$D$29,0,10*ROW('Sanitation Data'!D91))="","",OFFSET('Sanitation Data'!$D$29,0,10*ROW('Sanitation Data'!D91)))</f>
        <v/>
      </c>
      <c r="CQ97" s="33" t="str">
        <f ca="true">+IF(OFFSET('Sanitation Data'!$D$30,0,10*ROW('Sanitation Data'!D91))="","",OFFSET('Sanitation Data'!$D$30,0,10*ROW('Sanitation Data'!D91)))</f>
        <v/>
      </c>
      <c r="CR97" s="33" t="str">
        <f ca="true">+IF(OFFSET('Sanitation Data'!$D$31,0,10*ROW('Sanitation Data'!D91))="","",OFFSET('Sanitation Data'!$D$31,0,10*ROW('Sanitation Data'!D91)))</f>
        <v/>
      </c>
      <c r="CS97" s="33" t="str">
        <f ca="true">+IF(OFFSET('Sanitation Data'!$D$32,0,10*ROW('Sanitation Data'!D91))="","",OFFSET('Sanitation Data'!$D$32,0,10*ROW('Sanitation Data'!D91)))</f>
        <v/>
      </c>
      <c r="CT97" s="33" t="str">
        <f ca="true">+IF(OFFSET('Sanitation Data'!$D$33,0,10*ROW('Sanitation Data'!D91))="","",OFFSET('Sanitation Data'!$D$33,0,10*ROW('Sanitation Data'!D91)))</f>
        <v/>
      </c>
      <c r="CU97" s="33" t="str">
        <f ca="true">+IF(OFFSET('Sanitation Data'!$E$29,0,10*ROW('Sanitation Data'!E91))="","",OFFSET('Sanitation Data'!$E$29,0,10*ROW('Sanitation Data'!E91)))</f>
        <v/>
      </c>
      <c r="CV97" s="33" t="str">
        <f ca="true">+IF(OFFSET('Sanitation Data'!$E$30,0,10*ROW('Sanitation Data'!E91))="","",OFFSET('Sanitation Data'!$E$30,0,10*ROW('Sanitation Data'!E91)))</f>
        <v/>
      </c>
      <c r="CW97" s="33" t="str">
        <f ca="true">+IF(OFFSET('Sanitation Data'!$E$31,0,10*ROW('Sanitation Data'!E91))="","",OFFSET('Sanitation Data'!$E$31,0,10*ROW('Sanitation Data'!E91)))</f>
        <v/>
      </c>
      <c r="CX97" s="33" t="str">
        <f ca="true">+IF(OFFSET('Sanitation Data'!$E$32,0,10*ROW('Sanitation Data'!E91))="","",OFFSET('Sanitation Data'!$E$32,0,10*ROW('Sanitation Data'!E91)))</f>
        <v/>
      </c>
      <c r="CY97" s="33" t="str">
        <f ca="true">+IF(OFFSET('Sanitation Data'!$E$33,0,10*ROW('Sanitation Data'!E91))="","",OFFSET('Sanitation Data'!$E$33,0,10*ROW('Sanitation Data'!E91)))</f>
        <v/>
      </c>
      <c r="CZ97" s="33" t="str">
        <f ca="true">+IF(OFFSET('Sanitation Data'!$F$29,0,10*ROW('Sanitation Data'!F91))="","",OFFSET('Sanitation Data'!$F$29,0,10*ROW('Sanitation Data'!F91)))</f>
        <v/>
      </c>
      <c r="DA97" s="33" t="str">
        <f ca="true">+IF(OFFSET('Sanitation Data'!$F$30,0,10*ROW('Sanitation Data'!F91))="","",OFFSET('Sanitation Data'!$F$30,0,10*ROW('Sanitation Data'!F91)))</f>
        <v/>
      </c>
      <c r="DB97" s="33" t="str">
        <f ca="true">+IF(OFFSET('Sanitation Data'!$F$31,0,10*ROW('Sanitation Data'!F91))="","",OFFSET('Sanitation Data'!$F$31,0,10*ROW('Sanitation Data'!F91)))</f>
        <v/>
      </c>
      <c r="DC97" s="33" t="str">
        <f ca="true">+IF(OFFSET('Sanitation Data'!$F$32,0,10*ROW('Sanitation Data'!F91))="","",OFFSET('Sanitation Data'!$F$32,0,10*ROW('Sanitation Data'!F91)))</f>
        <v/>
      </c>
      <c r="DD97" s="33" t="str">
        <f ca="true">+IF(OFFSET('Sanitation Data'!$F$33,0,10*ROW('Sanitation Data'!F91))="","",OFFSET('Sanitation Data'!$F$33,0,10*ROW('Sanitation Data'!F91)))</f>
        <v/>
      </c>
      <c r="DE97" s="33" t="str">
        <f ca="true">+IF(OFFSET('Sanitation Data'!$G$29,0,10*ROW('Sanitation Data'!G91))="","",OFFSET('Sanitation Data'!$G$29,0,10*ROW('Sanitation Data'!G91)))</f>
        <v/>
      </c>
      <c r="DF97" s="33" t="str">
        <f ca="true">+IF(OFFSET('Sanitation Data'!$G$30,0,10*ROW('Sanitation Data'!G91))="","",OFFSET('Sanitation Data'!$G$30,0,10*ROW('Sanitation Data'!G91)))</f>
        <v/>
      </c>
      <c r="DG97" s="33" t="str">
        <f ca="true">+IF(OFFSET('Sanitation Data'!$G$31,0,10*ROW('Sanitation Data'!G91))="","",OFFSET('Sanitation Data'!$G$31,0,10*ROW('Sanitation Data'!G91)))</f>
        <v/>
      </c>
      <c r="DH97" s="33" t="str">
        <f ca="true">+IF(OFFSET('Sanitation Data'!$G$32,0,10*ROW('Sanitation Data'!G91))="","",OFFSET('Sanitation Data'!$G$32,0,10*ROW('Sanitation Data'!G91)))</f>
        <v/>
      </c>
      <c r="DI97" s="33" t="str">
        <f ca="true">+IF(OFFSET('Sanitation Data'!$G$33,0,10*ROW('Sanitation Data'!G91))="","",OFFSET('Sanitation Data'!$G$33,0,10*ROW('Sanitation Data'!G91)))</f>
        <v/>
      </c>
      <c r="DJ97" s="33" t="str">
        <f ca="true">+IF(OFFSET('Sanitation Data'!$H$29,0,10*ROW('Sanitation Data'!H91))="","",OFFSET('Sanitation Data'!$H$29,0,10*ROW('Sanitation Data'!H91)))</f>
        <v/>
      </c>
      <c r="DK97" s="33" t="str">
        <f ca="true">+IF(OFFSET('Sanitation Data'!$H$30,0,10*ROW('Sanitation Data'!H91))="","",OFFSET('Sanitation Data'!$H$30,0,10*ROW('Sanitation Data'!H91)))</f>
        <v/>
      </c>
      <c r="DL97" s="33" t="str">
        <f ca="true">+IF(OFFSET('Sanitation Data'!$H$31,0,10*ROW('Sanitation Data'!H91))="","",OFFSET('Sanitation Data'!$H$31,0,10*ROW('Sanitation Data'!H91)))</f>
        <v/>
      </c>
      <c r="DM97" s="33" t="str">
        <f ca="true">+IF(OFFSET('Sanitation Data'!$H$32,0,10*ROW('Sanitation Data'!H91))="","",OFFSET('Sanitation Data'!$H$32,0,10*ROW('Sanitation Data'!H91)))</f>
        <v/>
      </c>
      <c r="DN97" s="33" t="str">
        <f ca="true">+IF(OFFSET('Sanitation Data'!$H$33,0,10*ROW('Sanitation Data'!H91))="","",OFFSET('Sanitation Data'!$H$33,0,10*ROW('Sanitation Data'!H91)))</f>
        <v/>
      </c>
      <c r="DO97" s="33" t="str">
        <f ca="true">+IF(OFFSET('Hygiene Data'!$C$12,0,10*ROW('Hygiene Data'!C91))="","",OFFSET('Hygiene Data'!$C$12,0,10*ROW('Hygiene Data'!C91)))</f>
        <v/>
      </c>
      <c r="DP97" s="33" t="str">
        <f ca="true">+IF(OFFSET('Hygiene Data'!$C$13,0,10*ROW('Hygiene Data'!C91))="","",OFFSET('Hygiene Data'!$C$13,0,10*ROW('Hygiene Data'!C91)))</f>
        <v/>
      </c>
      <c r="DQ97" s="33" t="str">
        <f ca="true">+IF(OFFSET('Hygiene Data'!$C$14,0,10*ROW('Hygiene Data'!C91))="","",OFFSET('Hygiene Data'!$C$14,0,10*ROW('Hygiene Data'!C91)))</f>
        <v/>
      </c>
      <c r="DR97" s="33" t="str">
        <f ca="true">+IF(OFFSET('Hygiene Data'!$D$12,0,10*ROW('Hygiene Data'!D91))="","",OFFSET('Hygiene Data'!$D$12,0,10*ROW('Hygiene Data'!D91)))</f>
        <v/>
      </c>
      <c r="DS97" s="33" t="str">
        <f ca="true">+IF(OFFSET('Hygiene Data'!$D$13,0,10*ROW('Hygiene Data'!D91))="","",OFFSET('Hygiene Data'!$D$13,0,10*ROW('Hygiene Data'!D91)))</f>
        <v/>
      </c>
      <c r="DT97" s="33" t="str">
        <f ca="true">+IF(OFFSET('Hygiene Data'!$D$14,0,10*ROW('Hygiene Data'!D91))="","",OFFSET('Hygiene Data'!$D$14,0,10*ROW('Hygiene Data'!D91)))</f>
        <v/>
      </c>
      <c r="DU97" s="33" t="str">
        <f ca="true">+IF(OFFSET('Hygiene Data'!$E$12,0,10*ROW('Hygiene Data'!E91))="","",OFFSET('Hygiene Data'!$E$12,0,10*ROW('Hygiene Data'!E91)))</f>
        <v/>
      </c>
      <c r="DV97" s="33" t="str">
        <f ca="true">+IF(OFFSET('Hygiene Data'!$E$13,0,10*ROW('Hygiene Data'!E91))="","",OFFSET('Hygiene Data'!$E$13,0,10*ROW('Hygiene Data'!E91)))</f>
        <v/>
      </c>
      <c r="DW97" s="33" t="str">
        <f ca="true">+IF(OFFSET('Hygiene Data'!$E$14,0,10*ROW('Hygiene Data'!E91))="","",OFFSET('Hygiene Data'!$E$14,0,10*ROW('Hygiene Data'!E91)))</f>
        <v/>
      </c>
      <c r="DX97" s="33" t="str">
        <f ca="true">+IF(OFFSET('Hygiene Data'!$F$12,0,10*ROW('Hygiene Data'!F91))="","",OFFSET('Hygiene Data'!$F$12,0,10*ROW('Hygiene Data'!F91)))</f>
        <v/>
      </c>
      <c r="DY97" s="33" t="str">
        <f ca="true">+IF(OFFSET('Hygiene Data'!$F$13,0,10*ROW('Hygiene Data'!F91))="","",OFFSET('Hygiene Data'!$F$13,0,10*ROW('Hygiene Data'!F91)))</f>
        <v/>
      </c>
      <c r="DZ97" s="33" t="str">
        <f ca="true">+IF(OFFSET('Hygiene Data'!$F$14,0,10*ROW('Hygiene Data'!F91))="","",OFFSET('Hygiene Data'!$F$14,0,10*ROW('Hygiene Data'!F91)))</f>
        <v/>
      </c>
      <c r="EA97" s="33" t="str">
        <f ca="true">+IF(OFFSET('Hygiene Data'!$G$12,0,10*ROW('Hygiene Data'!G91))="","",OFFSET('Hygiene Data'!$G$12,0,10*ROW('Hygiene Data'!G91)))</f>
        <v/>
      </c>
      <c r="EB97" s="33" t="str">
        <f ca="true">+IF(OFFSET('Hygiene Data'!$G$13,0,10*ROW('Hygiene Data'!G91))="","",OFFSET('Hygiene Data'!$G$13,0,10*ROW('Hygiene Data'!G91)))</f>
        <v/>
      </c>
      <c r="EC97" s="33" t="str">
        <f ca="true">+IF(OFFSET('Hygiene Data'!$G$14,0,10*ROW('Hygiene Data'!G91))="","",OFFSET('Hygiene Data'!$G$14,0,10*ROW('Hygiene Data'!G91)))</f>
        <v/>
      </c>
      <c r="ED97" s="33" t="str">
        <f ca="true">+IF(OFFSET('Hygiene Data'!$H$12,0,10*ROW('Hygiene Data'!H91))="","",OFFSET('Hygiene Data'!$H$12,0,10*ROW('Hygiene Data'!H91)))</f>
        <v/>
      </c>
      <c r="EE97" s="33" t="str">
        <f ca="true">+IF(OFFSET('Hygiene Data'!$H$13,0,10*ROW('Hygiene Data'!H91))="","",OFFSET('Hygiene Data'!$H$13,0,10*ROW('Hygiene Data'!H91)))</f>
        <v/>
      </c>
      <c r="EF97" s="33" t="str">
        <f ca="true">+IF(OFFSET('Hygiene Data'!$H$14,0,10*ROW('Hygiene Data'!H91))="","",OFFSET('Hygiene Data'!$H$14,0,10*ROW('Hygiene Data'!H91)))</f>
        <v/>
      </c>
    </row>
    <row r="98" x14ac:dyDescent="0.2">
      <c r="A98" s="56" t="str">
        <f ca="true">+IF(OFFSET('Water Data'!$B$1,0,10*ROW('Water Data'!B95))="","",OFFSET('Water Data'!$B$1,0,10*ROW('Water Data'!B95)))</f>
        <v/>
      </c>
      <c r="B98" s="56" t="str">
        <f ca="true">+IF(OFFSET('Water Data'!$A$3,0,10*ROW('Water Data'!A95))="","",OFFSET('Water Data'!$A$3,0,10*ROW('Water Data'!A95)))</f>
        <v/>
      </c>
      <c r="C98" s="56" t="str">
        <f ca="true">+IF(OFFSET('Water Data'!$C$3,0,10*ROW('Water Data'!C95))="","",OFFSET('Water Data'!$C$3,0,10*ROW('Water Data'!C95)))</f>
        <v/>
      </c>
      <c r="D98" s="244"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44"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44"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44"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44"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44"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44"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44"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44"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44"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44"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44"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44"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44"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44"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44"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44"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44"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45"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45"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45"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45"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45"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45"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45"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45"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45"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45"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45"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45"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45"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45"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45"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45"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45"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45"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45"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45"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45"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45"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45"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45"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45"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45"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45"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45"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45"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45"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46"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46"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46"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46"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46"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46"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46"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46"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46"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46"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46"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46"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46"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46"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46"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46"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46"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46"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3" t="str">
        <f ca="true">+IF(OFFSET('Water Data'!$C$28,0,10*ROW('Water Data'!C92))="","",OFFSET('Water Data'!$C$28,0,10*ROW('Water Data'!C92)))</f>
        <v/>
      </c>
      <c r="BT98" s="33" t="str">
        <f ca="true">+IF(OFFSET('Water Data'!$C$29,0,10*ROW('Water Data'!C92))="","",OFFSET('Water Data'!$C$29,0,10*ROW('Water Data'!C92)))</f>
        <v/>
      </c>
      <c r="BU98" s="33" t="str">
        <f ca="true">+IF(OFFSET('Water Data'!$C$30,0,10*ROW('Water Data'!C92))="","",OFFSET('Water Data'!$C$30,0,10*ROW('Water Data'!C92)))</f>
        <v/>
      </c>
      <c r="BV98" s="33" t="str">
        <f ca="true">+IF(OFFSET('Water Data'!$D$28,0,10*ROW('Water Data'!D92))="","",OFFSET('Water Data'!$D$28,0,10*ROW('Water Data'!D92)))</f>
        <v/>
      </c>
      <c r="BW98" s="33" t="str">
        <f ca="true">+IF(OFFSET('Water Data'!$D$29,0,10*ROW('Water Data'!D92))="","",OFFSET('Water Data'!$D$29,0,10*ROW('Water Data'!D92)))</f>
        <v/>
      </c>
      <c r="BX98" s="33" t="str">
        <f ca="true">+IF(OFFSET('Water Data'!$D$30,0,10*ROW('Water Data'!D92))="","",OFFSET('Water Data'!$D$30,0,10*ROW('Water Data'!D92)))</f>
        <v/>
      </c>
      <c r="BY98" s="33" t="str">
        <f ca="true">+IF(OFFSET('Water Data'!$E$28,0,10*ROW('Water Data'!E92))="","",OFFSET('Water Data'!$E$28,0,10*ROW('Water Data'!E92)))</f>
        <v/>
      </c>
      <c r="BZ98" s="33" t="str">
        <f ca="true">+IF(OFFSET('Water Data'!$E$29,0,10*ROW('Water Data'!E92))="","",OFFSET('Water Data'!$E$29,0,10*ROW('Water Data'!E92)))</f>
        <v/>
      </c>
      <c r="CA98" s="33" t="str">
        <f ca="true">+IF(OFFSET('Water Data'!$E$30,0,10*ROW('Water Data'!E92))="","",OFFSET('Water Data'!$E$30,0,10*ROW('Water Data'!E92)))</f>
        <v/>
      </c>
      <c r="CB98" s="33" t="str">
        <f ca="true">+IF(OFFSET('Water Data'!$F$28,0,10*ROW('Water Data'!F92))="","",OFFSET('Water Data'!$F$28,0,10*ROW('Water Data'!F92)))</f>
        <v/>
      </c>
      <c r="CC98" s="33" t="str">
        <f ca="true">+IF(OFFSET('Water Data'!$F$29,0,10*ROW('Water Data'!F92))="","",OFFSET('Water Data'!$F$29,0,10*ROW('Water Data'!F92)))</f>
        <v/>
      </c>
      <c r="CD98" s="33" t="str">
        <f ca="true">+IF(OFFSET('Water Data'!$F$30,0,10*ROW('Water Data'!F92))="","",OFFSET('Water Data'!$F$30,0,10*ROW('Water Data'!F92)))</f>
        <v/>
      </c>
      <c r="CE98" s="33" t="str">
        <f ca="true">+IF(OFFSET('Water Data'!$G$28,0,10*ROW('Water Data'!G92))="","",OFFSET('Water Data'!$G$28,0,10*ROW('Water Data'!G92)))</f>
        <v/>
      </c>
      <c r="CF98" s="33" t="str">
        <f ca="true">+IF(OFFSET('Water Data'!$G$29,0,10*ROW('Water Data'!G92))="","",OFFSET('Water Data'!$G$29,0,10*ROW('Water Data'!G92)))</f>
        <v/>
      </c>
      <c r="CG98" s="33" t="str">
        <f ca="true">+IF(OFFSET('Water Data'!$G$30,0,10*ROW('Water Data'!G92))="","",OFFSET('Water Data'!$G$30,0,10*ROW('Water Data'!G92)))</f>
        <v/>
      </c>
      <c r="CH98" s="33" t="str">
        <f ca="true">+IF(OFFSET('Water Data'!$H$28,0,10*ROW('Water Data'!H92))="","",OFFSET('Water Data'!$H$28,0,10*ROW('Water Data'!H92)))</f>
        <v/>
      </c>
      <c r="CI98" s="33" t="str">
        <f ca="true">+IF(OFFSET('Water Data'!$H$29,0,10*ROW('Water Data'!H92))="","",OFFSET('Water Data'!$H$29,0,10*ROW('Water Data'!H92)))</f>
        <v/>
      </c>
      <c r="CJ98" s="33" t="str">
        <f ca="true">+IF(OFFSET('Water Data'!$H$30,0,10*ROW('Water Data'!H92))="","",OFFSET('Water Data'!$H$30,0,10*ROW('Water Data'!H92)))</f>
        <v/>
      </c>
      <c r="CK98" s="33" t="str">
        <f ca="true">+IF(OFFSET('Sanitation Data'!$C$29,0,10*ROW('Sanitation Data'!C92))="","",OFFSET('Sanitation Data'!$C$29,0,10*ROW('Sanitation Data'!C92)))</f>
        <v/>
      </c>
      <c r="CL98" s="33" t="str">
        <f ca="true">+IF(OFFSET('Sanitation Data'!$C$30,0,10*ROW('Sanitation Data'!C92))="","",OFFSET('Sanitation Data'!$C$30,0,10*ROW('Sanitation Data'!C92)))</f>
        <v/>
      </c>
      <c r="CM98" s="33" t="str">
        <f ca="true">+IF(OFFSET('Sanitation Data'!$C$31,0,10*ROW('Sanitation Data'!C92))="","",OFFSET('Sanitation Data'!$C$31,0,10*ROW('Sanitation Data'!C92)))</f>
        <v/>
      </c>
      <c r="CN98" s="33" t="str">
        <f ca="true">+IF(OFFSET('Sanitation Data'!$C$32,0,10*ROW('Sanitation Data'!C92))="","",OFFSET('Sanitation Data'!$C$32,0,10*ROW('Sanitation Data'!C92)))</f>
        <v/>
      </c>
      <c r="CO98" s="33" t="str">
        <f ca="true">+IF(OFFSET('Sanitation Data'!$C$33,0,10*ROW('Sanitation Data'!C92))="","",OFFSET('Sanitation Data'!$C$33,0,10*ROW('Sanitation Data'!C92)))</f>
        <v/>
      </c>
      <c r="CP98" s="33" t="str">
        <f ca="true">+IF(OFFSET('Sanitation Data'!$D$29,0,10*ROW('Sanitation Data'!D92))="","",OFFSET('Sanitation Data'!$D$29,0,10*ROW('Sanitation Data'!D92)))</f>
        <v/>
      </c>
      <c r="CQ98" s="33" t="str">
        <f ca="true">+IF(OFFSET('Sanitation Data'!$D$30,0,10*ROW('Sanitation Data'!D92))="","",OFFSET('Sanitation Data'!$D$30,0,10*ROW('Sanitation Data'!D92)))</f>
        <v/>
      </c>
      <c r="CR98" s="33" t="str">
        <f ca="true">+IF(OFFSET('Sanitation Data'!$D$31,0,10*ROW('Sanitation Data'!D92))="","",OFFSET('Sanitation Data'!$D$31,0,10*ROW('Sanitation Data'!D92)))</f>
        <v/>
      </c>
      <c r="CS98" s="33" t="str">
        <f ca="true">+IF(OFFSET('Sanitation Data'!$D$32,0,10*ROW('Sanitation Data'!D92))="","",OFFSET('Sanitation Data'!$D$32,0,10*ROW('Sanitation Data'!D92)))</f>
        <v/>
      </c>
      <c r="CT98" s="33" t="str">
        <f ca="true">+IF(OFFSET('Sanitation Data'!$D$33,0,10*ROW('Sanitation Data'!D92))="","",OFFSET('Sanitation Data'!$D$33,0,10*ROW('Sanitation Data'!D92)))</f>
        <v/>
      </c>
      <c r="CU98" s="33" t="str">
        <f ca="true">+IF(OFFSET('Sanitation Data'!$E$29,0,10*ROW('Sanitation Data'!E92))="","",OFFSET('Sanitation Data'!$E$29,0,10*ROW('Sanitation Data'!E92)))</f>
        <v/>
      </c>
      <c r="CV98" s="33" t="str">
        <f ca="true">+IF(OFFSET('Sanitation Data'!$E$30,0,10*ROW('Sanitation Data'!E92))="","",OFFSET('Sanitation Data'!$E$30,0,10*ROW('Sanitation Data'!E92)))</f>
        <v/>
      </c>
      <c r="CW98" s="33" t="str">
        <f ca="true">+IF(OFFSET('Sanitation Data'!$E$31,0,10*ROW('Sanitation Data'!E92))="","",OFFSET('Sanitation Data'!$E$31,0,10*ROW('Sanitation Data'!E92)))</f>
        <v/>
      </c>
      <c r="CX98" s="33" t="str">
        <f ca="true">+IF(OFFSET('Sanitation Data'!$E$32,0,10*ROW('Sanitation Data'!E92))="","",OFFSET('Sanitation Data'!$E$32,0,10*ROW('Sanitation Data'!E92)))</f>
        <v/>
      </c>
      <c r="CY98" s="33" t="str">
        <f ca="true">+IF(OFFSET('Sanitation Data'!$E$33,0,10*ROW('Sanitation Data'!E92))="","",OFFSET('Sanitation Data'!$E$33,0,10*ROW('Sanitation Data'!E92)))</f>
        <v/>
      </c>
      <c r="CZ98" s="33" t="str">
        <f ca="true">+IF(OFFSET('Sanitation Data'!$F$29,0,10*ROW('Sanitation Data'!F92))="","",OFFSET('Sanitation Data'!$F$29,0,10*ROW('Sanitation Data'!F92)))</f>
        <v/>
      </c>
      <c r="DA98" s="33" t="str">
        <f ca="true">+IF(OFFSET('Sanitation Data'!$F$30,0,10*ROW('Sanitation Data'!F92))="","",OFFSET('Sanitation Data'!$F$30,0,10*ROW('Sanitation Data'!F92)))</f>
        <v/>
      </c>
      <c r="DB98" s="33" t="str">
        <f ca="true">+IF(OFFSET('Sanitation Data'!$F$31,0,10*ROW('Sanitation Data'!F92))="","",OFFSET('Sanitation Data'!$F$31,0,10*ROW('Sanitation Data'!F92)))</f>
        <v/>
      </c>
      <c r="DC98" s="33" t="str">
        <f ca="true">+IF(OFFSET('Sanitation Data'!$F$32,0,10*ROW('Sanitation Data'!F92))="","",OFFSET('Sanitation Data'!$F$32,0,10*ROW('Sanitation Data'!F92)))</f>
        <v/>
      </c>
      <c r="DD98" s="33" t="str">
        <f ca="true">+IF(OFFSET('Sanitation Data'!$F$33,0,10*ROW('Sanitation Data'!F92))="","",OFFSET('Sanitation Data'!$F$33,0,10*ROW('Sanitation Data'!F92)))</f>
        <v/>
      </c>
      <c r="DE98" s="33" t="str">
        <f ca="true">+IF(OFFSET('Sanitation Data'!$G$29,0,10*ROW('Sanitation Data'!G92))="","",OFFSET('Sanitation Data'!$G$29,0,10*ROW('Sanitation Data'!G92)))</f>
        <v/>
      </c>
      <c r="DF98" s="33" t="str">
        <f ca="true">+IF(OFFSET('Sanitation Data'!$G$30,0,10*ROW('Sanitation Data'!G92))="","",OFFSET('Sanitation Data'!$G$30,0,10*ROW('Sanitation Data'!G92)))</f>
        <v/>
      </c>
      <c r="DG98" s="33" t="str">
        <f ca="true">+IF(OFFSET('Sanitation Data'!$G$31,0,10*ROW('Sanitation Data'!G92))="","",OFFSET('Sanitation Data'!$G$31,0,10*ROW('Sanitation Data'!G92)))</f>
        <v/>
      </c>
      <c r="DH98" s="33" t="str">
        <f ca="true">+IF(OFFSET('Sanitation Data'!$G$32,0,10*ROW('Sanitation Data'!G92))="","",OFFSET('Sanitation Data'!$G$32,0,10*ROW('Sanitation Data'!G92)))</f>
        <v/>
      </c>
      <c r="DI98" s="33" t="str">
        <f ca="true">+IF(OFFSET('Sanitation Data'!$G$33,0,10*ROW('Sanitation Data'!G92))="","",OFFSET('Sanitation Data'!$G$33,0,10*ROW('Sanitation Data'!G92)))</f>
        <v/>
      </c>
      <c r="DJ98" s="33" t="str">
        <f ca="true">+IF(OFFSET('Sanitation Data'!$H$29,0,10*ROW('Sanitation Data'!H92))="","",OFFSET('Sanitation Data'!$H$29,0,10*ROW('Sanitation Data'!H92)))</f>
        <v/>
      </c>
      <c r="DK98" s="33" t="str">
        <f ca="true">+IF(OFFSET('Sanitation Data'!$H$30,0,10*ROW('Sanitation Data'!H92))="","",OFFSET('Sanitation Data'!$H$30,0,10*ROW('Sanitation Data'!H92)))</f>
        <v/>
      </c>
      <c r="DL98" s="33" t="str">
        <f ca="true">+IF(OFFSET('Sanitation Data'!$H$31,0,10*ROW('Sanitation Data'!H92))="","",OFFSET('Sanitation Data'!$H$31,0,10*ROW('Sanitation Data'!H92)))</f>
        <v/>
      </c>
      <c r="DM98" s="33" t="str">
        <f ca="true">+IF(OFFSET('Sanitation Data'!$H$32,0,10*ROW('Sanitation Data'!H92))="","",OFFSET('Sanitation Data'!$H$32,0,10*ROW('Sanitation Data'!H92)))</f>
        <v/>
      </c>
      <c r="DN98" s="33" t="str">
        <f ca="true">+IF(OFFSET('Sanitation Data'!$H$33,0,10*ROW('Sanitation Data'!H92))="","",OFFSET('Sanitation Data'!$H$33,0,10*ROW('Sanitation Data'!H92)))</f>
        <v/>
      </c>
      <c r="DO98" s="33" t="str">
        <f ca="true">+IF(OFFSET('Hygiene Data'!$C$12,0,10*ROW('Hygiene Data'!C92))="","",OFFSET('Hygiene Data'!$C$12,0,10*ROW('Hygiene Data'!C92)))</f>
        <v/>
      </c>
      <c r="DP98" s="33" t="str">
        <f ca="true">+IF(OFFSET('Hygiene Data'!$C$13,0,10*ROW('Hygiene Data'!C92))="","",OFFSET('Hygiene Data'!$C$13,0,10*ROW('Hygiene Data'!C92)))</f>
        <v/>
      </c>
      <c r="DQ98" s="33" t="str">
        <f ca="true">+IF(OFFSET('Hygiene Data'!$C$14,0,10*ROW('Hygiene Data'!C92))="","",OFFSET('Hygiene Data'!$C$14,0,10*ROW('Hygiene Data'!C92)))</f>
        <v/>
      </c>
      <c r="DR98" s="33" t="str">
        <f ca="true">+IF(OFFSET('Hygiene Data'!$D$12,0,10*ROW('Hygiene Data'!D92))="","",OFFSET('Hygiene Data'!$D$12,0,10*ROW('Hygiene Data'!D92)))</f>
        <v/>
      </c>
      <c r="DS98" s="33" t="str">
        <f ca="true">+IF(OFFSET('Hygiene Data'!$D$13,0,10*ROW('Hygiene Data'!D92))="","",OFFSET('Hygiene Data'!$D$13,0,10*ROW('Hygiene Data'!D92)))</f>
        <v/>
      </c>
      <c r="DT98" s="33" t="str">
        <f ca="true">+IF(OFFSET('Hygiene Data'!$D$14,0,10*ROW('Hygiene Data'!D92))="","",OFFSET('Hygiene Data'!$D$14,0,10*ROW('Hygiene Data'!D92)))</f>
        <v/>
      </c>
      <c r="DU98" s="33" t="str">
        <f ca="true">+IF(OFFSET('Hygiene Data'!$E$12,0,10*ROW('Hygiene Data'!E92))="","",OFFSET('Hygiene Data'!$E$12,0,10*ROW('Hygiene Data'!E92)))</f>
        <v/>
      </c>
      <c r="DV98" s="33" t="str">
        <f ca="true">+IF(OFFSET('Hygiene Data'!$E$13,0,10*ROW('Hygiene Data'!E92))="","",OFFSET('Hygiene Data'!$E$13,0,10*ROW('Hygiene Data'!E92)))</f>
        <v/>
      </c>
      <c r="DW98" s="33" t="str">
        <f ca="true">+IF(OFFSET('Hygiene Data'!$E$14,0,10*ROW('Hygiene Data'!E92))="","",OFFSET('Hygiene Data'!$E$14,0,10*ROW('Hygiene Data'!E92)))</f>
        <v/>
      </c>
      <c r="DX98" s="33" t="str">
        <f ca="true">+IF(OFFSET('Hygiene Data'!$F$12,0,10*ROW('Hygiene Data'!F92))="","",OFFSET('Hygiene Data'!$F$12,0,10*ROW('Hygiene Data'!F92)))</f>
        <v/>
      </c>
      <c r="DY98" s="33" t="str">
        <f ca="true">+IF(OFFSET('Hygiene Data'!$F$13,0,10*ROW('Hygiene Data'!F92))="","",OFFSET('Hygiene Data'!$F$13,0,10*ROW('Hygiene Data'!F92)))</f>
        <v/>
      </c>
      <c r="DZ98" s="33" t="str">
        <f ca="true">+IF(OFFSET('Hygiene Data'!$F$14,0,10*ROW('Hygiene Data'!F92))="","",OFFSET('Hygiene Data'!$F$14,0,10*ROW('Hygiene Data'!F92)))</f>
        <v/>
      </c>
      <c r="EA98" s="33" t="str">
        <f ca="true">+IF(OFFSET('Hygiene Data'!$G$12,0,10*ROW('Hygiene Data'!G92))="","",OFFSET('Hygiene Data'!$G$12,0,10*ROW('Hygiene Data'!G92)))</f>
        <v/>
      </c>
      <c r="EB98" s="33" t="str">
        <f ca="true">+IF(OFFSET('Hygiene Data'!$G$13,0,10*ROW('Hygiene Data'!G92))="","",OFFSET('Hygiene Data'!$G$13,0,10*ROW('Hygiene Data'!G92)))</f>
        <v/>
      </c>
      <c r="EC98" s="33" t="str">
        <f ca="true">+IF(OFFSET('Hygiene Data'!$G$14,0,10*ROW('Hygiene Data'!G92))="","",OFFSET('Hygiene Data'!$G$14,0,10*ROW('Hygiene Data'!G92)))</f>
        <v/>
      </c>
      <c r="ED98" s="33" t="str">
        <f ca="true">+IF(OFFSET('Hygiene Data'!$H$12,0,10*ROW('Hygiene Data'!H92))="","",OFFSET('Hygiene Data'!$H$12,0,10*ROW('Hygiene Data'!H92)))</f>
        <v/>
      </c>
      <c r="EE98" s="33" t="str">
        <f ca="true">+IF(OFFSET('Hygiene Data'!$H$13,0,10*ROW('Hygiene Data'!H92))="","",OFFSET('Hygiene Data'!$H$13,0,10*ROW('Hygiene Data'!H92)))</f>
        <v/>
      </c>
      <c r="EF98" s="33" t="str">
        <f ca="true">+IF(OFFSET('Hygiene Data'!$H$14,0,10*ROW('Hygiene Data'!H92))="","",OFFSET('Hygiene Data'!$H$14,0,10*ROW('Hygiene Data'!H92)))</f>
        <v/>
      </c>
    </row>
    <row r="99" x14ac:dyDescent="0.2">
      <c r="A99" s="56" t="str">
        <f ca="true">+IF(OFFSET('Water Data'!$B$1,0,10*ROW('Water Data'!B96))="","",OFFSET('Water Data'!$B$1,0,10*ROW('Water Data'!B96)))</f>
        <v/>
      </c>
      <c r="B99" s="56" t="str">
        <f ca="true">+IF(OFFSET('Water Data'!$A$3,0,10*ROW('Water Data'!A96))="","",OFFSET('Water Data'!$A$3,0,10*ROW('Water Data'!A96)))</f>
        <v/>
      </c>
      <c r="C99" s="56" t="str">
        <f ca="true">+IF(OFFSET('Water Data'!$C$3,0,10*ROW('Water Data'!C96))="","",OFFSET('Water Data'!$C$3,0,10*ROW('Water Data'!C96)))</f>
        <v/>
      </c>
      <c r="D99" s="244"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44"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44"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44"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44"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44"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44"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44"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44"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44"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44"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44"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44"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44"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44"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44"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44"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44"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45"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45"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45"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45"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45"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45"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45"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45"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45"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45"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45"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45"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45"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45"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45"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45"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45"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45"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45"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45"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45"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45"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45"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45"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45"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45"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45"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45"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45"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45"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46"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46"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46"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46"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46"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46"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46"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46"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46"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46"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46"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46"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46"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46"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46"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46"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46"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46"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3" t="str">
        <f ca="true">+IF(OFFSET('Water Data'!$C$28,0,10*ROW('Water Data'!C93))="","",OFFSET('Water Data'!$C$28,0,10*ROW('Water Data'!C93)))</f>
        <v/>
      </c>
      <c r="BT99" s="33" t="str">
        <f ca="true">+IF(OFFSET('Water Data'!$C$29,0,10*ROW('Water Data'!C93))="","",OFFSET('Water Data'!$C$29,0,10*ROW('Water Data'!C93)))</f>
        <v/>
      </c>
      <c r="BU99" s="33" t="str">
        <f ca="true">+IF(OFFSET('Water Data'!$C$30,0,10*ROW('Water Data'!C93))="","",OFFSET('Water Data'!$C$30,0,10*ROW('Water Data'!C93)))</f>
        <v/>
      </c>
      <c r="BV99" s="33" t="str">
        <f ca="true">+IF(OFFSET('Water Data'!$D$28,0,10*ROW('Water Data'!D93))="","",OFFSET('Water Data'!$D$28,0,10*ROW('Water Data'!D93)))</f>
        <v/>
      </c>
      <c r="BW99" s="33" t="str">
        <f ca="true">+IF(OFFSET('Water Data'!$D$29,0,10*ROW('Water Data'!D93))="","",OFFSET('Water Data'!$D$29,0,10*ROW('Water Data'!D93)))</f>
        <v/>
      </c>
      <c r="BX99" s="33" t="str">
        <f ca="true">+IF(OFFSET('Water Data'!$D$30,0,10*ROW('Water Data'!D93))="","",OFFSET('Water Data'!$D$30,0,10*ROW('Water Data'!D93)))</f>
        <v/>
      </c>
      <c r="BY99" s="33" t="str">
        <f ca="true">+IF(OFFSET('Water Data'!$E$28,0,10*ROW('Water Data'!E93))="","",OFFSET('Water Data'!$E$28,0,10*ROW('Water Data'!E93)))</f>
        <v/>
      </c>
      <c r="BZ99" s="33" t="str">
        <f ca="true">+IF(OFFSET('Water Data'!$E$29,0,10*ROW('Water Data'!E93))="","",OFFSET('Water Data'!$E$29,0,10*ROW('Water Data'!E93)))</f>
        <v/>
      </c>
      <c r="CA99" s="33" t="str">
        <f ca="true">+IF(OFFSET('Water Data'!$E$30,0,10*ROW('Water Data'!E93))="","",OFFSET('Water Data'!$E$30,0,10*ROW('Water Data'!E93)))</f>
        <v/>
      </c>
      <c r="CB99" s="33" t="str">
        <f ca="true">+IF(OFFSET('Water Data'!$F$28,0,10*ROW('Water Data'!F93))="","",OFFSET('Water Data'!$F$28,0,10*ROW('Water Data'!F93)))</f>
        <v/>
      </c>
      <c r="CC99" s="33" t="str">
        <f ca="true">+IF(OFFSET('Water Data'!$F$29,0,10*ROW('Water Data'!F93))="","",OFFSET('Water Data'!$F$29,0,10*ROW('Water Data'!F93)))</f>
        <v/>
      </c>
      <c r="CD99" s="33" t="str">
        <f ca="true">+IF(OFFSET('Water Data'!$F$30,0,10*ROW('Water Data'!F93))="","",OFFSET('Water Data'!$F$30,0,10*ROW('Water Data'!F93)))</f>
        <v/>
      </c>
      <c r="CE99" s="33" t="str">
        <f ca="true">+IF(OFFSET('Water Data'!$G$28,0,10*ROW('Water Data'!G93))="","",OFFSET('Water Data'!$G$28,0,10*ROW('Water Data'!G93)))</f>
        <v/>
      </c>
      <c r="CF99" s="33" t="str">
        <f ca="true">+IF(OFFSET('Water Data'!$G$29,0,10*ROW('Water Data'!G93))="","",OFFSET('Water Data'!$G$29,0,10*ROW('Water Data'!G93)))</f>
        <v/>
      </c>
      <c r="CG99" s="33" t="str">
        <f ca="true">+IF(OFFSET('Water Data'!$G$30,0,10*ROW('Water Data'!G93))="","",OFFSET('Water Data'!$G$30,0,10*ROW('Water Data'!G93)))</f>
        <v/>
      </c>
      <c r="CH99" s="33" t="str">
        <f ca="true">+IF(OFFSET('Water Data'!$H$28,0,10*ROW('Water Data'!H93))="","",OFFSET('Water Data'!$H$28,0,10*ROW('Water Data'!H93)))</f>
        <v/>
      </c>
      <c r="CI99" s="33" t="str">
        <f ca="true">+IF(OFFSET('Water Data'!$H$29,0,10*ROW('Water Data'!H93))="","",OFFSET('Water Data'!$H$29,0,10*ROW('Water Data'!H93)))</f>
        <v/>
      </c>
      <c r="CJ99" s="33" t="str">
        <f ca="true">+IF(OFFSET('Water Data'!$H$30,0,10*ROW('Water Data'!H93))="","",OFFSET('Water Data'!$H$30,0,10*ROW('Water Data'!H93)))</f>
        <v/>
      </c>
      <c r="CK99" s="33" t="str">
        <f ca="true">+IF(OFFSET('Sanitation Data'!$C$29,0,10*ROW('Sanitation Data'!C93))="","",OFFSET('Sanitation Data'!$C$29,0,10*ROW('Sanitation Data'!C93)))</f>
        <v/>
      </c>
      <c r="CL99" s="33" t="str">
        <f ca="true">+IF(OFFSET('Sanitation Data'!$C$30,0,10*ROW('Sanitation Data'!C93))="","",OFFSET('Sanitation Data'!$C$30,0,10*ROW('Sanitation Data'!C93)))</f>
        <v/>
      </c>
      <c r="CM99" s="33" t="str">
        <f ca="true">+IF(OFFSET('Sanitation Data'!$C$31,0,10*ROW('Sanitation Data'!C93))="","",OFFSET('Sanitation Data'!$C$31,0,10*ROW('Sanitation Data'!C93)))</f>
        <v/>
      </c>
      <c r="CN99" s="33" t="str">
        <f ca="true">+IF(OFFSET('Sanitation Data'!$C$32,0,10*ROW('Sanitation Data'!C93))="","",OFFSET('Sanitation Data'!$C$32,0,10*ROW('Sanitation Data'!C93)))</f>
        <v/>
      </c>
      <c r="CO99" s="33" t="str">
        <f ca="true">+IF(OFFSET('Sanitation Data'!$C$33,0,10*ROW('Sanitation Data'!C93))="","",OFFSET('Sanitation Data'!$C$33,0,10*ROW('Sanitation Data'!C93)))</f>
        <v/>
      </c>
      <c r="CP99" s="33" t="str">
        <f ca="true">+IF(OFFSET('Sanitation Data'!$D$29,0,10*ROW('Sanitation Data'!D93))="","",OFFSET('Sanitation Data'!$D$29,0,10*ROW('Sanitation Data'!D93)))</f>
        <v/>
      </c>
      <c r="CQ99" s="33" t="str">
        <f ca="true">+IF(OFFSET('Sanitation Data'!$D$30,0,10*ROW('Sanitation Data'!D93))="","",OFFSET('Sanitation Data'!$D$30,0,10*ROW('Sanitation Data'!D93)))</f>
        <v/>
      </c>
      <c r="CR99" s="33" t="str">
        <f ca="true">+IF(OFFSET('Sanitation Data'!$D$31,0,10*ROW('Sanitation Data'!D93))="","",OFFSET('Sanitation Data'!$D$31,0,10*ROW('Sanitation Data'!D93)))</f>
        <v/>
      </c>
      <c r="CS99" s="33" t="str">
        <f ca="true">+IF(OFFSET('Sanitation Data'!$D$32,0,10*ROW('Sanitation Data'!D93))="","",OFFSET('Sanitation Data'!$D$32,0,10*ROW('Sanitation Data'!D93)))</f>
        <v/>
      </c>
      <c r="CT99" s="33" t="str">
        <f ca="true">+IF(OFFSET('Sanitation Data'!$D$33,0,10*ROW('Sanitation Data'!D93))="","",OFFSET('Sanitation Data'!$D$33,0,10*ROW('Sanitation Data'!D93)))</f>
        <v/>
      </c>
      <c r="CU99" s="33" t="str">
        <f ca="true">+IF(OFFSET('Sanitation Data'!$E$29,0,10*ROW('Sanitation Data'!E93))="","",OFFSET('Sanitation Data'!$E$29,0,10*ROW('Sanitation Data'!E93)))</f>
        <v/>
      </c>
      <c r="CV99" s="33" t="str">
        <f ca="true">+IF(OFFSET('Sanitation Data'!$E$30,0,10*ROW('Sanitation Data'!E93))="","",OFFSET('Sanitation Data'!$E$30,0,10*ROW('Sanitation Data'!E93)))</f>
        <v/>
      </c>
      <c r="CW99" s="33" t="str">
        <f ca="true">+IF(OFFSET('Sanitation Data'!$E$31,0,10*ROW('Sanitation Data'!E93))="","",OFFSET('Sanitation Data'!$E$31,0,10*ROW('Sanitation Data'!E93)))</f>
        <v/>
      </c>
      <c r="CX99" s="33" t="str">
        <f ca="true">+IF(OFFSET('Sanitation Data'!$E$32,0,10*ROW('Sanitation Data'!E93))="","",OFFSET('Sanitation Data'!$E$32,0,10*ROW('Sanitation Data'!E93)))</f>
        <v/>
      </c>
      <c r="CY99" s="33" t="str">
        <f ca="true">+IF(OFFSET('Sanitation Data'!$E$33,0,10*ROW('Sanitation Data'!E93))="","",OFFSET('Sanitation Data'!$E$33,0,10*ROW('Sanitation Data'!E93)))</f>
        <v/>
      </c>
      <c r="CZ99" s="33" t="str">
        <f ca="true">+IF(OFFSET('Sanitation Data'!$F$29,0,10*ROW('Sanitation Data'!F93))="","",OFFSET('Sanitation Data'!$F$29,0,10*ROW('Sanitation Data'!F93)))</f>
        <v/>
      </c>
      <c r="DA99" s="33" t="str">
        <f ca="true">+IF(OFFSET('Sanitation Data'!$F$30,0,10*ROW('Sanitation Data'!F93))="","",OFFSET('Sanitation Data'!$F$30,0,10*ROW('Sanitation Data'!F93)))</f>
        <v/>
      </c>
      <c r="DB99" s="33" t="str">
        <f ca="true">+IF(OFFSET('Sanitation Data'!$F$31,0,10*ROW('Sanitation Data'!F93))="","",OFFSET('Sanitation Data'!$F$31,0,10*ROW('Sanitation Data'!F93)))</f>
        <v/>
      </c>
      <c r="DC99" s="33" t="str">
        <f ca="true">+IF(OFFSET('Sanitation Data'!$F$32,0,10*ROW('Sanitation Data'!F93))="","",OFFSET('Sanitation Data'!$F$32,0,10*ROW('Sanitation Data'!F93)))</f>
        <v/>
      </c>
      <c r="DD99" s="33" t="str">
        <f ca="true">+IF(OFFSET('Sanitation Data'!$F$33,0,10*ROW('Sanitation Data'!F93))="","",OFFSET('Sanitation Data'!$F$33,0,10*ROW('Sanitation Data'!F93)))</f>
        <v/>
      </c>
      <c r="DE99" s="33" t="str">
        <f ca="true">+IF(OFFSET('Sanitation Data'!$G$29,0,10*ROW('Sanitation Data'!G93))="","",OFFSET('Sanitation Data'!$G$29,0,10*ROW('Sanitation Data'!G93)))</f>
        <v/>
      </c>
      <c r="DF99" s="33" t="str">
        <f ca="true">+IF(OFFSET('Sanitation Data'!$G$30,0,10*ROW('Sanitation Data'!G93))="","",OFFSET('Sanitation Data'!$G$30,0,10*ROW('Sanitation Data'!G93)))</f>
        <v/>
      </c>
      <c r="DG99" s="33" t="str">
        <f ca="true">+IF(OFFSET('Sanitation Data'!$G$31,0,10*ROW('Sanitation Data'!G93))="","",OFFSET('Sanitation Data'!$G$31,0,10*ROW('Sanitation Data'!G93)))</f>
        <v/>
      </c>
      <c r="DH99" s="33" t="str">
        <f ca="true">+IF(OFFSET('Sanitation Data'!$G$32,0,10*ROW('Sanitation Data'!G93))="","",OFFSET('Sanitation Data'!$G$32,0,10*ROW('Sanitation Data'!G93)))</f>
        <v/>
      </c>
      <c r="DI99" s="33" t="str">
        <f ca="true">+IF(OFFSET('Sanitation Data'!$G$33,0,10*ROW('Sanitation Data'!G93))="","",OFFSET('Sanitation Data'!$G$33,0,10*ROW('Sanitation Data'!G93)))</f>
        <v/>
      </c>
      <c r="DJ99" s="33" t="str">
        <f ca="true">+IF(OFFSET('Sanitation Data'!$H$29,0,10*ROW('Sanitation Data'!H93))="","",OFFSET('Sanitation Data'!$H$29,0,10*ROW('Sanitation Data'!H93)))</f>
        <v/>
      </c>
      <c r="DK99" s="33" t="str">
        <f ca="true">+IF(OFFSET('Sanitation Data'!$H$30,0,10*ROW('Sanitation Data'!H93))="","",OFFSET('Sanitation Data'!$H$30,0,10*ROW('Sanitation Data'!H93)))</f>
        <v/>
      </c>
      <c r="DL99" s="33" t="str">
        <f ca="true">+IF(OFFSET('Sanitation Data'!$H$31,0,10*ROW('Sanitation Data'!H93))="","",OFFSET('Sanitation Data'!$H$31,0,10*ROW('Sanitation Data'!H93)))</f>
        <v/>
      </c>
      <c r="DM99" s="33" t="str">
        <f ca="true">+IF(OFFSET('Sanitation Data'!$H$32,0,10*ROW('Sanitation Data'!H93))="","",OFFSET('Sanitation Data'!$H$32,0,10*ROW('Sanitation Data'!H93)))</f>
        <v/>
      </c>
      <c r="DN99" s="33" t="str">
        <f ca="true">+IF(OFFSET('Sanitation Data'!$H$33,0,10*ROW('Sanitation Data'!H93))="","",OFFSET('Sanitation Data'!$H$33,0,10*ROW('Sanitation Data'!H93)))</f>
        <v/>
      </c>
      <c r="DO99" s="33" t="str">
        <f ca="true">+IF(OFFSET('Hygiene Data'!$C$12,0,10*ROW('Hygiene Data'!C93))="","",OFFSET('Hygiene Data'!$C$12,0,10*ROW('Hygiene Data'!C93)))</f>
        <v/>
      </c>
      <c r="DP99" s="33" t="str">
        <f ca="true">+IF(OFFSET('Hygiene Data'!$C$13,0,10*ROW('Hygiene Data'!C93))="","",OFFSET('Hygiene Data'!$C$13,0,10*ROW('Hygiene Data'!C93)))</f>
        <v/>
      </c>
      <c r="DQ99" s="33" t="str">
        <f ca="true">+IF(OFFSET('Hygiene Data'!$C$14,0,10*ROW('Hygiene Data'!C93))="","",OFFSET('Hygiene Data'!$C$14,0,10*ROW('Hygiene Data'!C93)))</f>
        <v/>
      </c>
      <c r="DR99" s="33" t="str">
        <f ca="true">+IF(OFFSET('Hygiene Data'!$D$12,0,10*ROW('Hygiene Data'!D93))="","",OFFSET('Hygiene Data'!$D$12,0,10*ROW('Hygiene Data'!D93)))</f>
        <v/>
      </c>
      <c r="DS99" s="33" t="str">
        <f ca="true">+IF(OFFSET('Hygiene Data'!$D$13,0,10*ROW('Hygiene Data'!D93))="","",OFFSET('Hygiene Data'!$D$13,0,10*ROW('Hygiene Data'!D93)))</f>
        <v/>
      </c>
      <c r="DT99" s="33" t="str">
        <f ca="true">+IF(OFFSET('Hygiene Data'!$D$14,0,10*ROW('Hygiene Data'!D93))="","",OFFSET('Hygiene Data'!$D$14,0,10*ROW('Hygiene Data'!D93)))</f>
        <v/>
      </c>
      <c r="DU99" s="33" t="str">
        <f ca="true">+IF(OFFSET('Hygiene Data'!$E$12,0,10*ROW('Hygiene Data'!E93))="","",OFFSET('Hygiene Data'!$E$12,0,10*ROW('Hygiene Data'!E93)))</f>
        <v/>
      </c>
      <c r="DV99" s="33" t="str">
        <f ca="true">+IF(OFFSET('Hygiene Data'!$E$13,0,10*ROW('Hygiene Data'!E93))="","",OFFSET('Hygiene Data'!$E$13,0,10*ROW('Hygiene Data'!E93)))</f>
        <v/>
      </c>
      <c r="DW99" s="33" t="str">
        <f ca="true">+IF(OFFSET('Hygiene Data'!$E$14,0,10*ROW('Hygiene Data'!E93))="","",OFFSET('Hygiene Data'!$E$14,0,10*ROW('Hygiene Data'!E93)))</f>
        <v/>
      </c>
      <c r="DX99" s="33" t="str">
        <f ca="true">+IF(OFFSET('Hygiene Data'!$F$12,0,10*ROW('Hygiene Data'!F93))="","",OFFSET('Hygiene Data'!$F$12,0,10*ROW('Hygiene Data'!F93)))</f>
        <v/>
      </c>
      <c r="DY99" s="33" t="str">
        <f ca="true">+IF(OFFSET('Hygiene Data'!$F$13,0,10*ROW('Hygiene Data'!F93))="","",OFFSET('Hygiene Data'!$F$13,0,10*ROW('Hygiene Data'!F93)))</f>
        <v/>
      </c>
      <c r="DZ99" s="33" t="str">
        <f ca="true">+IF(OFFSET('Hygiene Data'!$F$14,0,10*ROW('Hygiene Data'!F93))="","",OFFSET('Hygiene Data'!$F$14,0,10*ROW('Hygiene Data'!F93)))</f>
        <v/>
      </c>
      <c r="EA99" s="33" t="str">
        <f ca="true">+IF(OFFSET('Hygiene Data'!$G$12,0,10*ROW('Hygiene Data'!G93))="","",OFFSET('Hygiene Data'!$G$12,0,10*ROW('Hygiene Data'!G93)))</f>
        <v/>
      </c>
      <c r="EB99" s="33" t="str">
        <f ca="true">+IF(OFFSET('Hygiene Data'!$G$13,0,10*ROW('Hygiene Data'!G93))="","",OFFSET('Hygiene Data'!$G$13,0,10*ROW('Hygiene Data'!G93)))</f>
        <v/>
      </c>
      <c r="EC99" s="33" t="str">
        <f ca="true">+IF(OFFSET('Hygiene Data'!$G$14,0,10*ROW('Hygiene Data'!G93))="","",OFFSET('Hygiene Data'!$G$14,0,10*ROW('Hygiene Data'!G93)))</f>
        <v/>
      </c>
      <c r="ED99" s="33" t="str">
        <f ca="true">+IF(OFFSET('Hygiene Data'!$H$12,0,10*ROW('Hygiene Data'!H93))="","",OFFSET('Hygiene Data'!$H$12,0,10*ROW('Hygiene Data'!H93)))</f>
        <v/>
      </c>
      <c r="EE99" s="33" t="str">
        <f ca="true">+IF(OFFSET('Hygiene Data'!$H$13,0,10*ROW('Hygiene Data'!H93))="","",OFFSET('Hygiene Data'!$H$13,0,10*ROW('Hygiene Data'!H93)))</f>
        <v/>
      </c>
      <c r="EF99" s="33" t="str">
        <f ca="true">+IF(OFFSET('Hygiene Data'!$H$14,0,10*ROW('Hygiene Data'!H93))="","",OFFSET('Hygiene Data'!$H$14,0,10*ROW('Hygiene Data'!H93)))</f>
        <v/>
      </c>
    </row>
    <row r="100" x14ac:dyDescent="0.2">
      <c r="A100" s="56" t="str">
        <f ca="true">+IF(OFFSET('Water Data'!$B$1,0,10*ROW('Water Data'!B97))="","",OFFSET('Water Data'!$B$1,0,10*ROW('Water Data'!B97)))</f>
        <v/>
      </c>
      <c r="B100" s="56" t="str">
        <f ca="true">+IF(OFFSET('Water Data'!$A$3,0,10*ROW('Water Data'!A97))="","",OFFSET('Water Data'!$A$3,0,10*ROW('Water Data'!A97)))</f>
        <v/>
      </c>
      <c r="C100" s="56" t="str">
        <f ca="true">+IF(OFFSET('Water Data'!$C$3,0,10*ROW('Water Data'!C97))="","",OFFSET('Water Data'!$C$3,0,10*ROW('Water Data'!C97)))</f>
        <v/>
      </c>
      <c r="D100" s="244"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44"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44"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44"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44"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44"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44"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44"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44"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44"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44"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44"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44"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44"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44"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44"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44"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44"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45"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45"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45"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45"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45"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45"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45"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45"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45"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45"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45"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45"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45"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45"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45"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45"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45"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45"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45"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45"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45"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45"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45"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45"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45"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45"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45"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45"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45"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45"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46"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46"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46"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46"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46"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46"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46"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46"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46"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46"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46"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46"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46"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46"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46"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46"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46"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46"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3" t="str">
        <f ca="true">+IF(OFFSET('Water Data'!$C$28,0,10*ROW('Water Data'!C94))="","",OFFSET('Water Data'!$C$28,0,10*ROW('Water Data'!C94)))</f>
        <v/>
      </c>
      <c r="BT100" s="33" t="str">
        <f ca="true">+IF(OFFSET('Water Data'!$C$29,0,10*ROW('Water Data'!C94))="","",OFFSET('Water Data'!$C$29,0,10*ROW('Water Data'!C94)))</f>
        <v/>
      </c>
      <c r="BU100" s="33" t="str">
        <f ca="true">+IF(OFFSET('Water Data'!$C$30,0,10*ROW('Water Data'!C94))="","",OFFSET('Water Data'!$C$30,0,10*ROW('Water Data'!C94)))</f>
        <v/>
      </c>
      <c r="BV100" s="33" t="str">
        <f ca="true">+IF(OFFSET('Water Data'!$D$28,0,10*ROW('Water Data'!D94))="","",OFFSET('Water Data'!$D$28,0,10*ROW('Water Data'!D94)))</f>
        <v/>
      </c>
      <c r="BW100" s="33" t="str">
        <f ca="true">+IF(OFFSET('Water Data'!$D$29,0,10*ROW('Water Data'!D94))="","",OFFSET('Water Data'!$D$29,0,10*ROW('Water Data'!D94)))</f>
        <v/>
      </c>
      <c r="BX100" s="33" t="str">
        <f ca="true">+IF(OFFSET('Water Data'!$D$30,0,10*ROW('Water Data'!D94))="","",OFFSET('Water Data'!$D$30,0,10*ROW('Water Data'!D94)))</f>
        <v/>
      </c>
      <c r="BY100" s="33" t="str">
        <f ca="true">+IF(OFFSET('Water Data'!$E$28,0,10*ROW('Water Data'!E94))="","",OFFSET('Water Data'!$E$28,0,10*ROW('Water Data'!E94)))</f>
        <v/>
      </c>
      <c r="BZ100" s="33" t="str">
        <f ca="true">+IF(OFFSET('Water Data'!$E$29,0,10*ROW('Water Data'!E94))="","",OFFSET('Water Data'!$E$29,0,10*ROW('Water Data'!E94)))</f>
        <v/>
      </c>
      <c r="CA100" s="33" t="str">
        <f ca="true">+IF(OFFSET('Water Data'!$E$30,0,10*ROW('Water Data'!E94))="","",OFFSET('Water Data'!$E$30,0,10*ROW('Water Data'!E94)))</f>
        <v/>
      </c>
      <c r="CB100" s="33" t="str">
        <f ca="true">+IF(OFFSET('Water Data'!$F$28,0,10*ROW('Water Data'!F94))="","",OFFSET('Water Data'!$F$28,0,10*ROW('Water Data'!F94)))</f>
        <v/>
      </c>
      <c r="CC100" s="33" t="str">
        <f ca="true">+IF(OFFSET('Water Data'!$F$29,0,10*ROW('Water Data'!F94))="","",OFFSET('Water Data'!$F$29,0,10*ROW('Water Data'!F94)))</f>
        <v/>
      </c>
      <c r="CD100" s="33" t="str">
        <f ca="true">+IF(OFFSET('Water Data'!$F$30,0,10*ROW('Water Data'!F94))="","",OFFSET('Water Data'!$F$30,0,10*ROW('Water Data'!F94)))</f>
        <v/>
      </c>
      <c r="CE100" s="33" t="str">
        <f ca="true">+IF(OFFSET('Water Data'!$G$28,0,10*ROW('Water Data'!G94))="","",OFFSET('Water Data'!$G$28,0,10*ROW('Water Data'!G94)))</f>
        <v/>
      </c>
      <c r="CF100" s="33" t="str">
        <f ca="true">+IF(OFFSET('Water Data'!$G$29,0,10*ROW('Water Data'!G94))="","",OFFSET('Water Data'!$G$29,0,10*ROW('Water Data'!G94)))</f>
        <v/>
      </c>
      <c r="CG100" s="33" t="str">
        <f ca="true">+IF(OFFSET('Water Data'!$G$30,0,10*ROW('Water Data'!G94))="","",OFFSET('Water Data'!$G$30,0,10*ROW('Water Data'!G94)))</f>
        <v/>
      </c>
      <c r="CH100" s="33" t="str">
        <f ca="true">+IF(OFFSET('Water Data'!$H$28,0,10*ROW('Water Data'!H94))="","",OFFSET('Water Data'!$H$28,0,10*ROW('Water Data'!H94)))</f>
        <v/>
      </c>
      <c r="CI100" s="33" t="str">
        <f ca="true">+IF(OFFSET('Water Data'!$H$29,0,10*ROW('Water Data'!H94))="","",OFFSET('Water Data'!$H$29,0,10*ROW('Water Data'!H94)))</f>
        <v/>
      </c>
      <c r="CJ100" s="33" t="str">
        <f ca="true">+IF(OFFSET('Water Data'!$H$30,0,10*ROW('Water Data'!H94))="","",OFFSET('Water Data'!$H$30,0,10*ROW('Water Data'!H94)))</f>
        <v/>
      </c>
      <c r="CK100" s="33" t="str">
        <f ca="true">+IF(OFFSET('Sanitation Data'!$C$29,0,10*ROW('Sanitation Data'!C94))="","",OFFSET('Sanitation Data'!$C$29,0,10*ROW('Sanitation Data'!C94)))</f>
        <v/>
      </c>
      <c r="CL100" s="33" t="str">
        <f ca="true">+IF(OFFSET('Sanitation Data'!$C$30,0,10*ROW('Sanitation Data'!C94))="","",OFFSET('Sanitation Data'!$C$30,0,10*ROW('Sanitation Data'!C94)))</f>
        <v/>
      </c>
      <c r="CM100" s="33" t="str">
        <f ca="true">+IF(OFFSET('Sanitation Data'!$C$31,0,10*ROW('Sanitation Data'!C94))="","",OFFSET('Sanitation Data'!$C$31,0,10*ROW('Sanitation Data'!C94)))</f>
        <v/>
      </c>
      <c r="CN100" s="33" t="str">
        <f ca="true">+IF(OFFSET('Sanitation Data'!$C$32,0,10*ROW('Sanitation Data'!C94))="","",OFFSET('Sanitation Data'!$C$32,0,10*ROW('Sanitation Data'!C94)))</f>
        <v/>
      </c>
      <c r="CO100" s="33" t="str">
        <f ca="true">+IF(OFFSET('Sanitation Data'!$C$33,0,10*ROW('Sanitation Data'!C94))="","",OFFSET('Sanitation Data'!$C$33,0,10*ROW('Sanitation Data'!C94)))</f>
        <v/>
      </c>
      <c r="CP100" s="33" t="str">
        <f ca="true">+IF(OFFSET('Sanitation Data'!$D$29,0,10*ROW('Sanitation Data'!D94))="","",OFFSET('Sanitation Data'!$D$29,0,10*ROW('Sanitation Data'!D94)))</f>
        <v/>
      </c>
      <c r="CQ100" s="33" t="str">
        <f ca="true">+IF(OFFSET('Sanitation Data'!$D$30,0,10*ROW('Sanitation Data'!D94))="","",OFFSET('Sanitation Data'!$D$30,0,10*ROW('Sanitation Data'!D94)))</f>
        <v/>
      </c>
      <c r="CR100" s="33" t="str">
        <f ca="true">+IF(OFFSET('Sanitation Data'!$D$31,0,10*ROW('Sanitation Data'!D94))="","",OFFSET('Sanitation Data'!$D$31,0,10*ROW('Sanitation Data'!D94)))</f>
        <v/>
      </c>
      <c r="CS100" s="33" t="str">
        <f ca="true">+IF(OFFSET('Sanitation Data'!$D$32,0,10*ROW('Sanitation Data'!D94))="","",OFFSET('Sanitation Data'!$D$32,0,10*ROW('Sanitation Data'!D94)))</f>
        <v/>
      </c>
      <c r="CT100" s="33" t="str">
        <f ca="true">+IF(OFFSET('Sanitation Data'!$D$33,0,10*ROW('Sanitation Data'!D94))="","",OFFSET('Sanitation Data'!$D$33,0,10*ROW('Sanitation Data'!D94)))</f>
        <v/>
      </c>
      <c r="CU100" s="33" t="str">
        <f ca="true">+IF(OFFSET('Sanitation Data'!$E$29,0,10*ROW('Sanitation Data'!E94))="","",OFFSET('Sanitation Data'!$E$29,0,10*ROW('Sanitation Data'!E94)))</f>
        <v/>
      </c>
      <c r="CV100" s="33" t="str">
        <f ca="true">+IF(OFFSET('Sanitation Data'!$E$30,0,10*ROW('Sanitation Data'!E94))="","",OFFSET('Sanitation Data'!$E$30,0,10*ROW('Sanitation Data'!E94)))</f>
        <v/>
      </c>
      <c r="CW100" s="33" t="str">
        <f ca="true">+IF(OFFSET('Sanitation Data'!$E$31,0,10*ROW('Sanitation Data'!E94))="","",OFFSET('Sanitation Data'!$E$31,0,10*ROW('Sanitation Data'!E94)))</f>
        <v/>
      </c>
      <c r="CX100" s="33" t="str">
        <f ca="true">+IF(OFFSET('Sanitation Data'!$E$32,0,10*ROW('Sanitation Data'!E94))="","",OFFSET('Sanitation Data'!$E$32,0,10*ROW('Sanitation Data'!E94)))</f>
        <v/>
      </c>
      <c r="CY100" s="33" t="str">
        <f ca="true">+IF(OFFSET('Sanitation Data'!$E$33,0,10*ROW('Sanitation Data'!E94))="","",OFFSET('Sanitation Data'!$E$33,0,10*ROW('Sanitation Data'!E94)))</f>
        <v/>
      </c>
      <c r="CZ100" s="33" t="str">
        <f ca="true">+IF(OFFSET('Sanitation Data'!$F$29,0,10*ROW('Sanitation Data'!F94))="","",OFFSET('Sanitation Data'!$F$29,0,10*ROW('Sanitation Data'!F94)))</f>
        <v/>
      </c>
      <c r="DA100" s="33" t="str">
        <f ca="true">+IF(OFFSET('Sanitation Data'!$F$30,0,10*ROW('Sanitation Data'!F94))="","",OFFSET('Sanitation Data'!$F$30,0,10*ROW('Sanitation Data'!F94)))</f>
        <v/>
      </c>
      <c r="DB100" s="33" t="str">
        <f ca="true">+IF(OFFSET('Sanitation Data'!$F$31,0,10*ROW('Sanitation Data'!F94))="","",OFFSET('Sanitation Data'!$F$31,0,10*ROW('Sanitation Data'!F94)))</f>
        <v/>
      </c>
      <c r="DC100" s="33" t="str">
        <f ca="true">+IF(OFFSET('Sanitation Data'!$F$32,0,10*ROW('Sanitation Data'!F94))="","",OFFSET('Sanitation Data'!$F$32,0,10*ROW('Sanitation Data'!F94)))</f>
        <v/>
      </c>
      <c r="DD100" s="33" t="str">
        <f ca="true">+IF(OFFSET('Sanitation Data'!$F$33,0,10*ROW('Sanitation Data'!F94))="","",OFFSET('Sanitation Data'!$F$33,0,10*ROW('Sanitation Data'!F94)))</f>
        <v/>
      </c>
      <c r="DE100" s="33" t="str">
        <f ca="true">+IF(OFFSET('Sanitation Data'!$G$29,0,10*ROW('Sanitation Data'!G94))="","",OFFSET('Sanitation Data'!$G$29,0,10*ROW('Sanitation Data'!G94)))</f>
        <v/>
      </c>
      <c r="DF100" s="33" t="str">
        <f ca="true">+IF(OFFSET('Sanitation Data'!$G$30,0,10*ROW('Sanitation Data'!G94))="","",OFFSET('Sanitation Data'!$G$30,0,10*ROW('Sanitation Data'!G94)))</f>
        <v/>
      </c>
      <c r="DG100" s="33" t="str">
        <f ca="true">+IF(OFFSET('Sanitation Data'!$G$31,0,10*ROW('Sanitation Data'!G94))="","",OFFSET('Sanitation Data'!$G$31,0,10*ROW('Sanitation Data'!G94)))</f>
        <v/>
      </c>
      <c r="DH100" s="33" t="str">
        <f ca="true">+IF(OFFSET('Sanitation Data'!$G$32,0,10*ROW('Sanitation Data'!G94))="","",OFFSET('Sanitation Data'!$G$32,0,10*ROW('Sanitation Data'!G94)))</f>
        <v/>
      </c>
      <c r="DI100" s="33" t="str">
        <f ca="true">+IF(OFFSET('Sanitation Data'!$G$33,0,10*ROW('Sanitation Data'!G94))="","",OFFSET('Sanitation Data'!$G$33,0,10*ROW('Sanitation Data'!G94)))</f>
        <v/>
      </c>
      <c r="DJ100" s="33" t="str">
        <f ca="true">+IF(OFFSET('Sanitation Data'!$H$29,0,10*ROW('Sanitation Data'!H94))="","",OFFSET('Sanitation Data'!$H$29,0,10*ROW('Sanitation Data'!H94)))</f>
        <v/>
      </c>
      <c r="DK100" s="33" t="str">
        <f ca="true">+IF(OFFSET('Sanitation Data'!$H$30,0,10*ROW('Sanitation Data'!H94))="","",OFFSET('Sanitation Data'!$H$30,0,10*ROW('Sanitation Data'!H94)))</f>
        <v/>
      </c>
      <c r="DL100" s="33" t="str">
        <f ca="true">+IF(OFFSET('Sanitation Data'!$H$31,0,10*ROW('Sanitation Data'!H94))="","",OFFSET('Sanitation Data'!$H$31,0,10*ROW('Sanitation Data'!H94)))</f>
        <v/>
      </c>
      <c r="DM100" s="33" t="str">
        <f ca="true">+IF(OFFSET('Sanitation Data'!$H$32,0,10*ROW('Sanitation Data'!H94))="","",OFFSET('Sanitation Data'!$H$32,0,10*ROW('Sanitation Data'!H94)))</f>
        <v/>
      </c>
      <c r="DN100" s="33" t="str">
        <f ca="true">+IF(OFFSET('Sanitation Data'!$H$33,0,10*ROW('Sanitation Data'!H94))="","",OFFSET('Sanitation Data'!$H$33,0,10*ROW('Sanitation Data'!H94)))</f>
        <v/>
      </c>
      <c r="DO100" s="33" t="str">
        <f ca="true">+IF(OFFSET('Hygiene Data'!$C$12,0,10*ROW('Hygiene Data'!C94))="","",OFFSET('Hygiene Data'!$C$12,0,10*ROW('Hygiene Data'!C94)))</f>
        <v/>
      </c>
      <c r="DP100" s="33" t="str">
        <f ca="true">+IF(OFFSET('Hygiene Data'!$C$13,0,10*ROW('Hygiene Data'!C94))="","",OFFSET('Hygiene Data'!$C$13,0,10*ROW('Hygiene Data'!C94)))</f>
        <v/>
      </c>
      <c r="DQ100" s="33" t="str">
        <f ca="true">+IF(OFFSET('Hygiene Data'!$C$14,0,10*ROW('Hygiene Data'!C94))="","",OFFSET('Hygiene Data'!$C$14,0,10*ROW('Hygiene Data'!C94)))</f>
        <v/>
      </c>
      <c r="DR100" s="33" t="str">
        <f ca="true">+IF(OFFSET('Hygiene Data'!$D$12,0,10*ROW('Hygiene Data'!D94))="","",OFFSET('Hygiene Data'!$D$12,0,10*ROW('Hygiene Data'!D94)))</f>
        <v/>
      </c>
      <c r="DS100" s="33" t="str">
        <f ca="true">+IF(OFFSET('Hygiene Data'!$D$13,0,10*ROW('Hygiene Data'!D94))="","",OFFSET('Hygiene Data'!$D$13,0,10*ROW('Hygiene Data'!D94)))</f>
        <v/>
      </c>
      <c r="DT100" s="33" t="str">
        <f ca="true">+IF(OFFSET('Hygiene Data'!$D$14,0,10*ROW('Hygiene Data'!D94))="","",OFFSET('Hygiene Data'!$D$14,0,10*ROW('Hygiene Data'!D94)))</f>
        <v/>
      </c>
      <c r="DU100" s="33" t="str">
        <f ca="true">+IF(OFFSET('Hygiene Data'!$E$12,0,10*ROW('Hygiene Data'!E94))="","",OFFSET('Hygiene Data'!$E$12,0,10*ROW('Hygiene Data'!E94)))</f>
        <v/>
      </c>
      <c r="DV100" s="33" t="str">
        <f ca="true">+IF(OFFSET('Hygiene Data'!$E$13,0,10*ROW('Hygiene Data'!E94))="","",OFFSET('Hygiene Data'!$E$13,0,10*ROW('Hygiene Data'!E94)))</f>
        <v/>
      </c>
      <c r="DW100" s="33" t="str">
        <f ca="true">+IF(OFFSET('Hygiene Data'!$E$14,0,10*ROW('Hygiene Data'!E94))="","",OFFSET('Hygiene Data'!$E$14,0,10*ROW('Hygiene Data'!E94)))</f>
        <v/>
      </c>
      <c r="DX100" s="33" t="str">
        <f ca="true">+IF(OFFSET('Hygiene Data'!$F$12,0,10*ROW('Hygiene Data'!F94))="","",OFFSET('Hygiene Data'!$F$12,0,10*ROW('Hygiene Data'!F94)))</f>
        <v/>
      </c>
      <c r="DY100" s="33" t="str">
        <f ca="true">+IF(OFFSET('Hygiene Data'!$F$13,0,10*ROW('Hygiene Data'!F94))="","",OFFSET('Hygiene Data'!$F$13,0,10*ROW('Hygiene Data'!F94)))</f>
        <v/>
      </c>
      <c r="DZ100" s="33" t="str">
        <f ca="true">+IF(OFFSET('Hygiene Data'!$F$14,0,10*ROW('Hygiene Data'!F94))="","",OFFSET('Hygiene Data'!$F$14,0,10*ROW('Hygiene Data'!F94)))</f>
        <v/>
      </c>
      <c r="EA100" s="33" t="str">
        <f ca="true">+IF(OFFSET('Hygiene Data'!$G$12,0,10*ROW('Hygiene Data'!G94))="","",OFFSET('Hygiene Data'!$G$12,0,10*ROW('Hygiene Data'!G94)))</f>
        <v/>
      </c>
      <c r="EB100" s="33" t="str">
        <f ca="true">+IF(OFFSET('Hygiene Data'!$G$13,0,10*ROW('Hygiene Data'!G94))="","",OFFSET('Hygiene Data'!$G$13,0,10*ROW('Hygiene Data'!G94)))</f>
        <v/>
      </c>
      <c r="EC100" s="33" t="str">
        <f ca="true">+IF(OFFSET('Hygiene Data'!$G$14,0,10*ROW('Hygiene Data'!G94))="","",OFFSET('Hygiene Data'!$G$14,0,10*ROW('Hygiene Data'!G94)))</f>
        <v/>
      </c>
      <c r="ED100" s="33" t="str">
        <f ca="true">+IF(OFFSET('Hygiene Data'!$H$12,0,10*ROW('Hygiene Data'!H94))="","",OFFSET('Hygiene Data'!$H$12,0,10*ROW('Hygiene Data'!H94)))</f>
        <v/>
      </c>
      <c r="EE100" s="33" t="str">
        <f ca="true">+IF(OFFSET('Hygiene Data'!$H$13,0,10*ROW('Hygiene Data'!H94))="","",OFFSET('Hygiene Data'!$H$13,0,10*ROW('Hygiene Data'!H94)))</f>
        <v/>
      </c>
      <c r="EF100" s="33" t="str">
        <f ca="true">+IF(OFFSET('Hygiene Data'!$H$14,0,10*ROW('Hygiene Data'!H94))="","",OFFSET('Hygiene Data'!$H$14,0,10*ROW('Hygiene Data'!H94)))</f>
        <v/>
      </c>
    </row>
    <row r="101" x14ac:dyDescent="0.2">
      <c r="A101" s="56" t="str">
        <f ca="true">+IF(OFFSET('Water Data'!$B$1,0,10*ROW('Water Data'!B98))="","",OFFSET('Water Data'!$B$1,0,10*ROW('Water Data'!B98)))</f>
        <v/>
      </c>
      <c r="B101" s="56" t="str">
        <f ca="true">+IF(OFFSET('Water Data'!$A$3,0,10*ROW('Water Data'!A98))="","",OFFSET('Water Data'!$A$3,0,10*ROW('Water Data'!A98)))</f>
        <v/>
      </c>
      <c r="C101" s="56" t="str">
        <f ca="true">+IF(OFFSET('Water Data'!$C$3,0,10*ROW('Water Data'!C98))="","",OFFSET('Water Data'!$C$3,0,10*ROW('Water Data'!C98)))</f>
        <v/>
      </c>
      <c r="D101" s="244"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44"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44"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44"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44"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44"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44"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44"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44"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44"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44"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44"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44"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44"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44"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44"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44"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44"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45"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45"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45"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45"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45"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45"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45"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45"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45"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45"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45"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45"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45"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45"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45"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45"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45"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45"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45"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45"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45"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45"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45"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45"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45"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45"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45"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45"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45"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45"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46"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46"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46"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46"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46"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46"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46"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46"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46"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46"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46"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46"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46"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46"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46"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46"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46"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46"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3" t="str">
        <f ca="true">+IF(OFFSET('Water Data'!$C$28,0,10*ROW('Water Data'!C95))="","",OFFSET('Water Data'!$C$28,0,10*ROW('Water Data'!C95)))</f>
        <v/>
      </c>
      <c r="BT101" s="33" t="str">
        <f ca="true">+IF(OFFSET('Water Data'!$C$29,0,10*ROW('Water Data'!C95))="","",OFFSET('Water Data'!$C$29,0,10*ROW('Water Data'!C95)))</f>
        <v/>
      </c>
      <c r="BU101" s="33" t="str">
        <f ca="true">+IF(OFFSET('Water Data'!$C$30,0,10*ROW('Water Data'!C95))="","",OFFSET('Water Data'!$C$30,0,10*ROW('Water Data'!C95)))</f>
        <v/>
      </c>
      <c r="BV101" s="33" t="str">
        <f ca="true">+IF(OFFSET('Water Data'!$D$28,0,10*ROW('Water Data'!D95))="","",OFFSET('Water Data'!$D$28,0,10*ROW('Water Data'!D95)))</f>
        <v/>
      </c>
      <c r="BW101" s="33" t="str">
        <f ca="true">+IF(OFFSET('Water Data'!$D$29,0,10*ROW('Water Data'!D95))="","",OFFSET('Water Data'!$D$29,0,10*ROW('Water Data'!D95)))</f>
        <v/>
      </c>
      <c r="BX101" s="33" t="str">
        <f ca="true">+IF(OFFSET('Water Data'!$D$30,0,10*ROW('Water Data'!D95))="","",OFFSET('Water Data'!$D$30,0,10*ROW('Water Data'!D95)))</f>
        <v/>
      </c>
      <c r="BY101" s="33" t="str">
        <f ca="true">+IF(OFFSET('Water Data'!$E$28,0,10*ROW('Water Data'!E95))="","",OFFSET('Water Data'!$E$28,0,10*ROW('Water Data'!E95)))</f>
        <v/>
      </c>
      <c r="BZ101" s="33" t="str">
        <f ca="true">+IF(OFFSET('Water Data'!$E$29,0,10*ROW('Water Data'!E95))="","",OFFSET('Water Data'!$E$29,0,10*ROW('Water Data'!E95)))</f>
        <v/>
      </c>
      <c r="CA101" s="33" t="str">
        <f ca="true">+IF(OFFSET('Water Data'!$E$30,0,10*ROW('Water Data'!E95))="","",OFFSET('Water Data'!$E$30,0,10*ROW('Water Data'!E95)))</f>
        <v/>
      </c>
      <c r="CB101" s="33" t="str">
        <f ca="true">+IF(OFFSET('Water Data'!$F$28,0,10*ROW('Water Data'!F95))="","",OFFSET('Water Data'!$F$28,0,10*ROW('Water Data'!F95)))</f>
        <v/>
      </c>
      <c r="CC101" s="33" t="str">
        <f ca="true">+IF(OFFSET('Water Data'!$F$29,0,10*ROW('Water Data'!F95))="","",OFFSET('Water Data'!$F$29,0,10*ROW('Water Data'!F95)))</f>
        <v/>
      </c>
      <c r="CD101" s="33" t="str">
        <f ca="true">+IF(OFFSET('Water Data'!$F$30,0,10*ROW('Water Data'!F95))="","",OFFSET('Water Data'!$F$30,0,10*ROW('Water Data'!F95)))</f>
        <v/>
      </c>
      <c r="CE101" s="33" t="str">
        <f ca="true">+IF(OFFSET('Water Data'!$G$28,0,10*ROW('Water Data'!G95))="","",OFFSET('Water Data'!$G$28,0,10*ROW('Water Data'!G95)))</f>
        <v/>
      </c>
      <c r="CF101" s="33" t="str">
        <f ca="true">+IF(OFFSET('Water Data'!$G$29,0,10*ROW('Water Data'!G95))="","",OFFSET('Water Data'!$G$29,0,10*ROW('Water Data'!G95)))</f>
        <v/>
      </c>
      <c r="CG101" s="33" t="str">
        <f ca="true">+IF(OFFSET('Water Data'!$G$30,0,10*ROW('Water Data'!G95))="","",OFFSET('Water Data'!$G$30,0,10*ROW('Water Data'!G95)))</f>
        <v/>
      </c>
      <c r="CH101" s="33" t="str">
        <f ca="true">+IF(OFFSET('Water Data'!$H$28,0,10*ROW('Water Data'!H95))="","",OFFSET('Water Data'!$H$28,0,10*ROW('Water Data'!H95)))</f>
        <v/>
      </c>
      <c r="CI101" s="33" t="str">
        <f ca="true">+IF(OFFSET('Water Data'!$H$29,0,10*ROW('Water Data'!H95))="","",OFFSET('Water Data'!$H$29,0,10*ROW('Water Data'!H95)))</f>
        <v/>
      </c>
      <c r="CJ101" s="33" t="str">
        <f ca="true">+IF(OFFSET('Water Data'!$H$30,0,10*ROW('Water Data'!H95))="","",OFFSET('Water Data'!$H$30,0,10*ROW('Water Data'!H95)))</f>
        <v/>
      </c>
      <c r="CK101" s="33" t="str">
        <f ca="true">+IF(OFFSET('Sanitation Data'!$C$29,0,10*ROW('Sanitation Data'!C95))="","",OFFSET('Sanitation Data'!$C$29,0,10*ROW('Sanitation Data'!C95)))</f>
        <v/>
      </c>
      <c r="CL101" s="33" t="str">
        <f ca="true">+IF(OFFSET('Sanitation Data'!$C$30,0,10*ROW('Sanitation Data'!C95))="","",OFFSET('Sanitation Data'!$C$30,0,10*ROW('Sanitation Data'!C95)))</f>
        <v/>
      </c>
      <c r="CM101" s="33" t="str">
        <f ca="true">+IF(OFFSET('Sanitation Data'!$C$31,0,10*ROW('Sanitation Data'!C95))="","",OFFSET('Sanitation Data'!$C$31,0,10*ROW('Sanitation Data'!C95)))</f>
        <v/>
      </c>
      <c r="CN101" s="33" t="str">
        <f ca="true">+IF(OFFSET('Sanitation Data'!$C$32,0,10*ROW('Sanitation Data'!C95))="","",OFFSET('Sanitation Data'!$C$32,0,10*ROW('Sanitation Data'!C95)))</f>
        <v/>
      </c>
      <c r="CO101" s="33" t="str">
        <f ca="true">+IF(OFFSET('Sanitation Data'!$C$33,0,10*ROW('Sanitation Data'!C95))="","",OFFSET('Sanitation Data'!$C$33,0,10*ROW('Sanitation Data'!C95)))</f>
        <v/>
      </c>
      <c r="CP101" s="33" t="str">
        <f ca="true">+IF(OFFSET('Sanitation Data'!$D$29,0,10*ROW('Sanitation Data'!D95))="","",OFFSET('Sanitation Data'!$D$29,0,10*ROW('Sanitation Data'!D95)))</f>
        <v/>
      </c>
      <c r="CQ101" s="33" t="str">
        <f ca="true">+IF(OFFSET('Sanitation Data'!$D$30,0,10*ROW('Sanitation Data'!D95))="","",OFFSET('Sanitation Data'!$D$30,0,10*ROW('Sanitation Data'!D95)))</f>
        <v/>
      </c>
      <c r="CR101" s="33" t="str">
        <f ca="true">+IF(OFFSET('Sanitation Data'!$D$31,0,10*ROW('Sanitation Data'!D95))="","",OFFSET('Sanitation Data'!$D$31,0,10*ROW('Sanitation Data'!D95)))</f>
        <v/>
      </c>
      <c r="CS101" s="33" t="str">
        <f ca="true">+IF(OFFSET('Sanitation Data'!$D$32,0,10*ROW('Sanitation Data'!D95))="","",OFFSET('Sanitation Data'!$D$32,0,10*ROW('Sanitation Data'!D95)))</f>
        <v/>
      </c>
      <c r="CT101" s="33" t="str">
        <f ca="true">+IF(OFFSET('Sanitation Data'!$D$33,0,10*ROW('Sanitation Data'!D95))="","",OFFSET('Sanitation Data'!$D$33,0,10*ROW('Sanitation Data'!D95)))</f>
        <v/>
      </c>
      <c r="CU101" s="33" t="str">
        <f ca="true">+IF(OFFSET('Sanitation Data'!$E$29,0,10*ROW('Sanitation Data'!E95))="","",OFFSET('Sanitation Data'!$E$29,0,10*ROW('Sanitation Data'!E95)))</f>
        <v/>
      </c>
      <c r="CV101" s="33" t="str">
        <f ca="true">+IF(OFFSET('Sanitation Data'!$E$30,0,10*ROW('Sanitation Data'!E95))="","",OFFSET('Sanitation Data'!$E$30,0,10*ROW('Sanitation Data'!E95)))</f>
        <v/>
      </c>
      <c r="CW101" s="33" t="str">
        <f ca="true">+IF(OFFSET('Sanitation Data'!$E$31,0,10*ROW('Sanitation Data'!E95))="","",OFFSET('Sanitation Data'!$E$31,0,10*ROW('Sanitation Data'!E95)))</f>
        <v/>
      </c>
      <c r="CX101" s="33" t="str">
        <f ca="true">+IF(OFFSET('Sanitation Data'!$E$32,0,10*ROW('Sanitation Data'!E95))="","",OFFSET('Sanitation Data'!$E$32,0,10*ROW('Sanitation Data'!E95)))</f>
        <v/>
      </c>
      <c r="CY101" s="33" t="str">
        <f ca="true">+IF(OFFSET('Sanitation Data'!$E$33,0,10*ROW('Sanitation Data'!E95))="","",OFFSET('Sanitation Data'!$E$33,0,10*ROW('Sanitation Data'!E95)))</f>
        <v/>
      </c>
      <c r="CZ101" s="33" t="str">
        <f ca="true">+IF(OFFSET('Sanitation Data'!$F$29,0,10*ROW('Sanitation Data'!F95))="","",OFFSET('Sanitation Data'!$F$29,0,10*ROW('Sanitation Data'!F95)))</f>
        <v/>
      </c>
      <c r="DA101" s="33" t="str">
        <f ca="true">+IF(OFFSET('Sanitation Data'!$F$30,0,10*ROW('Sanitation Data'!F95))="","",OFFSET('Sanitation Data'!$F$30,0,10*ROW('Sanitation Data'!F95)))</f>
        <v/>
      </c>
      <c r="DB101" s="33" t="str">
        <f ca="true">+IF(OFFSET('Sanitation Data'!$F$31,0,10*ROW('Sanitation Data'!F95))="","",OFFSET('Sanitation Data'!$F$31,0,10*ROW('Sanitation Data'!F95)))</f>
        <v/>
      </c>
      <c r="DC101" s="33" t="str">
        <f ca="true">+IF(OFFSET('Sanitation Data'!$F$32,0,10*ROW('Sanitation Data'!F95))="","",OFFSET('Sanitation Data'!$F$32,0,10*ROW('Sanitation Data'!F95)))</f>
        <v/>
      </c>
      <c r="DD101" s="33" t="str">
        <f ca="true">+IF(OFFSET('Sanitation Data'!$F$33,0,10*ROW('Sanitation Data'!F95))="","",OFFSET('Sanitation Data'!$F$33,0,10*ROW('Sanitation Data'!F95)))</f>
        <v/>
      </c>
      <c r="DE101" s="33" t="str">
        <f ca="true">+IF(OFFSET('Sanitation Data'!$G$29,0,10*ROW('Sanitation Data'!G95))="","",OFFSET('Sanitation Data'!$G$29,0,10*ROW('Sanitation Data'!G95)))</f>
        <v/>
      </c>
      <c r="DF101" s="33" t="str">
        <f ca="true">+IF(OFFSET('Sanitation Data'!$G$30,0,10*ROW('Sanitation Data'!G95))="","",OFFSET('Sanitation Data'!$G$30,0,10*ROW('Sanitation Data'!G95)))</f>
        <v/>
      </c>
      <c r="DG101" s="33" t="str">
        <f ca="true">+IF(OFFSET('Sanitation Data'!$G$31,0,10*ROW('Sanitation Data'!G95))="","",OFFSET('Sanitation Data'!$G$31,0,10*ROW('Sanitation Data'!G95)))</f>
        <v/>
      </c>
      <c r="DH101" s="33" t="str">
        <f ca="true">+IF(OFFSET('Sanitation Data'!$G$32,0,10*ROW('Sanitation Data'!G95))="","",OFFSET('Sanitation Data'!$G$32,0,10*ROW('Sanitation Data'!G95)))</f>
        <v/>
      </c>
      <c r="DI101" s="33" t="str">
        <f ca="true">+IF(OFFSET('Sanitation Data'!$G$33,0,10*ROW('Sanitation Data'!G95))="","",OFFSET('Sanitation Data'!$G$33,0,10*ROW('Sanitation Data'!G95)))</f>
        <v/>
      </c>
      <c r="DJ101" s="33" t="str">
        <f ca="true">+IF(OFFSET('Sanitation Data'!$H$29,0,10*ROW('Sanitation Data'!H95))="","",OFFSET('Sanitation Data'!$H$29,0,10*ROW('Sanitation Data'!H95)))</f>
        <v/>
      </c>
      <c r="DK101" s="33" t="str">
        <f ca="true">+IF(OFFSET('Sanitation Data'!$H$30,0,10*ROW('Sanitation Data'!H95))="","",OFFSET('Sanitation Data'!$H$30,0,10*ROW('Sanitation Data'!H95)))</f>
        <v/>
      </c>
      <c r="DL101" s="33" t="str">
        <f ca="true">+IF(OFFSET('Sanitation Data'!$H$31,0,10*ROW('Sanitation Data'!H95))="","",OFFSET('Sanitation Data'!$H$31,0,10*ROW('Sanitation Data'!H95)))</f>
        <v/>
      </c>
      <c r="DM101" s="33" t="str">
        <f ca="true">+IF(OFFSET('Sanitation Data'!$H$32,0,10*ROW('Sanitation Data'!H95))="","",OFFSET('Sanitation Data'!$H$32,0,10*ROW('Sanitation Data'!H95)))</f>
        <v/>
      </c>
      <c r="DN101" s="33" t="str">
        <f ca="true">+IF(OFFSET('Sanitation Data'!$H$33,0,10*ROW('Sanitation Data'!H95))="","",OFFSET('Sanitation Data'!$H$33,0,10*ROW('Sanitation Data'!H95)))</f>
        <v/>
      </c>
      <c r="DO101" s="33" t="str">
        <f ca="true">+IF(OFFSET('Hygiene Data'!$C$12,0,10*ROW('Hygiene Data'!C95))="","",OFFSET('Hygiene Data'!$C$12,0,10*ROW('Hygiene Data'!C95)))</f>
        <v/>
      </c>
      <c r="DP101" s="33" t="str">
        <f ca="true">+IF(OFFSET('Hygiene Data'!$C$13,0,10*ROW('Hygiene Data'!C95))="","",OFFSET('Hygiene Data'!$C$13,0,10*ROW('Hygiene Data'!C95)))</f>
        <v/>
      </c>
      <c r="DQ101" s="33" t="str">
        <f ca="true">+IF(OFFSET('Hygiene Data'!$C$14,0,10*ROW('Hygiene Data'!C95))="","",OFFSET('Hygiene Data'!$C$14,0,10*ROW('Hygiene Data'!C95)))</f>
        <v/>
      </c>
      <c r="DR101" s="33" t="str">
        <f ca="true">+IF(OFFSET('Hygiene Data'!$D$12,0,10*ROW('Hygiene Data'!D95))="","",OFFSET('Hygiene Data'!$D$12,0,10*ROW('Hygiene Data'!D95)))</f>
        <v/>
      </c>
      <c r="DS101" s="33" t="str">
        <f ca="true">+IF(OFFSET('Hygiene Data'!$D$13,0,10*ROW('Hygiene Data'!D95))="","",OFFSET('Hygiene Data'!$D$13,0,10*ROW('Hygiene Data'!D95)))</f>
        <v/>
      </c>
      <c r="DT101" s="33" t="str">
        <f ca="true">+IF(OFFSET('Hygiene Data'!$D$14,0,10*ROW('Hygiene Data'!D95))="","",OFFSET('Hygiene Data'!$D$14,0,10*ROW('Hygiene Data'!D95)))</f>
        <v/>
      </c>
      <c r="DU101" s="33" t="str">
        <f ca="true">+IF(OFFSET('Hygiene Data'!$E$12,0,10*ROW('Hygiene Data'!E95))="","",OFFSET('Hygiene Data'!$E$12,0,10*ROW('Hygiene Data'!E95)))</f>
        <v/>
      </c>
      <c r="DV101" s="33" t="str">
        <f ca="true">+IF(OFFSET('Hygiene Data'!$E$13,0,10*ROW('Hygiene Data'!E95))="","",OFFSET('Hygiene Data'!$E$13,0,10*ROW('Hygiene Data'!E95)))</f>
        <v/>
      </c>
      <c r="DW101" s="33" t="str">
        <f ca="true">+IF(OFFSET('Hygiene Data'!$E$14,0,10*ROW('Hygiene Data'!E95))="","",OFFSET('Hygiene Data'!$E$14,0,10*ROW('Hygiene Data'!E95)))</f>
        <v/>
      </c>
      <c r="DX101" s="33" t="str">
        <f ca="true">+IF(OFFSET('Hygiene Data'!$F$12,0,10*ROW('Hygiene Data'!F95))="","",OFFSET('Hygiene Data'!$F$12,0,10*ROW('Hygiene Data'!F95)))</f>
        <v/>
      </c>
      <c r="DY101" s="33" t="str">
        <f ca="true">+IF(OFFSET('Hygiene Data'!$F$13,0,10*ROW('Hygiene Data'!F95))="","",OFFSET('Hygiene Data'!$F$13,0,10*ROW('Hygiene Data'!F95)))</f>
        <v/>
      </c>
      <c r="DZ101" s="33" t="str">
        <f ca="true">+IF(OFFSET('Hygiene Data'!$F$14,0,10*ROW('Hygiene Data'!F95))="","",OFFSET('Hygiene Data'!$F$14,0,10*ROW('Hygiene Data'!F95)))</f>
        <v/>
      </c>
      <c r="EA101" s="33" t="str">
        <f ca="true">+IF(OFFSET('Hygiene Data'!$G$12,0,10*ROW('Hygiene Data'!G95))="","",OFFSET('Hygiene Data'!$G$12,0,10*ROW('Hygiene Data'!G95)))</f>
        <v/>
      </c>
      <c r="EB101" s="33" t="str">
        <f ca="true">+IF(OFFSET('Hygiene Data'!$G$13,0,10*ROW('Hygiene Data'!G95))="","",OFFSET('Hygiene Data'!$G$13,0,10*ROW('Hygiene Data'!G95)))</f>
        <v/>
      </c>
      <c r="EC101" s="33" t="str">
        <f ca="true">+IF(OFFSET('Hygiene Data'!$G$14,0,10*ROW('Hygiene Data'!G95))="","",OFFSET('Hygiene Data'!$G$14,0,10*ROW('Hygiene Data'!G95)))</f>
        <v/>
      </c>
      <c r="ED101" s="33" t="str">
        <f ca="true">+IF(OFFSET('Hygiene Data'!$H$12,0,10*ROW('Hygiene Data'!H95))="","",OFFSET('Hygiene Data'!$H$12,0,10*ROW('Hygiene Data'!H95)))</f>
        <v/>
      </c>
      <c r="EE101" s="33" t="str">
        <f ca="true">+IF(OFFSET('Hygiene Data'!$H$13,0,10*ROW('Hygiene Data'!H95))="","",OFFSET('Hygiene Data'!$H$13,0,10*ROW('Hygiene Data'!H95)))</f>
        <v/>
      </c>
      <c r="EF101" s="33" t="str">
        <f ca="true">+IF(OFFSET('Hygiene Data'!$H$14,0,10*ROW('Hygiene Data'!H95))="","",OFFSET('Hygiene Data'!$H$14,0,10*ROW('Hygiene Data'!H95)))</f>
        <v/>
      </c>
    </row>
    <row r="102" x14ac:dyDescent="0.2">
      <c r="A102" s="56" t="str">
        <f ca="true">+IF(OFFSET('Water Data'!$B$1,0,10*ROW('Water Data'!B99))="","",OFFSET('Water Data'!$B$1,0,10*ROW('Water Data'!B99)))</f>
        <v/>
      </c>
      <c r="B102" s="56" t="str">
        <f ca="true">+IF(OFFSET('Water Data'!$A$3,0,10*ROW('Water Data'!A99))="","",OFFSET('Water Data'!$A$3,0,10*ROW('Water Data'!A99)))</f>
        <v/>
      </c>
      <c r="C102" s="56" t="str">
        <f ca="true">+IF(OFFSET('Water Data'!$C$3,0,10*ROW('Water Data'!C99))="","",OFFSET('Water Data'!$C$3,0,10*ROW('Water Data'!C99)))</f>
        <v/>
      </c>
      <c r="D102" s="244"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44"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44"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44"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44"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44"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44"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44"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44"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44"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44"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44"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44"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44"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44"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44"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44"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44"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45"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45"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45"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45"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45"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45"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45"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45"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45"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45"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45"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45"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45"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45"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45"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45"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45"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45"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45"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45"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45"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45"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45"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45"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45"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45"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45"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45"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45"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45"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46"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46"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46"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46"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46"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46"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46"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46"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46"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46"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46"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46"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46"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46"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46"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46"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46"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46"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3" t="str">
        <f ca="true">+IF(OFFSET('Water Data'!$C$28,0,10*ROW('Water Data'!C96))="","",OFFSET('Water Data'!$C$28,0,10*ROW('Water Data'!C96)))</f>
        <v/>
      </c>
      <c r="BT102" s="33" t="str">
        <f ca="true">+IF(OFFSET('Water Data'!$C$29,0,10*ROW('Water Data'!C96))="","",OFFSET('Water Data'!$C$29,0,10*ROW('Water Data'!C96)))</f>
        <v/>
      </c>
      <c r="BU102" s="33" t="str">
        <f ca="true">+IF(OFFSET('Water Data'!$C$30,0,10*ROW('Water Data'!C96))="","",OFFSET('Water Data'!$C$30,0,10*ROW('Water Data'!C96)))</f>
        <v/>
      </c>
      <c r="BV102" s="33" t="str">
        <f ca="true">+IF(OFFSET('Water Data'!$D$28,0,10*ROW('Water Data'!D96))="","",OFFSET('Water Data'!$D$28,0,10*ROW('Water Data'!D96)))</f>
        <v/>
      </c>
      <c r="BW102" s="33" t="str">
        <f ca="true">+IF(OFFSET('Water Data'!$D$29,0,10*ROW('Water Data'!D96))="","",OFFSET('Water Data'!$D$29,0,10*ROW('Water Data'!D96)))</f>
        <v/>
      </c>
      <c r="BX102" s="33" t="str">
        <f ca="true">+IF(OFFSET('Water Data'!$D$30,0,10*ROW('Water Data'!D96))="","",OFFSET('Water Data'!$D$30,0,10*ROW('Water Data'!D96)))</f>
        <v/>
      </c>
      <c r="BY102" s="33" t="str">
        <f ca="true">+IF(OFFSET('Water Data'!$E$28,0,10*ROW('Water Data'!E96))="","",OFFSET('Water Data'!$E$28,0,10*ROW('Water Data'!E96)))</f>
        <v/>
      </c>
      <c r="BZ102" s="33" t="str">
        <f ca="true">+IF(OFFSET('Water Data'!$E$29,0,10*ROW('Water Data'!E96))="","",OFFSET('Water Data'!$E$29,0,10*ROW('Water Data'!E96)))</f>
        <v/>
      </c>
      <c r="CA102" s="33" t="str">
        <f ca="true">+IF(OFFSET('Water Data'!$E$30,0,10*ROW('Water Data'!E96))="","",OFFSET('Water Data'!$E$30,0,10*ROW('Water Data'!E96)))</f>
        <v/>
      </c>
      <c r="CB102" s="33" t="str">
        <f ca="true">+IF(OFFSET('Water Data'!$F$28,0,10*ROW('Water Data'!F96))="","",OFFSET('Water Data'!$F$28,0,10*ROW('Water Data'!F96)))</f>
        <v/>
      </c>
      <c r="CC102" s="33" t="str">
        <f ca="true">+IF(OFFSET('Water Data'!$F$29,0,10*ROW('Water Data'!F96))="","",OFFSET('Water Data'!$F$29,0,10*ROW('Water Data'!F96)))</f>
        <v/>
      </c>
      <c r="CD102" s="33" t="str">
        <f ca="true">+IF(OFFSET('Water Data'!$F$30,0,10*ROW('Water Data'!F96))="","",OFFSET('Water Data'!$F$30,0,10*ROW('Water Data'!F96)))</f>
        <v/>
      </c>
      <c r="CE102" s="33" t="str">
        <f ca="true">+IF(OFFSET('Water Data'!$G$28,0,10*ROW('Water Data'!G96))="","",OFFSET('Water Data'!$G$28,0,10*ROW('Water Data'!G96)))</f>
        <v/>
      </c>
      <c r="CF102" s="33" t="str">
        <f ca="true">+IF(OFFSET('Water Data'!$G$29,0,10*ROW('Water Data'!G96))="","",OFFSET('Water Data'!$G$29,0,10*ROW('Water Data'!G96)))</f>
        <v/>
      </c>
      <c r="CG102" s="33" t="str">
        <f ca="true">+IF(OFFSET('Water Data'!$G$30,0,10*ROW('Water Data'!G96))="","",OFFSET('Water Data'!$G$30,0,10*ROW('Water Data'!G96)))</f>
        <v/>
      </c>
      <c r="CH102" s="33" t="str">
        <f ca="true">+IF(OFFSET('Water Data'!$H$28,0,10*ROW('Water Data'!H96))="","",OFFSET('Water Data'!$H$28,0,10*ROW('Water Data'!H96)))</f>
        <v/>
      </c>
      <c r="CI102" s="33" t="str">
        <f ca="true">+IF(OFFSET('Water Data'!$H$29,0,10*ROW('Water Data'!H96))="","",OFFSET('Water Data'!$H$29,0,10*ROW('Water Data'!H96)))</f>
        <v/>
      </c>
      <c r="CJ102" s="33" t="str">
        <f ca="true">+IF(OFFSET('Water Data'!$H$30,0,10*ROW('Water Data'!H96))="","",OFFSET('Water Data'!$H$30,0,10*ROW('Water Data'!H96)))</f>
        <v/>
      </c>
      <c r="CK102" s="33" t="str">
        <f ca="true">+IF(OFFSET('Sanitation Data'!$C$29,0,10*ROW('Sanitation Data'!C96))="","",OFFSET('Sanitation Data'!$C$29,0,10*ROW('Sanitation Data'!C96)))</f>
        <v/>
      </c>
      <c r="CL102" s="33" t="str">
        <f ca="true">+IF(OFFSET('Sanitation Data'!$C$30,0,10*ROW('Sanitation Data'!C96))="","",OFFSET('Sanitation Data'!$C$30,0,10*ROW('Sanitation Data'!C96)))</f>
        <v/>
      </c>
      <c r="CM102" s="33" t="str">
        <f ca="true">+IF(OFFSET('Sanitation Data'!$C$31,0,10*ROW('Sanitation Data'!C96))="","",OFFSET('Sanitation Data'!$C$31,0,10*ROW('Sanitation Data'!C96)))</f>
        <v/>
      </c>
      <c r="CN102" s="33" t="str">
        <f ca="true">+IF(OFFSET('Sanitation Data'!$C$32,0,10*ROW('Sanitation Data'!C96))="","",OFFSET('Sanitation Data'!$C$32,0,10*ROW('Sanitation Data'!C96)))</f>
        <v/>
      </c>
      <c r="CO102" s="33" t="str">
        <f ca="true">+IF(OFFSET('Sanitation Data'!$C$33,0,10*ROW('Sanitation Data'!C96))="","",OFFSET('Sanitation Data'!$C$33,0,10*ROW('Sanitation Data'!C96)))</f>
        <v/>
      </c>
      <c r="CP102" s="33" t="str">
        <f ca="true">+IF(OFFSET('Sanitation Data'!$D$29,0,10*ROW('Sanitation Data'!D96))="","",OFFSET('Sanitation Data'!$D$29,0,10*ROW('Sanitation Data'!D96)))</f>
        <v/>
      </c>
      <c r="CQ102" s="33" t="str">
        <f ca="true">+IF(OFFSET('Sanitation Data'!$D$30,0,10*ROW('Sanitation Data'!D96))="","",OFFSET('Sanitation Data'!$D$30,0,10*ROW('Sanitation Data'!D96)))</f>
        <v/>
      </c>
      <c r="CR102" s="33" t="str">
        <f ca="true">+IF(OFFSET('Sanitation Data'!$D$31,0,10*ROW('Sanitation Data'!D96))="","",OFFSET('Sanitation Data'!$D$31,0,10*ROW('Sanitation Data'!D96)))</f>
        <v/>
      </c>
      <c r="CS102" s="33" t="str">
        <f ca="true">+IF(OFFSET('Sanitation Data'!$D$32,0,10*ROW('Sanitation Data'!D96))="","",OFFSET('Sanitation Data'!$D$32,0,10*ROW('Sanitation Data'!D96)))</f>
        <v/>
      </c>
      <c r="CT102" s="33" t="str">
        <f ca="true">+IF(OFFSET('Sanitation Data'!$D$33,0,10*ROW('Sanitation Data'!D96))="","",OFFSET('Sanitation Data'!$D$33,0,10*ROW('Sanitation Data'!D96)))</f>
        <v/>
      </c>
      <c r="CU102" s="33" t="str">
        <f ca="true">+IF(OFFSET('Sanitation Data'!$E$29,0,10*ROW('Sanitation Data'!E96))="","",OFFSET('Sanitation Data'!$E$29,0,10*ROW('Sanitation Data'!E96)))</f>
        <v/>
      </c>
      <c r="CV102" s="33" t="str">
        <f ca="true">+IF(OFFSET('Sanitation Data'!$E$30,0,10*ROW('Sanitation Data'!E96))="","",OFFSET('Sanitation Data'!$E$30,0,10*ROW('Sanitation Data'!E96)))</f>
        <v/>
      </c>
      <c r="CW102" s="33" t="str">
        <f ca="true">+IF(OFFSET('Sanitation Data'!$E$31,0,10*ROW('Sanitation Data'!E96))="","",OFFSET('Sanitation Data'!$E$31,0,10*ROW('Sanitation Data'!E96)))</f>
        <v/>
      </c>
      <c r="CX102" s="33" t="str">
        <f ca="true">+IF(OFFSET('Sanitation Data'!$E$32,0,10*ROW('Sanitation Data'!E96))="","",OFFSET('Sanitation Data'!$E$32,0,10*ROW('Sanitation Data'!E96)))</f>
        <v/>
      </c>
      <c r="CY102" s="33" t="str">
        <f ca="true">+IF(OFFSET('Sanitation Data'!$E$33,0,10*ROW('Sanitation Data'!E96))="","",OFFSET('Sanitation Data'!$E$33,0,10*ROW('Sanitation Data'!E96)))</f>
        <v/>
      </c>
      <c r="CZ102" s="33" t="str">
        <f ca="true">+IF(OFFSET('Sanitation Data'!$F$29,0,10*ROW('Sanitation Data'!F96))="","",OFFSET('Sanitation Data'!$F$29,0,10*ROW('Sanitation Data'!F96)))</f>
        <v/>
      </c>
      <c r="DA102" s="33" t="str">
        <f ca="true">+IF(OFFSET('Sanitation Data'!$F$30,0,10*ROW('Sanitation Data'!F96))="","",OFFSET('Sanitation Data'!$F$30,0,10*ROW('Sanitation Data'!F96)))</f>
        <v/>
      </c>
      <c r="DB102" s="33" t="str">
        <f ca="true">+IF(OFFSET('Sanitation Data'!$F$31,0,10*ROW('Sanitation Data'!F96))="","",OFFSET('Sanitation Data'!$F$31,0,10*ROW('Sanitation Data'!F96)))</f>
        <v/>
      </c>
      <c r="DC102" s="33" t="str">
        <f ca="true">+IF(OFFSET('Sanitation Data'!$F$32,0,10*ROW('Sanitation Data'!F96))="","",OFFSET('Sanitation Data'!$F$32,0,10*ROW('Sanitation Data'!F96)))</f>
        <v/>
      </c>
      <c r="DD102" s="33" t="str">
        <f ca="true">+IF(OFFSET('Sanitation Data'!$F$33,0,10*ROW('Sanitation Data'!F96))="","",OFFSET('Sanitation Data'!$F$33,0,10*ROW('Sanitation Data'!F96)))</f>
        <v/>
      </c>
      <c r="DE102" s="33" t="str">
        <f ca="true">+IF(OFFSET('Sanitation Data'!$G$29,0,10*ROW('Sanitation Data'!G96))="","",OFFSET('Sanitation Data'!$G$29,0,10*ROW('Sanitation Data'!G96)))</f>
        <v/>
      </c>
      <c r="DF102" s="33" t="str">
        <f ca="true">+IF(OFFSET('Sanitation Data'!$G$30,0,10*ROW('Sanitation Data'!G96))="","",OFFSET('Sanitation Data'!$G$30,0,10*ROW('Sanitation Data'!G96)))</f>
        <v/>
      </c>
      <c r="DG102" s="33" t="str">
        <f ca="true">+IF(OFFSET('Sanitation Data'!$G$31,0,10*ROW('Sanitation Data'!G96))="","",OFFSET('Sanitation Data'!$G$31,0,10*ROW('Sanitation Data'!G96)))</f>
        <v/>
      </c>
      <c r="DH102" s="33" t="str">
        <f ca="true">+IF(OFFSET('Sanitation Data'!$G$32,0,10*ROW('Sanitation Data'!G96))="","",OFFSET('Sanitation Data'!$G$32,0,10*ROW('Sanitation Data'!G96)))</f>
        <v/>
      </c>
      <c r="DI102" s="33" t="str">
        <f ca="true">+IF(OFFSET('Sanitation Data'!$G$33,0,10*ROW('Sanitation Data'!G96))="","",OFFSET('Sanitation Data'!$G$33,0,10*ROW('Sanitation Data'!G96)))</f>
        <v/>
      </c>
      <c r="DJ102" s="33" t="str">
        <f ca="true">+IF(OFFSET('Sanitation Data'!$H$29,0,10*ROW('Sanitation Data'!H96))="","",OFFSET('Sanitation Data'!$H$29,0,10*ROW('Sanitation Data'!H96)))</f>
        <v/>
      </c>
      <c r="DK102" s="33" t="str">
        <f ca="true">+IF(OFFSET('Sanitation Data'!$H$30,0,10*ROW('Sanitation Data'!H96))="","",OFFSET('Sanitation Data'!$H$30,0,10*ROW('Sanitation Data'!H96)))</f>
        <v/>
      </c>
      <c r="DL102" s="33" t="str">
        <f ca="true">+IF(OFFSET('Sanitation Data'!$H$31,0,10*ROW('Sanitation Data'!H96))="","",OFFSET('Sanitation Data'!$H$31,0,10*ROW('Sanitation Data'!H96)))</f>
        <v/>
      </c>
      <c r="DM102" s="33" t="str">
        <f ca="true">+IF(OFFSET('Sanitation Data'!$H$32,0,10*ROW('Sanitation Data'!H96))="","",OFFSET('Sanitation Data'!$H$32,0,10*ROW('Sanitation Data'!H96)))</f>
        <v/>
      </c>
      <c r="DN102" s="33" t="str">
        <f ca="true">+IF(OFFSET('Sanitation Data'!$H$33,0,10*ROW('Sanitation Data'!H96))="","",OFFSET('Sanitation Data'!$H$33,0,10*ROW('Sanitation Data'!H96)))</f>
        <v/>
      </c>
      <c r="DO102" s="33" t="str">
        <f ca="true">+IF(OFFSET('Hygiene Data'!$C$12,0,10*ROW('Hygiene Data'!C96))="","",OFFSET('Hygiene Data'!$C$12,0,10*ROW('Hygiene Data'!C96)))</f>
        <v/>
      </c>
      <c r="DP102" s="33" t="str">
        <f ca="true">+IF(OFFSET('Hygiene Data'!$C$13,0,10*ROW('Hygiene Data'!C96))="","",OFFSET('Hygiene Data'!$C$13,0,10*ROW('Hygiene Data'!C96)))</f>
        <v/>
      </c>
      <c r="DQ102" s="33" t="str">
        <f ca="true">+IF(OFFSET('Hygiene Data'!$C$14,0,10*ROW('Hygiene Data'!C96))="","",OFFSET('Hygiene Data'!$C$14,0,10*ROW('Hygiene Data'!C96)))</f>
        <v/>
      </c>
      <c r="DR102" s="33" t="str">
        <f ca="true">+IF(OFFSET('Hygiene Data'!$D$12,0,10*ROW('Hygiene Data'!D96))="","",OFFSET('Hygiene Data'!$D$12,0,10*ROW('Hygiene Data'!D96)))</f>
        <v/>
      </c>
      <c r="DS102" s="33" t="str">
        <f ca="true">+IF(OFFSET('Hygiene Data'!$D$13,0,10*ROW('Hygiene Data'!D96))="","",OFFSET('Hygiene Data'!$D$13,0,10*ROW('Hygiene Data'!D96)))</f>
        <v/>
      </c>
      <c r="DT102" s="33" t="str">
        <f ca="true">+IF(OFFSET('Hygiene Data'!$D$14,0,10*ROW('Hygiene Data'!D96))="","",OFFSET('Hygiene Data'!$D$14,0,10*ROW('Hygiene Data'!D96)))</f>
        <v/>
      </c>
      <c r="DU102" s="33" t="str">
        <f ca="true">+IF(OFFSET('Hygiene Data'!$E$12,0,10*ROW('Hygiene Data'!E96))="","",OFFSET('Hygiene Data'!$E$12,0,10*ROW('Hygiene Data'!E96)))</f>
        <v/>
      </c>
      <c r="DV102" s="33" t="str">
        <f ca="true">+IF(OFFSET('Hygiene Data'!$E$13,0,10*ROW('Hygiene Data'!E96))="","",OFFSET('Hygiene Data'!$E$13,0,10*ROW('Hygiene Data'!E96)))</f>
        <v/>
      </c>
      <c r="DW102" s="33" t="str">
        <f ca="true">+IF(OFFSET('Hygiene Data'!$E$14,0,10*ROW('Hygiene Data'!E96))="","",OFFSET('Hygiene Data'!$E$14,0,10*ROW('Hygiene Data'!E96)))</f>
        <v/>
      </c>
      <c r="DX102" s="33" t="str">
        <f ca="true">+IF(OFFSET('Hygiene Data'!$F$12,0,10*ROW('Hygiene Data'!F96))="","",OFFSET('Hygiene Data'!$F$12,0,10*ROW('Hygiene Data'!F96)))</f>
        <v/>
      </c>
      <c r="DY102" s="33" t="str">
        <f ca="true">+IF(OFFSET('Hygiene Data'!$F$13,0,10*ROW('Hygiene Data'!F96))="","",OFFSET('Hygiene Data'!$F$13,0,10*ROW('Hygiene Data'!F96)))</f>
        <v/>
      </c>
      <c r="DZ102" s="33" t="str">
        <f ca="true">+IF(OFFSET('Hygiene Data'!$F$14,0,10*ROW('Hygiene Data'!F96))="","",OFFSET('Hygiene Data'!$F$14,0,10*ROW('Hygiene Data'!F96)))</f>
        <v/>
      </c>
      <c r="EA102" s="33" t="str">
        <f ca="true">+IF(OFFSET('Hygiene Data'!$G$12,0,10*ROW('Hygiene Data'!G96))="","",OFFSET('Hygiene Data'!$G$12,0,10*ROW('Hygiene Data'!G96)))</f>
        <v/>
      </c>
      <c r="EB102" s="33" t="str">
        <f ca="true">+IF(OFFSET('Hygiene Data'!$G$13,0,10*ROW('Hygiene Data'!G96))="","",OFFSET('Hygiene Data'!$G$13,0,10*ROW('Hygiene Data'!G96)))</f>
        <v/>
      </c>
      <c r="EC102" s="33" t="str">
        <f ca="true">+IF(OFFSET('Hygiene Data'!$G$14,0,10*ROW('Hygiene Data'!G96))="","",OFFSET('Hygiene Data'!$G$14,0,10*ROW('Hygiene Data'!G96)))</f>
        <v/>
      </c>
      <c r="ED102" s="33" t="str">
        <f ca="true">+IF(OFFSET('Hygiene Data'!$H$12,0,10*ROW('Hygiene Data'!H96))="","",OFFSET('Hygiene Data'!$H$12,0,10*ROW('Hygiene Data'!H96)))</f>
        <v/>
      </c>
      <c r="EE102" s="33" t="str">
        <f ca="true">+IF(OFFSET('Hygiene Data'!$H$13,0,10*ROW('Hygiene Data'!H96))="","",OFFSET('Hygiene Data'!$H$13,0,10*ROW('Hygiene Data'!H96)))</f>
        <v/>
      </c>
      <c r="EF102" s="33" t="str">
        <f ca="true">+IF(OFFSET('Hygiene Data'!$H$14,0,10*ROW('Hygiene Data'!H96))="","",OFFSET('Hygiene Data'!$H$14,0,10*ROW('Hygiene Data'!H96)))</f>
        <v/>
      </c>
    </row>
    <row r="103" x14ac:dyDescent="0.2">
      <c r="A103" s="56" t="str">
        <f ca="true">+IF(OFFSET('Water Data'!$B$1,0,10*ROW('Water Data'!B100))="","",OFFSET('Water Data'!$B$1,0,10*ROW('Water Data'!B100)))</f>
        <v/>
      </c>
      <c r="B103" s="56" t="str">
        <f ca="true">+IF(OFFSET('Water Data'!$A$3,0,10*ROW('Water Data'!A100))="","",OFFSET('Water Data'!$A$3,0,10*ROW('Water Data'!A100)))</f>
        <v/>
      </c>
      <c r="C103" s="56" t="str">
        <f ca="true">+IF(OFFSET('Water Data'!$C$3,0,10*ROW('Water Data'!C100))="","",OFFSET('Water Data'!$C$3,0,10*ROW('Water Data'!C100)))</f>
        <v/>
      </c>
      <c r="D103" s="244"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44"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44"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44"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44"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44"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44"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44"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44"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44"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44"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44"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44"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44"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44"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44"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44"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44"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45"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45"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45"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45"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45"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45"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45"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45"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45"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45"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45"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45"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45"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45"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45"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45"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45"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45"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45"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45"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45"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45"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45"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45"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45"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45"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45"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45"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45"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45"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46"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46"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46"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46"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46"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46"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46"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46"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46"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46"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46"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46"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46"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46"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46"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46"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46"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46"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3" t="str">
        <f ca="true">+IF(OFFSET('Water Data'!$C$28,0,10*ROW('Water Data'!C97))="","",OFFSET('Water Data'!$C$28,0,10*ROW('Water Data'!C97)))</f>
        <v/>
      </c>
      <c r="BT103" s="33" t="str">
        <f ca="true">+IF(OFFSET('Water Data'!$C$29,0,10*ROW('Water Data'!C97))="","",OFFSET('Water Data'!$C$29,0,10*ROW('Water Data'!C97)))</f>
        <v/>
      </c>
      <c r="BU103" s="33" t="str">
        <f ca="true">+IF(OFFSET('Water Data'!$C$30,0,10*ROW('Water Data'!C97))="","",OFFSET('Water Data'!$C$30,0,10*ROW('Water Data'!C97)))</f>
        <v/>
      </c>
      <c r="BV103" s="33" t="str">
        <f ca="true">+IF(OFFSET('Water Data'!$D$28,0,10*ROW('Water Data'!D97))="","",OFFSET('Water Data'!$D$28,0,10*ROW('Water Data'!D97)))</f>
        <v/>
      </c>
      <c r="BW103" s="33" t="str">
        <f ca="true">+IF(OFFSET('Water Data'!$D$29,0,10*ROW('Water Data'!D97))="","",OFFSET('Water Data'!$D$29,0,10*ROW('Water Data'!D97)))</f>
        <v/>
      </c>
      <c r="BX103" s="33" t="str">
        <f ca="true">+IF(OFFSET('Water Data'!$D$30,0,10*ROW('Water Data'!D97))="","",OFFSET('Water Data'!$D$30,0,10*ROW('Water Data'!D97)))</f>
        <v/>
      </c>
      <c r="BY103" s="33" t="str">
        <f ca="true">+IF(OFFSET('Water Data'!$E$28,0,10*ROW('Water Data'!E97))="","",OFFSET('Water Data'!$E$28,0,10*ROW('Water Data'!E97)))</f>
        <v/>
      </c>
      <c r="BZ103" s="33" t="str">
        <f ca="true">+IF(OFFSET('Water Data'!$E$29,0,10*ROW('Water Data'!E97))="","",OFFSET('Water Data'!$E$29,0,10*ROW('Water Data'!E97)))</f>
        <v/>
      </c>
      <c r="CA103" s="33" t="str">
        <f ca="true">+IF(OFFSET('Water Data'!$E$30,0,10*ROW('Water Data'!E97))="","",OFFSET('Water Data'!$E$30,0,10*ROW('Water Data'!E97)))</f>
        <v/>
      </c>
      <c r="CB103" s="33" t="str">
        <f ca="true">+IF(OFFSET('Water Data'!$F$28,0,10*ROW('Water Data'!F97))="","",OFFSET('Water Data'!$F$28,0,10*ROW('Water Data'!F97)))</f>
        <v/>
      </c>
      <c r="CC103" s="33" t="str">
        <f ca="true">+IF(OFFSET('Water Data'!$F$29,0,10*ROW('Water Data'!F97))="","",OFFSET('Water Data'!$F$29,0,10*ROW('Water Data'!F97)))</f>
        <v/>
      </c>
      <c r="CD103" s="33" t="str">
        <f ca="true">+IF(OFFSET('Water Data'!$F$30,0,10*ROW('Water Data'!F97))="","",OFFSET('Water Data'!$F$30,0,10*ROW('Water Data'!F97)))</f>
        <v/>
      </c>
      <c r="CE103" s="33" t="str">
        <f ca="true">+IF(OFFSET('Water Data'!$G$28,0,10*ROW('Water Data'!G97))="","",OFFSET('Water Data'!$G$28,0,10*ROW('Water Data'!G97)))</f>
        <v/>
      </c>
      <c r="CF103" s="33" t="str">
        <f ca="true">+IF(OFFSET('Water Data'!$G$29,0,10*ROW('Water Data'!G97))="","",OFFSET('Water Data'!$G$29,0,10*ROW('Water Data'!G97)))</f>
        <v/>
      </c>
      <c r="CG103" s="33" t="str">
        <f ca="true">+IF(OFFSET('Water Data'!$G$30,0,10*ROW('Water Data'!G97))="","",OFFSET('Water Data'!$G$30,0,10*ROW('Water Data'!G97)))</f>
        <v/>
      </c>
      <c r="CH103" s="33" t="str">
        <f ca="true">+IF(OFFSET('Water Data'!$H$28,0,10*ROW('Water Data'!H97))="","",OFFSET('Water Data'!$H$28,0,10*ROW('Water Data'!H97)))</f>
        <v/>
      </c>
      <c r="CI103" s="33" t="str">
        <f ca="true">+IF(OFFSET('Water Data'!$H$29,0,10*ROW('Water Data'!H97))="","",OFFSET('Water Data'!$H$29,0,10*ROW('Water Data'!H97)))</f>
        <v/>
      </c>
      <c r="CJ103" s="33" t="str">
        <f ca="true">+IF(OFFSET('Water Data'!$H$30,0,10*ROW('Water Data'!H97))="","",OFFSET('Water Data'!$H$30,0,10*ROW('Water Data'!H97)))</f>
        <v/>
      </c>
      <c r="CK103" s="33" t="str">
        <f ca="true">+IF(OFFSET('Sanitation Data'!$C$29,0,10*ROW('Sanitation Data'!C97))="","",OFFSET('Sanitation Data'!$C$29,0,10*ROW('Sanitation Data'!C97)))</f>
        <v/>
      </c>
      <c r="CL103" s="33" t="str">
        <f ca="true">+IF(OFFSET('Sanitation Data'!$C$30,0,10*ROW('Sanitation Data'!C97))="","",OFFSET('Sanitation Data'!$C$30,0,10*ROW('Sanitation Data'!C97)))</f>
        <v/>
      </c>
      <c r="CM103" s="33" t="str">
        <f ca="true">+IF(OFFSET('Sanitation Data'!$C$31,0,10*ROW('Sanitation Data'!C97))="","",OFFSET('Sanitation Data'!$C$31,0,10*ROW('Sanitation Data'!C97)))</f>
        <v/>
      </c>
      <c r="CN103" s="33" t="str">
        <f ca="true">+IF(OFFSET('Sanitation Data'!$C$32,0,10*ROW('Sanitation Data'!C97))="","",OFFSET('Sanitation Data'!$C$32,0,10*ROW('Sanitation Data'!C97)))</f>
        <v/>
      </c>
      <c r="CO103" s="33" t="str">
        <f ca="true">+IF(OFFSET('Sanitation Data'!$C$33,0,10*ROW('Sanitation Data'!C97))="","",OFFSET('Sanitation Data'!$C$33,0,10*ROW('Sanitation Data'!C97)))</f>
        <v/>
      </c>
      <c r="CP103" s="33" t="str">
        <f ca="true">+IF(OFFSET('Sanitation Data'!$D$29,0,10*ROW('Sanitation Data'!D97))="","",OFFSET('Sanitation Data'!$D$29,0,10*ROW('Sanitation Data'!D97)))</f>
        <v/>
      </c>
      <c r="CQ103" s="33" t="str">
        <f ca="true">+IF(OFFSET('Sanitation Data'!$D$30,0,10*ROW('Sanitation Data'!D97))="","",OFFSET('Sanitation Data'!$D$30,0,10*ROW('Sanitation Data'!D97)))</f>
        <v/>
      </c>
      <c r="CR103" s="33" t="str">
        <f ca="true">+IF(OFFSET('Sanitation Data'!$D$31,0,10*ROW('Sanitation Data'!D97))="","",OFFSET('Sanitation Data'!$D$31,0,10*ROW('Sanitation Data'!D97)))</f>
        <v/>
      </c>
      <c r="CS103" s="33" t="str">
        <f ca="true">+IF(OFFSET('Sanitation Data'!$D$32,0,10*ROW('Sanitation Data'!D97))="","",OFFSET('Sanitation Data'!$D$32,0,10*ROW('Sanitation Data'!D97)))</f>
        <v/>
      </c>
      <c r="CT103" s="33" t="str">
        <f ca="true">+IF(OFFSET('Sanitation Data'!$D$33,0,10*ROW('Sanitation Data'!D97))="","",OFFSET('Sanitation Data'!$D$33,0,10*ROW('Sanitation Data'!D97)))</f>
        <v/>
      </c>
      <c r="CU103" s="33" t="str">
        <f ca="true">+IF(OFFSET('Sanitation Data'!$E$29,0,10*ROW('Sanitation Data'!E97))="","",OFFSET('Sanitation Data'!$E$29,0,10*ROW('Sanitation Data'!E97)))</f>
        <v/>
      </c>
      <c r="CV103" s="33" t="str">
        <f ca="true">+IF(OFFSET('Sanitation Data'!$E$30,0,10*ROW('Sanitation Data'!E97))="","",OFFSET('Sanitation Data'!$E$30,0,10*ROW('Sanitation Data'!E97)))</f>
        <v/>
      </c>
      <c r="CW103" s="33" t="str">
        <f ca="true">+IF(OFFSET('Sanitation Data'!$E$31,0,10*ROW('Sanitation Data'!E97))="","",OFFSET('Sanitation Data'!$E$31,0,10*ROW('Sanitation Data'!E97)))</f>
        <v/>
      </c>
      <c r="CX103" s="33" t="str">
        <f ca="true">+IF(OFFSET('Sanitation Data'!$E$32,0,10*ROW('Sanitation Data'!E97))="","",OFFSET('Sanitation Data'!$E$32,0,10*ROW('Sanitation Data'!E97)))</f>
        <v/>
      </c>
      <c r="CY103" s="33" t="str">
        <f ca="true">+IF(OFFSET('Sanitation Data'!$E$33,0,10*ROW('Sanitation Data'!E97))="","",OFFSET('Sanitation Data'!$E$33,0,10*ROW('Sanitation Data'!E97)))</f>
        <v/>
      </c>
      <c r="CZ103" s="33" t="str">
        <f ca="true">+IF(OFFSET('Sanitation Data'!$F$29,0,10*ROW('Sanitation Data'!F97))="","",OFFSET('Sanitation Data'!$F$29,0,10*ROW('Sanitation Data'!F97)))</f>
        <v/>
      </c>
      <c r="DA103" s="33" t="str">
        <f ca="true">+IF(OFFSET('Sanitation Data'!$F$30,0,10*ROW('Sanitation Data'!F97))="","",OFFSET('Sanitation Data'!$F$30,0,10*ROW('Sanitation Data'!F97)))</f>
        <v/>
      </c>
      <c r="DB103" s="33" t="str">
        <f ca="true">+IF(OFFSET('Sanitation Data'!$F$31,0,10*ROW('Sanitation Data'!F97))="","",OFFSET('Sanitation Data'!$F$31,0,10*ROW('Sanitation Data'!F97)))</f>
        <v/>
      </c>
      <c r="DC103" s="33" t="str">
        <f ca="true">+IF(OFFSET('Sanitation Data'!$F$32,0,10*ROW('Sanitation Data'!F97))="","",OFFSET('Sanitation Data'!$F$32,0,10*ROW('Sanitation Data'!F97)))</f>
        <v/>
      </c>
      <c r="DD103" s="33" t="str">
        <f ca="true">+IF(OFFSET('Sanitation Data'!$F$33,0,10*ROW('Sanitation Data'!F97))="","",OFFSET('Sanitation Data'!$F$33,0,10*ROW('Sanitation Data'!F97)))</f>
        <v/>
      </c>
      <c r="DE103" s="33" t="str">
        <f ca="true">+IF(OFFSET('Sanitation Data'!$G$29,0,10*ROW('Sanitation Data'!G97))="","",OFFSET('Sanitation Data'!$G$29,0,10*ROW('Sanitation Data'!G97)))</f>
        <v/>
      </c>
      <c r="DF103" s="33" t="str">
        <f ca="true">+IF(OFFSET('Sanitation Data'!$G$30,0,10*ROW('Sanitation Data'!G97))="","",OFFSET('Sanitation Data'!$G$30,0,10*ROW('Sanitation Data'!G97)))</f>
        <v/>
      </c>
      <c r="DG103" s="33" t="str">
        <f ca="true">+IF(OFFSET('Sanitation Data'!$G$31,0,10*ROW('Sanitation Data'!G97))="","",OFFSET('Sanitation Data'!$G$31,0,10*ROW('Sanitation Data'!G97)))</f>
        <v/>
      </c>
      <c r="DH103" s="33" t="str">
        <f ca="true">+IF(OFFSET('Sanitation Data'!$G$32,0,10*ROW('Sanitation Data'!G97))="","",OFFSET('Sanitation Data'!$G$32,0,10*ROW('Sanitation Data'!G97)))</f>
        <v/>
      </c>
      <c r="DI103" s="33" t="str">
        <f ca="true">+IF(OFFSET('Sanitation Data'!$G$33,0,10*ROW('Sanitation Data'!G97))="","",OFFSET('Sanitation Data'!$G$33,0,10*ROW('Sanitation Data'!G97)))</f>
        <v/>
      </c>
      <c r="DJ103" s="33" t="str">
        <f ca="true">+IF(OFFSET('Sanitation Data'!$H$29,0,10*ROW('Sanitation Data'!H97))="","",OFFSET('Sanitation Data'!$H$29,0,10*ROW('Sanitation Data'!H97)))</f>
        <v/>
      </c>
      <c r="DK103" s="33" t="str">
        <f ca="true">+IF(OFFSET('Sanitation Data'!$H$30,0,10*ROW('Sanitation Data'!H97))="","",OFFSET('Sanitation Data'!$H$30,0,10*ROW('Sanitation Data'!H97)))</f>
        <v/>
      </c>
      <c r="DL103" s="33" t="str">
        <f ca="true">+IF(OFFSET('Sanitation Data'!$H$31,0,10*ROW('Sanitation Data'!H97))="","",OFFSET('Sanitation Data'!$H$31,0,10*ROW('Sanitation Data'!H97)))</f>
        <v/>
      </c>
      <c r="DM103" s="33" t="str">
        <f ca="true">+IF(OFFSET('Sanitation Data'!$H$32,0,10*ROW('Sanitation Data'!H97))="","",OFFSET('Sanitation Data'!$H$32,0,10*ROW('Sanitation Data'!H97)))</f>
        <v/>
      </c>
      <c r="DN103" s="33" t="str">
        <f ca="true">+IF(OFFSET('Sanitation Data'!$H$33,0,10*ROW('Sanitation Data'!H97))="","",OFFSET('Sanitation Data'!$H$33,0,10*ROW('Sanitation Data'!H97)))</f>
        <v/>
      </c>
      <c r="DO103" s="33" t="str">
        <f ca="true">+IF(OFFSET('Hygiene Data'!$C$12,0,10*ROW('Hygiene Data'!C97))="","",OFFSET('Hygiene Data'!$C$12,0,10*ROW('Hygiene Data'!C97)))</f>
        <v/>
      </c>
      <c r="DP103" s="33" t="str">
        <f ca="true">+IF(OFFSET('Hygiene Data'!$C$13,0,10*ROW('Hygiene Data'!C97))="","",OFFSET('Hygiene Data'!$C$13,0,10*ROW('Hygiene Data'!C97)))</f>
        <v/>
      </c>
      <c r="DQ103" s="33" t="str">
        <f ca="true">+IF(OFFSET('Hygiene Data'!$C$14,0,10*ROW('Hygiene Data'!C97))="","",OFFSET('Hygiene Data'!$C$14,0,10*ROW('Hygiene Data'!C97)))</f>
        <v/>
      </c>
      <c r="DR103" s="33" t="str">
        <f ca="true">+IF(OFFSET('Hygiene Data'!$D$12,0,10*ROW('Hygiene Data'!D97))="","",OFFSET('Hygiene Data'!$D$12,0,10*ROW('Hygiene Data'!D97)))</f>
        <v/>
      </c>
      <c r="DS103" s="33" t="str">
        <f ca="true">+IF(OFFSET('Hygiene Data'!$D$13,0,10*ROW('Hygiene Data'!D97))="","",OFFSET('Hygiene Data'!$D$13,0,10*ROW('Hygiene Data'!D97)))</f>
        <v/>
      </c>
      <c r="DT103" s="33" t="str">
        <f ca="true">+IF(OFFSET('Hygiene Data'!$D$14,0,10*ROW('Hygiene Data'!D97))="","",OFFSET('Hygiene Data'!$D$14,0,10*ROW('Hygiene Data'!D97)))</f>
        <v/>
      </c>
      <c r="DU103" s="33" t="str">
        <f ca="true">+IF(OFFSET('Hygiene Data'!$E$12,0,10*ROW('Hygiene Data'!E97))="","",OFFSET('Hygiene Data'!$E$12,0,10*ROW('Hygiene Data'!E97)))</f>
        <v/>
      </c>
      <c r="DV103" s="33" t="str">
        <f ca="true">+IF(OFFSET('Hygiene Data'!$E$13,0,10*ROW('Hygiene Data'!E97))="","",OFFSET('Hygiene Data'!$E$13,0,10*ROW('Hygiene Data'!E97)))</f>
        <v/>
      </c>
      <c r="DW103" s="33" t="str">
        <f ca="true">+IF(OFFSET('Hygiene Data'!$E$14,0,10*ROW('Hygiene Data'!E97))="","",OFFSET('Hygiene Data'!$E$14,0,10*ROW('Hygiene Data'!E97)))</f>
        <v/>
      </c>
      <c r="DX103" s="33" t="str">
        <f ca="true">+IF(OFFSET('Hygiene Data'!$F$12,0,10*ROW('Hygiene Data'!F97))="","",OFFSET('Hygiene Data'!$F$12,0,10*ROW('Hygiene Data'!F97)))</f>
        <v/>
      </c>
      <c r="DY103" s="33" t="str">
        <f ca="true">+IF(OFFSET('Hygiene Data'!$F$13,0,10*ROW('Hygiene Data'!F97))="","",OFFSET('Hygiene Data'!$F$13,0,10*ROW('Hygiene Data'!F97)))</f>
        <v/>
      </c>
      <c r="DZ103" s="33" t="str">
        <f ca="true">+IF(OFFSET('Hygiene Data'!$F$14,0,10*ROW('Hygiene Data'!F97))="","",OFFSET('Hygiene Data'!$F$14,0,10*ROW('Hygiene Data'!F97)))</f>
        <v/>
      </c>
      <c r="EA103" s="33" t="str">
        <f ca="true">+IF(OFFSET('Hygiene Data'!$G$12,0,10*ROW('Hygiene Data'!G97))="","",OFFSET('Hygiene Data'!$G$12,0,10*ROW('Hygiene Data'!G97)))</f>
        <v/>
      </c>
      <c r="EB103" s="33" t="str">
        <f ca="true">+IF(OFFSET('Hygiene Data'!$G$13,0,10*ROW('Hygiene Data'!G97))="","",OFFSET('Hygiene Data'!$G$13,0,10*ROW('Hygiene Data'!G97)))</f>
        <v/>
      </c>
      <c r="EC103" s="33" t="str">
        <f ca="true">+IF(OFFSET('Hygiene Data'!$G$14,0,10*ROW('Hygiene Data'!G97))="","",OFFSET('Hygiene Data'!$G$14,0,10*ROW('Hygiene Data'!G97)))</f>
        <v/>
      </c>
      <c r="ED103" s="33" t="str">
        <f ca="true">+IF(OFFSET('Hygiene Data'!$H$12,0,10*ROW('Hygiene Data'!H97))="","",OFFSET('Hygiene Data'!$H$12,0,10*ROW('Hygiene Data'!H97)))</f>
        <v/>
      </c>
      <c r="EE103" s="33" t="str">
        <f ca="true">+IF(OFFSET('Hygiene Data'!$H$13,0,10*ROW('Hygiene Data'!H97))="","",OFFSET('Hygiene Data'!$H$13,0,10*ROW('Hygiene Data'!H97)))</f>
        <v/>
      </c>
      <c r="EF103" s="33" t="str">
        <f ca="true">+IF(OFFSET('Hygiene Data'!$H$14,0,10*ROW('Hygiene Data'!H97))="","",OFFSET('Hygiene Data'!$H$14,0,10*ROW('Hygiene Data'!H97)))</f>
        <v/>
      </c>
    </row>
    <row r="104" x14ac:dyDescent="0.2">
      <c r="A104" s="56" t="str">
        <f ca="true">+IF(OFFSET('Water Data'!$B$1,0,10*ROW('Water Data'!B101))="","",OFFSET('Water Data'!$B$1,0,10*ROW('Water Data'!B101)))</f>
        <v/>
      </c>
      <c r="B104" s="56" t="str">
        <f ca="true">+IF(OFFSET('Water Data'!$A$3,0,10*ROW('Water Data'!A101))="","",OFFSET('Water Data'!$A$3,0,10*ROW('Water Data'!A101)))</f>
        <v/>
      </c>
      <c r="C104" s="56" t="str">
        <f ca="true">+IF(OFFSET('Water Data'!$C$3,0,10*ROW('Water Data'!C101))="","",OFFSET('Water Data'!$C$3,0,10*ROW('Water Data'!C101)))</f>
        <v/>
      </c>
      <c r="D104" s="244"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44"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44"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44"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44"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44"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44"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44"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44"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44"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44"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44"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44"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44"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44"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44"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44"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44"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45"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45"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45"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45"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45"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45"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45"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45"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45"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45"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45"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45"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45"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45"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45"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45"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45"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45"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45"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45"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45"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45"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45"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45"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45"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45"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45"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45"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45"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45"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46"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46"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46"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46"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46"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46"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46"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46"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46"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46"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46"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46"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46"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46"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46"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46"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46"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46"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3" t="str">
        <f ca="true">+IF(OFFSET('Water Data'!$C$28,0,10*ROW('Water Data'!C98))="","",OFFSET('Water Data'!$C$28,0,10*ROW('Water Data'!C98)))</f>
        <v/>
      </c>
      <c r="BT104" s="33" t="str">
        <f ca="true">+IF(OFFSET('Water Data'!$C$29,0,10*ROW('Water Data'!C98))="","",OFFSET('Water Data'!$C$29,0,10*ROW('Water Data'!C98)))</f>
        <v/>
      </c>
      <c r="BU104" s="33" t="str">
        <f ca="true">+IF(OFFSET('Water Data'!$C$30,0,10*ROW('Water Data'!C98))="","",OFFSET('Water Data'!$C$30,0,10*ROW('Water Data'!C98)))</f>
        <v/>
      </c>
      <c r="BV104" s="33" t="str">
        <f ca="true">+IF(OFFSET('Water Data'!$D$28,0,10*ROW('Water Data'!D98))="","",OFFSET('Water Data'!$D$28,0,10*ROW('Water Data'!D98)))</f>
        <v/>
      </c>
      <c r="BW104" s="33" t="str">
        <f ca="true">+IF(OFFSET('Water Data'!$D$29,0,10*ROW('Water Data'!D98))="","",OFFSET('Water Data'!$D$29,0,10*ROW('Water Data'!D98)))</f>
        <v/>
      </c>
      <c r="BX104" s="33" t="str">
        <f ca="true">+IF(OFFSET('Water Data'!$D$30,0,10*ROW('Water Data'!D98))="","",OFFSET('Water Data'!$D$30,0,10*ROW('Water Data'!D98)))</f>
        <v/>
      </c>
      <c r="BY104" s="33" t="str">
        <f ca="true">+IF(OFFSET('Water Data'!$E$28,0,10*ROW('Water Data'!E98))="","",OFFSET('Water Data'!$E$28,0,10*ROW('Water Data'!E98)))</f>
        <v/>
      </c>
      <c r="BZ104" s="33" t="str">
        <f ca="true">+IF(OFFSET('Water Data'!$E$29,0,10*ROW('Water Data'!E98))="","",OFFSET('Water Data'!$E$29,0,10*ROW('Water Data'!E98)))</f>
        <v/>
      </c>
      <c r="CA104" s="33" t="str">
        <f ca="true">+IF(OFFSET('Water Data'!$E$30,0,10*ROW('Water Data'!E98))="","",OFFSET('Water Data'!$E$30,0,10*ROW('Water Data'!E98)))</f>
        <v/>
      </c>
      <c r="CB104" s="33" t="str">
        <f ca="true">+IF(OFFSET('Water Data'!$F$28,0,10*ROW('Water Data'!F98))="","",OFFSET('Water Data'!$F$28,0,10*ROW('Water Data'!F98)))</f>
        <v/>
      </c>
      <c r="CC104" s="33" t="str">
        <f ca="true">+IF(OFFSET('Water Data'!$F$29,0,10*ROW('Water Data'!F98))="","",OFFSET('Water Data'!$F$29,0,10*ROW('Water Data'!F98)))</f>
        <v/>
      </c>
      <c r="CD104" s="33" t="str">
        <f ca="true">+IF(OFFSET('Water Data'!$F$30,0,10*ROW('Water Data'!F98))="","",OFFSET('Water Data'!$F$30,0,10*ROW('Water Data'!F98)))</f>
        <v/>
      </c>
      <c r="CE104" s="33" t="str">
        <f ca="true">+IF(OFFSET('Water Data'!$G$28,0,10*ROW('Water Data'!G98))="","",OFFSET('Water Data'!$G$28,0,10*ROW('Water Data'!G98)))</f>
        <v/>
      </c>
      <c r="CF104" s="33" t="str">
        <f ca="true">+IF(OFFSET('Water Data'!$G$29,0,10*ROW('Water Data'!G98))="","",OFFSET('Water Data'!$G$29,0,10*ROW('Water Data'!G98)))</f>
        <v/>
      </c>
      <c r="CG104" s="33" t="str">
        <f ca="true">+IF(OFFSET('Water Data'!$G$30,0,10*ROW('Water Data'!G98))="","",OFFSET('Water Data'!$G$30,0,10*ROW('Water Data'!G98)))</f>
        <v/>
      </c>
      <c r="CH104" s="33" t="str">
        <f ca="true">+IF(OFFSET('Water Data'!$H$28,0,10*ROW('Water Data'!H98))="","",OFFSET('Water Data'!$H$28,0,10*ROW('Water Data'!H98)))</f>
        <v/>
      </c>
      <c r="CI104" s="33" t="str">
        <f ca="true">+IF(OFFSET('Water Data'!$H$29,0,10*ROW('Water Data'!H98))="","",OFFSET('Water Data'!$H$29,0,10*ROW('Water Data'!H98)))</f>
        <v/>
      </c>
      <c r="CJ104" s="33" t="str">
        <f ca="true">+IF(OFFSET('Water Data'!$H$30,0,10*ROW('Water Data'!H98))="","",OFFSET('Water Data'!$H$30,0,10*ROW('Water Data'!H98)))</f>
        <v/>
      </c>
      <c r="CK104" s="33" t="str">
        <f ca="true">+IF(OFFSET('Sanitation Data'!$C$29,0,10*ROW('Sanitation Data'!C98))="","",OFFSET('Sanitation Data'!$C$29,0,10*ROW('Sanitation Data'!C98)))</f>
        <v/>
      </c>
      <c r="CL104" s="33" t="str">
        <f ca="true">+IF(OFFSET('Sanitation Data'!$C$30,0,10*ROW('Sanitation Data'!C98))="","",OFFSET('Sanitation Data'!$C$30,0,10*ROW('Sanitation Data'!C98)))</f>
        <v/>
      </c>
      <c r="CM104" s="33" t="str">
        <f ca="true">+IF(OFFSET('Sanitation Data'!$C$31,0,10*ROW('Sanitation Data'!C98))="","",OFFSET('Sanitation Data'!$C$31,0,10*ROW('Sanitation Data'!C98)))</f>
        <v/>
      </c>
      <c r="CN104" s="33" t="str">
        <f ca="true">+IF(OFFSET('Sanitation Data'!$C$32,0,10*ROW('Sanitation Data'!C98))="","",OFFSET('Sanitation Data'!$C$32,0,10*ROW('Sanitation Data'!C98)))</f>
        <v/>
      </c>
      <c r="CO104" s="33" t="str">
        <f ca="true">+IF(OFFSET('Sanitation Data'!$C$33,0,10*ROW('Sanitation Data'!C98))="","",OFFSET('Sanitation Data'!$C$33,0,10*ROW('Sanitation Data'!C98)))</f>
        <v/>
      </c>
      <c r="CP104" s="33" t="str">
        <f ca="true">+IF(OFFSET('Sanitation Data'!$D$29,0,10*ROW('Sanitation Data'!D98))="","",OFFSET('Sanitation Data'!$D$29,0,10*ROW('Sanitation Data'!D98)))</f>
        <v/>
      </c>
      <c r="CQ104" s="33" t="str">
        <f ca="true">+IF(OFFSET('Sanitation Data'!$D$30,0,10*ROW('Sanitation Data'!D98))="","",OFFSET('Sanitation Data'!$D$30,0,10*ROW('Sanitation Data'!D98)))</f>
        <v/>
      </c>
      <c r="CR104" s="33" t="str">
        <f ca="true">+IF(OFFSET('Sanitation Data'!$D$31,0,10*ROW('Sanitation Data'!D98))="","",OFFSET('Sanitation Data'!$D$31,0,10*ROW('Sanitation Data'!D98)))</f>
        <v/>
      </c>
      <c r="CS104" s="33" t="str">
        <f ca="true">+IF(OFFSET('Sanitation Data'!$D$32,0,10*ROW('Sanitation Data'!D98))="","",OFFSET('Sanitation Data'!$D$32,0,10*ROW('Sanitation Data'!D98)))</f>
        <v/>
      </c>
      <c r="CT104" s="33" t="str">
        <f ca="true">+IF(OFFSET('Sanitation Data'!$D$33,0,10*ROW('Sanitation Data'!D98))="","",OFFSET('Sanitation Data'!$D$33,0,10*ROW('Sanitation Data'!D98)))</f>
        <v/>
      </c>
      <c r="CU104" s="33" t="str">
        <f ca="true">+IF(OFFSET('Sanitation Data'!$E$29,0,10*ROW('Sanitation Data'!E98))="","",OFFSET('Sanitation Data'!$E$29,0,10*ROW('Sanitation Data'!E98)))</f>
        <v/>
      </c>
      <c r="CV104" s="33" t="str">
        <f ca="true">+IF(OFFSET('Sanitation Data'!$E$30,0,10*ROW('Sanitation Data'!E98))="","",OFFSET('Sanitation Data'!$E$30,0,10*ROW('Sanitation Data'!E98)))</f>
        <v/>
      </c>
      <c r="CW104" s="33" t="str">
        <f ca="true">+IF(OFFSET('Sanitation Data'!$E$31,0,10*ROW('Sanitation Data'!E98))="","",OFFSET('Sanitation Data'!$E$31,0,10*ROW('Sanitation Data'!E98)))</f>
        <v/>
      </c>
      <c r="CX104" s="33" t="str">
        <f ca="true">+IF(OFFSET('Sanitation Data'!$E$32,0,10*ROW('Sanitation Data'!E98))="","",OFFSET('Sanitation Data'!$E$32,0,10*ROW('Sanitation Data'!E98)))</f>
        <v/>
      </c>
      <c r="CY104" s="33" t="str">
        <f ca="true">+IF(OFFSET('Sanitation Data'!$E$33,0,10*ROW('Sanitation Data'!E98))="","",OFFSET('Sanitation Data'!$E$33,0,10*ROW('Sanitation Data'!E98)))</f>
        <v/>
      </c>
      <c r="CZ104" s="33" t="str">
        <f ca="true">+IF(OFFSET('Sanitation Data'!$F$29,0,10*ROW('Sanitation Data'!F98))="","",OFFSET('Sanitation Data'!$F$29,0,10*ROW('Sanitation Data'!F98)))</f>
        <v/>
      </c>
      <c r="DA104" s="33" t="str">
        <f ca="true">+IF(OFFSET('Sanitation Data'!$F$30,0,10*ROW('Sanitation Data'!F98))="","",OFFSET('Sanitation Data'!$F$30,0,10*ROW('Sanitation Data'!F98)))</f>
        <v/>
      </c>
      <c r="DB104" s="33" t="str">
        <f ca="true">+IF(OFFSET('Sanitation Data'!$F$31,0,10*ROW('Sanitation Data'!F98))="","",OFFSET('Sanitation Data'!$F$31,0,10*ROW('Sanitation Data'!F98)))</f>
        <v/>
      </c>
      <c r="DC104" s="33" t="str">
        <f ca="true">+IF(OFFSET('Sanitation Data'!$F$32,0,10*ROW('Sanitation Data'!F98))="","",OFFSET('Sanitation Data'!$F$32,0,10*ROW('Sanitation Data'!F98)))</f>
        <v/>
      </c>
      <c r="DD104" s="33" t="str">
        <f ca="true">+IF(OFFSET('Sanitation Data'!$F$33,0,10*ROW('Sanitation Data'!F98))="","",OFFSET('Sanitation Data'!$F$33,0,10*ROW('Sanitation Data'!F98)))</f>
        <v/>
      </c>
      <c r="DE104" s="33" t="str">
        <f ca="true">+IF(OFFSET('Sanitation Data'!$G$29,0,10*ROW('Sanitation Data'!G98))="","",OFFSET('Sanitation Data'!$G$29,0,10*ROW('Sanitation Data'!G98)))</f>
        <v/>
      </c>
      <c r="DF104" s="33" t="str">
        <f ca="true">+IF(OFFSET('Sanitation Data'!$G$30,0,10*ROW('Sanitation Data'!G98))="","",OFFSET('Sanitation Data'!$G$30,0,10*ROW('Sanitation Data'!G98)))</f>
        <v/>
      </c>
      <c r="DG104" s="33" t="str">
        <f ca="true">+IF(OFFSET('Sanitation Data'!$G$31,0,10*ROW('Sanitation Data'!G98))="","",OFFSET('Sanitation Data'!$G$31,0,10*ROW('Sanitation Data'!G98)))</f>
        <v/>
      </c>
      <c r="DH104" s="33" t="str">
        <f ca="true">+IF(OFFSET('Sanitation Data'!$G$32,0,10*ROW('Sanitation Data'!G98))="","",OFFSET('Sanitation Data'!$G$32,0,10*ROW('Sanitation Data'!G98)))</f>
        <v/>
      </c>
      <c r="DI104" s="33" t="str">
        <f ca="true">+IF(OFFSET('Sanitation Data'!$G$33,0,10*ROW('Sanitation Data'!G98))="","",OFFSET('Sanitation Data'!$G$33,0,10*ROW('Sanitation Data'!G98)))</f>
        <v/>
      </c>
      <c r="DJ104" s="33" t="str">
        <f ca="true">+IF(OFFSET('Sanitation Data'!$H$29,0,10*ROW('Sanitation Data'!H98))="","",OFFSET('Sanitation Data'!$H$29,0,10*ROW('Sanitation Data'!H98)))</f>
        <v/>
      </c>
      <c r="DK104" s="33" t="str">
        <f ca="true">+IF(OFFSET('Sanitation Data'!$H$30,0,10*ROW('Sanitation Data'!H98))="","",OFFSET('Sanitation Data'!$H$30,0,10*ROW('Sanitation Data'!H98)))</f>
        <v/>
      </c>
      <c r="DL104" s="33" t="str">
        <f ca="true">+IF(OFFSET('Sanitation Data'!$H$31,0,10*ROW('Sanitation Data'!H98))="","",OFFSET('Sanitation Data'!$H$31,0,10*ROW('Sanitation Data'!H98)))</f>
        <v/>
      </c>
      <c r="DM104" s="33" t="str">
        <f ca="true">+IF(OFFSET('Sanitation Data'!$H$32,0,10*ROW('Sanitation Data'!H98))="","",OFFSET('Sanitation Data'!$H$32,0,10*ROW('Sanitation Data'!H98)))</f>
        <v/>
      </c>
      <c r="DN104" s="33" t="str">
        <f ca="true">+IF(OFFSET('Sanitation Data'!$H$33,0,10*ROW('Sanitation Data'!H98))="","",OFFSET('Sanitation Data'!$H$33,0,10*ROW('Sanitation Data'!H98)))</f>
        <v/>
      </c>
      <c r="DO104" s="33" t="str">
        <f ca="true">+IF(OFFSET('Hygiene Data'!$C$12,0,10*ROW('Hygiene Data'!C98))="","",OFFSET('Hygiene Data'!$C$12,0,10*ROW('Hygiene Data'!C98)))</f>
        <v/>
      </c>
      <c r="DP104" s="33" t="str">
        <f ca="true">+IF(OFFSET('Hygiene Data'!$C$13,0,10*ROW('Hygiene Data'!C98))="","",OFFSET('Hygiene Data'!$C$13,0,10*ROW('Hygiene Data'!C98)))</f>
        <v/>
      </c>
      <c r="DQ104" s="33" t="str">
        <f ca="true">+IF(OFFSET('Hygiene Data'!$C$14,0,10*ROW('Hygiene Data'!C98))="","",OFFSET('Hygiene Data'!$C$14,0,10*ROW('Hygiene Data'!C98)))</f>
        <v/>
      </c>
      <c r="DR104" s="33" t="str">
        <f ca="true">+IF(OFFSET('Hygiene Data'!$D$12,0,10*ROW('Hygiene Data'!D98))="","",OFFSET('Hygiene Data'!$D$12,0,10*ROW('Hygiene Data'!D98)))</f>
        <v/>
      </c>
      <c r="DS104" s="33" t="str">
        <f ca="true">+IF(OFFSET('Hygiene Data'!$D$13,0,10*ROW('Hygiene Data'!D98))="","",OFFSET('Hygiene Data'!$D$13,0,10*ROW('Hygiene Data'!D98)))</f>
        <v/>
      </c>
      <c r="DT104" s="33" t="str">
        <f ca="true">+IF(OFFSET('Hygiene Data'!$D$14,0,10*ROW('Hygiene Data'!D98))="","",OFFSET('Hygiene Data'!$D$14,0,10*ROW('Hygiene Data'!D98)))</f>
        <v/>
      </c>
      <c r="DU104" s="33" t="str">
        <f ca="true">+IF(OFFSET('Hygiene Data'!$E$12,0,10*ROW('Hygiene Data'!E98))="","",OFFSET('Hygiene Data'!$E$12,0,10*ROW('Hygiene Data'!E98)))</f>
        <v/>
      </c>
      <c r="DV104" s="33" t="str">
        <f ca="true">+IF(OFFSET('Hygiene Data'!$E$13,0,10*ROW('Hygiene Data'!E98))="","",OFFSET('Hygiene Data'!$E$13,0,10*ROW('Hygiene Data'!E98)))</f>
        <v/>
      </c>
      <c r="DW104" s="33" t="str">
        <f ca="true">+IF(OFFSET('Hygiene Data'!$E$14,0,10*ROW('Hygiene Data'!E98))="","",OFFSET('Hygiene Data'!$E$14,0,10*ROW('Hygiene Data'!E98)))</f>
        <v/>
      </c>
      <c r="DX104" s="33" t="str">
        <f ca="true">+IF(OFFSET('Hygiene Data'!$F$12,0,10*ROW('Hygiene Data'!F98))="","",OFFSET('Hygiene Data'!$F$12,0,10*ROW('Hygiene Data'!F98)))</f>
        <v/>
      </c>
      <c r="DY104" s="33" t="str">
        <f ca="true">+IF(OFFSET('Hygiene Data'!$F$13,0,10*ROW('Hygiene Data'!F98))="","",OFFSET('Hygiene Data'!$F$13,0,10*ROW('Hygiene Data'!F98)))</f>
        <v/>
      </c>
      <c r="DZ104" s="33" t="str">
        <f ca="true">+IF(OFFSET('Hygiene Data'!$F$14,0,10*ROW('Hygiene Data'!F98))="","",OFFSET('Hygiene Data'!$F$14,0,10*ROW('Hygiene Data'!F98)))</f>
        <v/>
      </c>
      <c r="EA104" s="33" t="str">
        <f ca="true">+IF(OFFSET('Hygiene Data'!$G$12,0,10*ROW('Hygiene Data'!G98))="","",OFFSET('Hygiene Data'!$G$12,0,10*ROW('Hygiene Data'!G98)))</f>
        <v/>
      </c>
      <c r="EB104" s="33" t="str">
        <f ca="true">+IF(OFFSET('Hygiene Data'!$G$13,0,10*ROW('Hygiene Data'!G98))="","",OFFSET('Hygiene Data'!$G$13,0,10*ROW('Hygiene Data'!G98)))</f>
        <v/>
      </c>
      <c r="EC104" s="33" t="str">
        <f ca="true">+IF(OFFSET('Hygiene Data'!$G$14,0,10*ROW('Hygiene Data'!G98))="","",OFFSET('Hygiene Data'!$G$14,0,10*ROW('Hygiene Data'!G98)))</f>
        <v/>
      </c>
      <c r="ED104" s="33" t="str">
        <f ca="true">+IF(OFFSET('Hygiene Data'!$H$12,0,10*ROW('Hygiene Data'!H98))="","",OFFSET('Hygiene Data'!$H$12,0,10*ROW('Hygiene Data'!H98)))</f>
        <v/>
      </c>
      <c r="EE104" s="33" t="str">
        <f ca="true">+IF(OFFSET('Hygiene Data'!$H$13,0,10*ROW('Hygiene Data'!H98))="","",OFFSET('Hygiene Data'!$H$13,0,10*ROW('Hygiene Data'!H98)))</f>
        <v/>
      </c>
      <c r="EF104" s="33" t="str">
        <f ca="true">+IF(OFFSET('Hygiene Data'!$H$14,0,10*ROW('Hygiene Data'!H98))="","",OFFSET('Hygiene Data'!$H$14,0,10*ROW('Hygiene Data'!H98)))</f>
        <v/>
      </c>
    </row>
    <row r="105" x14ac:dyDescent="0.2">
      <c r="A105" s="56" t="str">
        <f ca="true">+IF(OFFSET('Water Data'!$B$1,0,10*ROW('Water Data'!B102))="","",OFFSET('Water Data'!$B$1,0,10*ROW('Water Data'!B102)))</f>
        <v/>
      </c>
      <c r="B105" s="56" t="str">
        <f ca="true">+IF(OFFSET('Water Data'!$A$3,0,10*ROW('Water Data'!A102))="","",OFFSET('Water Data'!$A$3,0,10*ROW('Water Data'!A102)))</f>
        <v/>
      </c>
      <c r="C105" s="56" t="str">
        <f ca="true">+IF(OFFSET('Water Data'!$C$3,0,10*ROW('Water Data'!C102))="","",OFFSET('Water Data'!$C$3,0,10*ROW('Water Data'!C102)))</f>
        <v/>
      </c>
      <c r="D105" s="244"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44"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44"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44"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44"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44"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44"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44"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44"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44"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44"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44"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44"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44"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44"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44"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44"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44"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45"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45"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45"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45"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45"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45"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45"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45"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45"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45"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45"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45"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45"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45"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45"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45"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45"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45"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45"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45"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45"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45"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45"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45"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45"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45"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45"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45"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45"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45"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46"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46"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46"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46"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46"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46"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46"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46"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46"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46"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46"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46"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46"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46"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46"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46"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46"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46"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3" t="str">
        <f ca="true">+IF(OFFSET('Water Data'!$C$28,0,10*ROW('Water Data'!C99))="","",OFFSET('Water Data'!$C$28,0,10*ROW('Water Data'!C99)))</f>
        <v/>
      </c>
      <c r="BT105" s="33" t="str">
        <f ca="true">+IF(OFFSET('Water Data'!$C$29,0,10*ROW('Water Data'!C99))="","",OFFSET('Water Data'!$C$29,0,10*ROW('Water Data'!C99)))</f>
        <v/>
      </c>
      <c r="BU105" s="33" t="str">
        <f ca="true">+IF(OFFSET('Water Data'!$C$30,0,10*ROW('Water Data'!C99))="","",OFFSET('Water Data'!$C$30,0,10*ROW('Water Data'!C99)))</f>
        <v/>
      </c>
      <c r="BV105" s="33" t="str">
        <f ca="true">+IF(OFFSET('Water Data'!$D$28,0,10*ROW('Water Data'!D99))="","",OFFSET('Water Data'!$D$28,0,10*ROW('Water Data'!D99)))</f>
        <v/>
      </c>
      <c r="BW105" s="33" t="str">
        <f ca="true">+IF(OFFSET('Water Data'!$D$29,0,10*ROW('Water Data'!D99))="","",OFFSET('Water Data'!$D$29,0,10*ROW('Water Data'!D99)))</f>
        <v/>
      </c>
      <c r="BX105" s="33" t="str">
        <f ca="true">+IF(OFFSET('Water Data'!$D$30,0,10*ROW('Water Data'!D99))="","",OFFSET('Water Data'!$D$30,0,10*ROW('Water Data'!D99)))</f>
        <v/>
      </c>
      <c r="BY105" s="33" t="str">
        <f ca="true">+IF(OFFSET('Water Data'!$E$28,0,10*ROW('Water Data'!E99))="","",OFFSET('Water Data'!$E$28,0,10*ROW('Water Data'!E99)))</f>
        <v/>
      </c>
      <c r="BZ105" s="33" t="str">
        <f ca="true">+IF(OFFSET('Water Data'!$E$29,0,10*ROW('Water Data'!E99))="","",OFFSET('Water Data'!$E$29,0,10*ROW('Water Data'!E99)))</f>
        <v/>
      </c>
      <c r="CA105" s="33" t="str">
        <f ca="true">+IF(OFFSET('Water Data'!$E$30,0,10*ROW('Water Data'!E99))="","",OFFSET('Water Data'!$E$30,0,10*ROW('Water Data'!E99)))</f>
        <v/>
      </c>
      <c r="CB105" s="33" t="str">
        <f ca="true">+IF(OFFSET('Water Data'!$F$28,0,10*ROW('Water Data'!F99))="","",OFFSET('Water Data'!$F$28,0,10*ROW('Water Data'!F99)))</f>
        <v/>
      </c>
      <c r="CC105" s="33" t="str">
        <f ca="true">+IF(OFFSET('Water Data'!$F$29,0,10*ROW('Water Data'!F99))="","",OFFSET('Water Data'!$F$29,0,10*ROW('Water Data'!F99)))</f>
        <v/>
      </c>
      <c r="CD105" s="33" t="str">
        <f ca="true">+IF(OFFSET('Water Data'!$F$30,0,10*ROW('Water Data'!F99))="","",OFFSET('Water Data'!$F$30,0,10*ROW('Water Data'!F99)))</f>
        <v/>
      </c>
      <c r="CE105" s="33" t="str">
        <f ca="true">+IF(OFFSET('Water Data'!$G$28,0,10*ROW('Water Data'!G99))="","",OFFSET('Water Data'!$G$28,0,10*ROW('Water Data'!G99)))</f>
        <v/>
      </c>
      <c r="CF105" s="33" t="str">
        <f ca="true">+IF(OFFSET('Water Data'!$G$29,0,10*ROW('Water Data'!G99))="","",OFFSET('Water Data'!$G$29,0,10*ROW('Water Data'!G99)))</f>
        <v/>
      </c>
      <c r="CG105" s="33" t="str">
        <f ca="true">+IF(OFFSET('Water Data'!$G$30,0,10*ROW('Water Data'!G99))="","",OFFSET('Water Data'!$G$30,0,10*ROW('Water Data'!G99)))</f>
        <v/>
      </c>
      <c r="CH105" s="33" t="str">
        <f ca="true">+IF(OFFSET('Water Data'!$H$28,0,10*ROW('Water Data'!H99))="","",OFFSET('Water Data'!$H$28,0,10*ROW('Water Data'!H99)))</f>
        <v/>
      </c>
      <c r="CI105" s="33" t="str">
        <f ca="true">+IF(OFFSET('Water Data'!$H$29,0,10*ROW('Water Data'!H99))="","",OFFSET('Water Data'!$H$29,0,10*ROW('Water Data'!H99)))</f>
        <v/>
      </c>
      <c r="CJ105" s="33" t="str">
        <f ca="true">+IF(OFFSET('Water Data'!$H$30,0,10*ROW('Water Data'!H99))="","",OFFSET('Water Data'!$H$30,0,10*ROW('Water Data'!H99)))</f>
        <v/>
      </c>
      <c r="CK105" s="33" t="str">
        <f ca="true">+IF(OFFSET('Sanitation Data'!$C$29,0,10*ROW('Sanitation Data'!C99))="","",OFFSET('Sanitation Data'!$C$29,0,10*ROW('Sanitation Data'!C99)))</f>
        <v/>
      </c>
      <c r="CL105" s="33" t="str">
        <f ca="true">+IF(OFFSET('Sanitation Data'!$C$30,0,10*ROW('Sanitation Data'!C99))="","",OFFSET('Sanitation Data'!$C$30,0,10*ROW('Sanitation Data'!C99)))</f>
        <v/>
      </c>
      <c r="CM105" s="33" t="str">
        <f ca="true">+IF(OFFSET('Sanitation Data'!$C$31,0,10*ROW('Sanitation Data'!C99))="","",OFFSET('Sanitation Data'!$C$31,0,10*ROW('Sanitation Data'!C99)))</f>
        <v/>
      </c>
      <c r="CN105" s="33" t="str">
        <f ca="true">+IF(OFFSET('Sanitation Data'!$C$32,0,10*ROW('Sanitation Data'!C99))="","",OFFSET('Sanitation Data'!$C$32,0,10*ROW('Sanitation Data'!C99)))</f>
        <v/>
      </c>
      <c r="CO105" s="33" t="str">
        <f ca="true">+IF(OFFSET('Sanitation Data'!$C$33,0,10*ROW('Sanitation Data'!C99))="","",OFFSET('Sanitation Data'!$C$33,0,10*ROW('Sanitation Data'!C99)))</f>
        <v/>
      </c>
      <c r="CP105" s="33" t="str">
        <f ca="true">+IF(OFFSET('Sanitation Data'!$D$29,0,10*ROW('Sanitation Data'!D99))="","",OFFSET('Sanitation Data'!$D$29,0,10*ROW('Sanitation Data'!D99)))</f>
        <v/>
      </c>
      <c r="CQ105" s="33" t="str">
        <f ca="true">+IF(OFFSET('Sanitation Data'!$D$30,0,10*ROW('Sanitation Data'!D99))="","",OFFSET('Sanitation Data'!$D$30,0,10*ROW('Sanitation Data'!D99)))</f>
        <v/>
      </c>
      <c r="CR105" s="33" t="str">
        <f ca="true">+IF(OFFSET('Sanitation Data'!$D$31,0,10*ROW('Sanitation Data'!D99))="","",OFFSET('Sanitation Data'!$D$31,0,10*ROW('Sanitation Data'!D99)))</f>
        <v/>
      </c>
      <c r="CS105" s="33" t="str">
        <f ca="true">+IF(OFFSET('Sanitation Data'!$D$32,0,10*ROW('Sanitation Data'!D99))="","",OFFSET('Sanitation Data'!$D$32,0,10*ROW('Sanitation Data'!D99)))</f>
        <v/>
      </c>
      <c r="CT105" s="33" t="str">
        <f ca="true">+IF(OFFSET('Sanitation Data'!$D$33,0,10*ROW('Sanitation Data'!D99))="","",OFFSET('Sanitation Data'!$D$33,0,10*ROW('Sanitation Data'!D99)))</f>
        <v/>
      </c>
      <c r="CU105" s="33" t="str">
        <f ca="true">+IF(OFFSET('Sanitation Data'!$E$29,0,10*ROW('Sanitation Data'!E99))="","",OFFSET('Sanitation Data'!$E$29,0,10*ROW('Sanitation Data'!E99)))</f>
        <v/>
      </c>
      <c r="CV105" s="33" t="str">
        <f ca="true">+IF(OFFSET('Sanitation Data'!$E$30,0,10*ROW('Sanitation Data'!E99))="","",OFFSET('Sanitation Data'!$E$30,0,10*ROW('Sanitation Data'!E99)))</f>
        <v/>
      </c>
      <c r="CW105" s="33" t="str">
        <f ca="true">+IF(OFFSET('Sanitation Data'!$E$31,0,10*ROW('Sanitation Data'!E99))="","",OFFSET('Sanitation Data'!$E$31,0,10*ROW('Sanitation Data'!E99)))</f>
        <v/>
      </c>
      <c r="CX105" s="33" t="str">
        <f ca="true">+IF(OFFSET('Sanitation Data'!$E$32,0,10*ROW('Sanitation Data'!E99))="","",OFFSET('Sanitation Data'!$E$32,0,10*ROW('Sanitation Data'!E99)))</f>
        <v/>
      </c>
      <c r="CY105" s="33" t="str">
        <f ca="true">+IF(OFFSET('Sanitation Data'!$E$33,0,10*ROW('Sanitation Data'!E99))="","",OFFSET('Sanitation Data'!$E$33,0,10*ROW('Sanitation Data'!E99)))</f>
        <v/>
      </c>
      <c r="CZ105" s="33" t="str">
        <f ca="true">+IF(OFFSET('Sanitation Data'!$F$29,0,10*ROW('Sanitation Data'!F99))="","",OFFSET('Sanitation Data'!$F$29,0,10*ROW('Sanitation Data'!F99)))</f>
        <v/>
      </c>
      <c r="DA105" s="33" t="str">
        <f ca="true">+IF(OFFSET('Sanitation Data'!$F$30,0,10*ROW('Sanitation Data'!F99))="","",OFFSET('Sanitation Data'!$F$30,0,10*ROW('Sanitation Data'!F99)))</f>
        <v/>
      </c>
      <c r="DB105" s="33" t="str">
        <f ca="true">+IF(OFFSET('Sanitation Data'!$F$31,0,10*ROW('Sanitation Data'!F99))="","",OFFSET('Sanitation Data'!$F$31,0,10*ROW('Sanitation Data'!F99)))</f>
        <v/>
      </c>
      <c r="DC105" s="33" t="str">
        <f ca="true">+IF(OFFSET('Sanitation Data'!$F$32,0,10*ROW('Sanitation Data'!F99))="","",OFFSET('Sanitation Data'!$F$32,0,10*ROW('Sanitation Data'!F99)))</f>
        <v/>
      </c>
      <c r="DD105" s="33" t="str">
        <f ca="true">+IF(OFFSET('Sanitation Data'!$F$33,0,10*ROW('Sanitation Data'!F99))="","",OFFSET('Sanitation Data'!$F$33,0,10*ROW('Sanitation Data'!F99)))</f>
        <v/>
      </c>
      <c r="DE105" s="33" t="str">
        <f ca="true">+IF(OFFSET('Sanitation Data'!$G$29,0,10*ROW('Sanitation Data'!G99))="","",OFFSET('Sanitation Data'!$G$29,0,10*ROW('Sanitation Data'!G99)))</f>
        <v/>
      </c>
      <c r="DF105" s="33" t="str">
        <f ca="true">+IF(OFFSET('Sanitation Data'!$G$30,0,10*ROW('Sanitation Data'!G99))="","",OFFSET('Sanitation Data'!$G$30,0,10*ROW('Sanitation Data'!G99)))</f>
        <v/>
      </c>
      <c r="DG105" s="33" t="str">
        <f ca="true">+IF(OFFSET('Sanitation Data'!$G$31,0,10*ROW('Sanitation Data'!G99))="","",OFFSET('Sanitation Data'!$G$31,0,10*ROW('Sanitation Data'!G99)))</f>
        <v/>
      </c>
      <c r="DH105" s="33" t="str">
        <f ca="true">+IF(OFFSET('Sanitation Data'!$G$32,0,10*ROW('Sanitation Data'!G99))="","",OFFSET('Sanitation Data'!$G$32,0,10*ROW('Sanitation Data'!G99)))</f>
        <v/>
      </c>
      <c r="DI105" s="33" t="str">
        <f ca="true">+IF(OFFSET('Sanitation Data'!$G$33,0,10*ROW('Sanitation Data'!G99))="","",OFFSET('Sanitation Data'!$G$33,0,10*ROW('Sanitation Data'!G99)))</f>
        <v/>
      </c>
      <c r="DJ105" s="33" t="str">
        <f ca="true">+IF(OFFSET('Sanitation Data'!$H$29,0,10*ROW('Sanitation Data'!H99))="","",OFFSET('Sanitation Data'!$H$29,0,10*ROW('Sanitation Data'!H99)))</f>
        <v/>
      </c>
      <c r="DK105" s="33" t="str">
        <f ca="true">+IF(OFFSET('Sanitation Data'!$H$30,0,10*ROW('Sanitation Data'!H99))="","",OFFSET('Sanitation Data'!$H$30,0,10*ROW('Sanitation Data'!H99)))</f>
        <v/>
      </c>
      <c r="DL105" s="33" t="str">
        <f ca="true">+IF(OFFSET('Sanitation Data'!$H$31,0,10*ROW('Sanitation Data'!H99))="","",OFFSET('Sanitation Data'!$H$31,0,10*ROW('Sanitation Data'!H99)))</f>
        <v/>
      </c>
      <c r="DM105" s="33" t="str">
        <f ca="true">+IF(OFFSET('Sanitation Data'!$H$32,0,10*ROW('Sanitation Data'!H99))="","",OFFSET('Sanitation Data'!$H$32,0,10*ROW('Sanitation Data'!H99)))</f>
        <v/>
      </c>
      <c r="DN105" s="33" t="str">
        <f ca="true">+IF(OFFSET('Sanitation Data'!$H$33,0,10*ROW('Sanitation Data'!H99))="","",OFFSET('Sanitation Data'!$H$33,0,10*ROW('Sanitation Data'!H99)))</f>
        <v/>
      </c>
      <c r="DO105" s="33" t="str">
        <f ca="true">+IF(OFFSET('Hygiene Data'!$C$12,0,10*ROW('Hygiene Data'!C99))="","",OFFSET('Hygiene Data'!$C$12,0,10*ROW('Hygiene Data'!C99)))</f>
        <v/>
      </c>
      <c r="DP105" s="33" t="str">
        <f ca="true">+IF(OFFSET('Hygiene Data'!$C$13,0,10*ROW('Hygiene Data'!C99))="","",OFFSET('Hygiene Data'!$C$13,0,10*ROW('Hygiene Data'!C99)))</f>
        <v/>
      </c>
      <c r="DQ105" s="33" t="str">
        <f ca="true">+IF(OFFSET('Hygiene Data'!$C$14,0,10*ROW('Hygiene Data'!C99))="","",OFFSET('Hygiene Data'!$C$14,0,10*ROW('Hygiene Data'!C99)))</f>
        <v/>
      </c>
      <c r="DR105" s="33" t="str">
        <f ca="true">+IF(OFFSET('Hygiene Data'!$D$12,0,10*ROW('Hygiene Data'!D99))="","",OFFSET('Hygiene Data'!$D$12,0,10*ROW('Hygiene Data'!D99)))</f>
        <v/>
      </c>
      <c r="DS105" s="33" t="str">
        <f ca="true">+IF(OFFSET('Hygiene Data'!$D$13,0,10*ROW('Hygiene Data'!D99))="","",OFFSET('Hygiene Data'!$D$13,0,10*ROW('Hygiene Data'!D99)))</f>
        <v/>
      </c>
      <c r="DT105" s="33" t="str">
        <f ca="true">+IF(OFFSET('Hygiene Data'!$D$14,0,10*ROW('Hygiene Data'!D99))="","",OFFSET('Hygiene Data'!$D$14,0,10*ROW('Hygiene Data'!D99)))</f>
        <v/>
      </c>
      <c r="DU105" s="33" t="str">
        <f ca="true">+IF(OFFSET('Hygiene Data'!$E$12,0,10*ROW('Hygiene Data'!E99))="","",OFFSET('Hygiene Data'!$E$12,0,10*ROW('Hygiene Data'!E99)))</f>
        <v/>
      </c>
      <c r="DV105" s="33" t="str">
        <f ca="true">+IF(OFFSET('Hygiene Data'!$E$13,0,10*ROW('Hygiene Data'!E99))="","",OFFSET('Hygiene Data'!$E$13,0,10*ROW('Hygiene Data'!E99)))</f>
        <v/>
      </c>
      <c r="DW105" s="33" t="str">
        <f ca="true">+IF(OFFSET('Hygiene Data'!$E$14,0,10*ROW('Hygiene Data'!E99))="","",OFFSET('Hygiene Data'!$E$14,0,10*ROW('Hygiene Data'!E99)))</f>
        <v/>
      </c>
      <c r="DX105" s="33" t="str">
        <f ca="true">+IF(OFFSET('Hygiene Data'!$F$12,0,10*ROW('Hygiene Data'!F99))="","",OFFSET('Hygiene Data'!$F$12,0,10*ROW('Hygiene Data'!F99)))</f>
        <v/>
      </c>
      <c r="DY105" s="33" t="str">
        <f ca="true">+IF(OFFSET('Hygiene Data'!$F$13,0,10*ROW('Hygiene Data'!F99))="","",OFFSET('Hygiene Data'!$F$13,0,10*ROW('Hygiene Data'!F99)))</f>
        <v/>
      </c>
      <c r="DZ105" s="33" t="str">
        <f ca="true">+IF(OFFSET('Hygiene Data'!$F$14,0,10*ROW('Hygiene Data'!F99))="","",OFFSET('Hygiene Data'!$F$14,0,10*ROW('Hygiene Data'!F99)))</f>
        <v/>
      </c>
      <c r="EA105" s="33" t="str">
        <f ca="true">+IF(OFFSET('Hygiene Data'!$G$12,0,10*ROW('Hygiene Data'!G99))="","",OFFSET('Hygiene Data'!$G$12,0,10*ROW('Hygiene Data'!G99)))</f>
        <v/>
      </c>
      <c r="EB105" s="33" t="str">
        <f ca="true">+IF(OFFSET('Hygiene Data'!$G$13,0,10*ROW('Hygiene Data'!G99))="","",OFFSET('Hygiene Data'!$G$13,0,10*ROW('Hygiene Data'!G99)))</f>
        <v/>
      </c>
      <c r="EC105" s="33" t="str">
        <f ca="true">+IF(OFFSET('Hygiene Data'!$G$14,0,10*ROW('Hygiene Data'!G99))="","",OFFSET('Hygiene Data'!$G$14,0,10*ROW('Hygiene Data'!G99)))</f>
        <v/>
      </c>
      <c r="ED105" s="33" t="str">
        <f ca="true">+IF(OFFSET('Hygiene Data'!$H$12,0,10*ROW('Hygiene Data'!H99))="","",OFFSET('Hygiene Data'!$H$12,0,10*ROW('Hygiene Data'!H99)))</f>
        <v/>
      </c>
      <c r="EE105" s="33" t="str">
        <f ca="true">+IF(OFFSET('Hygiene Data'!$H$13,0,10*ROW('Hygiene Data'!H99))="","",OFFSET('Hygiene Data'!$H$13,0,10*ROW('Hygiene Data'!H99)))</f>
        <v/>
      </c>
      <c r="EF105" s="33" t="str">
        <f ca="true">+IF(OFFSET('Hygiene Data'!$H$14,0,10*ROW('Hygiene Data'!H99))="","",OFFSET('Hygiene Data'!$H$14,0,10*ROW('Hygiene Data'!H99)))</f>
        <v/>
      </c>
    </row>
    <row r="106" x14ac:dyDescent="0.2">
      <c r="A106" s="56" t="str">
        <f ca="true">+IF(OFFSET('Water Data'!$B$1,0,10*ROW('Water Data'!B103))="","",OFFSET('Water Data'!$B$1,0,10*ROW('Water Data'!B103)))</f>
        <v/>
      </c>
      <c r="B106" s="56" t="str">
        <f ca="true">+IF(OFFSET('Water Data'!$A$3,0,10*ROW('Water Data'!A103))="","",OFFSET('Water Data'!$A$3,0,10*ROW('Water Data'!A103)))</f>
        <v/>
      </c>
      <c r="C106" s="56" t="str">
        <f ca="true">+IF(OFFSET('Water Data'!$C$3,0,10*ROW('Water Data'!C103))="","",OFFSET('Water Data'!$C$3,0,10*ROW('Water Data'!C103)))</f>
        <v/>
      </c>
      <c r="D106" s="244"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44"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44"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44"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44"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44"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44"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44"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44"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44"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44"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44"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44"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44"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44"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44"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44"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44"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45"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45"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45"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45"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45"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45"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45"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45"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45"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45"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45"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45"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45"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45"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45"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45"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45"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45"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45"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45"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45"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45"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45"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45"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45"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45"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45"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45"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45"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45"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46"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46"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46"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46"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46"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46"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46"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46"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46"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46"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46"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46"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46"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46"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46"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46"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46"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46"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3" t="str">
        <f ca="true">+IF(OFFSET('Water Data'!$C$28,0,10*ROW('Water Data'!C100))="","",OFFSET('Water Data'!$C$28,0,10*ROW('Water Data'!C100)))</f>
        <v/>
      </c>
      <c r="BT106" s="33" t="str">
        <f ca="true">+IF(OFFSET('Water Data'!$C$29,0,10*ROW('Water Data'!C100))="","",OFFSET('Water Data'!$C$29,0,10*ROW('Water Data'!C100)))</f>
        <v/>
      </c>
      <c r="BU106" s="33" t="str">
        <f ca="true">+IF(OFFSET('Water Data'!$C$30,0,10*ROW('Water Data'!C100))="","",OFFSET('Water Data'!$C$30,0,10*ROW('Water Data'!C100)))</f>
        <v/>
      </c>
      <c r="BV106" s="33" t="str">
        <f ca="true">+IF(OFFSET('Water Data'!$D$28,0,10*ROW('Water Data'!D100))="","",OFFSET('Water Data'!$D$28,0,10*ROW('Water Data'!D100)))</f>
        <v/>
      </c>
      <c r="BW106" s="33" t="str">
        <f ca="true">+IF(OFFSET('Water Data'!$D$29,0,10*ROW('Water Data'!D100))="","",OFFSET('Water Data'!$D$29,0,10*ROW('Water Data'!D100)))</f>
        <v/>
      </c>
      <c r="BX106" s="33" t="str">
        <f ca="true">+IF(OFFSET('Water Data'!$D$30,0,10*ROW('Water Data'!D100))="","",OFFSET('Water Data'!$D$30,0,10*ROW('Water Data'!D100)))</f>
        <v/>
      </c>
      <c r="BY106" s="33" t="str">
        <f ca="true">+IF(OFFSET('Water Data'!$E$28,0,10*ROW('Water Data'!E100))="","",OFFSET('Water Data'!$E$28,0,10*ROW('Water Data'!E100)))</f>
        <v/>
      </c>
      <c r="BZ106" s="33" t="str">
        <f ca="true">+IF(OFFSET('Water Data'!$E$29,0,10*ROW('Water Data'!E100))="","",OFFSET('Water Data'!$E$29,0,10*ROW('Water Data'!E100)))</f>
        <v/>
      </c>
      <c r="CA106" s="33" t="str">
        <f ca="true">+IF(OFFSET('Water Data'!$E$30,0,10*ROW('Water Data'!E100))="","",OFFSET('Water Data'!$E$30,0,10*ROW('Water Data'!E100)))</f>
        <v/>
      </c>
      <c r="CB106" s="33" t="str">
        <f ca="true">+IF(OFFSET('Water Data'!$F$28,0,10*ROW('Water Data'!F100))="","",OFFSET('Water Data'!$F$28,0,10*ROW('Water Data'!F100)))</f>
        <v/>
      </c>
      <c r="CC106" s="33" t="str">
        <f ca="true">+IF(OFFSET('Water Data'!$F$29,0,10*ROW('Water Data'!F100))="","",OFFSET('Water Data'!$F$29,0,10*ROW('Water Data'!F100)))</f>
        <v/>
      </c>
      <c r="CD106" s="33" t="str">
        <f ca="true">+IF(OFFSET('Water Data'!$F$30,0,10*ROW('Water Data'!F100))="","",OFFSET('Water Data'!$F$30,0,10*ROW('Water Data'!F100)))</f>
        <v/>
      </c>
      <c r="CE106" s="33" t="str">
        <f ca="true">+IF(OFFSET('Water Data'!$G$28,0,10*ROW('Water Data'!G100))="","",OFFSET('Water Data'!$G$28,0,10*ROW('Water Data'!G100)))</f>
        <v/>
      </c>
      <c r="CF106" s="33" t="str">
        <f ca="true">+IF(OFFSET('Water Data'!$G$29,0,10*ROW('Water Data'!G100))="","",OFFSET('Water Data'!$G$29,0,10*ROW('Water Data'!G100)))</f>
        <v/>
      </c>
      <c r="CG106" s="33" t="str">
        <f ca="true">+IF(OFFSET('Water Data'!$G$30,0,10*ROW('Water Data'!G100))="","",OFFSET('Water Data'!$G$30,0,10*ROW('Water Data'!G100)))</f>
        <v/>
      </c>
      <c r="CH106" s="33" t="str">
        <f ca="true">+IF(OFFSET('Water Data'!$H$28,0,10*ROW('Water Data'!H100))="","",OFFSET('Water Data'!$H$28,0,10*ROW('Water Data'!H100)))</f>
        <v/>
      </c>
      <c r="CI106" s="33" t="str">
        <f ca="true">+IF(OFFSET('Water Data'!$H$29,0,10*ROW('Water Data'!H100))="","",OFFSET('Water Data'!$H$29,0,10*ROW('Water Data'!H100)))</f>
        <v/>
      </c>
      <c r="CJ106" s="33" t="str">
        <f ca="true">+IF(OFFSET('Water Data'!$H$30,0,10*ROW('Water Data'!H100))="","",OFFSET('Water Data'!$H$30,0,10*ROW('Water Data'!H100)))</f>
        <v/>
      </c>
      <c r="CK106" s="33" t="str">
        <f ca="true">+IF(OFFSET('Sanitation Data'!$C$29,0,10*ROW('Sanitation Data'!C100))="","",OFFSET('Sanitation Data'!$C$29,0,10*ROW('Sanitation Data'!C100)))</f>
        <v/>
      </c>
      <c r="CL106" s="33" t="str">
        <f ca="true">+IF(OFFSET('Sanitation Data'!$C$30,0,10*ROW('Sanitation Data'!C100))="","",OFFSET('Sanitation Data'!$C$30,0,10*ROW('Sanitation Data'!C100)))</f>
        <v/>
      </c>
      <c r="CM106" s="33" t="str">
        <f ca="true">+IF(OFFSET('Sanitation Data'!$C$31,0,10*ROW('Sanitation Data'!C100))="","",OFFSET('Sanitation Data'!$C$31,0,10*ROW('Sanitation Data'!C100)))</f>
        <v/>
      </c>
      <c r="CN106" s="33" t="str">
        <f ca="true">+IF(OFFSET('Sanitation Data'!$C$32,0,10*ROW('Sanitation Data'!C100))="","",OFFSET('Sanitation Data'!$C$32,0,10*ROW('Sanitation Data'!C100)))</f>
        <v/>
      </c>
      <c r="CO106" s="33" t="str">
        <f ca="true">+IF(OFFSET('Sanitation Data'!$C$33,0,10*ROW('Sanitation Data'!C100))="","",OFFSET('Sanitation Data'!$C$33,0,10*ROW('Sanitation Data'!C100)))</f>
        <v/>
      </c>
      <c r="CP106" s="33" t="str">
        <f ca="true">+IF(OFFSET('Sanitation Data'!$D$29,0,10*ROW('Sanitation Data'!D100))="","",OFFSET('Sanitation Data'!$D$29,0,10*ROW('Sanitation Data'!D100)))</f>
        <v/>
      </c>
      <c r="CQ106" s="33" t="str">
        <f ca="true">+IF(OFFSET('Sanitation Data'!$D$30,0,10*ROW('Sanitation Data'!D100))="","",OFFSET('Sanitation Data'!$D$30,0,10*ROW('Sanitation Data'!D100)))</f>
        <v/>
      </c>
      <c r="CR106" s="33" t="str">
        <f ca="true">+IF(OFFSET('Sanitation Data'!$D$31,0,10*ROW('Sanitation Data'!D100))="","",OFFSET('Sanitation Data'!$D$31,0,10*ROW('Sanitation Data'!D100)))</f>
        <v/>
      </c>
      <c r="CS106" s="33" t="str">
        <f ca="true">+IF(OFFSET('Sanitation Data'!$D$32,0,10*ROW('Sanitation Data'!D100))="","",OFFSET('Sanitation Data'!$D$32,0,10*ROW('Sanitation Data'!D100)))</f>
        <v/>
      </c>
      <c r="CT106" s="33" t="str">
        <f ca="true">+IF(OFFSET('Sanitation Data'!$D$33,0,10*ROW('Sanitation Data'!D100))="","",OFFSET('Sanitation Data'!$D$33,0,10*ROW('Sanitation Data'!D100)))</f>
        <v/>
      </c>
      <c r="CU106" s="33" t="str">
        <f ca="true">+IF(OFFSET('Sanitation Data'!$E$29,0,10*ROW('Sanitation Data'!E100))="","",OFFSET('Sanitation Data'!$E$29,0,10*ROW('Sanitation Data'!E100)))</f>
        <v/>
      </c>
      <c r="CV106" s="33" t="str">
        <f ca="true">+IF(OFFSET('Sanitation Data'!$E$30,0,10*ROW('Sanitation Data'!E100))="","",OFFSET('Sanitation Data'!$E$30,0,10*ROW('Sanitation Data'!E100)))</f>
        <v/>
      </c>
      <c r="CW106" s="33" t="str">
        <f ca="true">+IF(OFFSET('Sanitation Data'!$E$31,0,10*ROW('Sanitation Data'!E100))="","",OFFSET('Sanitation Data'!$E$31,0,10*ROW('Sanitation Data'!E100)))</f>
        <v/>
      </c>
      <c r="CX106" s="33" t="str">
        <f ca="true">+IF(OFFSET('Sanitation Data'!$E$32,0,10*ROW('Sanitation Data'!E100))="","",OFFSET('Sanitation Data'!$E$32,0,10*ROW('Sanitation Data'!E100)))</f>
        <v/>
      </c>
      <c r="CY106" s="33" t="str">
        <f ca="true">+IF(OFFSET('Sanitation Data'!$E$33,0,10*ROW('Sanitation Data'!E100))="","",OFFSET('Sanitation Data'!$E$33,0,10*ROW('Sanitation Data'!E100)))</f>
        <v/>
      </c>
      <c r="CZ106" s="33" t="str">
        <f ca="true">+IF(OFFSET('Sanitation Data'!$F$29,0,10*ROW('Sanitation Data'!F100))="","",OFFSET('Sanitation Data'!$F$29,0,10*ROW('Sanitation Data'!F100)))</f>
        <v/>
      </c>
      <c r="DA106" s="33" t="str">
        <f ca="true">+IF(OFFSET('Sanitation Data'!$F$30,0,10*ROW('Sanitation Data'!F100))="","",OFFSET('Sanitation Data'!$F$30,0,10*ROW('Sanitation Data'!F100)))</f>
        <v/>
      </c>
      <c r="DB106" s="33" t="str">
        <f ca="true">+IF(OFFSET('Sanitation Data'!$F$31,0,10*ROW('Sanitation Data'!F100))="","",OFFSET('Sanitation Data'!$F$31,0,10*ROW('Sanitation Data'!F100)))</f>
        <v/>
      </c>
      <c r="DC106" s="33" t="str">
        <f ca="true">+IF(OFFSET('Sanitation Data'!$F$32,0,10*ROW('Sanitation Data'!F100))="","",OFFSET('Sanitation Data'!$F$32,0,10*ROW('Sanitation Data'!F100)))</f>
        <v/>
      </c>
      <c r="DD106" s="33" t="str">
        <f ca="true">+IF(OFFSET('Sanitation Data'!$F$33,0,10*ROW('Sanitation Data'!F100))="","",OFFSET('Sanitation Data'!$F$33,0,10*ROW('Sanitation Data'!F100)))</f>
        <v/>
      </c>
      <c r="DE106" s="33" t="str">
        <f ca="true">+IF(OFFSET('Sanitation Data'!$G$29,0,10*ROW('Sanitation Data'!G100))="","",OFFSET('Sanitation Data'!$G$29,0,10*ROW('Sanitation Data'!G100)))</f>
        <v/>
      </c>
      <c r="DF106" s="33" t="str">
        <f ca="true">+IF(OFFSET('Sanitation Data'!$G$30,0,10*ROW('Sanitation Data'!G100))="","",OFFSET('Sanitation Data'!$G$30,0,10*ROW('Sanitation Data'!G100)))</f>
        <v/>
      </c>
      <c r="DG106" s="33" t="str">
        <f ca="true">+IF(OFFSET('Sanitation Data'!$G$31,0,10*ROW('Sanitation Data'!G100))="","",OFFSET('Sanitation Data'!$G$31,0,10*ROW('Sanitation Data'!G100)))</f>
        <v/>
      </c>
      <c r="DH106" s="33" t="str">
        <f ca="true">+IF(OFFSET('Sanitation Data'!$G$32,0,10*ROW('Sanitation Data'!G100))="","",OFFSET('Sanitation Data'!$G$32,0,10*ROW('Sanitation Data'!G100)))</f>
        <v/>
      </c>
      <c r="DI106" s="33" t="str">
        <f ca="true">+IF(OFFSET('Sanitation Data'!$G$33,0,10*ROW('Sanitation Data'!G100))="","",OFFSET('Sanitation Data'!$G$33,0,10*ROW('Sanitation Data'!G100)))</f>
        <v/>
      </c>
      <c r="DJ106" s="33" t="str">
        <f ca="true">+IF(OFFSET('Sanitation Data'!$H$29,0,10*ROW('Sanitation Data'!H100))="","",OFFSET('Sanitation Data'!$H$29,0,10*ROW('Sanitation Data'!H100)))</f>
        <v/>
      </c>
      <c r="DK106" s="33" t="str">
        <f ca="true">+IF(OFFSET('Sanitation Data'!$H$30,0,10*ROW('Sanitation Data'!H100))="","",OFFSET('Sanitation Data'!$H$30,0,10*ROW('Sanitation Data'!H100)))</f>
        <v/>
      </c>
      <c r="DL106" s="33" t="str">
        <f ca="true">+IF(OFFSET('Sanitation Data'!$H$31,0,10*ROW('Sanitation Data'!H100))="","",OFFSET('Sanitation Data'!$H$31,0,10*ROW('Sanitation Data'!H100)))</f>
        <v/>
      </c>
      <c r="DM106" s="33" t="str">
        <f ca="true">+IF(OFFSET('Sanitation Data'!$H$32,0,10*ROW('Sanitation Data'!H100))="","",OFFSET('Sanitation Data'!$H$32,0,10*ROW('Sanitation Data'!H100)))</f>
        <v/>
      </c>
      <c r="DN106" s="33" t="str">
        <f ca="true">+IF(OFFSET('Sanitation Data'!$H$33,0,10*ROW('Sanitation Data'!H100))="","",OFFSET('Sanitation Data'!$H$33,0,10*ROW('Sanitation Data'!H100)))</f>
        <v/>
      </c>
      <c r="DO106" s="33" t="str">
        <f ca="true">+IF(OFFSET('Hygiene Data'!$C$12,0,10*ROW('Hygiene Data'!C100))="","",OFFSET('Hygiene Data'!$C$12,0,10*ROW('Hygiene Data'!C100)))</f>
        <v/>
      </c>
      <c r="DP106" s="33" t="str">
        <f ca="true">+IF(OFFSET('Hygiene Data'!$C$13,0,10*ROW('Hygiene Data'!C100))="","",OFFSET('Hygiene Data'!$C$13,0,10*ROW('Hygiene Data'!C100)))</f>
        <v/>
      </c>
      <c r="DQ106" s="33" t="str">
        <f ca="true">+IF(OFFSET('Hygiene Data'!$C$14,0,10*ROW('Hygiene Data'!C100))="","",OFFSET('Hygiene Data'!$C$14,0,10*ROW('Hygiene Data'!C100)))</f>
        <v/>
      </c>
      <c r="DR106" s="33" t="str">
        <f ca="true">+IF(OFFSET('Hygiene Data'!$D$12,0,10*ROW('Hygiene Data'!D100))="","",OFFSET('Hygiene Data'!$D$12,0,10*ROW('Hygiene Data'!D100)))</f>
        <v/>
      </c>
      <c r="DS106" s="33" t="str">
        <f ca="true">+IF(OFFSET('Hygiene Data'!$D$13,0,10*ROW('Hygiene Data'!D100))="","",OFFSET('Hygiene Data'!$D$13,0,10*ROW('Hygiene Data'!D100)))</f>
        <v/>
      </c>
      <c r="DT106" s="33" t="str">
        <f ca="true">+IF(OFFSET('Hygiene Data'!$D$14,0,10*ROW('Hygiene Data'!D100))="","",OFFSET('Hygiene Data'!$D$14,0,10*ROW('Hygiene Data'!D100)))</f>
        <v/>
      </c>
      <c r="DU106" s="33" t="str">
        <f ca="true">+IF(OFFSET('Hygiene Data'!$E$12,0,10*ROW('Hygiene Data'!E100))="","",OFFSET('Hygiene Data'!$E$12,0,10*ROW('Hygiene Data'!E100)))</f>
        <v/>
      </c>
      <c r="DV106" s="33" t="str">
        <f ca="true">+IF(OFFSET('Hygiene Data'!$E$13,0,10*ROW('Hygiene Data'!E100))="","",OFFSET('Hygiene Data'!$E$13,0,10*ROW('Hygiene Data'!E100)))</f>
        <v/>
      </c>
      <c r="DW106" s="33" t="str">
        <f ca="true">+IF(OFFSET('Hygiene Data'!$E$14,0,10*ROW('Hygiene Data'!E100))="","",OFFSET('Hygiene Data'!$E$14,0,10*ROW('Hygiene Data'!E100)))</f>
        <v/>
      </c>
      <c r="DX106" s="33" t="str">
        <f ca="true">+IF(OFFSET('Hygiene Data'!$F$12,0,10*ROW('Hygiene Data'!F100))="","",OFFSET('Hygiene Data'!$F$12,0,10*ROW('Hygiene Data'!F100)))</f>
        <v/>
      </c>
      <c r="DY106" s="33" t="str">
        <f ca="true">+IF(OFFSET('Hygiene Data'!$F$13,0,10*ROW('Hygiene Data'!F100))="","",OFFSET('Hygiene Data'!$F$13,0,10*ROW('Hygiene Data'!F100)))</f>
        <v/>
      </c>
      <c r="DZ106" s="33" t="str">
        <f ca="true">+IF(OFFSET('Hygiene Data'!$F$14,0,10*ROW('Hygiene Data'!F100))="","",OFFSET('Hygiene Data'!$F$14,0,10*ROW('Hygiene Data'!F100)))</f>
        <v/>
      </c>
      <c r="EA106" s="33" t="str">
        <f ca="true">+IF(OFFSET('Hygiene Data'!$G$12,0,10*ROW('Hygiene Data'!G100))="","",OFFSET('Hygiene Data'!$G$12,0,10*ROW('Hygiene Data'!G100)))</f>
        <v/>
      </c>
      <c r="EB106" s="33" t="str">
        <f ca="true">+IF(OFFSET('Hygiene Data'!$G$13,0,10*ROW('Hygiene Data'!G100))="","",OFFSET('Hygiene Data'!$G$13,0,10*ROW('Hygiene Data'!G100)))</f>
        <v/>
      </c>
      <c r="EC106" s="33" t="str">
        <f ca="true">+IF(OFFSET('Hygiene Data'!$G$14,0,10*ROW('Hygiene Data'!G100))="","",OFFSET('Hygiene Data'!$G$14,0,10*ROW('Hygiene Data'!G100)))</f>
        <v/>
      </c>
      <c r="ED106" s="33" t="str">
        <f ca="true">+IF(OFFSET('Hygiene Data'!$H$12,0,10*ROW('Hygiene Data'!H100))="","",OFFSET('Hygiene Data'!$H$12,0,10*ROW('Hygiene Data'!H100)))</f>
        <v/>
      </c>
      <c r="EE106" s="33" t="str">
        <f ca="true">+IF(OFFSET('Hygiene Data'!$H$13,0,10*ROW('Hygiene Data'!H100))="","",OFFSET('Hygiene Data'!$H$13,0,10*ROW('Hygiene Data'!H100)))</f>
        <v/>
      </c>
      <c r="EF106" s="33" t="str">
        <f ca="true">+IF(OFFSET('Hygiene Data'!$H$14,0,10*ROW('Hygiene Data'!H100))="","",OFFSET('Hygiene Data'!$H$14,0,10*ROW('Hygiene Data'!H100)))</f>
        <v/>
      </c>
    </row>
    <row r="107" x14ac:dyDescent="0.2">
      <c r="A107" s="56" t="str">
        <f ca="true">+IF(OFFSET('Water Data'!$B$1,0,10*ROW('Water Data'!B104))="","",OFFSET('Water Data'!$B$1,0,10*ROW('Water Data'!B104)))</f>
        <v/>
      </c>
      <c r="B107" s="56" t="str">
        <f ca="true">+IF(OFFSET('Water Data'!$A$3,0,10*ROW('Water Data'!A104))="","",OFFSET('Water Data'!$A$3,0,10*ROW('Water Data'!A104)))</f>
        <v/>
      </c>
      <c r="C107" s="56" t="str">
        <f ca="true">+IF(OFFSET('Water Data'!$C$3,0,10*ROW('Water Data'!C104))="","",OFFSET('Water Data'!$C$3,0,10*ROW('Water Data'!C104)))</f>
        <v/>
      </c>
      <c r="D107" s="244"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44"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44"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44"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44"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44"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44"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44"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44"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44"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44"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44"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44"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44"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44"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44"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44"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44"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45"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45"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45"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45"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45"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45"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45"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45"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45"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45"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45"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45"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45"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45"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45"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45"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45"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45"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45"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45"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45"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45"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45"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45"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45"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45"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45"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45"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45"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45"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46"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46"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46"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46"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46"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46"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46"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46"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46"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46"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46"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46"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46"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46"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46"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46"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46"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46"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3" t="str">
        <f ca="true">+IF(OFFSET('Water Data'!$C$28,0,10*ROW('Water Data'!C101))="","",OFFSET('Water Data'!$C$28,0,10*ROW('Water Data'!C101)))</f>
        <v/>
      </c>
      <c r="BT107" s="33" t="str">
        <f ca="true">+IF(OFFSET('Water Data'!$C$29,0,10*ROW('Water Data'!C101))="","",OFFSET('Water Data'!$C$29,0,10*ROW('Water Data'!C101)))</f>
        <v/>
      </c>
      <c r="BU107" s="33" t="str">
        <f ca="true">+IF(OFFSET('Water Data'!$C$30,0,10*ROW('Water Data'!C101))="","",OFFSET('Water Data'!$C$30,0,10*ROW('Water Data'!C101)))</f>
        <v/>
      </c>
      <c r="BV107" s="33" t="str">
        <f ca="true">+IF(OFFSET('Water Data'!$D$28,0,10*ROW('Water Data'!D101))="","",OFFSET('Water Data'!$D$28,0,10*ROW('Water Data'!D101)))</f>
        <v/>
      </c>
      <c r="BW107" s="33" t="str">
        <f ca="true">+IF(OFFSET('Water Data'!$D$29,0,10*ROW('Water Data'!D101))="","",OFFSET('Water Data'!$D$29,0,10*ROW('Water Data'!D101)))</f>
        <v/>
      </c>
      <c r="BX107" s="33" t="str">
        <f ca="true">+IF(OFFSET('Water Data'!$D$30,0,10*ROW('Water Data'!D101))="","",OFFSET('Water Data'!$D$30,0,10*ROW('Water Data'!D101)))</f>
        <v/>
      </c>
      <c r="BY107" s="33" t="str">
        <f ca="true">+IF(OFFSET('Water Data'!$E$28,0,10*ROW('Water Data'!E101))="","",OFFSET('Water Data'!$E$28,0,10*ROW('Water Data'!E101)))</f>
        <v/>
      </c>
      <c r="BZ107" s="33" t="str">
        <f ca="true">+IF(OFFSET('Water Data'!$E$29,0,10*ROW('Water Data'!E101))="","",OFFSET('Water Data'!$E$29,0,10*ROW('Water Data'!E101)))</f>
        <v/>
      </c>
      <c r="CA107" s="33" t="str">
        <f ca="true">+IF(OFFSET('Water Data'!$E$30,0,10*ROW('Water Data'!E101))="","",OFFSET('Water Data'!$E$30,0,10*ROW('Water Data'!E101)))</f>
        <v/>
      </c>
      <c r="CB107" s="33" t="str">
        <f ca="true">+IF(OFFSET('Water Data'!$F$28,0,10*ROW('Water Data'!F101))="","",OFFSET('Water Data'!$F$28,0,10*ROW('Water Data'!F101)))</f>
        <v/>
      </c>
      <c r="CC107" s="33" t="str">
        <f ca="true">+IF(OFFSET('Water Data'!$F$29,0,10*ROW('Water Data'!F101))="","",OFFSET('Water Data'!$F$29,0,10*ROW('Water Data'!F101)))</f>
        <v/>
      </c>
      <c r="CD107" s="33" t="str">
        <f ca="true">+IF(OFFSET('Water Data'!$F$30,0,10*ROW('Water Data'!F101))="","",OFFSET('Water Data'!$F$30,0,10*ROW('Water Data'!F101)))</f>
        <v/>
      </c>
      <c r="CE107" s="33" t="str">
        <f ca="true">+IF(OFFSET('Water Data'!$G$28,0,10*ROW('Water Data'!G101))="","",OFFSET('Water Data'!$G$28,0,10*ROW('Water Data'!G101)))</f>
        <v/>
      </c>
      <c r="CF107" s="33" t="str">
        <f ca="true">+IF(OFFSET('Water Data'!$G$29,0,10*ROW('Water Data'!G101))="","",OFFSET('Water Data'!$G$29,0,10*ROW('Water Data'!G101)))</f>
        <v/>
      </c>
      <c r="CG107" s="33" t="str">
        <f ca="true">+IF(OFFSET('Water Data'!$G$30,0,10*ROW('Water Data'!G101))="","",OFFSET('Water Data'!$G$30,0,10*ROW('Water Data'!G101)))</f>
        <v/>
      </c>
      <c r="CH107" s="33" t="str">
        <f ca="true">+IF(OFFSET('Water Data'!$H$28,0,10*ROW('Water Data'!H101))="","",OFFSET('Water Data'!$H$28,0,10*ROW('Water Data'!H101)))</f>
        <v/>
      </c>
      <c r="CI107" s="33" t="str">
        <f ca="true">+IF(OFFSET('Water Data'!$H$29,0,10*ROW('Water Data'!H101))="","",OFFSET('Water Data'!$H$29,0,10*ROW('Water Data'!H101)))</f>
        <v/>
      </c>
      <c r="CJ107" s="33" t="str">
        <f ca="true">+IF(OFFSET('Water Data'!$H$30,0,10*ROW('Water Data'!H101))="","",OFFSET('Water Data'!$H$30,0,10*ROW('Water Data'!H101)))</f>
        <v/>
      </c>
      <c r="CK107" s="33" t="str">
        <f ca="true">+IF(OFFSET('Sanitation Data'!$C$29,0,10*ROW('Sanitation Data'!C101))="","",OFFSET('Sanitation Data'!$C$29,0,10*ROW('Sanitation Data'!C101)))</f>
        <v/>
      </c>
      <c r="CL107" s="33" t="str">
        <f ca="true">+IF(OFFSET('Sanitation Data'!$C$30,0,10*ROW('Sanitation Data'!C101))="","",OFFSET('Sanitation Data'!$C$30,0,10*ROW('Sanitation Data'!C101)))</f>
        <v/>
      </c>
      <c r="CM107" s="33" t="str">
        <f ca="true">+IF(OFFSET('Sanitation Data'!$C$31,0,10*ROW('Sanitation Data'!C101))="","",OFFSET('Sanitation Data'!$C$31,0,10*ROW('Sanitation Data'!C101)))</f>
        <v/>
      </c>
      <c r="CN107" s="33" t="str">
        <f ca="true">+IF(OFFSET('Sanitation Data'!$C$32,0,10*ROW('Sanitation Data'!C101))="","",OFFSET('Sanitation Data'!$C$32,0,10*ROW('Sanitation Data'!C101)))</f>
        <v/>
      </c>
      <c r="CO107" s="33" t="str">
        <f ca="true">+IF(OFFSET('Sanitation Data'!$C$33,0,10*ROW('Sanitation Data'!C101))="","",OFFSET('Sanitation Data'!$C$33,0,10*ROW('Sanitation Data'!C101)))</f>
        <v/>
      </c>
      <c r="CP107" s="33" t="str">
        <f ca="true">+IF(OFFSET('Sanitation Data'!$D$29,0,10*ROW('Sanitation Data'!D101))="","",OFFSET('Sanitation Data'!$D$29,0,10*ROW('Sanitation Data'!D101)))</f>
        <v/>
      </c>
      <c r="CQ107" s="33" t="str">
        <f ca="true">+IF(OFFSET('Sanitation Data'!$D$30,0,10*ROW('Sanitation Data'!D101))="","",OFFSET('Sanitation Data'!$D$30,0,10*ROW('Sanitation Data'!D101)))</f>
        <v/>
      </c>
      <c r="CR107" s="33" t="str">
        <f ca="true">+IF(OFFSET('Sanitation Data'!$D$31,0,10*ROW('Sanitation Data'!D101))="","",OFFSET('Sanitation Data'!$D$31,0,10*ROW('Sanitation Data'!D101)))</f>
        <v/>
      </c>
      <c r="CS107" s="33" t="str">
        <f ca="true">+IF(OFFSET('Sanitation Data'!$D$32,0,10*ROW('Sanitation Data'!D101))="","",OFFSET('Sanitation Data'!$D$32,0,10*ROW('Sanitation Data'!D101)))</f>
        <v/>
      </c>
      <c r="CT107" s="33" t="str">
        <f ca="true">+IF(OFFSET('Sanitation Data'!$D$33,0,10*ROW('Sanitation Data'!D101))="","",OFFSET('Sanitation Data'!$D$33,0,10*ROW('Sanitation Data'!D101)))</f>
        <v/>
      </c>
      <c r="CU107" s="33" t="str">
        <f ca="true">+IF(OFFSET('Sanitation Data'!$E$29,0,10*ROW('Sanitation Data'!E101))="","",OFFSET('Sanitation Data'!$E$29,0,10*ROW('Sanitation Data'!E101)))</f>
        <v/>
      </c>
      <c r="CV107" s="33" t="str">
        <f ca="true">+IF(OFFSET('Sanitation Data'!$E$30,0,10*ROW('Sanitation Data'!E101))="","",OFFSET('Sanitation Data'!$E$30,0,10*ROW('Sanitation Data'!E101)))</f>
        <v/>
      </c>
      <c r="CW107" s="33" t="str">
        <f ca="true">+IF(OFFSET('Sanitation Data'!$E$31,0,10*ROW('Sanitation Data'!E101))="","",OFFSET('Sanitation Data'!$E$31,0,10*ROW('Sanitation Data'!E101)))</f>
        <v/>
      </c>
      <c r="CX107" s="33" t="str">
        <f ca="true">+IF(OFFSET('Sanitation Data'!$E$32,0,10*ROW('Sanitation Data'!E101))="","",OFFSET('Sanitation Data'!$E$32,0,10*ROW('Sanitation Data'!E101)))</f>
        <v/>
      </c>
      <c r="CY107" s="33" t="str">
        <f ca="true">+IF(OFFSET('Sanitation Data'!$E$33,0,10*ROW('Sanitation Data'!E101))="","",OFFSET('Sanitation Data'!$E$33,0,10*ROW('Sanitation Data'!E101)))</f>
        <v/>
      </c>
      <c r="CZ107" s="33" t="str">
        <f ca="true">+IF(OFFSET('Sanitation Data'!$F$29,0,10*ROW('Sanitation Data'!F101))="","",OFFSET('Sanitation Data'!$F$29,0,10*ROW('Sanitation Data'!F101)))</f>
        <v/>
      </c>
      <c r="DA107" s="33" t="str">
        <f ca="true">+IF(OFFSET('Sanitation Data'!$F$30,0,10*ROW('Sanitation Data'!F101))="","",OFFSET('Sanitation Data'!$F$30,0,10*ROW('Sanitation Data'!F101)))</f>
        <v/>
      </c>
      <c r="DB107" s="33" t="str">
        <f ca="true">+IF(OFFSET('Sanitation Data'!$F$31,0,10*ROW('Sanitation Data'!F101))="","",OFFSET('Sanitation Data'!$F$31,0,10*ROW('Sanitation Data'!F101)))</f>
        <v/>
      </c>
      <c r="DC107" s="33" t="str">
        <f ca="true">+IF(OFFSET('Sanitation Data'!$F$32,0,10*ROW('Sanitation Data'!F101))="","",OFFSET('Sanitation Data'!$F$32,0,10*ROW('Sanitation Data'!F101)))</f>
        <v/>
      </c>
      <c r="DD107" s="33" t="str">
        <f ca="true">+IF(OFFSET('Sanitation Data'!$F$33,0,10*ROW('Sanitation Data'!F101))="","",OFFSET('Sanitation Data'!$F$33,0,10*ROW('Sanitation Data'!F101)))</f>
        <v/>
      </c>
      <c r="DE107" s="33" t="str">
        <f ca="true">+IF(OFFSET('Sanitation Data'!$G$29,0,10*ROW('Sanitation Data'!G101))="","",OFFSET('Sanitation Data'!$G$29,0,10*ROW('Sanitation Data'!G101)))</f>
        <v/>
      </c>
      <c r="DF107" s="33" t="str">
        <f ca="true">+IF(OFFSET('Sanitation Data'!$G$30,0,10*ROW('Sanitation Data'!G101))="","",OFFSET('Sanitation Data'!$G$30,0,10*ROW('Sanitation Data'!G101)))</f>
        <v/>
      </c>
      <c r="DG107" s="33" t="str">
        <f ca="true">+IF(OFFSET('Sanitation Data'!$G$31,0,10*ROW('Sanitation Data'!G101))="","",OFFSET('Sanitation Data'!$G$31,0,10*ROW('Sanitation Data'!G101)))</f>
        <v/>
      </c>
      <c r="DH107" s="33" t="str">
        <f ca="true">+IF(OFFSET('Sanitation Data'!$G$32,0,10*ROW('Sanitation Data'!G101))="","",OFFSET('Sanitation Data'!$G$32,0,10*ROW('Sanitation Data'!G101)))</f>
        <v/>
      </c>
      <c r="DI107" s="33" t="str">
        <f ca="true">+IF(OFFSET('Sanitation Data'!$G$33,0,10*ROW('Sanitation Data'!G101))="","",OFFSET('Sanitation Data'!$G$33,0,10*ROW('Sanitation Data'!G101)))</f>
        <v/>
      </c>
      <c r="DJ107" s="33" t="str">
        <f ca="true">+IF(OFFSET('Sanitation Data'!$H$29,0,10*ROW('Sanitation Data'!H101))="","",OFFSET('Sanitation Data'!$H$29,0,10*ROW('Sanitation Data'!H101)))</f>
        <v/>
      </c>
      <c r="DK107" s="33" t="str">
        <f ca="true">+IF(OFFSET('Sanitation Data'!$H$30,0,10*ROW('Sanitation Data'!H101))="","",OFFSET('Sanitation Data'!$H$30,0,10*ROW('Sanitation Data'!H101)))</f>
        <v/>
      </c>
      <c r="DL107" s="33" t="str">
        <f ca="true">+IF(OFFSET('Sanitation Data'!$H$31,0,10*ROW('Sanitation Data'!H101))="","",OFFSET('Sanitation Data'!$H$31,0,10*ROW('Sanitation Data'!H101)))</f>
        <v/>
      </c>
      <c r="DM107" s="33" t="str">
        <f ca="true">+IF(OFFSET('Sanitation Data'!$H$32,0,10*ROW('Sanitation Data'!H101))="","",OFFSET('Sanitation Data'!$H$32,0,10*ROW('Sanitation Data'!H101)))</f>
        <v/>
      </c>
      <c r="DN107" s="33" t="str">
        <f ca="true">+IF(OFFSET('Sanitation Data'!$H$33,0,10*ROW('Sanitation Data'!H101))="","",OFFSET('Sanitation Data'!$H$33,0,10*ROW('Sanitation Data'!H101)))</f>
        <v/>
      </c>
      <c r="DO107" s="33" t="str">
        <f ca="true">+IF(OFFSET('Hygiene Data'!$C$12,0,10*ROW('Hygiene Data'!C101))="","",OFFSET('Hygiene Data'!$C$12,0,10*ROW('Hygiene Data'!C101)))</f>
        <v/>
      </c>
      <c r="DP107" s="33" t="str">
        <f ca="true">+IF(OFFSET('Hygiene Data'!$C$13,0,10*ROW('Hygiene Data'!C101))="","",OFFSET('Hygiene Data'!$C$13,0,10*ROW('Hygiene Data'!C101)))</f>
        <v/>
      </c>
      <c r="DQ107" s="33" t="str">
        <f ca="true">+IF(OFFSET('Hygiene Data'!$C$14,0,10*ROW('Hygiene Data'!C101))="","",OFFSET('Hygiene Data'!$C$14,0,10*ROW('Hygiene Data'!C101)))</f>
        <v/>
      </c>
      <c r="DR107" s="33" t="str">
        <f ca="true">+IF(OFFSET('Hygiene Data'!$D$12,0,10*ROW('Hygiene Data'!D101))="","",OFFSET('Hygiene Data'!$D$12,0,10*ROW('Hygiene Data'!D101)))</f>
        <v/>
      </c>
      <c r="DS107" s="33" t="str">
        <f ca="true">+IF(OFFSET('Hygiene Data'!$D$13,0,10*ROW('Hygiene Data'!D101))="","",OFFSET('Hygiene Data'!$D$13,0,10*ROW('Hygiene Data'!D101)))</f>
        <v/>
      </c>
      <c r="DT107" s="33" t="str">
        <f ca="true">+IF(OFFSET('Hygiene Data'!$D$14,0,10*ROW('Hygiene Data'!D101))="","",OFFSET('Hygiene Data'!$D$14,0,10*ROW('Hygiene Data'!D101)))</f>
        <v/>
      </c>
      <c r="DU107" s="33" t="str">
        <f ca="true">+IF(OFFSET('Hygiene Data'!$E$12,0,10*ROW('Hygiene Data'!E101))="","",OFFSET('Hygiene Data'!$E$12,0,10*ROW('Hygiene Data'!E101)))</f>
        <v/>
      </c>
      <c r="DV107" s="33" t="str">
        <f ca="true">+IF(OFFSET('Hygiene Data'!$E$13,0,10*ROW('Hygiene Data'!E101))="","",OFFSET('Hygiene Data'!$E$13,0,10*ROW('Hygiene Data'!E101)))</f>
        <v/>
      </c>
      <c r="DW107" s="33" t="str">
        <f ca="true">+IF(OFFSET('Hygiene Data'!$E$14,0,10*ROW('Hygiene Data'!E101))="","",OFFSET('Hygiene Data'!$E$14,0,10*ROW('Hygiene Data'!E101)))</f>
        <v/>
      </c>
      <c r="DX107" s="33" t="str">
        <f ca="true">+IF(OFFSET('Hygiene Data'!$F$12,0,10*ROW('Hygiene Data'!F101))="","",OFFSET('Hygiene Data'!$F$12,0,10*ROW('Hygiene Data'!F101)))</f>
        <v/>
      </c>
      <c r="DY107" s="33" t="str">
        <f ca="true">+IF(OFFSET('Hygiene Data'!$F$13,0,10*ROW('Hygiene Data'!F101))="","",OFFSET('Hygiene Data'!$F$13,0,10*ROW('Hygiene Data'!F101)))</f>
        <v/>
      </c>
      <c r="DZ107" s="33" t="str">
        <f ca="true">+IF(OFFSET('Hygiene Data'!$F$14,0,10*ROW('Hygiene Data'!F101))="","",OFFSET('Hygiene Data'!$F$14,0,10*ROW('Hygiene Data'!F101)))</f>
        <v/>
      </c>
      <c r="EA107" s="33" t="str">
        <f ca="true">+IF(OFFSET('Hygiene Data'!$G$12,0,10*ROW('Hygiene Data'!G101))="","",OFFSET('Hygiene Data'!$G$12,0,10*ROW('Hygiene Data'!G101)))</f>
        <v/>
      </c>
      <c r="EB107" s="33" t="str">
        <f ca="true">+IF(OFFSET('Hygiene Data'!$G$13,0,10*ROW('Hygiene Data'!G101))="","",OFFSET('Hygiene Data'!$G$13,0,10*ROW('Hygiene Data'!G101)))</f>
        <v/>
      </c>
      <c r="EC107" s="33" t="str">
        <f ca="true">+IF(OFFSET('Hygiene Data'!$G$14,0,10*ROW('Hygiene Data'!G101))="","",OFFSET('Hygiene Data'!$G$14,0,10*ROW('Hygiene Data'!G101)))</f>
        <v/>
      </c>
      <c r="ED107" s="33" t="str">
        <f ca="true">+IF(OFFSET('Hygiene Data'!$H$12,0,10*ROW('Hygiene Data'!H101))="","",OFFSET('Hygiene Data'!$H$12,0,10*ROW('Hygiene Data'!H101)))</f>
        <v/>
      </c>
      <c r="EE107" s="33" t="str">
        <f ca="true">+IF(OFFSET('Hygiene Data'!$H$13,0,10*ROW('Hygiene Data'!H101))="","",OFFSET('Hygiene Data'!$H$13,0,10*ROW('Hygiene Data'!H101)))</f>
        <v/>
      </c>
      <c r="EF107" s="33" t="str">
        <f ca="true">+IF(OFFSET('Hygiene Data'!$H$14,0,10*ROW('Hygiene Data'!H101))="","",OFFSET('Hygiene Data'!$H$14,0,10*ROW('Hygiene Data'!H101)))</f>
        <v/>
      </c>
    </row>
    <row r="108" x14ac:dyDescent="0.2">
      <c r="A108" s="56" t="str">
        <f ca="true">+IF(OFFSET('Water Data'!$B$1,0,10*ROW('Water Data'!B105))="","",OFFSET('Water Data'!$B$1,0,10*ROW('Water Data'!B105)))</f>
        <v/>
      </c>
      <c r="B108" s="56" t="str">
        <f ca="true">+IF(OFFSET('Water Data'!$A$3,0,10*ROW('Water Data'!A105))="","",OFFSET('Water Data'!$A$3,0,10*ROW('Water Data'!A105)))</f>
        <v/>
      </c>
      <c r="C108" s="56" t="str">
        <f ca="true">+IF(OFFSET('Water Data'!$C$3,0,10*ROW('Water Data'!C105))="","",OFFSET('Water Data'!$C$3,0,10*ROW('Water Data'!C105)))</f>
        <v/>
      </c>
      <c r="D108" s="244"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44"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44"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44"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44"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44"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44"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44"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44"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44"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44"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44"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44"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44"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44"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44"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44"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44"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45"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45"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45"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45"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45"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45"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45"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45"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45"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45"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45"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45"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45"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45"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45"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45"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45"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45"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45"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45"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45"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45"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45"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45"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45"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45"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45"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45"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45"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45"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46"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46"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46"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46"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46"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46"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46"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46"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46"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46"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46"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46"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46"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46"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46"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46"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46"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46"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3" t="str">
        <f ca="true">+IF(OFFSET('Water Data'!$C$28,0,10*ROW('Water Data'!C102))="","",OFFSET('Water Data'!$C$28,0,10*ROW('Water Data'!C102)))</f>
        <v/>
      </c>
      <c r="BT108" s="33" t="str">
        <f ca="true">+IF(OFFSET('Water Data'!$C$29,0,10*ROW('Water Data'!C102))="","",OFFSET('Water Data'!$C$29,0,10*ROW('Water Data'!C102)))</f>
        <v/>
      </c>
      <c r="BU108" s="33" t="str">
        <f ca="true">+IF(OFFSET('Water Data'!$C$30,0,10*ROW('Water Data'!C102))="","",OFFSET('Water Data'!$C$30,0,10*ROW('Water Data'!C102)))</f>
        <v/>
      </c>
      <c r="BV108" s="33" t="str">
        <f ca="true">+IF(OFFSET('Water Data'!$D$28,0,10*ROW('Water Data'!D102))="","",OFFSET('Water Data'!$D$28,0,10*ROW('Water Data'!D102)))</f>
        <v/>
      </c>
      <c r="BW108" s="33" t="str">
        <f ca="true">+IF(OFFSET('Water Data'!$D$29,0,10*ROW('Water Data'!D102))="","",OFFSET('Water Data'!$D$29,0,10*ROW('Water Data'!D102)))</f>
        <v/>
      </c>
      <c r="BX108" s="33" t="str">
        <f ca="true">+IF(OFFSET('Water Data'!$D$30,0,10*ROW('Water Data'!D102))="","",OFFSET('Water Data'!$D$30,0,10*ROW('Water Data'!D102)))</f>
        <v/>
      </c>
      <c r="BY108" s="33" t="str">
        <f ca="true">+IF(OFFSET('Water Data'!$E$28,0,10*ROW('Water Data'!E102))="","",OFFSET('Water Data'!$E$28,0,10*ROW('Water Data'!E102)))</f>
        <v/>
      </c>
      <c r="BZ108" s="33" t="str">
        <f ca="true">+IF(OFFSET('Water Data'!$E$29,0,10*ROW('Water Data'!E102))="","",OFFSET('Water Data'!$E$29,0,10*ROW('Water Data'!E102)))</f>
        <v/>
      </c>
      <c r="CA108" s="33" t="str">
        <f ca="true">+IF(OFFSET('Water Data'!$E$30,0,10*ROW('Water Data'!E102))="","",OFFSET('Water Data'!$E$30,0,10*ROW('Water Data'!E102)))</f>
        <v/>
      </c>
      <c r="CB108" s="33" t="str">
        <f ca="true">+IF(OFFSET('Water Data'!$F$28,0,10*ROW('Water Data'!F102))="","",OFFSET('Water Data'!$F$28,0,10*ROW('Water Data'!F102)))</f>
        <v/>
      </c>
      <c r="CC108" s="33" t="str">
        <f ca="true">+IF(OFFSET('Water Data'!$F$29,0,10*ROW('Water Data'!F102))="","",OFFSET('Water Data'!$F$29,0,10*ROW('Water Data'!F102)))</f>
        <v/>
      </c>
      <c r="CD108" s="33" t="str">
        <f ca="true">+IF(OFFSET('Water Data'!$F$30,0,10*ROW('Water Data'!F102))="","",OFFSET('Water Data'!$F$30,0,10*ROW('Water Data'!F102)))</f>
        <v/>
      </c>
      <c r="CE108" s="33" t="str">
        <f ca="true">+IF(OFFSET('Water Data'!$G$28,0,10*ROW('Water Data'!G102))="","",OFFSET('Water Data'!$G$28,0,10*ROW('Water Data'!G102)))</f>
        <v/>
      </c>
      <c r="CF108" s="33" t="str">
        <f ca="true">+IF(OFFSET('Water Data'!$G$29,0,10*ROW('Water Data'!G102))="","",OFFSET('Water Data'!$G$29,0,10*ROW('Water Data'!G102)))</f>
        <v/>
      </c>
      <c r="CG108" s="33" t="str">
        <f ca="true">+IF(OFFSET('Water Data'!$G$30,0,10*ROW('Water Data'!G102))="","",OFFSET('Water Data'!$G$30,0,10*ROW('Water Data'!G102)))</f>
        <v/>
      </c>
      <c r="CH108" s="33" t="str">
        <f ca="true">+IF(OFFSET('Water Data'!$H$28,0,10*ROW('Water Data'!H102))="","",OFFSET('Water Data'!$H$28,0,10*ROW('Water Data'!H102)))</f>
        <v/>
      </c>
      <c r="CI108" s="33" t="str">
        <f ca="true">+IF(OFFSET('Water Data'!$H$29,0,10*ROW('Water Data'!H102))="","",OFFSET('Water Data'!$H$29,0,10*ROW('Water Data'!H102)))</f>
        <v/>
      </c>
      <c r="CJ108" s="33" t="str">
        <f ca="true">+IF(OFFSET('Water Data'!$H$30,0,10*ROW('Water Data'!H102))="","",OFFSET('Water Data'!$H$30,0,10*ROW('Water Data'!H102)))</f>
        <v/>
      </c>
      <c r="CK108" s="33" t="str">
        <f ca="true">+IF(OFFSET('Sanitation Data'!$C$29,0,10*ROW('Sanitation Data'!C102))="","",OFFSET('Sanitation Data'!$C$29,0,10*ROW('Sanitation Data'!C102)))</f>
        <v/>
      </c>
      <c r="CL108" s="33" t="str">
        <f ca="true">+IF(OFFSET('Sanitation Data'!$C$30,0,10*ROW('Sanitation Data'!C102))="","",OFFSET('Sanitation Data'!$C$30,0,10*ROW('Sanitation Data'!C102)))</f>
        <v/>
      </c>
      <c r="CM108" s="33" t="str">
        <f ca="true">+IF(OFFSET('Sanitation Data'!$C$31,0,10*ROW('Sanitation Data'!C102))="","",OFFSET('Sanitation Data'!$C$31,0,10*ROW('Sanitation Data'!C102)))</f>
        <v/>
      </c>
      <c r="CN108" s="33" t="str">
        <f ca="true">+IF(OFFSET('Sanitation Data'!$C$32,0,10*ROW('Sanitation Data'!C102))="","",OFFSET('Sanitation Data'!$C$32,0,10*ROW('Sanitation Data'!C102)))</f>
        <v/>
      </c>
      <c r="CO108" s="33" t="str">
        <f ca="true">+IF(OFFSET('Sanitation Data'!$C$33,0,10*ROW('Sanitation Data'!C102))="","",OFFSET('Sanitation Data'!$C$33,0,10*ROW('Sanitation Data'!C102)))</f>
        <v/>
      </c>
      <c r="CP108" s="33" t="str">
        <f ca="true">+IF(OFFSET('Sanitation Data'!$D$29,0,10*ROW('Sanitation Data'!D102))="","",OFFSET('Sanitation Data'!$D$29,0,10*ROW('Sanitation Data'!D102)))</f>
        <v/>
      </c>
      <c r="CQ108" s="33" t="str">
        <f ca="true">+IF(OFFSET('Sanitation Data'!$D$30,0,10*ROW('Sanitation Data'!D102))="","",OFFSET('Sanitation Data'!$D$30,0,10*ROW('Sanitation Data'!D102)))</f>
        <v/>
      </c>
      <c r="CR108" s="33" t="str">
        <f ca="true">+IF(OFFSET('Sanitation Data'!$D$31,0,10*ROW('Sanitation Data'!D102))="","",OFFSET('Sanitation Data'!$D$31,0,10*ROW('Sanitation Data'!D102)))</f>
        <v/>
      </c>
      <c r="CS108" s="33" t="str">
        <f ca="true">+IF(OFFSET('Sanitation Data'!$D$32,0,10*ROW('Sanitation Data'!D102))="","",OFFSET('Sanitation Data'!$D$32,0,10*ROW('Sanitation Data'!D102)))</f>
        <v/>
      </c>
      <c r="CT108" s="33" t="str">
        <f ca="true">+IF(OFFSET('Sanitation Data'!$D$33,0,10*ROW('Sanitation Data'!D102))="","",OFFSET('Sanitation Data'!$D$33,0,10*ROW('Sanitation Data'!D102)))</f>
        <v/>
      </c>
      <c r="CU108" s="33" t="str">
        <f ca="true">+IF(OFFSET('Sanitation Data'!$E$29,0,10*ROW('Sanitation Data'!E102))="","",OFFSET('Sanitation Data'!$E$29,0,10*ROW('Sanitation Data'!E102)))</f>
        <v/>
      </c>
      <c r="CV108" s="33" t="str">
        <f ca="true">+IF(OFFSET('Sanitation Data'!$E$30,0,10*ROW('Sanitation Data'!E102))="","",OFFSET('Sanitation Data'!$E$30,0,10*ROW('Sanitation Data'!E102)))</f>
        <v/>
      </c>
      <c r="CW108" s="33" t="str">
        <f ca="true">+IF(OFFSET('Sanitation Data'!$E$31,0,10*ROW('Sanitation Data'!E102))="","",OFFSET('Sanitation Data'!$E$31,0,10*ROW('Sanitation Data'!E102)))</f>
        <v/>
      </c>
      <c r="CX108" s="33" t="str">
        <f ca="true">+IF(OFFSET('Sanitation Data'!$E$32,0,10*ROW('Sanitation Data'!E102))="","",OFFSET('Sanitation Data'!$E$32,0,10*ROW('Sanitation Data'!E102)))</f>
        <v/>
      </c>
      <c r="CY108" s="33" t="str">
        <f ca="true">+IF(OFFSET('Sanitation Data'!$E$33,0,10*ROW('Sanitation Data'!E102))="","",OFFSET('Sanitation Data'!$E$33,0,10*ROW('Sanitation Data'!E102)))</f>
        <v/>
      </c>
      <c r="CZ108" s="33" t="str">
        <f ca="true">+IF(OFFSET('Sanitation Data'!$F$29,0,10*ROW('Sanitation Data'!F102))="","",OFFSET('Sanitation Data'!$F$29,0,10*ROW('Sanitation Data'!F102)))</f>
        <v/>
      </c>
      <c r="DA108" s="33" t="str">
        <f ca="true">+IF(OFFSET('Sanitation Data'!$F$30,0,10*ROW('Sanitation Data'!F102))="","",OFFSET('Sanitation Data'!$F$30,0,10*ROW('Sanitation Data'!F102)))</f>
        <v/>
      </c>
      <c r="DB108" s="33" t="str">
        <f ca="true">+IF(OFFSET('Sanitation Data'!$F$31,0,10*ROW('Sanitation Data'!F102))="","",OFFSET('Sanitation Data'!$F$31,0,10*ROW('Sanitation Data'!F102)))</f>
        <v/>
      </c>
      <c r="DC108" s="33" t="str">
        <f ca="true">+IF(OFFSET('Sanitation Data'!$F$32,0,10*ROW('Sanitation Data'!F102))="","",OFFSET('Sanitation Data'!$F$32,0,10*ROW('Sanitation Data'!F102)))</f>
        <v/>
      </c>
      <c r="DD108" s="33" t="str">
        <f ca="true">+IF(OFFSET('Sanitation Data'!$F$33,0,10*ROW('Sanitation Data'!F102))="","",OFFSET('Sanitation Data'!$F$33,0,10*ROW('Sanitation Data'!F102)))</f>
        <v/>
      </c>
      <c r="DE108" s="33" t="str">
        <f ca="true">+IF(OFFSET('Sanitation Data'!$G$29,0,10*ROW('Sanitation Data'!G102))="","",OFFSET('Sanitation Data'!$G$29,0,10*ROW('Sanitation Data'!G102)))</f>
        <v/>
      </c>
      <c r="DF108" s="33" t="str">
        <f ca="true">+IF(OFFSET('Sanitation Data'!$G$30,0,10*ROW('Sanitation Data'!G102))="","",OFFSET('Sanitation Data'!$G$30,0,10*ROW('Sanitation Data'!G102)))</f>
        <v/>
      </c>
      <c r="DG108" s="33" t="str">
        <f ca="true">+IF(OFFSET('Sanitation Data'!$G$31,0,10*ROW('Sanitation Data'!G102))="","",OFFSET('Sanitation Data'!$G$31,0,10*ROW('Sanitation Data'!G102)))</f>
        <v/>
      </c>
      <c r="DH108" s="33" t="str">
        <f ca="true">+IF(OFFSET('Sanitation Data'!$G$32,0,10*ROW('Sanitation Data'!G102))="","",OFFSET('Sanitation Data'!$G$32,0,10*ROW('Sanitation Data'!G102)))</f>
        <v/>
      </c>
      <c r="DI108" s="33" t="str">
        <f ca="true">+IF(OFFSET('Sanitation Data'!$G$33,0,10*ROW('Sanitation Data'!G102))="","",OFFSET('Sanitation Data'!$G$33,0,10*ROW('Sanitation Data'!G102)))</f>
        <v/>
      </c>
      <c r="DJ108" s="33" t="str">
        <f ca="true">+IF(OFFSET('Sanitation Data'!$H$29,0,10*ROW('Sanitation Data'!H102))="","",OFFSET('Sanitation Data'!$H$29,0,10*ROW('Sanitation Data'!H102)))</f>
        <v/>
      </c>
      <c r="DK108" s="33" t="str">
        <f ca="true">+IF(OFFSET('Sanitation Data'!$H$30,0,10*ROW('Sanitation Data'!H102))="","",OFFSET('Sanitation Data'!$H$30,0,10*ROW('Sanitation Data'!H102)))</f>
        <v/>
      </c>
      <c r="DL108" s="33" t="str">
        <f ca="true">+IF(OFFSET('Sanitation Data'!$H$31,0,10*ROW('Sanitation Data'!H102))="","",OFFSET('Sanitation Data'!$H$31,0,10*ROW('Sanitation Data'!H102)))</f>
        <v/>
      </c>
      <c r="DM108" s="33" t="str">
        <f ca="true">+IF(OFFSET('Sanitation Data'!$H$32,0,10*ROW('Sanitation Data'!H102))="","",OFFSET('Sanitation Data'!$H$32,0,10*ROW('Sanitation Data'!H102)))</f>
        <v/>
      </c>
      <c r="DN108" s="33" t="str">
        <f ca="true">+IF(OFFSET('Sanitation Data'!$H$33,0,10*ROW('Sanitation Data'!H102))="","",OFFSET('Sanitation Data'!$H$33,0,10*ROW('Sanitation Data'!H102)))</f>
        <v/>
      </c>
      <c r="DO108" s="33" t="str">
        <f ca="true">+IF(OFFSET('Hygiene Data'!$C$12,0,10*ROW('Hygiene Data'!C102))="","",OFFSET('Hygiene Data'!$C$12,0,10*ROW('Hygiene Data'!C102)))</f>
        <v/>
      </c>
      <c r="DP108" s="33" t="str">
        <f ca="true">+IF(OFFSET('Hygiene Data'!$C$13,0,10*ROW('Hygiene Data'!C102))="","",OFFSET('Hygiene Data'!$C$13,0,10*ROW('Hygiene Data'!C102)))</f>
        <v/>
      </c>
      <c r="DQ108" s="33" t="str">
        <f ca="true">+IF(OFFSET('Hygiene Data'!$C$14,0,10*ROW('Hygiene Data'!C102))="","",OFFSET('Hygiene Data'!$C$14,0,10*ROW('Hygiene Data'!C102)))</f>
        <v/>
      </c>
      <c r="DR108" s="33" t="str">
        <f ca="true">+IF(OFFSET('Hygiene Data'!$D$12,0,10*ROW('Hygiene Data'!D102))="","",OFFSET('Hygiene Data'!$D$12,0,10*ROW('Hygiene Data'!D102)))</f>
        <v/>
      </c>
      <c r="DS108" s="33" t="str">
        <f ca="true">+IF(OFFSET('Hygiene Data'!$D$13,0,10*ROW('Hygiene Data'!D102))="","",OFFSET('Hygiene Data'!$D$13,0,10*ROW('Hygiene Data'!D102)))</f>
        <v/>
      </c>
      <c r="DT108" s="33" t="str">
        <f ca="true">+IF(OFFSET('Hygiene Data'!$D$14,0,10*ROW('Hygiene Data'!D102))="","",OFFSET('Hygiene Data'!$D$14,0,10*ROW('Hygiene Data'!D102)))</f>
        <v/>
      </c>
      <c r="DU108" s="33" t="str">
        <f ca="true">+IF(OFFSET('Hygiene Data'!$E$12,0,10*ROW('Hygiene Data'!E102))="","",OFFSET('Hygiene Data'!$E$12,0,10*ROW('Hygiene Data'!E102)))</f>
        <v/>
      </c>
      <c r="DV108" s="33" t="str">
        <f ca="true">+IF(OFFSET('Hygiene Data'!$E$13,0,10*ROW('Hygiene Data'!E102))="","",OFFSET('Hygiene Data'!$E$13,0,10*ROW('Hygiene Data'!E102)))</f>
        <v/>
      </c>
      <c r="DW108" s="33" t="str">
        <f ca="true">+IF(OFFSET('Hygiene Data'!$E$14,0,10*ROW('Hygiene Data'!E102))="","",OFFSET('Hygiene Data'!$E$14,0,10*ROW('Hygiene Data'!E102)))</f>
        <v/>
      </c>
      <c r="DX108" s="33" t="str">
        <f ca="true">+IF(OFFSET('Hygiene Data'!$F$12,0,10*ROW('Hygiene Data'!F102))="","",OFFSET('Hygiene Data'!$F$12,0,10*ROW('Hygiene Data'!F102)))</f>
        <v/>
      </c>
      <c r="DY108" s="33" t="str">
        <f ca="true">+IF(OFFSET('Hygiene Data'!$F$13,0,10*ROW('Hygiene Data'!F102))="","",OFFSET('Hygiene Data'!$F$13,0,10*ROW('Hygiene Data'!F102)))</f>
        <v/>
      </c>
      <c r="DZ108" s="33" t="str">
        <f ca="true">+IF(OFFSET('Hygiene Data'!$F$14,0,10*ROW('Hygiene Data'!F102))="","",OFFSET('Hygiene Data'!$F$14,0,10*ROW('Hygiene Data'!F102)))</f>
        <v/>
      </c>
      <c r="EA108" s="33" t="str">
        <f ca="true">+IF(OFFSET('Hygiene Data'!$G$12,0,10*ROW('Hygiene Data'!G102))="","",OFFSET('Hygiene Data'!$G$12,0,10*ROW('Hygiene Data'!G102)))</f>
        <v/>
      </c>
      <c r="EB108" s="33" t="str">
        <f ca="true">+IF(OFFSET('Hygiene Data'!$G$13,0,10*ROW('Hygiene Data'!G102))="","",OFFSET('Hygiene Data'!$G$13,0,10*ROW('Hygiene Data'!G102)))</f>
        <v/>
      </c>
      <c r="EC108" s="33" t="str">
        <f ca="true">+IF(OFFSET('Hygiene Data'!$G$14,0,10*ROW('Hygiene Data'!G102))="","",OFFSET('Hygiene Data'!$G$14,0,10*ROW('Hygiene Data'!G102)))</f>
        <v/>
      </c>
      <c r="ED108" s="33" t="str">
        <f ca="true">+IF(OFFSET('Hygiene Data'!$H$12,0,10*ROW('Hygiene Data'!H102))="","",OFFSET('Hygiene Data'!$H$12,0,10*ROW('Hygiene Data'!H102)))</f>
        <v/>
      </c>
      <c r="EE108" s="33" t="str">
        <f ca="true">+IF(OFFSET('Hygiene Data'!$H$13,0,10*ROW('Hygiene Data'!H102))="","",OFFSET('Hygiene Data'!$H$13,0,10*ROW('Hygiene Data'!H102)))</f>
        <v/>
      </c>
      <c r="EF108" s="33" t="str">
        <f ca="true">+IF(OFFSET('Hygiene Data'!$H$14,0,10*ROW('Hygiene Data'!H102))="","",OFFSET('Hygiene Data'!$H$14,0,10*ROW('Hygiene Data'!H102)))</f>
        <v/>
      </c>
    </row>
    <row r="109" x14ac:dyDescent="0.2">
      <c r="A109" s="56" t="str">
        <f ca="true">+IF(OFFSET('Water Data'!$B$1,0,10*ROW('Water Data'!B106))="","",OFFSET('Water Data'!$B$1,0,10*ROW('Water Data'!B106)))</f>
        <v/>
      </c>
      <c r="B109" s="56" t="str">
        <f ca="true">+IF(OFFSET('Water Data'!$A$3,0,10*ROW('Water Data'!A106))="","",OFFSET('Water Data'!$A$3,0,10*ROW('Water Data'!A106)))</f>
        <v/>
      </c>
      <c r="C109" s="56" t="str">
        <f ca="true">+IF(OFFSET('Water Data'!$C$3,0,10*ROW('Water Data'!C106))="","",OFFSET('Water Data'!$C$3,0,10*ROW('Water Data'!C106)))</f>
        <v/>
      </c>
      <c r="D109" s="244"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44"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44"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44"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44"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44"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44"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44"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44"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44"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44"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44"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44"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44"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44"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44"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44"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44"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45"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45"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45"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45"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45"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45"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45"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45"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45"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45"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45"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45"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45"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45"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45"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45"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45"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45"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45"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45"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45"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45"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45"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45"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45"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45"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45"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45"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45"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45"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46"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46"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46"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46"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46"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46"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46"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46"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46"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46"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46"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46"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46"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46"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46"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46"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46"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46"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3" t="str">
        <f ca="true">+IF(OFFSET('Water Data'!$C$28,0,10*ROW('Water Data'!C103))="","",OFFSET('Water Data'!$C$28,0,10*ROW('Water Data'!C103)))</f>
        <v/>
      </c>
      <c r="BT109" s="33" t="str">
        <f ca="true">+IF(OFFSET('Water Data'!$C$29,0,10*ROW('Water Data'!C103))="","",OFFSET('Water Data'!$C$29,0,10*ROW('Water Data'!C103)))</f>
        <v/>
      </c>
      <c r="BU109" s="33" t="str">
        <f ca="true">+IF(OFFSET('Water Data'!$C$30,0,10*ROW('Water Data'!C103))="","",OFFSET('Water Data'!$C$30,0,10*ROW('Water Data'!C103)))</f>
        <v/>
      </c>
      <c r="BV109" s="33" t="str">
        <f ca="true">+IF(OFFSET('Water Data'!$D$28,0,10*ROW('Water Data'!D103))="","",OFFSET('Water Data'!$D$28,0,10*ROW('Water Data'!D103)))</f>
        <v/>
      </c>
      <c r="BW109" s="33" t="str">
        <f ca="true">+IF(OFFSET('Water Data'!$D$29,0,10*ROW('Water Data'!D103))="","",OFFSET('Water Data'!$D$29,0,10*ROW('Water Data'!D103)))</f>
        <v/>
      </c>
      <c r="BX109" s="33" t="str">
        <f ca="true">+IF(OFFSET('Water Data'!$D$30,0,10*ROW('Water Data'!D103))="","",OFFSET('Water Data'!$D$30,0,10*ROW('Water Data'!D103)))</f>
        <v/>
      </c>
      <c r="BY109" s="33" t="str">
        <f ca="true">+IF(OFFSET('Water Data'!$E$28,0,10*ROW('Water Data'!E103))="","",OFFSET('Water Data'!$E$28,0,10*ROW('Water Data'!E103)))</f>
        <v/>
      </c>
      <c r="BZ109" s="33" t="str">
        <f ca="true">+IF(OFFSET('Water Data'!$E$29,0,10*ROW('Water Data'!E103))="","",OFFSET('Water Data'!$E$29,0,10*ROW('Water Data'!E103)))</f>
        <v/>
      </c>
      <c r="CA109" s="33" t="str">
        <f ca="true">+IF(OFFSET('Water Data'!$E$30,0,10*ROW('Water Data'!E103))="","",OFFSET('Water Data'!$E$30,0,10*ROW('Water Data'!E103)))</f>
        <v/>
      </c>
      <c r="CB109" s="33" t="str">
        <f ca="true">+IF(OFFSET('Water Data'!$F$28,0,10*ROW('Water Data'!F103))="","",OFFSET('Water Data'!$F$28,0,10*ROW('Water Data'!F103)))</f>
        <v/>
      </c>
      <c r="CC109" s="33" t="str">
        <f ca="true">+IF(OFFSET('Water Data'!$F$29,0,10*ROW('Water Data'!F103))="","",OFFSET('Water Data'!$F$29,0,10*ROW('Water Data'!F103)))</f>
        <v/>
      </c>
      <c r="CD109" s="33" t="str">
        <f ca="true">+IF(OFFSET('Water Data'!$F$30,0,10*ROW('Water Data'!F103))="","",OFFSET('Water Data'!$F$30,0,10*ROW('Water Data'!F103)))</f>
        <v/>
      </c>
      <c r="CE109" s="33" t="str">
        <f ca="true">+IF(OFFSET('Water Data'!$G$28,0,10*ROW('Water Data'!G103))="","",OFFSET('Water Data'!$G$28,0,10*ROW('Water Data'!G103)))</f>
        <v/>
      </c>
      <c r="CF109" s="33" t="str">
        <f ca="true">+IF(OFFSET('Water Data'!$G$29,0,10*ROW('Water Data'!G103))="","",OFFSET('Water Data'!$G$29,0,10*ROW('Water Data'!G103)))</f>
        <v/>
      </c>
      <c r="CG109" s="33" t="str">
        <f ca="true">+IF(OFFSET('Water Data'!$G$30,0,10*ROW('Water Data'!G103))="","",OFFSET('Water Data'!$G$30,0,10*ROW('Water Data'!G103)))</f>
        <v/>
      </c>
      <c r="CH109" s="33" t="str">
        <f ca="true">+IF(OFFSET('Water Data'!$H$28,0,10*ROW('Water Data'!H103))="","",OFFSET('Water Data'!$H$28,0,10*ROW('Water Data'!H103)))</f>
        <v/>
      </c>
      <c r="CI109" s="33" t="str">
        <f ca="true">+IF(OFFSET('Water Data'!$H$29,0,10*ROW('Water Data'!H103))="","",OFFSET('Water Data'!$H$29,0,10*ROW('Water Data'!H103)))</f>
        <v/>
      </c>
      <c r="CJ109" s="33" t="str">
        <f ca="true">+IF(OFFSET('Water Data'!$H$30,0,10*ROW('Water Data'!H103))="","",OFFSET('Water Data'!$H$30,0,10*ROW('Water Data'!H103)))</f>
        <v/>
      </c>
      <c r="CK109" s="33" t="str">
        <f ca="true">+IF(OFFSET('Sanitation Data'!$C$29,0,10*ROW('Sanitation Data'!C103))="","",OFFSET('Sanitation Data'!$C$29,0,10*ROW('Sanitation Data'!C103)))</f>
        <v/>
      </c>
      <c r="CL109" s="33" t="str">
        <f ca="true">+IF(OFFSET('Sanitation Data'!$C$30,0,10*ROW('Sanitation Data'!C103))="","",OFFSET('Sanitation Data'!$C$30,0,10*ROW('Sanitation Data'!C103)))</f>
        <v/>
      </c>
      <c r="CM109" s="33" t="str">
        <f ca="true">+IF(OFFSET('Sanitation Data'!$C$31,0,10*ROW('Sanitation Data'!C103))="","",OFFSET('Sanitation Data'!$C$31,0,10*ROW('Sanitation Data'!C103)))</f>
        <v/>
      </c>
      <c r="CN109" s="33" t="str">
        <f ca="true">+IF(OFFSET('Sanitation Data'!$C$32,0,10*ROW('Sanitation Data'!C103))="","",OFFSET('Sanitation Data'!$C$32,0,10*ROW('Sanitation Data'!C103)))</f>
        <v/>
      </c>
      <c r="CO109" s="33" t="str">
        <f ca="true">+IF(OFFSET('Sanitation Data'!$C$33,0,10*ROW('Sanitation Data'!C103))="","",OFFSET('Sanitation Data'!$C$33,0,10*ROW('Sanitation Data'!C103)))</f>
        <v/>
      </c>
      <c r="CP109" s="33" t="str">
        <f ca="true">+IF(OFFSET('Sanitation Data'!$D$29,0,10*ROW('Sanitation Data'!D103))="","",OFFSET('Sanitation Data'!$D$29,0,10*ROW('Sanitation Data'!D103)))</f>
        <v/>
      </c>
      <c r="CQ109" s="33" t="str">
        <f ca="true">+IF(OFFSET('Sanitation Data'!$D$30,0,10*ROW('Sanitation Data'!D103))="","",OFFSET('Sanitation Data'!$D$30,0,10*ROW('Sanitation Data'!D103)))</f>
        <v/>
      </c>
      <c r="CR109" s="33" t="str">
        <f ca="true">+IF(OFFSET('Sanitation Data'!$D$31,0,10*ROW('Sanitation Data'!D103))="","",OFFSET('Sanitation Data'!$D$31,0,10*ROW('Sanitation Data'!D103)))</f>
        <v/>
      </c>
      <c r="CS109" s="33" t="str">
        <f ca="true">+IF(OFFSET('Sanitation Data'!$D$32,0,10*ROW('Sanitation Data'!D103))="","",OFFSET('Sanitation Data'!$D$32,0,10*ROW('Sanitation Data'!D103)))</f>
        <v/>
      </c>
      <c r="CT109" s="33" t="str">
        <f ca="true">+IF(OFFSET('Sanitation Data'!$D$33,0,10*ROW('Sanitation Data'!D103))="","",OFFSET('Sanitation Data'!$D$33,0,10*ROW('Sanitation Data'!D103)))</f>
        <v/>
      </c>
      <c r="CU109" s="33" t="str">
        <f ca="true">+IF(OFFSET('Sanitation Data'!$E$29,0,10*ROW('Sanitation Data'!E103))="","",OFFSET('Sanitation Data'!$E$29,0,10*ROW('Sanitation Data'!E103)))</f>
        <v/>
      </c>
      <c r="CV109" s="33" t="str">
        <f ca="true">+IF(OFFSET('Sanitation Data'!$E$30,0,10*ROW('Sanitation Data'!E103))="","",OFFSET('Sanitation Data'!$E$30,0,10*ROW('Sanitation Data'!E103)))</f>
        <v/>
      </c>
      <c r="CW109" s="33" t="str">
        <f ca="true">+IF(OFFSET('Sanitation Data'!$E$31,0,10*ROW('Sanitation Data'!E103))="","",OFFSET('Sanitation Data'!$E$31,0,10*ROW('Sanitation Data'!E103)))</f>
        <v/>
      </c>
      <c r="CX109" s="33" t="str">
        <f ca="true">+IF(OFFSET('Sanitation Data'!$E$32,0,10*ROW('Sanitation Data'!E103))="","",OFFSET('Sanitation Data'!$E$32,0,10*ROW('Sanitation Data'!E103)))</f>
        <v/>
      </c>
      <c r="CY109" s="33" t="str">
        <f ca="true">+IF(OFFSET('Sanitation Data'!$E$33,0,10*ROW('Sanitation Data'!E103))="","",OFFSET('Sanitation Data'!$E$33,0,10*ROW('Sanitation Data'!E103)))</f>
        <v/>
      </c>
      <c r="CZ109" s="33" t="str">
        <f ca="true">+IF(OFFSET('Sanitation Data'!$F$29,0,10*ROW('Sanitation Data'!F103))="","",OFFSET('Sanitation Data'!$F$29,0,10*ROW('Sanitation Data'!F103)))</f>
        <v/>
      </c>
      <c r="DA109" s="33" t="str">
        <f ca="true">+IF(OFFSET('Sanitation Data'!$F$30,0,10*ROW('Sanitation Data'!F103))="","",OFFSET('Sanitation Data'!$F$30,0,10*ROW('Sanitation Data'!F103)))</f>
        <v/>
      </c>
      <c r="DB109" s="33" t="str">
        <f ca="true">+IF(OFFSET('Sanitation Data'!$F$31,0,10*ROW('Sanitation Data'!F103))="","",OFFSET('Sanitation Data'!$F$31,0,10*ROW('Sanitation Data'!F103)))</f>
        <v/>
      </c>
      <c r="DC109" s="33" t="str">
        <f ca="true">+IF(OFFSET('Sanitation Data'!$F$32,0,10*ROW('Sanitation Data'!F103))="","",OFFSET('Sanitation Data'!$F$32,0,10*ROW('Sanitation Data'!F103)))</f>
        <v/>
      </c>
      <c r="DD109" s="33" t="str">
        <f ca="true">+IF(OFFSET('Sanitation Data'!$F$33,0,10*ROW('Sanitation Data'!F103))="","",OFFSET('Sanitation Data'!$F$33,0,10*ROW('Sanitation Data'!F103)))</f>
        <v/>
      </c>
      <c r="DE109" s="33" t="str">
        <f ca="true">+IF(OFFSET('Sanitation Data'!$G$29,0,10*ROW('Sanitation Data'!G103))="","",OFFSET('Sanitation Data'!$G$29,0,10*ROW('Sanitation Data'!G103)))</f>
        <v/>
      </c>
      <c r="DF109" s="33" t="str">
        <f ca="true">+IF(OFFSET('Sanitation Data'!$G$30,0,10*ROW('Sanitation Data'!G103))="","",OFFSET('Sanitation Data'!$G$30,0,10*ROW('Sanitation Data'!G103)))</f>
        <v/>
      </c>
      <c r="DG109" s="33" t="str">
        <f ca="true">+IF(OFFSET('Sanitation Data'!$G$31,0,10*ROW('Sanitation Data'!G103))="","",OFFSET('Sanitation Data'!$G$31,0,10*ROW('Sanitation Data'!G103)))</f>
        <v/>
      </c>
      <c r="DH109" s="33" t="str">
        <f ca="true">+IF(OFFSET('Sanitation Data'!$G$32,0,10*ROW('Sanitation Data'!G103))="","",OFFSET('Sanitation Data'!$G$32,0,10*ROW('Sanitation Data'!G103)))</f>
        <v/>
      </c>
      <c r="DI109" s="33" t="str">
        <f ca="true">+IF(OFFSET('Sanitation Data'!$G$33,0,10*ROW('Sanitation Data'!G103))="","",OFFSET('Sanitation Data'!$G$33,0,10*ROW('Sanitation Data'!G103)))</f>
        <v/>
      </c>
      <c r="DJ109" s="33" t="str">
        <f ca="true">+IF(OFFSET('Sanitation Data'!$H$29,0,10*ROW('Sanitation Data'!H103))="","",OFFSET('Sanitation Data'!$H$29,0,10*ROW('Sanitation Data'!H103)))</f>
        <v/>
      </c>
      <c r="DK109" s="33" t="str">
        <f ca="true">+IF(OFFSET('Sanitation Data'!$H$30,0,10*ROW('Sanitation Data'!H103))="","",OFFSET('Sanitation Data'!$H$30,0,10*ROW('Sanitation Data'!H103)))</f>
        <v/>
      </c>
      <c r="DL109" s="33" t="str">
        <f ca="true">+IF(OFFSET('Sanitation Data'!$H$31,0,10*ROW('Sanitation Data'!H103))="","",OFFSET('Sanitation Data'!$H$31,0,10*ROW('Sanitation Data'!H103)))</f>
        <v/>
      </c>
      <c r="DM109" s="33" t="str">
        <f ca="true">+IF(OFFSET('Sanitation Data'!$H$32,0,10*ROW('Sanitation Data'!H103))="","",OFFSET('Sanitation Data'!$H$32,0,10*ROW('Sanitation Data'!H103)))</f>
        <v/>
      </c>
      <c r="DN109" s="33" t="str">
        <f ca="true">+IF(OFFSET('Sanitation Data'!$H$33,0,10*ROW('Sanitation Data'!H103))="","",OFFSET('Sanitation Data'!$H$33,0,10*ROW('Sanitation Data'!H103)))</f>
        <v/>
      </c>
      <c r="DO109" s="33" t="str">
        <f ca="true">+IF(OFFSET('Hygiene Data'!$C$12,0,10*ROW('Hygiene Data'!C103))="","",OFFSET('Hygiene Data'!$C$12,0,10*ROW('Hygiene Data'!C103)))</f>
        <v/>
      </c>
      <c r="DP109" s="33" t="str">
        <f ca="true">+IF(OFFSET('Hygiene Data'!$C$13,0,10*ROW('Hygiene Data'!C103))="","",OFFSET('Hygiene Data'!$C$13,0,10*ROW('Hygiene Data'!C103)))</f>
        <v/>
      </c>
      <c r="DQ109" s="33" t="str">
        <f ca="true">+IF(OFFSET('Hygiene Data'!$C$14,0,10*ROW('Hygiene Data'!C103))="","",OFFSET('Hygiene Data'!$C$14,0,10*ROW('Hygiene Data'!C103)))</f>
        <v/>
      </c>
      <c r="DR109" s="33" t="str">
        <f ca="true">+IF(OFFSET('Hygiene Data'!$D$12,0,10*ROW('Hygiene Data'!D103))="","",OFFSET('Hygiene Data'!$D$12,0,10*ROW('Hygiene Data'!D103)))</f>
        <v/>
      </c>
      <c r="DS109" s="33" t="str">
        <f ca="true">+IF(OFFSET('Hygiene Data'!$D$13,0,10*ROW('Hygiene Data'!D103))="","",OFFSET('Hygiene Data'!$D$13,0,10*ROW('Hygiene Data'!D103)))</f>
        <v/>
      </c>
      <c r="DT109" s="33" t="str">
        <f ca="true">+IF(OFFSET('Hygiene Data'!$D$14,0,10*ROW('Hygiene Data'!D103))="","",OFFSET('Hygiene Data'!$D$14,0,10*ROW('Hygiene Data'!D103)))</f>
        <v/>
      </c>
      <c r="DU109" s="33" t="str">
        <f ca="true">+IF(OFFSET('Hygiene Data'!$E$12,0,10*ROW('Hygiene Data'!E103))="","",OFFSET('Hygiene Data'!$E$12,0,10*ROW('Hygiene Data'!E103)))</f>
        <v/>
      </c>
      <c r="DV109" s="33" t="str">
        <f ca="true">+IF(OFFSET('Hygiene Data'!$E$13,0,10*ROW('Hygiene Data'!E103))="","",OFFSET('Hygiene Data'!$E$13,0,10*ROW('Hygiene Data'!E103)))</f>
        <v/>
      </c>
      <c r="DW109" s="33" t="str">
        <f ca="true">+IF(OFFSET('Hygiene Data'!$E$14,0,10*ROW('Hygiene Data'!E103))="","",OFFSET('Hygiene Data'!$E$14,0,10*ROW('Hygiene Data'!E103)))</f>
        <v/>
      </c>
      <c r="DX109" s="33" t="str">
        <f ca="true">+IF(OFFSET('Hygiene Data'!$F$12,0,10*ROW('Hygiene Data'!F103))="","",OFFSET('Hygiene Data'!$F$12,0,10*ROW('Hygiene Data'!F103)))</f>
        <v/>
      </c>
      <c r="DY109" s="33" t="str">
        <f ca="true">+IF(OFFSET('Hygiene Data'!$F$13,0,10*ROW('Hygiene Data'!F103))="","",OFFSET('Hygiene Data'!$F$13,0,10*ROW('Hygiene Data'!F103)))</f>
        <v/>
      </c>
      <c r="DZ109" s="33" t="str">
        <f ca="true">+IF(OFFSET('Hygiene Data'!$F$14,0,10*ROW('Hygiene Data'!F103))="","",OFFSET('Hygiene Data'!$F$14,0,10*ROW('Hygiene Data'!F103)))</f>
        <v/>
      </c>
      <c r="EA109" s="33" t="str">
        <f ca="true">+IF(OFFSET('Hygiene Data'!$G$12,0,10*ROW('Hygiene Data'!G103))="","",OFFSET('Hygiene Data'!$G$12,0,10*ROW('Hygiene Data'!G103)))</f>
        <v/>
      </c>
      <c r="EB109" s="33" t="str">
        <f ca="true">+IF(OFFSET('Hygiene Data'!$G$13,0,10*ROW('Hygiene Data'!G103))="","",OFFSET('Hygiene Data'!$G$13,0,10*ROW('Hygiene Data'!G103)))</f>
        <v/>
      </c>
      <c r="EC109" s="33" t="str">
        <f ca="true">+IF(OFFSET('Hygiene Data'!$G$14,0,10*ROW('Hygiene Data'!G103))="","",OFFSET('Hygiene Data'!$G$14,0,10*ROW('Hygiene Data'!G103)))</f>
        <v/>
      </c>
      <c r="ED109" s="33" t="str">
        <f ca="true">+IF(OFFSET('Hygiene Data'!$H$12,0,10*ROW('Hygiene Data'!H103))="","",OFFSET('Hygiene Data'!$H$12,0,10*ROW('Hygiene Data'!H103)))</f>
        <v/>
      </c>
      <c r="EE109" s="33" t="str">
        <f ca="true">+IF(OFFSET('Hygiene Data'!$H$13,0,10*ROW('Hygiene Data'!H103))="","",OFFSET('Hygiene Data'!$H$13,0,10*ROW('Hygiene Data'!H103)))</f>
        <v/>
      </c>
      <c r="EF109" s="33" t="str">
        <f ca="true">+IF(OFFSET('Hygiene Data'!$H$14,0,10*ROW('Hygiene Data'!H103))="","",OFFSET('Hygiene Data'!$H$14,0,10*ROW('Hygiene Data'!H103)))</f>
        <v/>
      </c>
    </row>
    <row r="110" x14ac:dyDescent="0.2">
      <c r="A110" s="56" t="str">
        <f ca="true">+IF(OFFSET('Water Data'!$B$1,0,10*ROW('Water Data'!B107))="","",OFFSET('Water Data'!$B$1,0,10*ROW('Water Data'!B107)))</f>
        <v/>
      </c>
      <c r="B110" s="56" t="str">
        <f ca="true">+IF(OFFSET('Water Data'!$A$3,0,10*ROW('Water Data'!A107))="","",OFFSET('Water Data'!$A$3,0,10*ROW('Water Data'!A107)))</f>
        <v/>
      </c>
      <c r="C110" s="56" t="str">
        <f ca="true">+IF(OFFSET('Water Data'!$C$3,0,10*ROW('Water Data'!C107))="","",OFFSET('Water Data'!$C$3,0,10*ROW('Water Data'!C107)))</f>
        <v/>
      </c>
      <c r="D110" s="244"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44"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44"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44"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44"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44"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44"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44"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44"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44"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44"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44"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44"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44"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44"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44"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44"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44"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45"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45"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45"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45"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45"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45"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45"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45"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45"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45"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45"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45"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45"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45"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45"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45"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45"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45"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45"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45"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45"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45"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45"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45"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45"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45"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45"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45"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45"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45"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46"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46"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46"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46"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46"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46"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46"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46"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46"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46"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46"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46"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46"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46"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46"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46"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46"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46"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3" t="str">
        <f ca="true">+IF(OFFSET('Water Data'!$C$28,0,10*ROW('Water Data'!C104))="","",OFFSET('Water Data'!$C$28,0,10*ROW('Water Data'!C104)))</f>
        <v/>
      </c>
      <c r="BT110" s="33" t="str">
        <f ca="true">+IF(OFFSET('Water Data'!$C$29,0,10*ROW('Water Data'!C104))="","",OFFSET('Water Data'!$C$29,0,10*ROW('Water Data'!C104)))</f>
        <v/>
      </c>
      <c r="BU110" s="33" t="str">
        <f ca="true">+IF(OFFSET('Water Data'!$C$30,0,10*ROW('Water Data'!C104))="","",OFFSET('Water Data'!$C$30,0,10*ROW('Water Data'!C104)))</f>
        <v/>
      </c>
      <c r="BV110" s="33" t="str">
        <f ca="true">+IF(OFFSET('Water Data'!$D$28,0,10*ROW('Water Data'!D104))="","",OFFSET('Water Data'!$D$28,0,10*ROW('Water Data'!D104)))</f>
        <v/>
      </c>
      <c r="BW110" s="33" t="str">
        <f ca="true">+IF(OFFSET('Water Data'!$D$29,0,10*ROW('Water Data'!D104))="","",OFFSET('Water Data'!$D$29,0,10*ROW('Water Data'!D104)))</f>
        <v/>
      </c>
      <c r="BX110" s="33" t="str">
        <f ca="true">+IF(OFFSET('Water Data'!$D$30,0,10*ROW('Water Data'!D104))="","",OFFSET('Water Data'!$D$30,0,10*ROW('Water Data'!D104)))</f>
        <v/>
      </c>
      <c r="BY110" s="33" t="str">
        <f ca="true">+IF(OFFSET('Water Data'!$E$28,0,10*ROW('Water Data'!E104))="","",OFFSET('Water Data'!$E$28,0,10*ROW('Water Data'!E104)))</f>
        <v/>
      </c>
      <c r="BZ110" s="33" t="str">
        <f ca="true">+IF(OFFSET('Water Data'!$E$29,0,10*ROW('Water Data'!E104))="","",OFFSET('Water Data'!$E$29,0,10*ROW('Water Data'!E104)))</f>
        <v/>
      </c>
      <c r="CA110" s="33" t="str">
        <f ca="true">+IF(OFFSET('Water Data'!$E$30,0,10*ROW('Water Data'!E104))="","",OFFSET('Water Data'!$E$30,0,10*ROW('Water Data'!E104)))</f>
        <v/>
      </c>
      <c r="CB110" s="33" t="str">
        <f ca="true">+IF(OFFSET('Water Data'!$F$28,0,10*ROW('Water Data'!F104))="","",OFFSET('Water Data'!$F$28,0,10*ROW('Water Data'!F104)))</f>
        <v/>
      </c>
      <c r="CC110" s="33" t="str">
        <f ca="true">+IF(OFFSET('Water Data'!$F$29,0,10*ROW('Water Data'!F104))="","",OFFSET('Water Data'!$F$29,0,10*ROW('Water Data'!F104)))</f>
        <v/>
      </c>
      <c r="CD110" s="33" t="str">
        <f ca="true">+IF(OFFSET('Water Data'!$F$30,0,10*ROW('Water Data'!F104))="","",OFFSET('Water Data'!$F$30,0,10*ROW('Water Data'!F104)))</f>
        <v/>
      </c>
      <c r="CE110" s="33" t="str">
        <f ca="true">+IF(OFFSET('Water Data'!$G$28,0,10*ROW('Water Data'!G104))="","",OFFSET('Water Data'!$G$28,0,10*ROW('Water Data'!G104)))</f>
        <v/>
      </c>
      <c r="CF110" s="33" t="str">
        <f ca="true">+IF(OFFSET('Water Data'!$G$29,0,10*ROW('Water Data'!G104))="","",OFFSET('Water Data'!$G$29,0,10*ROW('Water Data'!G104)))</f>
        <v/>
      </c>
      <c r="CG110" s="33" t="str">
        <f ca="true">+IF(OFFSET('Water Data'!$G$30,0,10*ROW('Water Data'!G104))="","",OFFSET('Water Data'!$G$30,0,10*ROW('Water Data'!G104)))</f>
        <v/>
      </c>
      <c r="CH110" s="33" t="str">
        <f ca="true">+IF(OFFSET('Water Data'!$H$28,0,10*ROW('Water Data'!H104))="","",OFFSET('Water Data'!$H$28,0,10*ROW('Water Data'!H104)))</f>
        <v/>
      </c>
      <c r="CI110" s="33" t="str">
        <f ca="true">+IF(OFFSET('Water Data'!$H$29,0,10*ROW('Water Data'!H104))="","",OFFSET('Water Data'!$H$29,0,10*ROW('Water Data'!H104)))</f>
        <v/>
      </c>
      <c r="CJ110" s="33" t="str">
        <f ca="true">+IF(OFFSET('Water Data'!$H$30,0,10*ROW('Water Data'!H104))="","",OFFSET('Water Data'!$H$30,0,10*ROW('Water Data'!H104)))</f>
        <v/>
      </c>
      <c r="CK110" s="33" t="str">
        <f ca="true">+IF(OFFSET('Sanitation Data'!$C$29,0,10*ROW('Sanitation Data'!C104))="","",OFFSET('Sanitation Data'!$C$29,0,10*ROW('Sanitation Data'!C104)))</f>
        <v/>
      </c>
      <c r="CL110" s="33" t="str">
        <f ca="true">+IF(OFFSET('Sanitation Data'!$C$30,0,10*ROW('Sanitation Data'!C104))="","",OFFSET('Sanitation Data'!$C$30,0,10*ROW('Sanitation Data'!C104)))</f>
        <v/>
      </c>
      <c r="CM110" s="33" t="str">
        <f ca="true">+IF(OFFSET('Sanitation Data'!$C$31,0,10*ROW('Sanitation Data'!C104))="","",OFFSET('Sanitation Data'!$C$31,0,10*ROW('Sanitation Data'!C104)))</f>
        <v/>
      </c>
      <c r="CN110" s="33" t="str">
        <f ca="true">+IF(OFFSET('Sanitation Data'!$C$32,0,10*ROW('Sanitation Data'!C104))="","",OFFSET('Sanitation Data'!$C$32,0,10*ROW('Sanitation Data'!C104)))</f>
        <v/>
      </c>
      <c r="CO110" s="33" t="str">
        <f ca="true">+IF(OFFSET('Sanitation Data'!$C$33,0,10*ROW('Sanitation Data'!C104))="","",OFFSET('Sanitation Data'!$C$33,0,10*ROW('Sanitation Data'!C104)))</f>
        <v/>
      </c>
      <c r="CP110" s="33" t="str">
        <f ca="true">+IF(OFFSET('Sanitation Data'!$D$29,0,10*ROW('Sanitation Data'!D104))="","",OFFSET('Sanitation Data'!$D$29,0,10*ROW('Sanitation Data'!D104)))</f>
        <v/>
      </c>
      <c r="CQ110" s="33" t="str">
        <f ca="true">+IF(OFFSET('Sanitation Data'!$D$30,0,10*ROW('Sanitation Data'!D104))="","",OFFSET('Sanitation Data'!$D$30,0,10*ROW('Sanitation Data'!D104)))</f>
        <v/>
      </c>
      <c r="CR110" s="33" t="str">
        <f ca="true">+IF(OFFSET('Sanitation Data'!$D$31,0,10*ROW('Sanitation Data'!D104))="","",OFFSET('Sanitation Data'!$D$31,0,10*ROW('Sanitation Data'!D104)))</f>
        <v/>
      </c>
      <c r="CS110" s="33" t="str">
        <f ca="true">+IF(OFFSET('Sanitation Data'!$D$32,0,10*ROW('Sanitation Data'!D104))="","",OFFSET('Sanitation Data'!$D$32,0,10*ROW('Sanitation Data'!D104)))</f>
        <v/>
      </c>
      <c r="CT110" s="33" t="str">
        <f ca="true">+IF(OFFSET('Sanitation Data'!$D$33,0,10*ROW('Sanitation Data'!D104))="","",OFFSET('Sanitation Data'!$D$33,0,10*ROW('Sanitation Data'!D104)))</f>
        <v/>
      </c>
      <c r="CU110" s="33" t="str">
        <f ca="true">+IF(OFFSET('Sanitation Data'!$E$29,0,10*ROW('Sanitation Data'!E104))="","",OFFSET('Sanitation Data'!$E$29,0,10*ROW('Sanitation Data'!E104)))</f>
        <v/>
      </c>
      <c r="CV110" s="33" t="str">
        <f ca="true">+IF(OFFSET('Sanitation Data'!$E$30,0,10*ROW('Sanitation Data'!E104))="","",OFFSET('Sanitation Data'!$E$30,0,10*ROW('Sanitation Data'!E104)))</f>
        <v/>
      </c>
      <c r="CW110" s="33" t="str">
        <f ca="true">+IF(OFFSET('Sanitation Data'!$E$31,0,10*ROW('Sanitation Data'!E104))="","",OFFSET('Sanitation Data'!$E$31,0,10*ROW('Sanitation Data'!E104)))</f>
        <v/>
      </c>
      <c r="CX110" s="33" t="str">
        <f ca="true">+IF(OFFSET('Sanitation Data'!$E$32,0,10*ROW('Sanitation Data'!E104))="","",OFFSET('Sanitation Data'!$E$32,0,10*ROW('Sanitation Data'!E104)))</f>
        <v/>
      </c>
      <c r="CY110" s="33" t="str">
        <f ca="true">+IF(OFFSET('Sanitation Data'!$E$33,0,10*ROW('Sanitation Data'!E104))="","",OFFSET('Sanitation Data'!$E$33,0,10*ROW('Sanitation Data'!E104)))</f>
        <v/>
      </c>
      <c r="CZ110" s="33" t="str">
        <f ca="true">+IF(OFFSET('Sanitation Data'!$F$29,0,10*ROW('Sanitation Data'!F104))="","",OFFSET('Sanitation Data'!$F$29,0,10*ROW('Sanitation Data'!F104)))</f>
        <v/>
      </c>
      <c r="DA110" s="33" t="str">
        <f ca="true">+IF(OFFSET('Sanitation Data'!$F$30,0,10*ROW('Sanitation Data'!F104))="","",OFFSET('Sanitation Data'!$F$30,0,10*ROW('Sanitation Data'!F104)))</f>
        <v/>
      </c>
      <c r="DB110" s="33" t="str">
        <f ca="true">+IF(OFFSET('Sanitation Data'!$F$31,0,10*ROW('Sanitation Data'!F104))="","",OFFSET('Sanitation Data'!$F$31,0,10*ROW('Sanitation Data'!F104)))</f>
        <v/>
      </c>
      <c r="DC110" s="33" t="str">
        <f ca="true">+IF(OFFSET('Sanitation Data'!$F$32,0,10*ROW('Sanitation Data'!F104))="","",OFFSET('Sanitation Data'!$F$32,0,10*ROW('Sanitation Data'!F104)))</f>
        <v/>
      </c>
      <c r="DD110" s="33" t="str">
        <f ca="true">+IF(OFFSET('Sanitation Data'!$F$33,0,10*ROW('Sanitation Data'!F104))="","",OFFSET('Sanitation Data'!$F$33,0,10*ROW('Sanitation Data'!F104)))</f>
        <v/>
      </c>
      <c r="DE110" s="33" t="str">
        <f ca="true">+IF(OFFSET('Sanitation Data'!$G$29,0,10*ROW('Sanitation Data'!G104))="","",OFFSET('Sanitation Data'!$G$29,0,10*ROW('Sanitation Data'!G104)))</f>
        <v/>
      </c>
      <c r="DF110" s="33" t="str">
        <f ca="true">+IF(OFFSET('Sanitation Data'!$G$30,0,10*ROW('Sanitation Data'!G104))="","",OFFSET('Sanitation Data'!$G$30,0,10*ROW('Sanitation Data'!G104)))</f>
        <v/>
      </c>
      <c r="DG110" s="33" t="str">
        <f ca="true">+IF(OFFSET('Sanitation Data'!$G$31,0,10*ROW('Sanitation Data'!G104))="","",OFFSET('Sanitation Data'!$G$31,0,10*ROW('Sanitation Data'!G104)))</f>
        <v/>
      </c>
      <c r="DH110" s="33" t="str">
        <f ca="true">+IF(OFFSET('Sanitation Data'!$G$32,0,10*ROW('Sanitation Data'!G104))="","",OFFSET('Sanitation Data'!$G$32,0,10*ROW('Sanitation Data'!G104)))</f>
        <v/>
      </c>
      <c r="DI110" s="33" t="str">
        <f ca="true">+IF(OFFSET('Sanitation Data'!$G$33,0,10*ROW('Sanitation Data'!G104))="","",OFFSET('Sanitation Data'!$G$33,0,10*ROW('Sanitation Data'!G104)))</f>
        <v/>
      </c>
      <c r="DJ110" s="33" t="str">
        <f ca="true">+IF(OFFSET('Sanitation Data'!$H$29,0,10*ROW('Sanitation Data'!H104))="","",OFFSET('Sanitation Data'!$H$29,0,10*ROW('Sanitation Data'!H104)))</f>
        <v/>
      </c>
      <c r="DK110" s="33" t="str">
        <f ca="true">+IF(OFFSET('Sanitation Data'!$H$30,0,10*ROW('Sanitation Data'!H104))="","",OFFSET('Sanitation Data'!$H$30,0,10*ROW('Sanitation Data'!H104)))</f>
        <v/>
      </c>
      <c r="DL110" s="33" t="str">
        <f ca="true">+IF(OFFSET('Sanitation Data'!$H$31,0,10*ROW('Sanitation Data'!H104))="","",OFFSET('Sanitation Data'!$H$31,0,10*ROW('Sanitation Data'!H104)))</f>
        <v/>
      </c>
      <c r="DM110" s="33" t="str">
        <f ca="true">+IF(OFFSET('Sanitation Data'!$H$32,0,10*ROW('Sanitation Data'!H104))="","",OFFSET('Sanitation Data'!$H$32,0,10*ROW('Sanitation Data'!H104)))</f>
        <v/>
      </c>
      <c r="DN110" s="33" t="str">
        <f ca="true">+IF(OFFSET('Sanitation Data'!$H$33,0,10*ROW('Sanitation Data'!H104))="","",OFFSET('Sanitation Data'!$H$33,0,10*ROW('Sanitation Data'!H104)))</f>
        <v/>
      </c>
      <c r="DO110" s="33" t="str">
        <f ca="true">+IF(OFFSET('Hygiene Data'!$C$12,0,10*ROW('Hygiene Data'!C104))="","",OFFSET('Hygiene Data'!$C$12,0,10*ROW('Hygiene Data'!C104)))</f>
        <v/>
      </c>
      <c r="DP110" s="33" t="str">
        <f ca="true">+IF(OFFSET('Hygiene Data'!$C$13,0,10*ROW('Hygiene Data'!C104))="","",OFFSET('Hygiene Data'!$C$13,0,10*ROW('Hygiene Data'!C104)))</f>
        <v/>
      </c>
      <c r="DQ110" s="33" t="str">
        <f ca="true">+IF(OFFSET('Hygiene Data'!$C$14,0,10*ROW('Hygiene Data'!C104))="","",OFFSET('Hygiene Data'!$C$14,0,10*ROW('Hygiene Data'!C104)))</f>
        <v/>
      </c>
      <c r="DR110" s="33" t="str">
        <f ca="true">+IF(OFFSET('Hygiene Data'!$D$12,0,10*ROW('Hygiene Data'!D104))="","",OFFSET('Hygiene Data'!$D$12,0,10*ROW('Hygiene Data'!D104)))</f>
        <v/>
      </c>
      <c r="DS110" s="33" t="str">
        <f ca="true">+IF(OFFSET('Hygiene Data'!$D$13,0,10*ROW('Hygiene Data'!D104))="","",OFFSET('Hygiene Data'!$D$13,0,10*ROW('Hygiene Data'!D104)))</f>
        <v/>
      </c>
      <c r="DT110" s="33" t="str">
        <f ca="true">+IF(OFFSET('Hygiene Data'!$D$14,0,10*ROW('Hygiene Data'!D104))="","",OFFSET('Hygiene Data'!$D$14,0,10*ROW('Hygiene Data'!D104)))</f>
        <v/>
      </c>
      <c r="DU110" s="33" t="str">
        <f ca="true">+IF(OFFSET('Hygiene Data'!$E$12,0,10*ROW('Hygiene Data'!E104))="","",OFFSET('Hygiene Data'!$E$12,0,10*ROW('Hygiene Data'!E104)))</f>
        <v/>
      </c>
      <c r="DV110" s="33" t="str">
        <f ca="true">+IF(OFFSET('Hygiene Data'!$E$13,0,10*ROW('Hygiene Data'!E104))="","",OFFSET('Hygiene Data'!$E$13,0,10*ROW('Hygiene Data'!E104)))</f>
        <v/>
      </c>
      <c r="DW110" s="33" t="str">
        <f ca="true">+IF(OFFSET('Hygiene Data'!$E$14,0,10*ROW('Hygiene Data'!E104))="","",OFFSET('Hygiene Data'!$E$14,0,10*ROW('Hygiene Data'!E104)))</f>
        <v/>
      </c>
      <c r="DX110" s="33" t="str">
        <f ca="true">+IF(OFFSET('Hygiene Data'!$F$12,0,10*ROW('Hygiene Data'!F104))="","",OFFSET('Hygiene Data'!$F$12,0,10*ROW('Hygiene Data'!F104)))</f>
        <v/>
      </c>
      <c r="DY110" s="33" t="str">
        <f ca="true">+IF(OFFSET('Hygiene Data'!$F$13,0,10*ROW('Hygiene Data'!F104))="","",OFFSET('Hygiene Data'!$F$13,0,10*ROW('Hygiene Data'!F104)))</f>
        <v/>
      </c>
      <c r="DZ110" s="33" t="str">
        <f ca="true">+IF(OFFSET('Hygiene Data'!$F$14,0,10*ROW('Hygiene Data'!F104))="","",OFFSET('Hygiene Data'!$F$14,0,10*ROW('Hygiene Data'!F104)))</f>
        <v/>
      </c>
      <c r="EA110" s="33" t="str">
        <f ca="true">+IF(OFFSET('Hygiene Data'!$G$12,0,10*ROW('Hygiene Data'!G104))="","",OFFSET('Hygiene Data'!$G$12,0,10*ROW('Hygiene Data'!G104)))</f>
        <v/>
      </c>
      <c r="EB110" s="33" t="str">
        <f ca="true">+IF(OFFSET('Hygiene Data'!$G$13,0,10*ROW('Hygiene Data'!G104))="","",OFFSET('Hygiene Data'!$G$13,0,10*ROW('Hygiene Data'!G104)))</f>
        <v/>
      </c>
      <c r="EC110" s="33" t="str">
        <f ca="true">+IF(OFFSET('Hygiene Data'!$G$14,0,10*ROW('Hygiene Data'!G104))="","",OFFSET('Hygiene Data'!$G$14,0,10*ROW('Hygiene Data'!G104)))</f>
        <v/>
      </c>
      <c r="ED110" s="33" t="str">
        <f ca="true">+IF(OFFSET('Hygiene Data'!$H$12,0,10*ROW('Hygiene Data'!H104))="","",OFFSET('Hygiene Data'!$H$12,0,10*ROW('Hygiene Data'!H104)))</f>
        <v/>
      </c>
      <c r="EE110" s="33" t="str">
        <f ca="true">+IF(OFFSET('Hygiene Data'!$H$13,0,10*ROW('Hygiene Data'!H104))="","",OFFSET('Hygiene Data'!$H$13,0,10*ROW('Hygiene Data'!H104)))</f>
        <v/>
      </c>
      <c r="EF110" s="33" t="str">
        <f ca="true">+IF(OFFSET('Hygiene Data'!$H$14,0,10*ROW('Hygiene Data'!H104))="","",OFFSET('Hygiene Data'!$H$14,0,10*ROW('Hygiene Data'!H104)))</f>
        <v/>
      </c>
    </row>
    <row r="111" x14ac:dyDescent="0.2">
      <c r="A111" s="56" t="str">
        <f ca="true">+IF(OFFSET('Water Data'!$B$1,0,10*ROW('Water Data'!B108))="","",OFFSET('Water Data'!$B$1,0,10*ROW('Water Data'!B108)))</f>
        <v/>
      </c>
      <c r="B111" s="56" t="str">
        <f ca="true">+IF(OFFSET('Water Data'!$A$3,0,10*ROW('Water Data'!A108))="","",OFFSET('Water Data'!$A$3,0,10*ROW('Water Data'!A108)))</f>
        <v/>
      </c>
      <c r="C111" s="56" t="str">
        <f ca="true">+IF(OFFSET('Water Data'!$C$3,0,10*ROW('Water Data'!C108))="","",OFFSET('Water Data'!$C$3,0,10*ROW('Water Data'!C108)))</f>
        <v/>
      </c>
      <c r="D111" s="244"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44"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44"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44"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44"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44"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44"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44"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44"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44"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44"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44"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44"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44"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44"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44"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44"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44"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45"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45"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45"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45"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45"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45"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45"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45"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45"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45"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45"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45"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45"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45"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45"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45"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45"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45"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45"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45"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45"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45"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45"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45"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45"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45"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45"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45"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45"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45"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46"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46"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46"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46"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46"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46"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46"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46"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46"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46"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46"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46"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46"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46"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46"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46"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46"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46"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3" t="str">
        <f ca="true">+IF(OFFSET('Water Data'!$C$28,0,10*ROW('Water Data'!C105))="","",OFFSET('Water Data'!$C$28,0,10*ROW('Water Data'!C105)))</f>
        <v/>
      </c>
      <c r="BT111" s="33" t="str">
        <f ca="true">+IF(OFFSET('Water Data'!$C$29,0,10*ROW('Water Data'!C105))="","",OFFSET('Water Data'!$C$29,0,10*ROW('Water Data'!C105)))</f>
        <v/>
      </c>
      <c r="BU111" s="33" t="str">
        <f ca="true">+IF(OFFSET('Water Data'!$C$30,0,10*ROW('Water Data'!C105))="","",OFFSET('Water Data'!$C$30,0,10*ROW('Water Data'!C105)))</f>
        <v/>
      </c>
      <c r="BV111" s="33" t="str">
        <f ca="true">+IF(OFFSET('Water Data'!$D$28,0,10*ROW('Water Data'!D105))="","",OFFSET('Water Data'!$D$28,0,10*ROW('Water Data'!D105)))</f>
        <v/>
      </c>
      <c r="BW111" s="33" t="str">
        <f ca="true">+IF(OFFSET('Water Data'!$D$29,0,10*ROW('Water Data'!D105))="","",OFFSET('Water Data'!$D$29,0,10*ROW('Water Data'!D105)))</f>
        <v/>
      </c>
      <c r="BX111" s="33" t="str">
        <f ca="true">+IF(OFFSET('Water Data'!$D$30,0,10*ROW('Water Data'!D105))="","",OFFSET('Water Data'!$D$30,0,10*ROW('Water Data'!D105)))</f>
        <v/>
      </c>
      <c r="BY111" s="33" t="str">
        <f ca="true">+IF(OFFSET('Water Data'!$E$28,0,10*ROW('Water Data'!E105))="","",OFFSET('Water Data'!$E$28,0,10*ROW('Water Data'!E105)))</f>
        <v/>
      </c>
      <c r="BZ111" s="33" t="str">
        <f ca="true">+IF(OFFSET('Water Data'!$E$29,0,10*ROW('Water Data'!E105))="","",OFFSET('Water Data'!$E$29,0,10*ROW('Water Data'!E105)))</f>
        <v/>
      </c>
      <c r="CA111" s="33" t="str">
        <f ca="true">+IF(OFFSET('Water Data'!$E$30,0,10*ROW('Water Data'!E105))="","",OFFSET('Water Data'!$E$30,0,10*ROW('Water Data'!E105)))</f>
        <v/>
      </c>
      <c r="CB111" s="33" t="str">
        <f ca="true">+IF(OFFSET('Water Data'!$F$28,0,10*ROW('Water Data'!F105))="","",OFFSET('Water Data'!$F$28,0,10*ROW('Water Data'!F105)))</f>
        <v/>
      </c>
      <c r="CC111" s="33" t="str">
        <f ca="true">+IF(OFFSET('Water Data'!$F$29,0,10*ROW('Water Data'!F105))="","",OFFSET('Water Data'!$F$29,0,10*ROW('Water Data'!F105)))</f>
        <v/>
      </c>
      <c r="CD111" s="33" t="str">
        <f ca="true">+IF(OFFSET('Water Data'!$F$30,0,10*ROW('Water Data'!F105))="","",OFFSET('Water Data'!$F$30,0,10*ROW('Water Data'!F105)))</f>
        <v/>
      </c>
      <c r="CE111" s="33" t="str">
        <f ca="true">+IF(OFFSET('Water Data'!$G$28,0,10*ROW('Water Data'!G105))="","",OFFSET('Water Data'!$G$28,0,10*ROW('Water Data'!G105)))</f>
        <v/>
      </c>
      <c r="CF111" s="33" t="str">
        <f ca="true">+IF(OFFSET('Water Data'!$G$29,0,10*ROW('Water Data'!G105))="","",OFFSET('Water Data'!$G$29,0,10*ROW('Water Data'!G105)))</f>
        <v/>
      </c>
      <c r="CG111" s="33" t="str">
        <f ca="true">+IF(OFFSET('Water Data'!$G$30,0,10*ROW('Water Data'!G105))="","",OFFSET('Water Data'!$G$30,0,10*ROW('Water Data'!G105)))</f>
        <v/>
      </c>
      <c r="CH111" s="33" t="str">
        <f ca="true">+IF(OFFSET('Water Data'!$H$28,0,10*ROW('Water Data'!H105))="","",OFFSET('Water Data'!$H$28,0,10*ROW('Water Data'!H105)))</f>
        <v/>
      </c>
      <c r="CI111" s="33" t="str">
        <f ca="true">+IF(OFFSET('Water Data'!$H$29,0,10*ROW('Water Data'!H105))="","",OFFSET('Water Data'!$H$29,0,10*ROW('Water Data'!H105)))</f>
        <v/>
      </c>
      <c r="CJ111" s="33" t="str">
        <f ca="true">+IF(OFFSET('Water Data'!$H$30,0,10*ROW('Water Data'!H105))="","",OFFSET('Water Data'!$H$30,0,10*ROW('Water Data'!H105)))</f>
        <v/>
      </c>
      <c r="CK111" s="33" t="str">
        <f ca="true">+IF(OFFSET('Sanitation Data'!$C$29,0,10*ROW('Sanitation Data'!C105))="","",OFFSET('Sanitation Data'!$C$29,0,10*ROW('Sanitation Data'!C105)))</f>
        <v/>
      </c>
      <c r="CL111" s="33" t="str">
        <f ca="true">+IF(OFFSET('Sanitation Data'!$C$30,0,10*ROW('Sanitation Data'!C105))="","",OFFSET('Sanitation Data'!$C$30,0,10*ROW('Sanitation Data'!C105)))</f>
        <v/>
      </c>
      <c r="CM111" s="33" t="str">
        <f ca="true">+IF(OFFSET('Sanitation Data'!$C$31,0,10*ROW('Sanitation Data'!C105))="","",OFFSET('Sanitation Data'!$C$31,0,10*ROW('Sanitation Data'!C105)))</f>
        <v/>
      </c>
      <c r="CN111" s="33" t="str">
        <f ca="true">+IF(OFFSET('Sanitation Data'!$C$32,0,10*ROW('Sanitation Data'!C105))="","",OFFSET('Sanitation Data'!$C$32,0,10*ROW('Sanitation Data'!C105)))</f>
        <v/>
      </c>
      <c r="CO111" s="33" t="str">
        <f ca="true">+IF(OFFSET('Sanitation Data'!$C$33,0,10*ROW('Sanitation Data'!C105))="","",OFFSET('Sanitation Data'!$C$33,0,10*ROW('Sanitation Data'!C105)))</f>
        <v/>
      </c>
      <c r="CP111" s="33" t="str">
        <f ca="true">+IF(OFFSET('Sanitation Data'!$D$29,0,10*ROW('Sanitation Data'!D105))="","",OFFSET('Sanitation Data'!$D$29,0,10*ROW('Sanitation Data'!D105)))</f>
        <v/>
      </c>
      <c r="CQ111" s="33" t="str">
        <f ca="true">+IF(OFFSET('Sanitation Data'!$D$30,0,10*ROW('Sanitation Data'!D105))="","",OFFSET('Sanitation Data'!$D$30,0,10*ROW('Sanitation Data'!D105)))</f>
        <v/>
      </c>
      <c r="CR111" s="33" t="str">
        <f ca="true">+IF(OFFSET('Sanitation Data'!$D$31,0,10*ROW('Sanitation Data'!D105))="","",OFFSET('Sanitation Data'!$D$31,0,10*ROW('Sanitation Data'!D105)))</f>
        <v/>
      </c>
      <c r="CS111" s="33" t="str">
        <f ca="true">+IF(OFFSET('Sanitation Data'!$D$32,0,10*ROW('Sanitation Data'!D105))="","",OFFSET('Sanitation Data'!$D$32,0,10*ROW('Sanitation Data'!D105)))</f>
        <v/>
      </c>
      <c r="CT111" s="33" t="str">
        <f ca="true">+IF(OFFSET('Sanitation Data'!$D$33,0,10*ROW('Sanitation Data'!D105))="","",OFFSET('Sanitation Data'!$D$33,0,10*ROW('Sanitation Data'!D105)))</f>
        <v/>
      </c>
      <c r="CU111" s="33" t="str">
        <f ca="true">+IF(OFFSET('Sanitation Data'!$E$29,0,10*ROW('Sanitation Data'!E105))="","",OFFSET('Sanitation Data'!$E$29,0,10*ROW('Sanitation Data'!E105)))</f>
        <v/>
      </c>
      <c r="CV111" s="33" t="str">
        <f ca="true">+IF(OFFSET('Sanitation Data'!$E$30,0,10*ROW('Sanitation Data'!E105))="","",OFFSET('Sanitation Data'!$E$30,0,10*ROW('Sanitation Data'!E105)))</f>
        <v/>
      </c>
      <c r="CW111" s="33" t="str">
        <f ca="true">+IF(OFFSET('Sanitation Data'!$E$31,0,10*ROW('Sanitation Data'!E105))="","",OFFSET('Sanitation Data'!$E$31,0,10*ROW('Sanitation Data'!E105)))</f>
        <v/>
      </c>
      <c r="CX111" s="33" t="str">
        <f ca="true">+IF(OFFSET('Sanitation Data'!$E$32,0,10*ROW('Sanitation Data'!E105))="","",OFFSET('Sanitation Data'!$E$32,0,10*ROW('Sanitation Data'!E105)))</f>
        <v/>
      </c>
      <c r="CY111" s="33" t="str">
        <f ca="true">+IF(OFFSET('Sanitation Data'!$E$33,0,10*ROW('Sanitation Data'!E105))="","",OFFSET('Sanitation Data'!$E$33,0,10*ROW('Sanitation Data'!E105)))</f>
        <v/>
      </c>
      <c r="CZ111" s="33" t="str">
        <f ca="true">+IF(OFFSET('Sanitation Data'!$F$29,0,10*ROW('Sanitation Data'!F105))="","",OFFSET('Sanitation Data'!$F$29,0,10*ROW('Sanitation Data'!F105)))</f>
        <v/>
      </c>
      <c r="DA111" s="33" t="str">
        <f ca="true">+IF(OFFSET('Sanitation Data'!$F$30,0,10*ROW('Sanitation Data'!F105))="","",OFFSET('Sanitation Data'!$F$30,0,10*ROW('Sanitation Data'!F105)))</f>
        <v/>
      </c>
      <c r="DB111" s="33" t="str">
        <f ca="true">+IF(OFFSET('Sanitation Data'!$F$31,0,10*ROW('Sanitation Data'!F105))="","",OFFSET('Sanitation Data'!$F$31,0,10*ROW('Sanitation Data'!F105)))</f>
        <v/>
      </c>
      <c r="DC111" s="33" t="str">
        <f ca="true">+IF(OFFSET('Sanitation Data'!$F$32,0,10*ROW('Sanitation Data'!F105))="","",OFFSET('Sanitation Data'!$F$32,0,10*ROW('Sanitation Data'!F105)))</f>
        <v/>
      </c>
      <c r="DD111" s="33" t="str">
        <f ca="true">+IF(OFFSET('Sanitation Data'!$F$33,0,10*ROW('Sanitation Data'!F105))="","",OFFSET('Sanitation Data'!$F$33,0,10*ROW('Sanitation Data'!F105)))</f>
        <v/>
      </c>
      <c r="DE111" s="33" t="str">
        <f ca="true">+IF(OFFSET('Sanitation Data'!$G$29,0,10*ROW('Sanitation Data'!G105))="","",OFFSET('Sanitation Data'!$G$29,0,10*ROW('Sanitation Data'!G105)))</f>
        <v/>
      </c>
      <c r="DF111" s="33" t="str">
        <f ca="true">+IF(OFFSET('Sanitation Data'!$G$30,0,10*ROW('Sanitation Data'!G105))="","",OFFSET('Sanitation Data'!$G$30,0,10*ROW('Sanitation Data'!G105)))</f>
        <v/>
      </c>
      <c r="DG111" s="33" t="str">
        <f ca="true">+IF(OFFSET('Sanitation Data'!$G$31,0,10*ROW('Sanitation Data'!G105))="","",OFFSET('Sanitation Data'!$G$31,0,10*ROW('Sanitation Data'!G105)))</f>
        <v/>
      </c>
      <c r="DH111" s="33" t="str">
        <f ca="true">+IF(OFFSET('Sanitation Data'!$G$32,0,10*ROW('Sanitation Data'!G105))="","",OFFSET('Sanitation Data'!$G$32,0,10*ROW('Sanitation Data'!G105)))</f>
        <v/>
      </c>
      <c r="DI111" s="33" t="str">
        <f ca="true">+IF(OFFSET('Sanitation Data'!$G$33,0,10*ROW('Sanitation Data'!G105))="","",OFFSET('Sanitation Data'!$G$33,0,10*ROW('Sanitation Data'!G105)))</f>
        <v/>
      </c>
      <c r="DJ111" s="33" t="str">
        <f ca="true">+IF(OFFSET('Sanitation Data'!$H$29,0,10*ROW('Sanitation Data'!H105))="","",OFFSET('Sanitation Data'!$H$29,0,10*ROW('Sanitation Data'!H105)))</f>
        <v/>
      </c>
      <c r="DK111" s="33" t="str">
        <f ca="true">+IF(OFFSET('Sanitation Data'!$H$30,0,10*ROW('Sanitation Data'!H105))="","",OFFSET('Sanitation Data'!$H$30,0,10*ROW('Sanitation Data'!H105)))</f>
        <v/>
      </c>
      <c r="DL111" s="33" t="str">
        <f ca="true">+IF(OFFSET('Sanitation Data'!$H$31,0,10*ROW('Sanitation Data'!H105))="","",OFFSET('Sanitation Data'!$H$31,0,10*ROW('Sanitation Data'!H105)))</f>
        <v/>
      </c>
      <c r="DM111" s="33" t="str">
        <f ca="true">+IF(OFFSET('Sanitation Data'!$H$32,0,10*ROW('Sanitation Data'!H105))="","",OFFSET('Sanitation Data'!$H$32,0,10*ROW('Sanitation Data'!H105)))</f>
        <v/>
      </c>
      <c r="DN111" s="33" t="str">
        <f ca="true">+IF(OFFSET('Sanitation Data'!$H$33,0,10*ROW('Sanitation Data'!H105))="","",OFFSET('Sanitation Data'!$H$33,0,10*ROW('Sanitation Data'!H105)))</f>
        <v/>
      </c>
      <c r="DO111" s="33" t="str">
        <f ca="true">+IF(OFFSET('Hygiene Data'!$C$12,0,10*ROW('Hygiene Data'!C105))="","",OFFSET('Hygiene Data'!$C$12,0,10*ROW('Hygiene Data'!C105)))</f>
        <v/>
      </c>
      <c r="DP111" s="33" t="str">
        <f ca="true">+IF(OFFSET('Hygiene Data'!$C$13,0,10*ROW('Hygiene Data'!C105))="","",OFFSET('Hygiene Data'!$C$13,0,10*ROW('Hygiene Data'!C105)))</f>
        <v/>
      </c>
      <c r="DQ111" s="33" t="str">
        <f ca="true">+IF(OFFSET('Hygiene Data'!$C$14,0,10*ROW('Hygiene Data'!C105))="","",OFFSET('Hygiene Data'!$C$14,0,10*ROW('Hygiene Data'!C105)))</f>
        <v/>
      </c>
      <c r="DR111" s="33" t="str">
        <f ca="true">+IF(OFFSET('Hygiene Data'!$D$12,0,10*ROW('Hygiene Data'!D105))="","",OFFSET('Hygiene Data'!$D$12,0,10*ROW('Hygiene Data'!D105)))</f>
        <v/>
      </c>
      <c r="DS111" s="33" t="str">
        <f ca="true">+IF(OFFSET('Hygiene Data'!$D$13,0,10*ROW('Hygiene Data'!D105))="","",OFFSET('Hygiene Data'!$D$13,0,10*ROW('Hygiene Data'!D105)))</f>
        <v/>
      </c>
      <c r="DT111" s="33" t="str">
        <f ca="true">+IF(OFFSET('Hygiene Data'!$D$14,0,10*ROW('Hygiene Data'!D105))="","",OFFSET('Hygiene Data'!$D$14,0,10*ROW('Hygiene Data'!D105)))</f>
        <v/>
      </c>
      <c r="DU111" s="33" t="str">
        <f ca="true">+IF(OFFSET('Hygiene Data'!$E$12,0,10*ROW('Hygiene Data'!E105))="","",OFFSET('Hygiene Data'!$E$12,0,10*ROW('Hygiene Data'!E105)))</f>
        <v/>
      </c>
      <c r="DV111" s="33" t="str">
        <f ca="true">+IF(OFFSET('Hygiene Data'!$E$13,0,10*ROW('Hygiene Data'!E105))="","",OFFSET('Hygiene Data'!$E$13,0,10*ROW('Hygiene Data'!E105)))</f>
        <v/>
      </c>
      <c r="DW111" s="33" t="str">
        <f ca="true">+IF(OFFSET('Hygiene Data'!$E$14,0,10*ROW('Hygiene Data'!E105))="","",OFFSET('Hygiene Data'!$E$14,0,10*ROW('Hygiene Data'!E105)))</f>
        <v/>
      </c>
      <c r="DX111" s="33" t="str">
        <f ca="true">+IF(OFFSET('Hygiene Data'!$F$12,0,10*ROW('Hygiene Data'!F105))="","",OFFSET('Hygiene Data'!$F$12,0,10*ROW('Hygiene Data'!F105)))</f>
        <v/>
      </c>
      <c r="DY111" s="33" t="str">
        <f ca="true">+IF(OFFSET('Hygiene Data'!$F$13,0,10*ROW('Hygiene Data'!F105))="","",OFFSET('Hygiene Data'!$F$13,0,10*ROW('Hygiene Data'!F105)))</f>
        <v/>
      </c>
      <c r="DZ111" s="33" t="str">
        <f ca="true">+IF(OFFSET('Hygiene Data'!$F$14,0,10*ROW('Hygiene Data'!F105))="","",OFFSET('Hygiene Data'!$F$14,0,10*ROW('Hygiene Data'!F105)))</f>
        <v/>
      </c>
      <c r="EA111" s="33" t="str">
        <f ca="true">+IF(OFFSET('Hygiene Data'!$G$12,0,10*ROW('Hygiene Data'!G105))="","",OFFSET('Hygiene Data'!$G$12,0,10*ROW('Hygiene Data'!G105)))</f>
        <v/>
      </c>
      <c r="EB111" s="33" t="str">
        <f ca="true">+IF(OFFSET('Hygiene Data'!$G$13,0,10*ROW('Hygiene Data'!G105))="","",OFFSET('Hygiene Data'!$G$13,0,10*ROW('Hygiene Data'!G105)))</f>
        <v/>
      </c>
      <c r="EC111" s="33" t="str">
        <f ca="true">+IF(OFFSET('Hygiene Data'!$G$14,0,10*ROW('Hygiene Data'!G105))="","",OFFSET('Hygiene Data'!$G$14,0,10*ROW('Hygiene Data'!G105)))</f>
        <v/>
      </c>
      <c r="ED111" s="33" t="str">
        <f ca="true">+IF(OFFSET('Hygiene Data'!$H$12,0,10*ROW('Hygiene Data'!H105))="","",OFFSET('Hygiene Data'!$H$12,0,10*ROW('Hygiene Data'!H105)))</f>
        <v/>
      </c>
      <c r="EE111" s="33" t="str">
        <f ca="true">+IF(OFFSET('Hygiene Data'!$H$13,0,10*ROW('Hygiene Data'!H105))="","",OFFSET('Hygiene Data'!$H$13,0,10*ROW('Hygiene Data'!H105)))</f>
        <v/>
      </c>
      <c r="EF111" s="33" t="str">
        <f ca="true">+IF(OFFSET('Hygiene Data'!$H$14,0,10*ROW('Hygiene Data'!H105))="","",OFFSET('Hygiene Data'!$H$14,0,10*ROW('Hygiene Data'!H105)))</f>
        <v/>
      </c>
    </row>
    <row r="112" x14ac:dyDescent="0.2">
      <c r="A112" s="56" t="str">
        <f ca="true">+IF(OFFSET('Water Data'!$B$1,0,10*ROW('Water Data'!B109))="","",OFFSET('Water Data'!$B$1,0,10*ROW('Water Data'!B109)))</f>
        <v/>
      </c>
      <c r="B112" s="56" t="str">
        <f ca="true">+IF(OFFSET('Water Data'!$A$3,0,10*ROW('Water Data'!A109))="","",OFFSET('Water Data'!$A$3,0,10*ROW('Water Data'!A109)))</f>
        <v/>
      </c>
      <c r="C112" s="56" t="str">
        <f ca="true">+IF(OFFSET('Water Data'!$C$3,0,10*ROW('Water Data'!C109))="","",OFFSET('Water Data'!$C$3,0,10*ROW('Water Data'!C109)))</f>
        <v/>
      </c>
      <c r="D112" s="244"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44"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44"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44"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44"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44"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44"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44"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44"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44"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44"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44"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44"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44"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44"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44"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44"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44"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45"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45"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45"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45"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45"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45"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45"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45"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45"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45"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45"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45"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45"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45"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45"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45"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45"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45"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45"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45"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45"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45"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45"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45"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45"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45"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45"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45"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45"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45"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46"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46"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46"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46"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46"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46"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46"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46"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46"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46"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46"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46"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46"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46"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46"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46"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46"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46"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3" t="str">
        <f ca="true">+IF(OFFSET('Water Data'!$C$28,0,10*ROW('Water Data'!C106))="","",OFFSET('Water Data'!$C$28,0,10*ROW('Water Data'!C106)))</f>
        <v/>
      </c>
      <c r="BT112" s="33" t="str">
        <f ca="true">+IF(OFFSET('Water Data'!$C$29,0,10*ROW('Water Data'!C106))="","",OFFSET('Water Data'!$C$29,0,10*ROW('Water Data'!C106)))</f>
        <v/>
      </c>
      <c r="BU112" s="33" t="str">
        <f ca="true">+IF(OFFSET('Water Data'!$C$30,0,10*ROW('Water Data'!C106))="","",OFFSET('Water Data'!$C$30,0,10*ROW('Water Data'!C106)))</f>
        <v/>
      </c>
      <c r="BV112" s="33" t="str">
        <f ca="true">+IF(OFFSET('Water Data'!$D$28,0,10*ROW('Water Data'!D106))="","",OFFSET('Water Data'!$D$28,0,10*ROW('Water Data'!D106)))</f>
        <v/>
      </c>
      <c r="BW112" s="33" t="str">
        <f ca="true">+IF(OFFSET('Water Data'!$D$29,0,10*ROW('Water Data'!D106))="","",OFFSET('Water Data'!$D$29,0,10*ROW('Water Data'!D106)))</f>
        <v/>
      </c>
      <c r="BX112" s="33" t="str">
        <f ca="true">+IF(OFFSET('Water Data'!$D$30,0,10*ROW('Water Data'!D106))="","",OFFSET('Water Data'!$D$30,0,10*ROW('Water Data'!D106)))</f>
        <v/>
      </c>
      <c r="BY112" s="33" t="str">
        <f ca="true">+IF(OFFSET('Water Data'!$E$28,0,10*ROW('Water Data'!E106))="","",OFFSET('Water Data'!$E$28,0,10*ROW('Water Data'!E106)))</f>
        <v/>
      </c>
      <c r="BZ112" s="33" t="str">
        <f ca="true">+IF(OFFSET('Water Data'!$E$29,0,10*ROW('Water Data'!E106))="","",OFFSET('Water Data'!$E$29,0,10*ROW('Water Data'!E106)))</f>
        <v/>
      </c>
      <c r="CA112" s="33" t="str">
        <f ca="true">+IF(OFFSET('Water Data'!$E$30,0,10*ROW('Water Data'!E106))="","",OFFSET('Water Data'!$E$30,0,10*ROW('Water Data'!E106)))</f>
        <v/>
      </c>
      <c r="CB112" s="33" t="str">
        <f ca="true">+IF(OFFSET('Water Data'!$F$28,0,10*ROW('Water Data'!F106))="","",OFFSET('Water Data'!$F$28,0,10*ROW('Water Data'!F106)))</f>
        <v/>
      </c>
      <c r="CC112" s="33" t="str">
        <f ca="true">+IF(OFFSET('Water Data'!$F$29,0,10*ROW('Water Data'!F106))="","",OFFSET('Water Data'!$F$29,0,10*ROW('Water Data'!F106)))</f>
        <v/>
      </c>
      <c r="CD112" s="33" t="str">
        <f ca="true">+IF(OFFSET('Water Data'!$F$30,0,10*ROW('Water Data'!F106))="","",OFFSET('Water Data'!$F$30,0,10*ROW('Water Data'!F106)))</f>
        <v/>
      </c>
      <c r="CE112" s="33" t="str">
        <f ca="true">+IF(OFFSET('Water Data'!$G$28,0,10*ROW('Water Data'!G106))="","",OFFSET('Water Data'!$G$28,0,10*ROW('Water Data'!G106)))</f>
        <v/>
      </c>
      <c r="CF112" s="33" t="str">
        <f ca="true">+IF(OFFSET('Water Data'!$G$29,0,10*ROW('Water Data'!G106))="","",OFFSET('Water Data'!$G$29,0,10*ROW('Water Data'!G106)))</f>
        <v/>
      </c>
      <c r="CG112" s="33" t="str">
        <f ca="true">+IF(OFFSET('Water Data'!$G$30,0,10*ROW('Water Data'!G106))="","",OFFSET('Water Data'!$G$30,0,10*ROW('Water Data'!G106)))</f>
        <v/>
      </c>
      <c r="CH112" s="33" t="str">
        <f ca="true">+IF(OFFSET('Water Data'!$H$28,0,10*ROW('Water Data'!H106))="","",OFFSET('Water Data'!$H$28,0,10*ROW('Water Data'!H106)))</f>
        <v/>
      </c>
      <c r="CI112" s="33" t="str">
        <f ca="true">+IF(OFFSET('Water Data'!$H$29,0,10*ROW('Water Data'!H106))="","",OFFSET('Water Data'!$H$29,0,10*ROW('Water Data'!H106)))</f>
        <v/>
      </c>
      <c r="CJ112" s="33" t="str">
        <f ca="true">+IF(OFFSET('Water Data'!$H$30,0,10*ROW('Water Data'!H106))="","",OFFSET('Water Data'!$H$30,0,10*ROW('Water Data'!H106)))</f>
        <v/>
      </c>
      <c r="CK112" s="33" t="str">
        <f ca="true">+IF(OFFSET('Sanitation Data'!$C$29,0,10*ROW('Sanitation Data'!C106))="","",OFFSET('Sanitation Data'!$C$29,0,10*ROW('Sanitation Data'!C106)))</f>
        <v/>
      </c>
      <c r="CL112" s="33" t="str">
        <f ca="true">+IF(OFFSET('Sanitation Data'!$C$30,0,10*ROW('Sanitation Data'!C106))="","",OFFSET('Sanitation Data'!$C$30,0,10*ROW('Sanitation Data'!C106)))</f>
        <v/>
      </c>
      <c r="CM112" s="33" t="str">
        <f ca="true">+IF(OFFSET('Sanitation Data'!$C$31,0,10*ROW('Sanitation Data'!C106))="","",OFFSET('Sanitation Data'!$C$31,0,10*ROW('Sanitation Data'!C106)))</f>
        <v/>
      </c>
      <c r="CN112" s="33" t="str">
        <f ca="true">+IF(OFFSET('Sanitation Data'!$C$32,0,10*ROW('Sanitation Data'!C106))="","",OFFSET('Sanitation Data'!$C$32,0,10*ROW('Sanitation Data'!C106)))</f>
        <v/>
      </c>
      <c r="CO112" s="33" t="str">
        <f ca="true">+IF(OFFSET('Sanitation Data'!$C$33,0,10*ROW('Sanitation Data'!C106))="","",OFFSET('Sanitation Data'!$C$33,0,10*ROW('Sanitation Data'!C106)))</f>
        <v/>
      </c>
      <c r="CP112" s="33" t="str">
        <f ca="true">+IF(OFFSET('Sanitation Data'!$D$29,0,10*ROW('Sanitation Data'!D106))="","",OFFSET('Sanitation Data'!$D$29,0,10*ROW('Sanitation Data'!D106)))</f>
        <v/>
      </c>
      <c r="CQ112" s="33" t="str">
        <f ca="true">+IF(OFFSET('Sanitation Data'!$D$30,0,10*ROW('Sanitation Data'!D106))="","",OFFSET('Sanitation Data'!$D$30,0,10*ROW('Sanitation Data'!D106)))</f>
        <v/>
      </c>
      <c r="CR112" s="33" t="str">
        <f ca="true">+IF(OFFSET('Sanitation Data'!$D$31,0,10*ROW('Sanitation Data'!D106))="","",OFFSET('Sanitation Data'!$D$31,0,10*ROW('Sanitation Data'!D106)))</f>
        <v/>
      </c>
      <c r="CS112" s="33" t="str">
        <f ca="true">+IF(OFFSET('Sanitation Data'!$D$32,0,10*ROW('Sanitation Data'!D106))="","",OFFSET('Sanitation Data'!$D$32,0,10*ROW('Sanitation Data'!D106)))</f>
        <v/>
      </c>
      <c r="CT112" s="33" t="str">
        <f ca="true">+IF(OFFSET('Sanitation Data'!$D$33,0,10*ROW('Sanitation Data'!D106))="","",OFFSET('Sanitation Data'!$D$33,0,10*ROW('Sanitation Data'!D106)))</f>
        <v/>
      </c>
      <c r="CU112" s="33" t="str">
        <f ca="true">+IF(OFFSET('Sanitation Data'!$E$29,0,10*ROW('Sanitation Data'!E106))="","",OFFSET('Sanitation Data'!$E$29,0,10*ROW('Sanitation Data'!E106)))</f>
        <v/>
      </c>
      <c r="CV112" s="33" t="str">
        <f ca="true">+IF(OFFSET('Sanitation Data'!$E$30,0,10*ROW('Sanitation Data'!E106))="","",OFFSET('Sanitation Data'!$E$30,0,10*ROW('Sanitation Data'!E106)))</f>
        <v/>
      </c>
      <c r="CW112" s="33" t="str">
        <f ca="true">+IF(OFFSET('Sanitation Data'!$E$31,0,10*ROW('Sanitation Data'!E106))="","",OFFSET('Sanitation Data'!$E$31,0,10*ROW('Sanitation Data'!E106)))</f>
        <v/>
      </c>
      <c r="CX112" s="33" t="str">
        <f ca="true">+IF(OFFSET('Sanitation Data'!$E$32,0,10*ROW('Sanitation Data'!E106))="","",OFFSET('Sanitation Data'!$E$32,0,10*ROW('Sanitation Data'!E106)))</f>
        <v/>
      </c>
      <c r="CY112" s="33" t="str">
        <f ca="true">+IF(OFFSET('Sanitation Data'!$E$33,0,10*ROW('Sanitation Data'!E106))="","",OFFSET('Sanitation Data'!$E$33,0,10*ROW('Sanitation Data'!E106)))</f>
        <v/>
      </c>
      <c r="CZ112" s="33" t="str">
        <f ca="true">+IF(OFFSET('Sanitation Data'!$F$29,0,10*ROW('Sanitation Data'!F106))="","",OFFSET('Sanitation Data'!$F$29,0,10*ROW('Sanitation Data'!F106)))</f>
        <v/>
      </c>
      <c r="DA112" s="33" t="str">
        <f ca="true">+IF(OFFSET('Sanitation Data'!$F$30,0,10*ROW('Sanitation Data'!F106))="","",OFFSET('Sanitation Data'!$F$30,0,10*ROW('Sanitation Data'!F106)))</f>
        <v/>
      </c>
      <c r="DB112" s="33" t="str">
        <f ca="true">+IF(OFFSET('Sanitation Data'!$F$31,0,10*ROW('Sanitation Data'!F106))="","",OFFSET('Sanitation Data'!$F$31,0,10*ROW('Sanitation Data'!F106)))</f>
        <v/>
      </c>
      <c r="DC112" s="33" t="str">
        <f ca="true">+IF(OFFSET('Sanitation Data'!$F$32,0,10*ROW('Sanitation Data'!F106))="","",OFFSET('Sanitation Data'!$F$32,0,10*ROW('Sanitation Data'!F106)))</f>
        <v/>
      </c>
      <c r="DD112" s="33" t="str">
        <f ca="true">+IF(OFFSET('Sanitation Data'!$F$33,0,10*ROW('Sanitation Data'!F106))="","",OFFSET('Sanitation Data'!$F$33,0,10*ROW('Sanitation Data'!F106)))</f>
        <v/>
      </c>
      <c r="DE112" s="33" t="str">
        <f ca="true">+IF(OFFSET('Sanitation Data'!$G$29,0,10*ROW('Sanitation Data'!G106))="","",OFFSET('Sanitation Data'!$G$29,0,10*ROW('Sanitation Data'!G106)))</f>
        <v/>
      </c>
      <c r="DF112" s="33" t="str">
        <f ca="true">+IF(OFFSET('Sanitation Data'!$G$30,0,10*ROW('Sanitation Data'!G106))="","",OFFSET('Sanitation Data'!$G$30,0,10*ROW('Sanitation Data'!G106)))</f>
        <v/>
      </c>
      <c r="DG112" s="33" t="str">
        <f ca="true">+IF(OFFSET('Sanitation Data'!$G$31,0,10*ROW('Sanitation Data'!G106))="","",OFFSET('Sanitation Data'!$G$31,0,10*ROW('Sanitation Data'!G106)))</f>
        <v/>
      </c>
      <c r="DH112" s="33" t="str">
        <f ca="true">+IF(OFFSET('Sanitation Data'!$G$32,0,10*ROW('Sanitation Data'!G106))="","",OFFSET('Sanitation Data'!$G$32,0,10*ROW('Sanitation Data'!G106)))</f>
        <v/>
      </c>
      <c r="DI112" s="33" t="str">
        <f ca="true">+IF(OFFSET('Sanitation Data'!$G$33,0,10*ROW('Sanitation Data'!G106))="","",OFFSET('Sanitation Data'!$G$33,0,10*ROW('Sanitation Data'!G106)))</f>
        <v/>
      </c>
      <c r="DJ112" s="33" t="str">
        <f ca="true">+IF(OFFSET('Sanitation Data'!$H$29,0,10*ROW('Sanitation Data'!H106))="","",OFFSET('Sanitation Data'!$H$29,0,10*ROW('Sanitation Data'!H106)))</f>
        <v/>
      </c>
      <c r="DK112" s="33" t="str">
        <f ca="true">+IF(OFFSET('Sanitation Data'!$H$30,0,10*ROW('Sanitation Data'!H106))="","",OFFSET('Sanitation Data'!$H$30,0,10*ROW('Sanitation Data'!H106)))</f>
        <v/>
      </c>
      <c r="DL112" s="33" t="str">
        <f ca="true">+IF(OFFSET('Sanitation Data'!$H$31,0,10*ROW('Sanitation Data'!H106))="","",OFFSET('Sanitation Data'!$H$31,0,10*ROW('Sanitation Data'!H106)))</f>
        <v/>
      </c>
      <c r="DM112" s="33" t="str">
        <f ca="true">+IF(OFFSET('Sanitation Data'!$H$32,0,10*ROW('Sanitation Data'!H106))="","",OFFSET('Sanitation Data'!$H$32,0,10*ROW('Sanitation Data'!H106)))</f>
        <v/>
      </c>
      <c r="DN112" s="33" t="str">
        <f ca="true">+IF(OFFSET('Sanitation Data'!$H$33,0,10*ROW('Sanitation Data'!H106))="","",OFFSET('Sanitation Data'!$H$33,0,10*ROW('Sanitation Data'!H106)))</f>
        <v/>
      </c>
      <c r="DO112" s="33" t="str">
        <f ca="true">+IF(OFFSET('Hygiene Data'!$C$12,0,10*ROW('Hygiene Data'!C106))="","",OFFSET('Hygiene Data'!$C$12,0,10*ROW('Hygiene Data'!C106)))</f>
        <v/>
      </c>
      <c r="DP112" s="33" t="str">
        <f ca="true">+IF(OFFSET('Hygiene Data'!$C$13,0,10*ROW('Hygiene Data'!C106))="","",OFFSET('Hygiene Data'!$C$13,0,10*ROW('Hygiene Data'!C106)))</f>
        <v/>
      </c>
      <c r="DQ112" s="33" t="str">
        <f ca="true">+IF(OFFSET('Hygiene Data'!$C$14,0,10*ROW('Hygiene Data'!C106))="","",OFFSET('Hygiene Data'!$C$14,0,10*ROW('Hygiene Data'!C106)))</f>
        <v/>
      </c>
      <c r="DR112" s="33" t="str">
        <f ca="true">+IF(OFFSET('Hygiene Data'!$D$12,0,10*ROW('Hygiene Data'!D106))="","",OFFSET('Hygiene Data'!$D$12,0,10*ROW('Hygiene Data'!D106)))</f>
        <v/>
      </c>
      <c r="DS112" s="33" t="str">
        <f ca="true">+IF(OFFSET('Hygiene Data'!$D$13,0,10*ROW('Hygiene Data'!D106))="","",OFFSET('Hygiene Data'!$D$13,0,10*ROW('Hygiene Data'!D106)))</f>
        <v/>
      </c>
      <c r="DT112" s="33" t="str">
        <f ca="true">+IF(OFFSET('Hygiene Data'!$D$14,0,10*ROW('Hygiene Data'!D106))="","",OFFSET('Hygiene Data'!$D$14,0,10*ROW('Hygiene Data'!D106)))</f>
        <v/>
      </c>
      <c r="DU112" s="33" t="str">
        <f ca="true">+IF(OFFSET('Hygiene Data'!$E$12,0,10*ROW('Hygiene Data'!E106))="","",OFFSET('Hygiene Data'!$E$12,0,10*ROW('Hygiene Data'!E106)))</f>
        <v/>
      </c>
      <c r="DV112" s="33" t="str">
        <f ca="true">+IF(OFFSET('Hygiene Data'!$E$13,0,10*ROW('Hygiene Data'!E106))="","",OFFSET('Hygiene Data'!$E$13,0,10*ROW('Hygiene Data'!E106)))</f>
        <v/>
      </c>
      <c r="DW112" s="33" t="str">
        <f ca="true">+IF(OFFSET('Hygiene Data'!$E$14,0,10*ROW('Hygiene Data'!E106))="","",OFFSET('Hygiene Data'!$E$14,0,10*ROW('Hygiene Data'!E106)))</f>
        <v/>
      </c>
      <c r="DX112" s="33" t="str">
        <f ca="true">+IF(OFFSET('Hygiene Data'!$F$12,0,10*ROW('Hygiene Data'!F106))="","",OFFSET('Hygiene Data'!$F$12,0,10*ROW('Hygiene Data'!F106)))</f>
        <v/>
      </c>
      <c r="DY112" s="33" t="str">
        <f ca="true">+IF(OFFSET('Hygiene Data'!$F$13,0,10*ROW('Hygiene Data'!F106))="","",OFFSET('Hygiene Data'!$F$13,0,10*ROW('Hygiene Data'!F106)))</f>
        <v/>
      </c>
      <c r="DZ112" s="33" t="str">
        <f ca="true">+IF(OFFSET('Hygiene Data'!$F$14,0,10*ROW('Hygiene Data'!F106))="","",OFFSET('Hygiene Data'!$F$14,0,10*ROW('Hygiene Data'!F106)))</f>
        <v/>
      </c>
      <c r="EA112" s="33" t="str">
        <f ca="true">+IF(OFFSET('Hygiene Data'!$G$12,0,10*ROW('Hygiene Data'!G106))="","",OFFSET('Hygiene Data'!$G$12,0,10*ROW('Hygiene Data'!G106)))</f>
        <v/>
      </c>
      <c r="EB112" s="33" t="str">
        <f ca="true">+IF(OFFSET('Hygiene Data'!$G$13,0,10*ROW('Hygiene Data'!G106))="","",OFFSET('Hygiene Data'!$G$13,0,10*ROW('Hygiene Data'!G106)))</f>
        <v/>
      </c>
      <c r="EC112" s="33" t="str">
        <f ca="true">+IF(OFFSET('Hygiene Data'!$G$14,0,10*ROW('Hygiene Data'!G106))="","",OFFSET('Hygiene Data'!$G$14,0,10*ROW('Hygiene Data'!G106)))</f>
        <v/>
      </c>
      <c r="ED112" s="33" t="str">
        <f ca="true">+IF(OFFSET('Hygiene Data'!$H$12,0,10*ROW('Hygiene Data'!H106))="","",OFFSET('Hygiene Data'!$H$12,0,10*ROW('Hygiene Data'!H106)))</f>
        <v/>
      </c>
      <c r="EE112" s="33" t="str">
        <f ca="true">+IF(OFFSET('Hygiene Data'!$H$13,0,10*ROW('Hygiene Data'!H106))="","",OFFSET('Hygiene Data'!$H$13,0,10*ROW('Hygiene Data'!H106)))</f>
        <v/>
      </c>
      <c r="EF112" s="33" t="str">
        <f ca="true">+IF(OFFSET('Hygiene Data'!$H$14,0,10*ROW('Hygiene Data'!H106))="","",OFFSET('Hygiene Data'!$H$14,0,10*ROW('Hygiene Data'!H106)))</f>
        <v/>
      </c>
    </row>
    <row r="113" x14ac:dyDescent="0.2">
      <c r="A113" s="56" t="str">
        <f ca="true">+IF(OFFSET('Water Data'!$B$1,0,10*ROW('Water Data'!B110))="","",OFFSET('Water Data'!$B$1,0,10*ROW('Water Data'!B110)))</f>
        <v/>
      </c>
      <c r="B113" s="56" t="str">
        <f ca="true">+IF(OFFSET('Water Data'!$A$3,0,10*ROW('Water Data'!A110))="","",OFFSET('Water Data'!$A$3,0,10*ROW('Water Data'!A110)))</f>
        <v/>
      </c>
      <c r="C113" s="56" t="str">
        <f ca="true">+IF(OFFSET('Water Data'!$C$3,0,10*ROW('Water Data'!C110))="","",OFFSET('Water Data'!$C$3,0,10*ROW('Water Data'!C110)))</f>
        <v/>
      </c>
      <c r="D113" s="244"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44"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44"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44"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44"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44"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44"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44"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44"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44"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44"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44"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44"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44"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44"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44"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44"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44"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45"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45"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45"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45"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45"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45"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45"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45"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45"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45"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45"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45"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45"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45"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45"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45"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45"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45"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45"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45"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45"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45"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45"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45"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45"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45"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45"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45"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45"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45"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46"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46"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46"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46"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46"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46"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46"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46"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46"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46"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46"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46"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46"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46"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46"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46"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46"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46"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3" t="str">
        <f ca="true">+IF(OFFSET('Water Data'!$C$28,0,10*ROW('Water Data'!C107))="","",OFFSET('Water Data'!$C$28,0,10*ROW('Water Data'!C107)))</f>
        <v/>
      </c>
      <c r="BT113" s="33" t="str">
        <f ca="true">+IF(OFFSET('Water Data'!$C$29,0,10*ROW('Water Data'!C107))="","",OFFSET('Water Data'!$C$29,0,10*ROW('Water Data'!C107)))</f>
        <v/>
      </c>
      <c r="BU113" s="33" t="str">
        <f ca="true">+IF(OFFSET('Water Data'!$C$30,0,10*ROW('Water Data'!C107))="","",OFFSET('Water Data'!$C$30,0,10*ROW('Water Data'!C107)))</f>
        <v/>
      </c>
      <c r="BV113" s="33" t="str">
        <f ca="true">+IF(OFFSET('Water Data'!$D$28,0,10*ROW('Water Data'!D107))="","",OFFSET('Water Data'!$D$28,0,10*ROW('Water Data'!D107)))</f>
        <v/>
      </c>
      <c r="BW113" s="33" t="str">
        <f ca="true">+IF(OFFSET('Water Data'!$D$29,0,10*ROW('Water Data'!D107))="","",OFFSET('Water Data'!$D$29,0,10*ROW('Water Data'!D107)))</f>
        <v/>
      </c>
      <c r="BX113" s="33" t="str">
        <f ca="true">+IF(OFFSET('Water Data'!$D$30,0,10*ROW('Water Data'!D107))="","",OFFSET('Water Data'!$D$30,0,10*ROW('Water Data'!D107)))</f>
        <v/>
      </c>
      <c r="BY113" s="33" t="str">
        <f ca="true">+IF(OFFSET('Water Data'!$E$28,0,10*ROW('Water Data'!E107))="","",OFFSET('Water Data'!$E$28,0,10*ROW('Water Data'!E107)))</f>
        <v/>
      </c>
      <c r="BZ113" s="33" t="str">
        <f ca="true">+IF(OFFSET('Water Data'!$E$29,0,10*ROW('Water Data'!E107))="","",OFFSET('Water Data'!$E$29,0,10*ROW('Water Data'!E107)))</f>
        <v/>
      </c>
      <c r="CA113" s="33" t="str">
        <f ca="true">+IF(OFFSET('Water Data'!$E$30,0,10*ROW('Water Data'!E107))="","",OFFSET('Water Data'!$E$30,0,10*ROW('Water Data'!E107)))</f>
        <v/>
      </c>
      <c r="CB113" s="33" t="str">
        <f ca="true">+IF(OFFSET('Water Data'!$F$28,0,10*ROW('Water Data'!F107))="","",OFFSET('Water Data'!$F$28,0,10*ROW('Water Data'!F107)))</f>
        <v/>
      </c>
      <c r="CC113" s="33" t="str">
        <f ca="true">+IF(OFFSET('Water Data'!$F$29,0,10*ROW('Water Data'!F107))="","",OFFSET('Water Data'!$F$29,0,10*ROW('Water Data'!F107)))</f>
        <v/>
      </c>
      <c r="CD113" s="33" t="str">
        <f ca="true">+IF(OFFSET('Water Data'!$F$30,0,10*ROW('Water Data'!F107))="","",OFFSET('Water Data'!$F$30,0,10*ROW('Water Data'!F107)))</f>
        <v/>
      </c>
      <c r="CE113" s="33" t="str">
        <f ca="true">+IF(OFFSET('Water Data'!$G$28,0,10*ROW('Water Data'!G107))="","",OFFSET('Water Data'!$G$28,0,10*ROW('Water Data'!G107)))</f>
        <v/>
      </c>
      <c r="CF113" s="33" t="str">
        <f ca="true">+IF(OFFSET('Water Data'!$G$29,0,10*ROW('Water Data'!G107))="","",OFFSET('Water Data'!$G$29,0,10*ROW('Water Data'!G107)))</f>
        <v/>
      </c>
      <c r="CG113" s="33" t="str">
        <f ca="true">+IF(OFFSET('Water Data'!$G$30,0,10*ROW('Water Data'!G107))="","",OFFSET('Water Data'!$G$30,0,10*ROW('Water Data'!G107)))</f>
        <v/>
      </c>
      <c r="CH113" s="33" t="str">
        <f ca="true">+IF(OFFSET('Water Data'!$H$28,0,10*ROW('Water Data'!H107))="","",OFFSET('Water Data'!$H$28,0,10*ROW('Water Data'!H107)))</f>
        <v/>
      </c>
      <c r="CI113" s="33" t="str">
        <f ca="true">+IF(OFFSET('Water Data'!$H$29,0,10*ROW('Water Data'!H107))="","",OFFSET('Water Data'!$H$29,0,10*ROW('Water Data'!H107)))</f>
        <v/>
      </c>
      <c r="CJ113" s="33" t="str">
        <f ca="true">+IF(OFFSET('Water Data'!$H$30,0,10*ROW('Water Data'!H107))="","",OFFSET('Water Data'!$H$30,0,10*ROW('Water Data'!H107)))</f>
        <v/>
      </c>
      <c r="CK113" s="33" t="str">
        <f ca="true">+IF(OFFSET('Sanitation Data'!$C$29,0,10*ROW('Sanitation Data'!C107))="","",OFFSET('Sanitation Data'!$C$29,0,10*ROW('Sanitation Data'!C107)))</f>
        <v/>
      </c>
      <c r="CL113" s="33" t="str">
        <f ca="true">+IF(OFFSET('Sanitation Data'!$C$30,0,10*ROW('Sanitation Data'!C107))="","",OFFSET('Sanitation Data'!$C$30,0,10*ROW('Sanitation Data'!C107)))</f>
        <v/>
      </c>
      <c r="CM113" s="33" t="str">
        <f ca="true">+IF(OFFSET('Sanitation Data'!$C$31,0,10*ROW('Sanitation Data'!C107))="","",OFFSET('Sanitation Data'!$C$31,0,10*ROW('Sanitation Data'!C107)))</f>
        <v/>
      </c>
      <c r="CN113" s="33" t="str">
        <f ca="true">+IF(OFFSET('Sanitation Data'!$C$32,0,10*ROW('Sanitation Data'!C107))="","",OFFSET('Sanitation Data'!$C$32,0,10*ROW('Sanitation Data'!C107)))</f>
        <v/>
      </c>
      <c r="CO113" s="33" t="str">
        <f ca="true">+IF(OFFSET('Sanitation Data'!$C$33,0,10*ROW('Sanitation Data'!C107))="","",OFFSET('Sanitation Data'!$C$33,0,10*ROW('Sanitation Data'!C107)))</f>
        <v/>
      </c>
      <c r="CP113" s="33" t="str">
        <f ca="true">+IF(OFFSET('Sanitation Data'!$D$29,0,10*ROW('Sanitation Data'!D107))="","",OFFSET('Sanitation Data'!$D$29,0,10*ROW('Sanitation Data'!D107)))</f>
        <v/>
      </c>
      <c r="CQ113" s="33" t="str">
        <f ca="true">+IF(OFFSET('Sanitation Data'!$D$30,0,10*ROW('Sanitation Data'!D107))="","",OFFSET('Sanitation Data'!$D$30,0,10*ROW('Sanitation Data'!D107)))</f>
        <v/>
      </c>
      <c r="CR113" s="33" t="str">
        <f ca="true">+IF(OFFSET('Sanitation Data'!$D$31,0,10*ROW('Sanitation Data'!D107))="","",OFFSET('Sanitation Data'!$D$31,0,10*ROW('Sanitation Data'!D107)))</f>
        <v/>
      </c>
      <c r="CS113" s="33" t="str">
        <f ca="true">+IF(OFFSET('Sanitation Data'!$D$32,0,10*ROW('Sanitation Data'!D107))="","",OFFSET('Sanitation Data'!$D$32,0,10*ROW('Sanitation Data'!D107)))</f>
        <v/>
      </c>
      <c r="CT113" s="33" t="str">
        <f ca="true">+IF(OFFSET('Sanitation Data'!$D$33,0,10*ROW('Sanitation Data'!D107))="","",OFFSET('Sanitation Data'!$D$33,0,10*ROW('Sanitation Data'!D107)))</f>
        <v/>
      </c>
      <c r="CU113" s="33" t="str">
        <f ca="true">+IF(OFFSET('Sanitation Data'!$E$29,0,10*ROW('Sanitation Data'!E107))="","",OFFSET('Sanitation Data'!$E$29,0,10*ROW('Sanitation Data'!E107)))</f>
        <v/>
      </c>
      <c r="CV113" s="33" t="str">
        <f ca="true">+IF(OFFSET('Sanitation Data'!$E$30,0,10*ROW('Sanitation Data'!E107))="","",OFFSET('Sanitation Data'!$E$30,0,10*ROW('Sanitation Data'!E107)))</f>
        <v/>
      </c>
      <c r="CW113" s="33" t="str">
        <f ca="true">+IF(OFFSET('Sanitation Data'!$E$31,0,10*ROW('Sanitation Data'!E107))="","",OFFSET('Sanitation Data'!$E$31,0,10*ROW('Sanitation Data'!E107)))</f>
        <v/>
      </c>
      <c r="CX113" s="33" t="str">
        <f ca="true">+IF(OFFSET('Sanitation Data'!$E$32,0,10*ROW('Sanitation Data'!E107))="","",OFFSET('Sanitation Data'!$E$32,0,10*ROW('Sanitation Data'!E107)))</f>
        <v/>
      </c>
      <c r="CY113" s="33" t="str">
        <f ca="true">+IF(OFFSET('Sanitation Data'!$E$33,0,10*ROW('Sanitation Data'!E107))="","",OFFSET('Sanitation Data'!$E$33,0,10*ROW('Sanitation Data'!E107)))</f>
        <v/>
      </c>
      <c r="CZ113" s="33" t="str">
        <f ca="true">+IF(OFFSET('Sanitation Data'!$F$29,0,10*ROW('Sanitation Data'!F107))="","",OFFSET('Sanitation Data'!$F$29,0,10*ROW('Sanitation Data'!F107)))</f>
        <v/>
      </c>
      <c r="DA113" s="33" t="str">
        <f ca="true">+IF(OFFSET('Sanitation Data'!$F$30,0,10*ROW('Sanitation Data'!F107))="","",OFFSET('Sanitation Data'!$F$30,0,10*ROW('Sanitation Data'!F107)))</f>
        <v/>
      </c>
      <c r="DB113" s="33" t="str">
        <f ca="true">+IF(OFFSET('Sanitation Data'!$F$31,0,10*ROW('Sanitation Data'!F107))="","",OFFSET('Sanitation Data'!$F$31,0,10*ROW('Sanitation Data'!F107)))</f>
        <v/>
      </c>
      <c r="DC113" s="33" t="str">
        <f ca="true">+IF(OFFSET('Sanitation Data'!$F$32,0,10*ROW('Sanitation Data'!F107))="","",OFFSET('Sanitation Data'!$F$32,0,10*ROW('Sanitation Data'!F107)))</f>
        <v/>
      </c>
      <c r="DD113" s="33" t="str">
        <f ca="true">+IF(OFFSET('Sanitation Data'!$F$33,0,10*ROW('Sanitation Data'!F107))="","",OFFSET('Sanitation Data'!$F$33,0,10*ROW('Sanitation Data'!F107)))</f>
        <v/>
      </c>
      <c r="DE113" s="33" t="str">
        <f ca="true">+IF(OFFSET('Sanitation Data'!$G$29,0,10*ROW('Sanitation Data'!G107))="","",OFFSET('Sanitation Data'!$G$29,0,10*ROW('Sanitation Data'!G107)))</f>
        <v/>
      </c>
      <c r="DF113" s="33" t="str">
        <f ca="true">+IF(OFFSET('Sanitation Data'!$G$30,0,10*ROW('Sanitation Data'!G107))="","",OFFSET('Sanitation Data'!$G$30,0,10*ROW('Sanitation Data'!G107)))</f>
        <v/>
      </c>
      <c r="DG113" s="33" t="str">
        <f ca="true">+IF(OFFSET('Sanitation Data'!$G$31,0,10*ROW('Sanitation Data'!G107))="","",OFFSET('Sanitation Data'!$G$31,0,10*ROW('Sanitation Data'!G107)))</f>
        <v/>
      </c>
      <c r="DH113" s="33" t="str">
        <f ca="true">+IF(OFFSET('Sanitation Data'!$G$32,0,10*ROW('Sanitation Data'!G107))="","",OFFSET('Sanitation Data'!$G$32,0,10*ROW('Sanitation Data'!G107)))</f>
        <v/>
      </c>
      <c r="DI113" s="33" t="str">
        <f ca="true">+IF(OFFSET('Sanitation Data'!$G$33,0,10*ROW('Sanitation Data'!G107))="","",OFFSET('Sanitation Data'!$G$33,0,10*ROW('Sanitation Data'!G107)))</f>
        <v/>
      </c>
      <c r="DJ113" s="33" t="str">
        <f ca="true">+IF(OFFSET('Sanitation Data'!$H$29,0,10*ROW('Sanitation Data'!H107))="","",OFFSET('Sanitation Data'!$H$29,0,10*ROW('Sanitation Data'!H107)))</f>
        <v/>
      </c>
      <c r="DK113" s="33" t="str">
        <f ca="true">+IF(OFFSET('Sanitation Data'!$H$30,0,10*ROW('Sanitation Data'!H107))="","",OFFSET('Sanitation Data'!$H$30,0,10*ROW('Sanitation Data'!H107)))</f>
        <v/>
      </c>
      <c r="DL113" s="33" t="str">
        <f ca="true">+IF(OFFSET('Sanitation Data'!$H$31,0,10*ROW('Sanitation Data'!H107))="","",OFFSET('Sanitation Data'!$H$31,0,10*ROW('Sanitation Data'!H107)))</f>
        <v/>
      </c>
      <c r="DM113" s="33" t="str">
        <f ca="true">+IF(OFFSET('Sanitation Data'!$H$32,0,10*ROW('Sanitation Data'!H107))="","",OFFSET('Sanitation Data'!$H$32,0,10*ROW('Sanitation Data'!H107)))</f>
        <v/>
      </c>
      <c r="DN113" s="33" t="str">
        <f ca="true">+IF(OFFSET('Sanitation Data'!$H$33,0,10*ROW('Sanitation Data'!H107))="","",OFFSET('Sanitation Data'!$H$33,0,10*ROW('Sanitation Data'!H107)))</f>
        <v/>
      </c>
      <c r="DO113" s="33" t="str">
        <f ca="true">+IF(OFFSET('Hygiene Data'!$C$12,0,10*ROW('Hygiene Data'!C107))="","",OFFSET('Hygiene Data'!$C$12,0,10*ROW('Hygiene Data'!C107)))</f>
        <v/>
      </c>
      <c r="DP113" s="33" t="str">
        <f ca="true">+IF(OFFSET('Hygiene Data'!$C$13,0,10*ROW('Hygiene Data'!C107))="","",OFFSET('Hygiene Data'!$C$13,0,10*ROW('Hygiene Data'!C107)))</f>
        <v/>
      </c>
      <c r="DQ113" s="33" t="str">
        <f ca="true">+IF(OFFSET('Hygiene Data'!$C$14,0,10*ROW('Hygiene Data'!C107))="","",OFFSET('Hygiene Data'!$C$14,0,10*ROW('Hygiene Data'!C107)))</f>
        <v/>
      </c>
      <c r="DR113" s="33" t="str">
        <f ca="true">+IF(OFFSET('Hygiene Data'!$D$12,0,10*ROW('Hygiene Data'!D107))="","",OFFSET('Hygiene Data'!$D$12,0,10*ROW('Hygiene Data'!D107)))</f>
        <v/>
      </c>
      <c r="DS113" s="33" t="str">
        <f ca="true">+IF(OFFSET('Hygiene Data'!$D$13,0,10*ROW('Hygiene Data'!D107))="","",OFFSET('Hygiene Data'!$D$13,0,10*ROW('Hygiene Data'!D107)))</f>
        <v/>
      </c>
      <c r="DT113" s="33" t="str">
        <f ca="true">+IF(OFFSET('Hygiene Data'!$D$14,0,10*ROW('Hygiene Data'!D107))="","",OFFSET('Hygiene Data'!$D$14,0,10*ROW('Hygiene Data'!D107)))</f>
        <v/>
      </c>
      <c r="DU113" s="33" t="str">
        <f ca="true">+IF(OFFSET('Hygiene Data'!$E$12,0,10*ROW('Hygiene Data'!E107))="","",OFFSET('Hygiene Data'!$E$12,0,10*ROW('Hygiene Data'!E107)))</f>
        <v/>
      </c>
      <c r="DV113" s="33" t="str">
        <f ca="true">+IF(OFFSET('Hygiene Data'!$E$13,0,10*ROW('Hygiene Data'!E107))="","",OFFSET('Hygiene Data'!$E$13,0,10*ROW('Hygiene Data'!E107)))</f>
        <v/>
      </c>
      <c r="DW113" s="33" t="str">
        <f ca="true">+IF(OFFSET('Hygiene Data'!$E$14,0,10*ROW('Hygiene Data'!E107))="","",OFFSET('Hygiene Data'!$E$14,0,10*ROW('Hygiene Data'!E107)))</f>
        <v/>
      </c>
      <c r="DX113" s="33" t="str">
        <f ca="true">+IF(OFFSET('Hygiene Data'!$F$12,0,10*ROW('Hygiene Data'!F107))="","",OFFSET('Hygiene Data'!$F$12,0,10*ROW('Hygiene Data'!F107)))</f>
        <v/>
      </c>
      <c r="DY113" s="33" t="str">
        <f ca="true">+IF(OFFSET('Hygiene Data'!$F$13,0,10*ROW('Hygiene Data'!F107))="","",OFFSET('Hygiene Data'!$F$13,0,10*ROW('Hygiene Data'!F107)))</f>
        <v/>
      </c>
      <c r="DZ113" s="33" t="str">
        <f ca="true">+IF(OFFSET('Hygiene Data'!$F$14,0,10*ROW('Hygiene Data'!F107))="","",OFFSET('Hygiene Data'!$F$14,0,10*ROW('Hygiene Data'!F107)))</f>
        <v/>
      </c>
      <c r="EA113" s="33" t="str">
        <f ca="true">+IF(OFFSET('Hygiene Data'!$G$12,0,10*ROW('Hygiene Data'!G107))="","",OFFSET('Hygiene Data'!$G$12,0,10*ROW('Hygiene Data'!G107)))</f>
        <v/>
      </c>
      <c r="EB113" s="33" t="str">
        <f ca="true">+IF(OFFSET('Hygiene Data'!$G$13,0,10*ROW('Hygiene Data'!G107))="","",OFFSET('Hygiene Data'!$G$13,0,10*ROW('Hygiene Data'!G107)))</f>
        <v/>
      </c>
      <c r="EC113" s="33" t="str">
        <f ca="true">+IF(OFFSET('Hygiene Data'!$G$14,0,10*ROW('Hygiene Data'!G107))="","",OFFSET('Hygiene Data'!$G$14,0,10*ROW('Hygiene Data'!G107)))</f>
        <v/>
      </c>
      <c r="ED113" s="33" t="str">
        <f ca="true">+IF(OFFSET('Hygiene Data'!$H$12,0,10*ROW('Hygiene Data'!H107))="","",OFFSET('Hygiene Data'!$H$12,0,10*ROW('Hygiene Data'!H107)))</f>
        <v/>
      </c>
      <c r="EE113" s="33" t="str">
        <f ca="true">+IF(OFFSET('Hygiene Data'!$H$13,0,10*ROW('Hygiene Data'!H107))="","",OFFSET('Hygiene Data'!$H$13,0,10*ROW('Hygiene Data'!H107)))</f>
        <v/>
      </c>
      <c r="EF113" s="33" t="str">
        <f ca="true">+IF(OFFSET('Hygiene Data'!$H$14,0,10*ROW('Hygiene Data'!H107))="","",OFFSET('Hygiene Data'!$H$14,0,10*ROW('Hygiene Data'!H107)))</f>
        <v/>
      </c>
    </row>
    <row r="114" x14ac:dyDescent="0.2">
      <c r="A114" s="56" t="str">
        <f ca="true">+IF(OFFSET('Water Data'!$B$1,0,10*ROW('Water Data'!B111))="","",OFFSET('Water Data'!$B$1,0,10*ROW('Water Data'!B111)))</f>
        <v/>
      </c>
      <c r="B114" s="56" t="str">
        <f ca="true">+IF(OFFSET('Water Data'!$A$3,0,10*ROW('Water Data'!A111))="","",OFFSET('Water Data'!$A$3,0,10*ROW('Water Data'!A111)))</f>
        <v/>
      </c>
      <c r="C114" s="56" t="str">
        <f ca="true">+IF(OFFSET('Water Data'!$C$3,0,10*ROW('Water Data'!C111))="","",OFFSET('Water Data'!$C$3,0,10*ROW('Water Data'!C111)))</f>
        <v/>
      </c>
      <c r="D114" s="244"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44"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44"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44"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44"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44"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44"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44"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44"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44"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44"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44"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44"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44"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44"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44"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44"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44"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45"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45"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45"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45"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45"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45"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45"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45"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45"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45"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45"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45"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45"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45"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45"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45"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45"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45"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45"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45"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45"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45"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45"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45"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45"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45"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45"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45"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45"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45"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46"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46"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46"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46"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46"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46"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46"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46"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46"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46"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46"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46"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46"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46"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46"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46"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46"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46"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3" t="str">
        <f ca="true">+IF(OFFSET('Water Data'!$C$28,0,10*ROW('Water Data'!C108))="","",OFFSET('Water Data'!$C$28,0,10*ROW('Water Data'!C108)))</f>
        <v/>
      </c>
      <c r="BT114" s="33" t="str">
        <f ca="true">+IF(OFFSET('Water Data'!$C$29,0,10*ROW('Water Data'!C108))="","",OFFSET('Water Data'!$C$29,0,10*ROW('Water Data'!C108)))</f>
        <v/>
      </c>
      <c r="BU114" s="33" t="str">
        <f ca="true">+IF(OFFSET('Water Data'!$C$30,0,10*ROW('Water Data'!C108))="","",OFFSET('Water Data'!$C$30,0,10*ROW('Water Data'!C108)))</f>
        <v/>
      </c>
      <c r="BV114" s="33" t="str">
        <f ca="true">+IF(OFFSET('Water Data'!$D$28,0,10*ROW('Water Data'!D108))="","",OFFSET('Water Data'!$D$28,0,10*ROW('Water Data'!D108)))</f>
        <v/>
      </c>
      <c r="BW114" s="33" t="str">
        <f ca="true">+IF(OFFSET('Water Data'!$D$29,0,10*ROW('Water Data'!D108))="","",OFFSET('Water Data'!$D$29,0,10*ROW('Water Data'!D108)))</f>
        <v/>
      </c>
      <c r="BX114" s="33" t="str">
        <f ca="true">+IF(OFFSET('Water Data'!$D$30,0,10*ROW('Water Data'!D108))="","",OFFSET('Water Data'!$D$30,0,10*ROW('Water Data'!D108)))</f>
        <v/>
      </c>
      <c r="BY114" s="33" t="str">
        <f ca="true">+IF(OFFSET('Water Data'!$E$28,0,10*ROW('Water Data'!E108))="","",OFFSET('Water Data'!$E$28,0,10*ROW('Water Data'!E108)))</f>
        <v/>
      </c>
      <c r="BZ114" s="33" t="str">
        <f ca="true">+IF(OFFSET('Water Data'!$E$29,0,10*ROW('Water Data'!E108))="","",OFFSET('Water Data'!$E$29,0,10*ROW('Water Data'!E108)))</f>
        <v/>
      </c>
      <c r="CA114" s="33" t="str">
        <f ca="true">+IF(OFFSET('Water Data'!$E$30,0,10*ROW('Water Data'!E108))="","",OFFSET('Water Data'!$E$30,0,10*ROW('Water Data'!E108)))</f>
        <v/>
      </c>
      <c r="CB114" s="33" t="str">
        <f ca="true">+IF(OFFSET('Water Data'!$F$28,0,10*ROW('Water Data'!F108))="","",OFFSET('Water Data'!$F$28,0,10*ROW('Water Data'!F108)))</f>
        <v/>
      </c>
      <c r="CC114" s="33" t="str">
        <f ca="true">+IF(OFFSET('Water Data'!$F$29,0,10*ROW('Water Data'!F108))="","",OFFSET('Water Data'!$F$29,0,10*ROW('Water Data'!F108)))</f>
        <v/>
      </c>
      <c r="CD114" s="33" t="str">
        <f ca="true">+IF(OFFSET('Water Data'!$F$30,0,10*ROW('Water Data'!F108))="","",OFFSET('Water Data'!$F$30,0,10*ROW('Water Data'!F108)))</f>
        <v/>
      </c>
      <c r="CE114" s="33" t="str">
        <f ca="true">+IF(OFFSET('Water Data'!$G$28,0,10*ROW('Water Data'!G108))="","",OFFSET('Water Data'!$G$28,0,10*ROW('Water Data'!G108)))</f>
        <v/>
      </c>
      <c r="CF114" s="33" t="str">
        <f ca="true">+IF(OFFSET('Water Data'!$G$29,0,10*ROW('Water Data'!G108))="","",OFFSET('Water Data'!$G$29,0,10*ROW('Water Data'!G108)))</f>
        <v/>
      </c>
      <c r="CG114" s="33" t="str">
        <f ca="true">+IF(OFFSET('Water Data'!$G$30,0,10*ROW('Water Data'!G108))="","",OFFSET('Water Data'!$G$30,0,10*ROW('Water Data'!G108)))</f>
        <v/>
      </c>
      <c r="CH114" s="33" t="str">
        <f ca="true">+IF(OFFSET('Water Data'!$H$28,0,10*ROW('Water Data'!H108))="","",OFFSET('Water Data'!$H$28,0,10*ROW('Water Data'!H108)))</f>
        <v/>
      </c>
      <c r="CI114" s="33" t="str">
        <f ca="true">+IF(OFFSET('Water Data'!$H$29,0,10*ROW('Water Data'!H108))="","",OFFSET('Water Data'!$H$29,0,10*ROW('Water Data'!H108)))</f>
        <v/>
      </c>
      <c r="CJ114" s="33" t="str">
        <f ca="true">+IF(OFFSET('Water Data'!$H$30,0,10*ROW('Water Data'!H108))="","",OFFSET('Water Data'!$H$30,0,10*ROW('Water Data'!H108)))</f>
        <v/>
      </c>
      <c r="CK114" s="33" t="str">
        <f ca="true">+IF(OFFSET('Sanitation Data'!$C$29,0,10*ROW('Sanitation Data'!C108))="","",OFFSET('Sanitation Data'!$C$29,0,10*ROW('Sanitation Data'!C108)))</f>
        <v/>
      </c>
      <c r="CL114" s="33" t="str">
        <f ca="true">+IF(OFFSET('Sanitation Data'!$C$30,0,10*ROW('Sanitation Data'!C108))="","",OFFSET('Sanitation Data'!$C$30,0,10*ROW('Sanitation Data'!C108)))</f>
        <v/>
      </c>
      <c r="CM114" s="33" t="str">
        <f ca="true">+IF(OFFSET('Sanitation Data'!$C$31,0,10*ROW('Sanitation Data'!C108))="","",OFFSET('Sanitation Data'!$C$31,0,10*ROW('Sanitation Data'!C108)))</f>
        <v/>
      </c>
      <c r="CN114" s="33" t="str">
        <f ca="true">+IF(OFFSET('Sanitation Data'!$C$32,0,10*ROW('Sanitation Data'!C108))="","",OFFSET('Sanitation Data'!$C$32,0,10*ROW('Sanitation Data'!C108)))</f>
        <v/>
      </c>
      <c r="CO114" s="33" t="str">
        <f ca="true">+IF(OFFSET('Sanitation Data'!$C$33,0,10*ROW('Sanitation Data'!C108))="","",OFFSET('Sanitation Data'!$C$33,0,10*ROW('Sanitation Data'!C108)))</f>
        <v/>
      </c>
      <c r="CP114" s="33" t="str">
        <f ca="true">+IF(OFFSET('Sanitation Data'!$D$29,0,10*ROW('Sanitation Data'!D108))="","",OFFSET('Sanitation Data'!$D$29,0,10*ROW('Sanitation Data'!D108)))</f>
        <v/>
      </c>
      <c r="CQ114" s="33" t="str">
        <f ca="true">+IF(OFFSET('Sanitation Data'!$D$30,0,10*ROW('Sanitation Data'!D108))="","",OFFSET('Sanitation Data'!$D$30,0,10*ROW('Sanitation Data'!D108)))</f>
        <v/>
      </c>
      <c r="CR114" s="33" t="str">
        <f ca="true">+IF(OFFSET('Sanitation Data'!$D$31,0,10*ROW('Sanitation Data'!D108))="","",OFFSET('Sanitation Data'!$D$31,0,10*ROW('Sanitation Data'!D108)))</f>
        <v/>
      </c>
      <c r="CS114" s="33" t="str">
        <f ca="true">+IF(OFFSET('Sanitation Data'!$D$32,0,10*ROW('Sanitation Data'!D108))="","",OFFSET('Sanitation Data'!$D$32,0,10*ROW('Sanitation Data'!D108)))</f>
        <v/>
      </c>
      <c r="CT114" s="33" t="str">
        <f ca="true">+IF(OFFSET('Sanitation Data'!$D$33,0,10*ROW('Sanitation Data'!D108))="","",OFFSET('Sanitation Data'!$D$33,0,10*ROW('Sanitation Data'!D108)))</f>
        <v/>
      </c>
      <c r="CU114" s="33" t="str">
        <f ca="true">+IF(OFFSET('Sanitation Data'!$E$29,0,10*ROW('Sanitation Data'!E108))="","",OFFSET('Sanitation Data'!$E$29,0,10*ROW('Sanitation Data'!E108)))</f>
        <v/>
      </c>
      <c r="CV114" s="33" t="str">
        <f ca="true">+IF(OFFSET('Sanitation Data'!$E$30,0,10*ROW('Sanitation Data'!E108))="","",OFFSET('Sanitation Data'!$E$30,0,10*ROW('Sanitation Data'!E108)))</f>
        <v/>
      </c>
      <c r="CW114" s="33" t="str">
        <f ca="true">+IF(OFFSET('Sanitation Data'!$E$31,0,10*ROW('Sanitation Data'!E108))="","",OFFSET('Sanitation Data'!$E$31,0,10*ROW('Sanitation Data'!E108)))</f>
        <v/>
      </c>
      <c r="CX114" s="33" t="str">
        <f ca="true">+IF(OFFSET('Sanitation Data'!$E$32,0,10*ROW('Sanitation Data'!E108))="","",OFFSET('Sanitation Data'!$E$32,0,10*ROW('Sanitation Data'!E108)))</f>
        <v/>
      </c>
      <c r="CY114" s="33" t="str">
        <f ca="true">+IF(OFFSET('Sanitation Data'!$E$33,0,10*ROW('Sanitation Data'!E108))="","",OFFSET('Sanitation Data'!$E$33,0,10*ROW('Sanitation Data'!E108)))</f>
        <v/>
      </c>
      <c r="CZ114" s="33" t="str">
        <f ca="true">+IF(OFFSET('Sanitation Data'!$F$29,0,10*ROW('Sanitation Data'!F108))="","",OFFSET('Sanitation Data'!$F$29,0,10*ROW('Sanitation Data'!F108)))</f>
        <v/>
      </c>
      <c r="DA114" s="33" t="str">
        <f ca="true">+IF(OFFSET('Sanitation Data'!$F$30,0,10*ROW('Sanitation Data'!F108))="","",OFFSET('Sanitation Data'!$F$30,0,10*ROW('Sanitation Data'!F108)))</f>
        <v/>
      </c>
      <c r="DB114" s="33" t="str">
        <f ca="true">+IF(OFFSET('Sanitation Data'!$F$31,0,10*ROW('Sanitation Data'!F108))="","",OFFSET('Sanitation Data'!$F$31,0,10*ROW('Sanitation Data'!F108)))</f>
        <v/>
      </c>
      <c r="DC114" s="33" t="str">
        <f ca="true">+IF(OFFSET('Sanitation Data'!$F$32,0,10*ROW('Sanitation Data'!F108))="","",OFFSET('Sanitation Data'!$F$32,0,10*ROW('Sanitation Data'!F108)))</f>
        <v/>
      </c>
      <c r="DD114" s="33" t="str">
        <f ca="true">+IF(OFFSET('Sanitation Data'!$F$33,0,10*ROW('Sanitation Data'!F108))="","",OFFSET('Sanitation Data'!$F$33,0,10*ROW('Sanitation Data'!F108)))</f>
        <v/>
      </c>
      <c r="DE114" s="33" t="str">
        <f ca="true">+IF(OFFSET('Sanitation Data'!$G$29,0,10*ROW('Sanitation Data'!G108))="","",OFFSET('Sanitation Data'!$G$29,0,10*ROW('Sanitation Data'!G108)))</f>
        <v/>
      </c>
      <c r="DF114" s="33" t="str">
        <f ca="true">+IF(OFFSET('Sanitation Data'!$G$30,0,10*ROW('Sanitation Data'!G108))="","",OFFSET('Sanitation Data'!$G$30,0,10*ROW('Sanitation Data'!G108)))</f>
        <v/>
      </c>
      <c r="DG114" s="33" t="str">
        <f ca="true">+IF(OFFSET('Sanitation Data'!$G$31,0,10*ROW('Sanitation Data'!G108))="","",OFFSET('Sanitation Data'!$G$31,0,10*ROW('Sanitation Data'!G108)))</f>
        <v/>
      </c>
      <c r="DH114" s="33" t="str">
        <f ca="true">+IF(OFFSET('Sanitation Data'!$G$32,0,10*ROW('Sanitation Data'!G108))="","",OFFSET('Sanitation Data'!$G$32,0,10*ROW('Sanitation Data'!G108)))</f>
        <v/>
      </c>
      <c r="DI114" s="33" t="str">
        <f ca="true">+IF(OFFSET('Sanitation Data'!$G$33,0,10*ROW('Sanitation Data'!G108))="","",OFFSET('Sanitation Data'!$G$33,0,10*ROW('Sanitation Data'!G108)))</f>
        <v/>
      </c>
      <c r="DJ114" s="33" t="str">
        <f ca="true">+IF(OFFSET('Sanitation Data'!$H$29,0,10*ROW('Sanitation Data'!H108))="","",OFFSET('Sanitation Data'!$H$29,0,10*ROW('Sanitation Data'!H108)))</f>
        <v/>
      </c>
      <c r="DK114" s="33" t="str">
        <f ca="true">+IF(OFFSET('Sanitation Data'!$H$30,0,10*ROW('Sanitation Data'!H108))="","",OFFSET('Sanitation Data'!$H$30,0,10*ROW('Sanitation Data'!H108)))</f>
        <v/>
      </c>
      <c r="DL114" s="33" t="str">
        <f ca="true">+IF(OFFSET('Sanitation Data'!$H$31,0,10*ROW('Sanitation Data'!H108))="","",OFFSET('Sanitation Data'!$H$31,0,10*ROW('Sanitation Data'!H108)))</f>
        <v/>
      </c>
      <c r="DM114" s="33" t="str">
        <f ca="true">+IF(OFFSET('Sanitation Data'!$H$32,0,10*ROW('Sanitation Data'!H108))="","",OFFSET('Sanitation Data'!$H$32,0,10*ROW('Sanitation Data'!H108)))</f>
        <v/>
      </c>
      <c r="DN114" s="33" t="str">
        <f ca="true">+IF(OFFSET('Sanitation Data'!$H$33,0,10*ROW('Sanitation Data'!H108))="","",OFFSET('Sanitation Data'!$H$33,0,10*ROW('Sanitation Data'!H108)))</f>
        <v/>
      </c>
      <c r="DO114" s="33" t="str">
        <f ca="true">+IF(OFFSET('Hygiene Data'!$C$12,0,10*ROW('Hygiene Data'!C108))="","",OFFSET('Hygiene Data'!$C$12,0,10*ROW('Hygiene Data'!C108)))</f>
        <v/>
      </c>
      <c r="DP114" s="33" t="str">
        <f ca="true">+IF(OFFSET('Hygiene Data'!$C$13,0,10*ROW('Hygiene Data'!C108))="","",OFFSET('Hygiene Data'!$C$13,0,10*ROW('Hygiene Data'!C108)))</f>
        <v/>
      </c>
      <c r="DQ114" s="33" t="str">
        <f ca="true">+IF(OFFSET('Hygiene Data'!$C$14,0,10*ROW('Hygiene Data'!C108))="","",OFFSET('Hygiene Data'!$C$14,0,10*ROW('Hygiene Data'!C108)))</f>
        <v/>
      </c>
      <c r="DR114" s="33" t="str">
        <f ca="true">+IF(OFFSET('Hygiene Data'!$D$12,0,10*ROW('Hygiene Data'!D108))="","",OFFSET('Hygiene Data'!$D$12,0,10*ROW('Hygiene Data'!D108)))</f>
        <v/>
      </c>
      <c r="DS114" s="33" t="str">
        <f ca="true">+IF(OFFSET('Hygiene Data'!$D$13,0,10*ROW('Hygiene Data'!D108))="","",OFFSET('Hygiene Data'!$D$13,0,10*ROW('Hygiene Data'!D108)))</f>
        <v/>
      </c>
      <c r="DT114" s="33" t="str">
        <f ca="true">+IF(OFFSET('Hygiene Data'!$D$14,0,10*ROW('Hygiene Data'!D108))="","",OFFSET('Hygiene Data'!$D$14,0,10*ROW('Hygiene Data'!D108)))</f>
        <v/>
      </c>
      <c r="DU114" s="33" t="str">
        <f ca="true">+IF(OFFSET('Hygiene Data'!$E$12,0,10*ROW('Hygiene Data'!E108))="","",OFFSET('Hygiene Data'!$E$12,0,10*ROW('Hygiene Data'!E108)))</f>
        <v/>
      </c>
      <c r="DV114" s="33" t="str">
        <f ca="true">+IF(OFFSET('Hygiene Data'!$E$13,0,10*ROW('Hygiene Data'!E108))="","",OFFSET('Hygiene Data'!$E$13,0,10*ROW('Hygiene Data'!E108)))</f>
        <v/>
      </c>
      <c r="DW114" s="33" t="str">
        <f ca="true">+IF(OFFSET('Hygiene Data'!$E$14,0,10*ROW('Hygiene Data'!E108))="","",OFFSET('Hygiene Data'!$E$14,0,10*ROW('Hygiene Data'!E108)))</f>
        <v/>
      </c>
      <c r="DX114" s="33" t="str">
        <f ca="true">+IF(OFFSET('Hygiene Data'!$F$12,0,10*ROW('Hygiene Data'!F108))="","",OFFSET('Hygiene Data'!$F$12,0,10*ROW('Hygiene Data'!F108)))</f>
        <v/>
      </c>
      <c r="DY114" s="33" t="str">
        <f ca="true">+IF(OFFSET('Hygiene Data'!$F$13,0,10*ROW('Hygiene Data'!F108))="","",OFFSET('Hygiene Data'!$F$13,0,10*ROW('Hygiene Data'!F108)))</f>
        <v/>
      </c>
      <c r="DZ114" s="33" t="str">
        <f ca="true">+IF(OFFSET('Hygiene Data'!$F$14,0,10*ROW('Hygiene Data'!F108))="","",OFFSET('Hygiene Data'!$F$14,0,10*ROW('Hygiene Data'!F108)))</f>
        <v/>
      </c>
      <c r="EA114" s="33" t="str">
        <f ca="true">+IF(OFFSET('Hygiene Data'!$G$12,0,10*ROW('Hygiene Data'!G108))="","",OFFSET('Hygiene Data'!$G$12,0,10*ROW('Hygiene Data'!G108)))</f>
        <v/>
      </c>
      <c r="EB114" s="33" t="str">
        <f ca="true">+IF(OFFSET('Hygiene Data'!$G$13,0,10*ROW('Hygiene Data'!G108))="","",OFFSET('Hygiene Data'!$G$13,0,10*ROW('Hygiene Data'!G108)))</f>
        <v/>
      </c>
      <c r="EC114" s="33" t="str">
        <f ca="true">+IF(OFFSET('Hygiene Data'!$G$14,0,10*ROW('Hygiene Data'!G108))="","",OFFSET('Hygiene Data'!$G$14,0,10*ROW('Hygiene Data'!G108)))</f>
        <v/>
      </c>
      <c r="ED114" s="33" t="str">
        <f ca="true">+IF(OFFSET('Hygiene Data'!$H$12,0,10*ROW('Hygiene Data'!H108))="","",OFFSET('Hygiene Data'!$H$12,0,10*ROW('Hygiene Data'!H108)))</f>
        <v/>
      </c>
      <c r="EE114" s="33" t="str">
        <f ca="true">+IF(OFFSET('Hygiene Data'!$H$13,0,10*ROW('Hygiene Data'!H108))="","",OFFSET('Hygiene Data'!$H$13,0,10*ROW('Hygiene Data'!H108)))</f>
        <v/>
      </c>
      <c r="EF114" s="33" t="str">
        <f ca="true">+IF(OFFSET('Hygiene Data'!$H$14,0,10*ROW('Hygiene Data'!H108))="","",OFFSET('Hygiene Data'!$H$14,0,10*ROW('Hygiene Data'!H108)))</f>
        <v/>
      </c>
    </row>
    <row r="115" x14ac:dyDescent="0.2">
      <c r="A115" s="56" t="str">
        <f ca="true">+IF(OFFSET('Water Data'!$B$1,0,10*ROW('Water Data'!B112))="","",OFFSET('Water Data'!$B$1,0,10*ROW('Water Data'!B112)))</f>
        <v/>
      </c>
      <c r="B115" s="56" t="str">
        <f ca="true">+IF(OFFSET('Water Data'!$A$3,0,10*ROW('Water Data'!A112))="","",OFFSET('Water Data'!$A$3,0,10*ROW('Water Data'!A112)))</f>
        <v/>
      </c>
      <c r="C115" s="56" t="str">
        <f ca="true">+IF(OFFSET('Water Data'!$C$3,0,10*ROW('Water Data'!C112))="","",OFFSET('Water Data'!$C$3,0,10*ROW('Water Data'!C112)))</f>
        <v/>
      </c>
      <c r="D115" s="244"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44"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44"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44"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44"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44"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44"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44"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44"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44"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44"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44"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44"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44"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44"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44"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44"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44"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45"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45"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45"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45"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45"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45"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45"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45"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45"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45"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45"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45"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45"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45"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45"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45"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45"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45"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45"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45"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45"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45"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45"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45"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45"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45"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45"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45"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45"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45"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46"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46"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46"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46"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46"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46"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46"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46"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46"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46"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46"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46"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46"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46"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46"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46"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46"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46"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3" t="str">
        <f ca="true">+IF(OFFSET('Water Data'!$C$28,0,10*ROW('Water Data'!C109))="","",OFFSET('Water Data'!$C$28,0,10*ROW('Water Data'!C109)))</f>
        <v/>
      </c>
      <c r="BT115" s="33" t="str">
        <f ca="true">+IF(OFFSET('Water Data'!$C$29,0,10*ROW('Water Data'!C109))="","",OFFSET('Water Data'!$C$29,0,10*ROW('Water Data'!C109)))</f>
        <v/>
      </c>
      <c r="BU115" s="33" t="str">
        <f ca="true">+IF(OFFSET('Water Data'!$C$30,0,10*ROW('Water Data'!C109))="","",OFFSET('Water Data'!$C$30,0,10*ROW('Water Data'!C109)))</f>
        <v/>
      </c>
      <c r="BV115" s="33" t="str">
        <f ca="true">+IF(OFFSET('Water Data'!$D$28,0,10*ROW('Water Data'!D109))="","",OFFSET('Water Data'!$D$28,0,10*ROW('Water Data'!D109)))</f>
        <v/>
      </c>
      <c r="BW115" s="33" t="str">
        <f ca="true">+IF(OFFSET('Water Data'!$D$29,0,10*ROW('Water Data'!D109))="","",OFFSET('Water Data'!$D$29,0,10*ROW('Water Data'!D109)))</f>
        <v/>
      </c>
      <c r="BX115" s="33" t="str">
        <f ca="true">+IF(OFFSET('Water Data'!$D$30,0,10*ROW('Water Data'!D109))="","",OFFSET('Water Data'!$D$30,0,10*ROW('Water Data'!D109)))</f>
        <v/>
      </c>
      <c r="BY115" s="33" t="str">
        <f ca="true">+IF(OFFSET('Water Data'!$E$28,0,10*ROW('Water Data'!E109))="","",OFFSET('Water Data'!$E$28,0,10*ROW('Water Data'!E109)))</f>
        <v/>
      </c>
      <c r="BZ115" s="33" t="str">
        <f ca="true">+IF(OFFSET('Water Data'!$E$29,0,10*ROW('Water Data'!E109))="","",OFFSET('Water Data'!$E$29,0,10*ROW('Water Data'!E109)))</f>
        <v/>
      </c>
      <c r="CA115" s="33" t="str">
        <f ca="true">+IF(OFFSET('Water Data'!$E$30,0,10*ROW('Water Data'!E109))="","",OFFSET('Water Data'!$E$30,0,10*ROW('Water Data'!E109)))</f>
        <v/>
      </c>
      <c r="CB115" s="33" t="str">
        <f ca="true">+IF(OFFSET('Water Data'!$F$28,0,10*ROW('Water Data'!F109))="","",OFFSET('Water Data'!$F$28,0,10*ROW('Water Data'!F109)))</f>
        <v/>
      </c>
      <c r="CC115" s="33" t="str">
        <f ca="true">+IF(OFFSET('Water Data'!$F$29,0,10*ROW('Water Data'!F109))="","",OFFSET('Water Data'!$F$29,0,10*ROW('Water Data'!F109)))</f>
        <v/>
      </c>
      <c r="CD115" s="33" t="str">
        <f ca="true">+IF(OFFSET('Water Data'!$F$30,0,10*ROW('Water Data'!F109))="","",OFFSET('Water Data'!$F$30,0,10*ROW('Water Data'!F109)))</f>
        <v/>
      </c>
      <c r="CE115" s="33" t="str">
        <f ca="true">+IF(OFFSET('Water Data'!$G$28,0,10*ROW('Water Data'!G109))="","",OFFSET('Water Data'!$G$28,0,10*ROW('Water Data'!G109)))</f>
        <v/>
      </c>
      <c r="CF115" s="33" t="str">
        <f ca="true">+IF(OFFSET('Water Data'!$G$29,0,10*ROW('Water Data'!G109))="","",OFFSET('Water Data'!$G$29,0,10*ROW('Water Data'!G109)))</f>
        <v/>
      </c>
      <c r="CG115" s="33" t="str">
        <f ca="true">+IF(OFFSET('Water Data'!$G$30,0,10*ROW('Water Data'!G109))="","",OFFSET('Water Data'!$G$30,0,10*ROW('Water Data'!G109)))</f>
        <v/>
      </c>
      <c r="CH115" s="33" t="str">
        <f ca="true">+IF(OFFSET('Water Data'!$H$28,0,10*ROW('Water Data'!H109))="","",OFFSET('Water Data'!$H$28,0,10*ROW('Water Data'!H109)))</f>
        <v/>
      </c>
      <c r="CI115" s="33" t="str">
        <f ca="true">+IF(OFFSET('Water Data'!$H$29,0,10*ROW('Water Data'!H109))="","",OFFSET('Water Data'!$H$29,0,10*ROW('Water Data'!H109)))</f>
        <v/>
      </c>
      <c r="CJ115" s="33" t="str">
        <f ca="true">+IF(OFFSET('Water Data'!$H$30,0,10*ROW('Water Data'!H109))="","",OFFSET('Water Data'!$H$30,0,10*ROW('Water Data'!H109)))</f>
        <v/>
      </c>
      <c r="CK115" s="33" t="str">
        <f ca="true">+IF(OFFSET('Sanitation Data'!$C$29,0,10*ROW('Sanitation Data'!C109))="","",OFFSET('Sanitation Data'!$C$29,0,10*ROW('Sanitation Data'!C109)))</f>
        <v/>
      </c>
      <c r="CL115" s="33" t="str">
        <f ca="true">+IF(OFFSET('Sanitation Data'!$C$30,0,10*ROW('Sanitation Data'!C109))="","",OFFSET('Sanitation Data'!$C$30,0,10*ROW('Sanitation Data'!C109)))</f>
        <v/>
      </c>
      <c r="CM115" s="33" t="str">
        <f ca="true">+IF(OFFSET('Sanitation Data'!$C$31,0,10*ROW('Sanitation Data'!C109))="","",OFFSET('Sanitation Data'!$C$31,0,10*ROW('Sanitation Data'!C109)))</f>
        <v/>
      </c>
      <c r="CN115" s="33" t="str">
        <f ca="true">+IF(OFFSET('Sanitation Data'!$C$32,0,10*ROW('Sanitation Data'!C109))="","",OFFSET('Sanitation Data'!$C$32,0,10*ROW('Sanitation Data'!C109)))</f>
        <v/>
      </c>
      <c r="CO115" s="33" t="str">
        <f ca="true">+IF(OFFSET('Sanitation Data'!$C$33,0,10*ROW('Sanitation Data'!C109))="","",OFFSET('Sanitation Data'!$C$33,0,10*ROW('Sanitation Data'!C109)))</f>
        <v/>
      </c>
      <c r="CP115" s="33" t="str">
        <f ca="true">+IF(OFFSET('Sanitation Data'!$D$29,0,10*ROW('Sanitation Data'!D109))="","",OFFSET('Sanitation Data'!$D$29,0,10*ROW('Sanitation Data'!D109)))</f>
        <v/>
      </c>
      <c r="CQ115" s="33" t="str">
        <f ca="true">+IF(OFFSET('Sanitation Data'!$D$30,0,10*ROW('Sanitation Data'!D109))="","",OFFSET('Sanitation Data'!$D$30,0,10*ROW('Sanitation Data'!D109)))</f>
        <v/>
      </c>
      <c r="CR115" s="33" t="str">
        <f ca="true">+IF(OFFSET('Sanitation Data'!$D$31,0,10*ROW('Sanitation Data'!D109))="","",OFFSET('Sanitation Data'!$D$31,0,10*ROW('Sanitation Data'!D109)))</f>
        <v/>
      </c>
      <c r="CS115" s="33" t="str">
        <f ca="true">+IF(OFFSET('Sanitation Data'!$D$32,0,10*ROW('Sanitation Data'!D109))="","",OFFSET('Sanitation Data'!$D$32,0,10*ROW('Sanitation Data'!D109)))</f>
        <v/>
      </c>
      <c r="CT115" s="33" t="str">
        <f ca="true">+IF(OFFSET('Sanitation Data'!$D$33,0,10*ROW('Sanitation Data'!D109))="","",OFFSET('Sanitation Data'!$D$33,0,10*ROW('Sanitation Data'!D109)))</f>
        <v/>
      </c>
      <c r="CU115" s="33" t="str">
        <f ca="true">+IF(OFFSET('Sanitation Data'!$E$29,0,10*ROW('Sanitation Data'!E109))="","",OFFSET('Sanitation Data'!$E$29,0,10*ROW('Sanitation Data'!E109)))</f>
        <v/>
      </c>
      <c r="CV115" s="33" t="str">
        <f ca="true">+IF(OFFSET('Sanitation Data'!$E$30,0,10*ROW('Sanitation Data'!E109))="","",OFFSET('Sanitation Data'!$E$30,0,10*ROW('Sanitation Data'!E109)))</f>
        <v/>
      </c>
      <c r="CW115" s="33" t="str">
        <f ca="true">+IF(OFFSET('Sanitation Data'!$E$31,0,10*ROW('Sanitation Data'!E109))="","",OFFSET('Sanitation Data'!$E$31,0,10*ROW('Sanitation Data'!E109)))</f>
        <v/>
      </c>
      <c r="CX115" s="33" t="str">
        <f ca="true">+IF(OFFSET('Sanitation Data'!$E$32,0,10*ROW('Sanitation Data'!E109))="","",OFFSET('Sanitation Data'!$E$32,0,10*ROW('Sanitation Data'!E109)))</f>
        <v/>
      </c>
      <c r="CY115" s="33" t="str">
        <f ca="true">+IF(OFFSET('Sanitation Data'!$E$33,0,10*ROW('Sanitation Data'!E109))="","",OFFSET('Sanitation Data'!$E$33,0,10*ROW('Sanitation Data'!E109)))</f>
        <v/>
      </c>
      <c r="CZ115" s="33" t="str">
        <f ca="true">+IF(OFFSET('Sanitation Data'!$F$29,0,10*ROW('Sanitation Data'!F109))="","",OFFSET('Sanitation Data'!$F$29,0,10*ROW('Sanitation Data'!F109)))</f>
        <v/>
      </c>
      <c r="DA115" s="33" t="str">
        <f ca="true">+IF(OFFSET('Sanitation Data'!$F$30,0,10*ROW('Sanitation Data'!F109))="","",OFFSET('Sanitation Data'!$F$30,0,10*ROW('Sanitation Data'!F109)))</f>
        <v/>
      </c>
      <c r="DB115" s="33" t="str">
        <f ca="true">+IF(OFFSET('Sanitation Data'!$F$31,0,10*ROW('Sanitation Data'!F109))="","",OFFSET('Sanitation Data'!$F$31,0,10*ROW('Sanitation Data'!F109)))</f>
        <v/>
      </c>
      <c r="DC115" s="33" t="str">
        <f ca="true">+IF(OFFSET('Sanitation Data'!$F$32,0,10*ROW('Sanitation Data'!F109))="","",OFFSET('Sanitation Data'!$F$32,0,10*ROW('Sanitation Data'!F109)))</f>
        <v/>
      </c>
      <c r="DD115" s="33" t="str">
        <f ca="true">+IF(OFFSET('Sanitation Data'!$F$33,0,10*ROW('Sanitation Data'!F109))="","",OFFSET('Sanitation Data'!$F$33,0,10*ROW('Sanitation Data'!F109)))</f>
        <v/>
      </c>
      <c r="DE115" s="33" t="str">
        <f ca="true">+IF(OFFSET('Sanitation Data'!$G$29,0,10*ROW('Sanitation Data'!G109))="","",OFFSET('Sanitation Data'!$G$29,0,10*ROW('Sanitation Data'!G109)))</f>
        <v/>
      </c>
      <c r="DF115" s="33" t="str">
        <f ca="true">+IF(OFFSET('Sanitation Data'!$G$30,0,10*ROW('Sanitation Data'!G109))="","",OFFSET('Sanitation Data'!$G$30,0,10*ROW('Sanitation Data'!G109)))</f>
        <v/>
      </c>
      <c r="DG115" s="33" t="str">
        <f ca="true">+IF(OFFSET('Sanitation Data'!$G$31,0,10*ROW('Sanitation Data'!G109))="","",OFFSET('Sanitation Data'!$G$31,0,10*ROW('Sanitation Data'!G109)))</f>
        <v/>
      </c>
      <c r="DH115" s="33" t="str">
        <f ca="true">+IF(OFFSET('Sanitation Data'!$G$32,0,10*ROW('Sanitation Data'!G109))="","",OFFSET('Sanitation Data'!$G$32,0,10*ROW('Sanitation Data'!G109)))</f>
        <v/>
      </c>
      <c r="DI115" s="33" t="str">
        <f ca="true">+IF(OFFSET('Sanitation Data'!$G$33,0,10*ROW('Sanitation Data'!G109))="","",OFFSET('Sanitation Data'!$G$33,0,10*ROW('Sanitation Data'!G109)))</f>
        <v/>
      </c>
      <c r="DJ115" s="33" t="str">
        <f ca="true">+IF(OFFSET('Sanitation Data'!$H$29,0,10*ROW('Sanitation Data'!H109))="","",OFFSET('Sanitation Data'!$H$29,0,10*ROW('Sanitation Data'!H109)))</f>
        <v/>
      </c>
      <c r="DK115" s="33" t="str">
        <f ca="true">+IF(OFFSET('Sanitation Data'!$H$30,0,10*ROW('Sanitation Data'!H109))="","",OFFSET('Sanitation Data'!$H$30,0,10*ROW('Sanitation Data'!H109)))</f>
        <v/>
      </c>
      <c r="DL115" s="33" t="str">
        <f ca="true">+IF(OFFSET('Sanitation Data'!$H$31,0,10*ROW('Sanitation Data'!H109))="","",OFFSET('Sanitation Data'!$H$31,0,10*ROW('Sanitation Data'!H109)))</f>
        <v/>
      </c>
      <c r="DM115" s="33" t="str">
        <f ca="true">+IF(OFFSET('Sanitation Data'!$H$32,0,10*ROW('Sanitation Data'!H109))="","",OFFSET('Sanitation Data'!$H$32,0,10*ROW('Sanitation Data'!H109)))</f>
        <v/>
      </c>
      <c r="DN115" s="33" t="str">
        <f ca="true">+IF(OFFSET('Sanitation Data'!$H$33,0,10*ROW('Sanitation Data'!H109))="","",OFFSET('Sanitation Data'!$H$33,0,10*ROW('Sanitation Data'!H109)))</f>
        <v/>
      </c>
      <c r="DO115" s="33" t="str">
        <f ca="true">+IF(OFFSET('Hygiene Data'!$C$12,0,10*ROW('Hygiene Data'!C109))="","",OFFSET('Hygiene Data'!$C$12,0,10*ROW('Hygiene Data'!C109)))</f>
        <v/>
      </c>
      <c r="DP115" s="33" t="str">
        <f ca="true">+IF(OFFSET('Hygiene Data'!$C$13,0,10*ROW('Hygiene Data'!C109))="","",OFFSET('Hygiene Data'!$C$13,0,10*ROW('Hygiene Data'!C109)))</f>
        <v/>
      </c>
      <c r="DQ115" s="33" t="str">
        <f ca="true">+IF(OFFSET('Hygiene Data'!$C$14,0,10*ROW('Hygiene Data'!C109))="","",OFFSET('Hygiene Data'!$C$14,0,10*ROW('Hygiene Data'!C109)))</f>
        <v/>
      </c>
      <c r="DR115" s="33" t="str">
        <f ca="true">+IF(OFFSET('Hygiene Data'!$D$12,0,10*ROW('Hygiene Data'!D109))="","",OFFSET('Hygiene Data'!$D$12,0,10*ROW('Hygiene Data'!D109)))</f>
        <v/>
      </c>
      <c r="DS115" s="33" t="str">
        <f ca="true">+IF(OFFSET('Hygiene Data'!$D$13,0,10*ROW('Hygiene Data'!D109))="","",OFFSET('Hygiene Data'!$D$13,0,10*ROW('Hygiene Data'!D109)))</f>
        <v/>
      </c>
      <c r="DT115" s="33" t="str">
        <f ca="true">+IF(OFFSET('Hygiene Data'!$D$14,0,10*ROW('Hygiene Data'!D109))="","",OFFSET('Hygiene Data'!$D$14,0,10*ROW('Hygiene Data'!D109)))</f>
        <v/>
      </c>
      <c r="DU115" s="33" t="str">
        <f ca="true">+IF(OFFSET('Hygiene Data'!$E$12,0,10*ROW('Hygiene Data'!E109))="","",OFFSET('Hygiene Data'!$E$12,0,10*ROW('Hygiene Data'!E109)))</f>
        <v/>
      </c>
      <c r="DV115" s="33" t="str">
        <f ca="true">+IF(OFFSET('Hygiene Data'!$E$13,0,10*ROW('Hygiene Data'!E109))="","",OFFSET('Hygiene Data'!$E$13,0,10*ROW('Hygiene Data'!E109)))</f>
        <v/>
      </c>
      <c r="DW115" s="33" t="str">
        <f ca="true">+IF(OFFSET('Hygiene Data'!$E$14,0,10*ROW('Hygiene Data'!E109))="","",OFFSET('Hygiene Data'!$E$14,0,10*ROW('Hygiene Data'!E109)))</f>
        <v/>
      </c>
      <c r="DX115" s="33" t="str">
        <f ca="true">+IF(OFFSET('Hygiene Data'!$F$12,0,10*ROW('Hygiene Data'!F109))="","",OFFSET('Hygiene Data'!$F$12,0,10*ROW('Hygiene Data'!F109)))</f>
        <v/>
      </c>
      <c r="DY115" s="33" t="str">
        <f ca="true">+IF(OFFSET('Hygiene Data'!$F$13,0,10*ROW('Hygiene Data'!F109))="","",OFFSET('Hygiene Data'!$F$13,0,10*ROW('Hygiene Data'!F109)))</f>
        <v/>
      </c>
      <c r="DZ115" s="33" t="str">
        <f ca="true">+IF(OFFSET('Hygiene Data'!$F$14,0,10*ROW('Hygiene Data'!F109))="","",OFFSET('Hygiene Data'!$F$14,0,10*ROW('Hygiene Data'!F109)))</f>
        <v/>
      </c>
      <c r="EA115" s="33" t="str">
        <f ca="true">+IF(OFFSET('Hygiene Data'!$G$12,0,10*ROW('Hygiene Data'!G109))="","",OFFSET('Hygiene Data'!$G$12,0,10*ROW('Hygiene Data'!G109)))</f>
        <v/>
      </c>
      <c r="EB115" s="33" t="str">
        <f ca="true">+IF(OFFSET('Hygiene Data'!$G$13,0,10*ROW('Hygiene Data'!G109))="","",OFFSET('Hygiene Data'!$G$13,0,10*ROW('Hygiene Data'!G109)))</f>
        <v/>
      </c>
      <c r="EC115" s="33" t="str">
        <f ca="true">+IF(OFFSET('Hygiene Data'!$G$14,0,10*ROW('Hygiene Data'!G109))="","",OFFSET('Hygiene Data'!$G$14,0,10*ROW('Hygiene Data'!G109)))</f>
        <v/>
      </c>
      <c r="ED115" s="33" t="str">
        <f ca="true">+IF(OFFSET('Hygiene Data'!$H$12,0,10*ROW('Hygiene Data'!H109))="","",OFFSET('Hygiene Data'!$H$12,0,10*ROW('Hygiene Data'!H109)))</f>
        <v/>
      </c>
      <c r="EE115" s="33" t="str">
        <f ca="true">+IF(OFFSET('Hygiene Data'!$H$13,0,10*ROW('Hygiene Data'!H109))="","",OFFSET('Hygiene Data'!$H$13,0,10*ROW('Hygiene Data'!H109)))</f>
        <v/>
      </c>
      <c r="EF115" s="33" t="str">
        <f ca="true">+IF(OFFSET('Hygiene Data'!$H$14,0,10*ROW('Hygiene Data'!H109))="","",OFFSET('Hygiene Data'!$H$14,0,10*ROW('Hygiene Data'!H109)))</f>
        <v/>
      </c>
    </row>
    <row r="116" x14ac:dyDescent="0.2">
      <c r="A116" s="56" t="str">
        <f ca="true">+IF(OFFSET('Water Data'!$B$1,0,10*ROW('Water Data'!B113))="","",OFFSET('Water Data'!$B$1,0,10*ROW('Water Data'!B113)))</f>
        <v/>
      </c>
      <c r="B116" s="56" t="str">
        <f ca="true">+IF(OFFSET('Water Data'!$A$3,0,10*ROW('Water Data'!A113))="","",OFFSET('Water Data'!$A$3,0,10*ROW('Water Data'!A113)))</f>
        <v/>
      </c>
      <c r="C116" s="56" t="str">
        <f ca="true">+IF(OFFSET('Water Data'!$C$3,0,10*ROW('Water Data'!C113))="","",OFFSET('Water Data'!$C$3,0,10*ROW('Water Data'!C113)))</f>
        <v/>
      </c>
      <c r="D116" s="244"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44"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44"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44"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44"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44"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44"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44"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44"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44"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44"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44"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44"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44"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44"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44"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44"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44"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45"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45"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45"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45"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45"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45"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45"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45"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45"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45"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45"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45"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45"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45"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45"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45"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45"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45"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45"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45"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45"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45"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45"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45"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45"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45"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45"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45"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45"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45"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46"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46"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46"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46"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46"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46"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46"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46"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46"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46"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46"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46"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46"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46"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46"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46"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46"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46"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3" t="str">
        <f ca="true">+IF(OFFSET('Water Data'!$C$28,0,10*ROW('Water Data'!C110))="","",OFFSET('Water Data'!$C$28,0,10*ROW('Water Data'!C110)))</f>
        <v/>
      </c>
      <c r="BT116" s="33" t="str">
        <f ca="true">+IF(OFFSET('Water Data'!$C$29,0,10*ROW('Water Data'!C110))="","",OFFSET('Water Data'!$C$29,0,10*ROW('Water Data'!C110)))</f>
        <v/>
      </c>
      <c r="BU116" s="33" t="str">
        <f ca="true">+IF(OFFSET('Water Data'!$C$30,0,10*ROW('Water Data'!C110))="","",OFFSET('Water Data'!$C$30,0,10*ROW('Water Data'!C110)))</f>
        <v/>
      </c>
      <c r="BV116" s="33" t="str">
        <f ca="true">+IF(OFFSET('Water Data'!$D$28,0,10*ROW('Water Data'!D110))="","",OFFSET('Water Data'!$D$28,0,10*ROW('Water Data'!D110)))</f>
        <v/>
      </c>
      <c r="BW116" s="33" t="str">
        <f ca="true">+IF(OFFSET('Water Data'!$D$29,0,10*ROW('Water Data'!D110))="","",OFFSET('Water Data'!$D$29,0,10*ROW('Water Data'!D110)))</f>
        <v/>
      </c>
      <c r="BX116" s="33" t="str">
        <f ca="true">+IF(OFFSET('Water Data'!$D$30,0,10*ROW('Water Data'!D110))="","",OFFSET('Water Data'!$D$30,0,10*ROW('Water Data'!D110)))</f>
        <v/>
      </c>
      <c r="BY116" s="33" t="str">
        <f ca="true">+IF(OFFSET('Water Data'!$E$28,0,10*ROW('Water Data'!E110))="","",OFFSET('Water Data'!$E$28,0,10*ROW('Water Data'!E110)))</f>
        <v/>
      </c>
      <c r="BZ116" s="33" t="str">
        <f ca="true">+IF(OFFSET('Water Data'!$E$29,0,10*ROW('Water Data'!E110))="","",OFFSET('Water Data'!$E$29,0,10*ROW('Water Data'!E110)))</f>
        <v/>
      </c>
      <c r="CA116" s="33" t="str">
        <f ca="true">+IF(OFFSET('Water Data'!$E$30,0,10*ROW('Water Data'!E110))="","",OFFSET('Water Data'!$E$30,0,10*ROW('Water Data'!E110)))</f>
        <v/>
      </c>
      <c r="CB116" s="33" t="str">
        <f ca="true">+IF(OFFSET('Water Data'!$F$28,0,10*ROW('Water Data'!F110))="","",OFFSET('Water Data'!$F$28,0,10*ROW('Water Data'!F110)))</f>
        <v/>
      </c>
      <c r="CC116" s="33" t="str">
        <f ca="true">+IF(OFFSET('Water Data'!$F$29,0,10*ROW('Water Data'!F110))="","",OFFSET('Water Data'!$F$29,0,10*ROW('Water Data'!F110)))</f>
        <v/>
      </c>
      <c r="CD116" s="33" t="str">
        <f ca="true">+IF(OFFSET('Water Data'!$F$30,0,10*ROW('Water Data'!F110))="","",OFFSET('Water Data'!$F$30,0,10*ROW('Water Data'!F110)))</f>
        <v/>
      </c>
      <c r="CE116" s="33" t="str">
        <f ca="true">+IF(OFFSET('Water Data'!$G$28,0,10*ROW('Water Data'!G110))="","",OFFSET('Water Data'!$G$28,0,10*ROW('Water Data'!G110)))</f>
        <v/>
      </c>
      <c r="CF116" s="33" t="str">
        <f ca="true">+IF(OFFSET('Water Data'!$G$29,0,10*ROW('Water Data'!G110))="","",OFFSET('Water Data'!$G$29,0,10*ROW('Water Data'!G110)))</f>
        <v/>
      </c>
      <c r="CG116" s="33" t="str">
        <f ca="true">+IF(OFFSET('Water Data'!$G$30,0,10*ROW('Water Data'!G110))="","",OFFSET('Water Data'!$G$30,0,10*ROW('Water Data'!G110)))</f>
        <v/>
      </c>
      <c r="CH116" s="33" t="str">
        <f ca="true">+IF(OFFSET('Water Data'!$H$28,0,10*ROW('Water Data'!H110))="","",OFFSET('Water Data'!$H$28,0,10*ROW('Water Data'!H110)))</f>
        <v/>
      </c>
      <c r="CI116" s="33" t="str">
        <f ca="true">+IF(OFFSET('Water Data'!$H$29,0,10*ROW('Water Data'!H110))="","",OFFSET('Water Data'!$H$29,0,10*ROW('Water Data'!H110)))</f>
        <v/>
      </c>
      <c r="CJ116" s="33" t="str">
        <f ca="true">+IF(OFFSET('Water Data'!$H$30,0,10*ROW('Water Data'!H110))="","",OFFSET('Water Data'!$H$30,0,10*ROW('Water Data'!H110)))</f>
        <v/>
      </c>
      <c r="CK116" s="33" t="str">
        <f ca="true">+IF(OFFSET('Sanitation Data'!$C$29,0,10*ROW('Sanitation Data'!C110))="","",OFFSET('Sanitation Data'!$C$29,0,10*ROW('Sanitation Data'!C110)))</f>
        <v/>
      </c>
      <c r="CL116" s="33" t="str">
        <f ca="true">+IF(OFFSET('Sanitation Data'!$C$30,0,10*ROW('Sanitation Data'!C110))="","",OFFSET('Sanitation Data'!$C$30,0,10*ROW('Sanitation Data'!C110)))</f>
        <v/>
      </c>
      <c r="CM116" s="33" t="str">
        <f ca="true">+IF(OFFSET('Sanitation Data'!$C$31,0,10*ROW('Sanitation Data'!C110))="","",OFFSET('Sanitation Data'!$C$31,0,10*ROW('Sanitation Data'!C110)))</f>
        <v/>
      </c>
      <c r="CN116" s="33" t="str">
        <f ca="true">+IF(OFFSET('Sanitation Data'!$C$32,0,10*ROW('Sanitation Data'!C110))="","",OFFSET('Sanitation Data'!$C$32,0,10*ROW('Sanitation Data'!C110)))</f>
        <v/>
      </c>
      <c r="CO116" s="33" t="str">
        <f ca="true">+IF(OFFSET('Sanitation Data'!$C$33,0,10*ROW('Sanitation Data'!C110))="","",OFFSET('Sanitation Data'!$C$33,0,10*ROW('Sanitation Data'!C110)))</f>
        <v/>
      </c>
      <c r="CP116" s="33" t="str">
        <f ca="true">+IF(OFFSET('Sanitation Data'!$D$29,0,10*ROW('Sanitation Data'!D110))="","",OFFSET('Sanitation Data'!$D$29,0,10*ROW('Sanitation Data'!D110)))</f>
        <v/>
      </c>
      <c r="CQ116" s="33" t="str">
        <f ca="true">+IF(OFFSET('Sanitation Data'!$D$30,0,10*ROW('Sanitation Data'!D110))="","",OFFSET('Sanitation Data'!$D$30,0,10*ROW('Sanitation Data'!D110)))</f>
        <v/>
      </c>
      <c r="CR116" s="33" t="str">
        <f ca="true">+IF(OFFSET('Sanitation Data'!$D$31,0,10*ROW('Sanitation Data'!D110))="","",OFFSET('Sanitation Data'!$D$31,0,10*ROW('Sanitation Data'!D110)))</f>
        <v/>
      </c>
      <c r="CS116" s="33" t="str">
        <f ca="true">+IF(OFFSET('Sanitation Data'!$D$32,0,10*ROW('Sanitation Data'!D110))="","",OFFSET('Sanitation Data'!$D$32,0,10*ROW('Sanitation Data'!D110)))</f>
        <v/>
      </c>
      <c r="CT116" s="33" t="str">
        <f ca="true">+IF(OFFSET('Sanitation Data'!$D$33,0,10*ROW('Sanitation Data'!D110))="","",OFFSET('Sanitation Data'!$D$33,0,10*ROW('Sanitation Data'!D110)))</f>
        <v/>
      </c>
      <c r="CU116" s="33" t="str">
        <f ca="true">+IF(OFFSET('Sanitation Data'!$E$29,0,10*ROW('Sanitation Data'!E110))="","",OFFSET('Sanitation Data'!$E$29,0,10*ROW('Sanitation Data'!E110)))</f>
        <v/>
      </c>
      <c r="CV116" s="33" t="str">
        <f ca="true">+IF(OFFSET('Sanitation Data'!$E$30,0,10*ROW('Sanitation Data'!E110))="","",OFFSET('Sanitation Data'!$E$30,0,10*ROW('Sanitation Data'!E110)))</f>
        <v/>
      </c>
      <c r="CW116" s="33" t="str">
        <f ca="true">+IF(OFFSET('Sanitation Data'!$E$31,0,10*ROW('Sanitation Data'!E110))="","",OFFSET('Sanitation Data'!$E$31,0,10*ROW('Sanitation Data'!E110)))</f>
        <v/>
      </c>
      <c r="CX116" s="33" t="str">
        <f ca="true">+IF(OFFSET('Sanitation Data'!$E$32,0,10*ROW('Sanitation Data'!E110))="","",OFFSET('Sanitation Data'!$E$32,0,10*ROW('Sanitation Data'!E110)))</f>
        <v/>
      </c>
      <c r="CY116" s="33" t="str">
        <f ca="true">+IF(OFFSET('Sanitation Data'!$E$33,0,10*ROW('Sanitation Data'!E110))="","",OFFSET('Sanitation Data'!$E$33,0,10*ROW('Sanitation Data'!E110)))</f>
        <v/>
      </c>
      <c r="CZ116" s="33" t="str">
        <f ca="true">+IF(OFFSET('Sanitation Data'!$F$29,0,10*ROW('Sanitation Data'!F110))="","",OFFSET('Sanitation Data'!$F$29,0,10*ROW('Sanitation Data'!F110)))</f>
        <v/>
      </c>
      <c r="DA116" s="33" t="str">
        <f ca="true">+IF(OFFSET('Sanitation Data'!$F$30,0,10*ROW('Sanitation Data'!F110))="","",OFFSET('Sanitation Data'!$F$30,0,10*ROW('Sanitation Data'!F110)))</f>
        <v/>
      </c>
      <c r="DB116" s="33" t="str">
        <f ca="true">+IF(OFFSET('Sanitation Data'!$F$31,0,10*ROW('Sanitation Data'!F110))="","",OFFSET('Sanitation Data'!$F$31,0,10*ROW('Sanitation Data'!F110)))</f>
        <v/>
      </c>
      <c r="DC116" s="33" t="str">
        <f ca="true">+IF(OFFSET('Sanitation Data'!$F$32,0,10*ROW('Sanitation Data'!F110))="","",OFFSET('Sanitation Data'!$F$32,0,10*ROW('Sanitation Data'!F110)))</f>
        <v/>
      </c>
      <c r="DD116" s="33" t="str">
        <f ca="true">+IF(OFFSET('Sanitation Data'!$F$33,0,10*ROW('Sanitation Data'!F110))="","",OFFSET('Sanitation Data'!$F$33,0,10*ROW('Sanitation Data'!F110)))</f>
        <v/>
      </c>
      <c r="DE116" s="33" t="str">
        <f ca="true">+IF(OFFSET('Sanitation Data'!$G$29,0,10*ROW('Sanitation Data'!G110))="","",OFFSET('Sanitation Data'!$G$29,0,10*ROW('Sanitation Data'!G110)))</f>
        <v/>
      </c>
      <c r="DF116" s="33" t="str">
        <f ca="true">+IF(OFFSET('Sanitation Data'!$G$30,0,10*ROW('Sanitation Data'!G110))="","",OFFSET('Sanitation Data'!$G$30,0,10*ROW('Sanitation Data'!G110)))</f>
        <v/>
      </c>
      <c r="DG116" s="33" t="str">
        <f ca="true">+IF(OFFSET('Sanitation Data'!$G$31,0,10*ROW('Sanitation Data'!G110))="","",OFFSET('Sanitation Data'!$G$31,0,10*ROW('Sanitation Data'!G110)))</f>
        <v/>
      </c>
      <c r="DH116" s="33" t="str">
        <f ca="true">+IF(OFFSET('Sanitation Data'!$G$32,0,10*ROW('Sanitation Data'!G110))="","",OFFSET('Sanitation Data'!$G$32,0,10*ROW('Sanitation Data'!G110)))</f>
        <v/>
      </c>
      <c r="DI116" s="33" t="str">
        <f ca="true">+IF(OFFSET('Sanitation Data'!$G$33,0,10*ROW('Sanitation Data'!G110))="","",OFFSET('Sanitation Data'!$G$33,0,10*ROW('Sanitation Data'!G110)))</f>
        <v/>
      </c>
      <c r="DJ116" s="33" t="str">
        <f ca="true">+IF(OFFSET('Sanitation Data'!$H$29,0,10*ROW('Sanitation Data'!H110))="","",OFFSET('Sanitation Data'!$H$29,0,10*ROW('Sanitation Data'!H110)))</f>
        <v/>
      </c>
      <c r="DK116" s="33" t="str">
        <f ca="true">+IF(OFFSET('Sanitation Data'!$H$30,0,10*ROW('Sanitation Data'!H110))="","",OFFSET('Sanitation Data'!$H$30,0,10*ROW('Sanitation Data'!H110)))</f>
        <v/>
      </c>
      <c r="DL116" s="33" t="str">
        <f ca="true">+IF(OFFSET('Sanitation Data'!$H$31,0,10*ROW('Sanitation Data'!H110))="","",OFFSET('Sanitation Data'!$H$31,0,10*ROW('Sanitation Data'!H110)))</f>
        <v/>
      </c>
      <c r="DM116" s="33" t="str">
        <f ca="true">+IF(OFFSET('Sanitation Data'!$H$32,0,10*ROW('Sanitation Data'!H110))="","",OFFSET('Sanitation Data'!$H$32,0,10*ROW('Sanitation Data'!H110)))</f>
        <v/>
      </c>
      <c r="DN116" s="33" t="str">
        <f ca="true">+IF(OFFSET('Sanitation Data'!$H$33,0,10*ROW('Sanitation Data'!H110))="","",OFFSET('Sanitation Data'!$H$33,0,10*ROW('Sanitation Data'!H110)))</f>
        <v/>
      </c>
      <c r="DO116" s="33" t="str">
        <f ca="true">+IF(OFFSET('Hygiene Data'!$C$12,0,10*ROW('Hygiene Data'!C110))="","",OFFSET('Hygiene Data'!$C$12,0,10*ROW('Hygiene Data'!C110)))</f>
        <v/>
      </c>
      <c r="DP116" s="33" t="str">
        <f ca="true">+IF(OFFSET('Hygiene Data'!$C$13,0,10*ROW('Hygiene Data'!C110))="","",OFFSET('Hygiene Data'!$C$13,0,10*ROW('Hygiene Data'!C110)))</f>
        <v/>
      </c>
      <c r="DQ116" s="33" t="str">
        <f ca="true">+IF(OFFSET('Hygiene Data'!$C$14,0,10*ROW('Hygiene Data'!C110))="","",OFFSET('Hygiene Data'!$C$14,0,10*ROW('Hygiene Data'!C110)))</f>
        <v/>
      </c>
      <c r="DR116" s="33" t="str">
        <f ca="true">+IF(OFFSET('Hygiene Data'!$D$12,0,10*ROW('Hygiene Data'!D110))="","",OFFSET('Hygiene Data'!$D$12,0,10*ROW('Hygiene Data'!D110)))</f>
        <v/>
      </c>
      <c r="DS116" s="33" t="str">
        <f ca="true">+IF(OFFSET('Hygiene Data'!$D$13,0,10*ROW('Hygiene Data'!D110))="","",OFFSET('Hygiene Data'!$D$13,0,10*ROW('Hygiene Data'!D110)))</f>
        <v/>
      </c>
      <c r="DT116" s="33" t="str">
        <f ca="true">+IF(OFFSET('Hygiene Data'!$D$14,0,10*ROW('Hygiene Data'!D110))="","",OFFSET('Hygiene Data'!$D$14,0,10*ROW('Hygiene Data'!D110)))</f>
        <v/>
      </c>
      <c r="DU116" s="33" t="str">
        <f ca="true">+IF(OFFSET('Hygiene Data'!$E$12,0,10*ROW('Hygiene Data'!E110))="","",OFFSET('Hygiene Data'!$E$12,0,10*ROW('Hygiene Data'!E110)))</f>
        <v/>
      </c>
      <c r="DV116" s="33" t="str">
        <f ca="true">+IF(OFFSET('Hygiene Data'!$E$13,0,10*ROW('Hygiene Data'!E110))="","",OFFSET('Hygiene Data'!$E$13,0,10*ROW('Hygiene Data'!E110)))</f>
        <v/>
      </c>
      <c r="DW116" s="33" t="str">
        <f ca="true">+IF(OFFSET('Hygiene Data'!$E$14,0,10*ROW('Hygiene Data'!E110))="","",OFFSET('Hygiene Data'!$E$14,0,10*ROW('Hygiene Data'!E110)))</f>
        <v/>
      </c>
      <c r="DX116" s="33" t="str">
        <f ca="true">+IF(OFFSET('Hygiene Data'!$F$12,0,10*ROW('Hygiene Data'!F110))="","",OFFSET('Hygiene Data'!$F$12,0,10*ROW('Hygiene Data'!F110)))</f>
        <v/>
      </c>
      <c r="DY116" s="33" t="str">
        <f ca="true">+IF(OFFSET('Hygiene Data'!$F$13,0,10*ROW('Hygiene Data'!F110))="","",OFFSET('Hygiene Data'!$F$13,0,10*ROW('Hygiene Data'!F110)))</f>
        <v/>
      </c>
      <c r="DZ116" s="33" t="str">
        <f ca="true">+IF(OFFSET('Hygiene Data'!$F$14,0,10*ROW('Hygiene Data'!F110))="","",OFFSET('Hygiene Data'!$F$14,0,10*ROW('Hygiene Data'!F110)))</f>
        <v/>
      </c>
      <c r="EA116" s="33" t="str">
        <f ca="true">+IF(OFFSET('Hygiene Data'!$G$12,0,10*ROW('Hygiene Data'!G110))="","",OFFSET('Hygiene Data'!$G$12,0,10*ROW('Hygiene Data'!G110)))</f>
        <v/>
      </c>
      <c r="EB116" s="33" t="str">
        <f ca="true">+IF(OFFSET('Hygiene Data'!$G$13,0,10*ROW('Hygiene Data'!G110))="","",OFFSET('Hygiene Data'!$G$13,0,10*ROW('Hygiene Data'!G110)))</f>
        <v/>
      </c>
      <c r="EC116" s="33" t="str">
        <f ca="true">+IF(OFFSET('Hygiene Data'!$G$14,0,10*ROW('Hygiene Data'!G110))="","",OFFSET('Hygiene Data'!$G$14,0,10*ROW('Hygiene Data'!G110)))</f>
        <v/>
      </c>
      <c r="ED116" s="33" t="str">
        <f ca="true">+IF(OFFSET('Hygiene Data'!$H$12,0,10*ROW('Hygiene Data'!H110))="","",OFFSET('Hygiene Data'!$H$12,0,10*ROW('Hygiene Data'!H110)))</f>
        <v/>
      </c>
      <c r="EE116" s="33" t="str">
        <f ca="true">+IF(OFFSET('Hygiene Data'!$H$13,0,10*ROW('Hygiene Data'!H110))="","",OFFSET('Hygiene Data'!$H$13,0,10*ROW('Hygiene Data'!H110)))</f>
        <v/>
      </c>
      <c r="EF116" s="33" t="str">
        <f ca="true">+IF(OFFSET('Hygiene Data'!$H$14,0,10*ROW('Hygiene Data'!H110))="","",OFFSET('Hygiene Data'!$H$14,0,10*ROW('Hygiene Data'!H110)))</f>
        <v/>
      </c>
    </row>
    <row r="117" x14ac:dyDescent="0.2">
      <c r="A117" s="56" t="str">
        <f ca="true">+IF(OFFSET('Water Data'!$B$1,0,10*ROW('Water Data'!B114))="","",OFFSET('Water Data'!$B$1,0,10*ROW('Water Data'!B114)))</f>
        <v/>
      </c>
      <c r="B117" s="56" t="str">
        <f ca="true">+IF(OFFSET('Water Data'!$A$3,0,10*ROW('Water Data'!A114))="","",OFFSET('Water Data'!$A$3,0,10*ROW('Water Data'!A114)))</f>
        <v/>
      </c>
      <c r="C117" s="56" t="str">
        <f ca="true">+IF(OFFSET('Water Data'!$C$3,0,10*ROW('Water Data'!C114))="","",OFFSET('Water Data'!$C$3,0,10*ROW('Water Data'!C114)))</f>
        <v/>
      </c>
      <c r="D117" s="244"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44"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44"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44"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44"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44"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44"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44"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44"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44"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44"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44"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44"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44"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44"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44"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44"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44"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45"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45"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45"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45"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45"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45"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45"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45"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45"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45"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45"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45"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45"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45"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45"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45"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45"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45"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45"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45"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45"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45"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45"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45"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45"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45"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45"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45"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45"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45"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46"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46"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46"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46"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46"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46"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46"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46"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46"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46"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46"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46"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46"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46"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46"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46"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46"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46"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3" t="str">
        <f ca="true">+IF(OFFSET('Water Data'!$C$28,0,10*ROW('Water Data'!C111))="","",OFFSET('Water Data'!$C$28,0,10*ROW('Water Data'!C111)))</f>
        <v/>
      </c>
      <c r="BT117" s="33" t="str">
        <f ca="true">+IF(OFFSET('Water Data'!$C$29,0,10*ROW('Water Data'!C111))="","",OFFSET('Water Data'!$C$29,0,10*ROW('Water Data'!C111)))</f>
        <v/>
      </c>
      <c r="BU117" s="33" t="str">
        <f ca="true">+IF(OFFSET('Water Data'!$C$30,0,10*ROW('Water Data'!C111))="","",OFFSET('Water Data'!$C$30,0,10*ROW('Water Data'!C111)))</f>
        <v/>
      </c>
      <c r="BV117" s="33" t="str">
        <f ca="true">+IF(OFFSET('Water Data'!$D$28,0,10*ROW('Water Data'!D111))="","",OFFSET('Water Data'!$D$28,0,10*ROW('Water Data'!D111)))</f>
        <v/>
      </c>
      <c r="BW117" s="33" t="str">
        <f ca="true">+IF(OFFSET('Water Data'!$D$29,0,10*ROW('Water Data'!D111))="","",OFFSET('Water Data'!$D$29,0,10*ROW('Water Data'!D111)))</f>
        <v/>
      </c>
      <c r="BX117" s="33" t="str">
        <f ca="true">+IF(OFFSET('Water Data'!$D$30,0,10*ROW('Water Data'!D111))="","",OFFSET('Water Data'!$D$30,0,10*ROW('Water Data'!D111)))</f>
        <v/>
      </c>
      <c r="BY117" s="33" t="str">
        <f ca="true">+IF(OFFSET('Water Data'!$E$28,0,10*ROW('Water Data'!E111))="","",OFFSET('Water Data'!$E$28,0,10*ROW('Water Data'!E111)))</f>
        <v/>
      </c>
      <c r="BZ117" s="33" t="str">
        <f ca="true">+IF(OFFSET('Water Data'!$E$29,0,10*ROW('Water Data'!E111))="","",OFFSET('Water Data'!$E$29,0,10*ROW('Water Data'!E111)))</f>
        <v/>
      </c>
      <c r="CA117" s="33" t="str">
        <f ca="true">+IF(OFFSET('Water Data'!$E$30,0,10*ROW('Water Data'!E111))="","",OFFSET('Water Data'!$E$30,0,10*ROW('Water Data'!E111)))</f>
        <v/>
      </c>
      <c r="CB117" s="33" t="str">
        <f ca="true">+IF(OFFSET('Water Data'!$F$28,0,10*ROW('Water Data'!F111))="","",OFFSET('Water Data'!$F$28,0,10*ROW('Water Data'!F111)))</f>
        <v/>
      </c>
      <c r="CC117" s="33" t="str">
        <f ca="true">+IF(OFFSET('Water Data'!$F$29,0,10*ROW('Water Data'!F111))="","",OFFSET('Water Data'!$F$29,0,10*ROW('Water Data'!F111)))</f>
        <v/>
      </c>
      <c r="CD117" s="33" t="str">
        <f ca="true">+IF(OFFSET('Water Data'!$F$30,0,10*ROW('Water Data'!F111))="","",OFFSET('Water Data'!$F$30,0,10*ROW('Water Data'!F111)))</f>
        <v/>
      </c>
      <c r="CE117" s="33" t="str">
        <f ca="true">+IF(OFFSET('Water Data'!$G$28,0,10*ROW('Water Data'!G111))="","",OFFSET('Water Data'!$G$28,0,10*ROW('Water Data'!G111)))</f>
        <v/>
      </c>
      <c r="CF117" s="33" t="str">
        <f ca="true">+IF(OFFSET('Water Data'!$G$29,0,10*ROW('Water Data'!G111))="","",OFFSET('Water Data'!$G$29,0,10*ROW('Water Data'!G111)))</f>
        <v/>
      </c>
      <c r="CG117" s="33" t="str">
        <f ca="true">+IF(OFFSET('Water Data'!$G$30,0,10*ROW('Water Data'!G111))="","",OFFSET('Water Data'!$G$30,0,10*ROW('Water Data'!G111)))</f>
        <v/>
      </c>
      <c r="CH117" s="33" t="str">
        <f ca="true">+IF(OFFSET('Water Data'!$H$28,0,10*ROW('Water Data'!H111))="","",OFFSET('Water Data'!$H$28,0,10*ROW('Water Data'!H111)))</f>
        <v/>
      </c>
      <c r="CI117" s="33" t="str">
        <f ca="true">+IF(OFFSET('Water Data'!$H$29,0,10*ROW('Water Data'!H111))="","",OFFSET('Water Data'!$H$29,0,10*ROW('Water Data'!H111)))</f>
        <v/>
      </c>
      <c r="CJ117" s="33" t="str">
        <f ca="true">+IF(OFFSET('Water Data'!$H$30,0,10*ROW('Water Data'!H111))="","",OFFSET('Water Data'!$H$30,0,10*ROW('Water Data'!H111)))</f>
        <v/>
      </c>
      <c r="CK117" s="33" t="str">
        <f ca="true">+IF(OFFSET('Sanitation Data'!$C$29,0,10*ROW('Sanitation Data'!C111))="","",OFFSET('Sanitation Data'!$C$29,0,10*ROW('Sanitation Data'!C111)))</f>
        <v/>
      </c>
      <c r="CL117" s="33" t="str">
        <f ca="true">+IF(OFFSET('Sanitation Data'!$C$30,0,10*ROW('Sanitation Data'!C111))="","",OFFSET('Sanitation Data'!$C$30,0,10*ROW('Sanitation Data'!C111)))</f>
        <v/>
      </c>
      <c r="CM117" s="33" t="str">
        <f ca="true">+IF(OFFSET('Sanitation Data'!$C$31,0,10*ROW('Sanitation Data'!C111))="","",OFFSET('Sanitation Data'!$C$31,0,10*ROW('Sanitation Data'!C111)))</f>
        <v/>
      </c>
      <c r="CN117" s="33" t="str">
        <f ca="true">+IF(OFFSET('Sanitation Data'!$C$32,0,10*ROW('Sanitation Data'!C111))="","",OFFSET('Sanitation Data'!$C$32,0,10*ROW('Sanitation Data'!C111)))</f>
        <v/>
      </c>
      <c r="CO117" s="33" t="str">
        <f ca="true">+IF(OFFSET('Sanitation Data'!$C$33,0,10*ROW('Sanitation Data'!C111))="","",OFFSET('Sanitation Data'!$C$33,0,10*ROW('Sanitation Data'!C111)))</f>
        <v/>
      </c>
      <c r="CP117" s="33" t="str">
        <f ca="true">+IF(OFFSET('Sanitation Data'!$D$29,0,10*ROW('Sanitation Data'!D111))="","",OFFSET('Sanitation Data'!$D$29,0,10*ROW('Sanitation Data'!D111)))</f>
        <v/>
      </c>
      <c r="CQ117" s="33" t="str">
        <f ca="true">+IF(OFFSET('Sanitation Data'!$D$30,0,10*ROW('Sanitation Data'!D111))="","",OFFSET('Sanitation Data'!$D$30,0,10*ROW('Sanitation Data'!D111)))</f>
        <v/>
      </c>
      <c r="CR117" s="33" t="str">
        <f ca="true">+IF(OFFSET('Sanitation Data'!$D$31,0,10*ROW('Sanitation Data'!D111))="","",OFFSET('Sanitation Data'!$D$31,0,10*ROW('Sanitation Data'!D111)))</f>
        <v/>
      </c>
      <c r="CS117" s="33" t="str">
        <f ca="true">+IF(OFFSET('Sanitation Data'!$D$32,0,10*ROW('Sanitation Data'!D111))="","",OFFSET('Sanitation Data'!$D$32,0,10*ROW('Sanitation Data'!D111)))</f>
        <v/>
      </c>
      <c r="CT117" s="33" t="str">
        <f ca="true">+IF(OFFSET('Sanitation Data'!$D$33,0,10*ROW('Sanitation Data'!D111))="","",OFFSET('Sanitation Data'!$D$33,0,10*ROW('Sanitation Data'!D111)))</f>
        <v/>
      </c>
      <c r="CU117" s="33" t="str">
        <f ca="true">+IF(OFFSET('Sanitation Data'!$E$29,0,10*ROW('Sanitation Data'!E111))="","",OFFSET('Sanitation Data'!$E$29,0,10*ROW('Sanitation Data'!E111)))</f>
        <v/>
      </c>
      <c r="CV117" s="33" t="str">
        <f ca="true">+IF(OFFSET('Sanitation Data'!$E$30,0,10*ROW('Sanitation Data'!E111))="","",OFFSET('Sanitation Data'!$E$30,0,10*ROW('Sanitation Data'!E111)))</f>
        <v/>
      </c>
      <c r="CW117" s="33" t="str">
        <f ca="true">+IF(OFFSET('Sanitation Data'!$E$31,0,10*ROW('Sanitation Data'!E111))="","",OFFSET('Sanitation Data'!$E$31,0,10*ROW('Sanitation Data'!E111)))</f>
        <v/>
      </c>
      <c r="CX117" s="33" t="str">
        <f ca="true">+IF(OFFSET('Sanitation Data'!$E$32,0,10*ROW('Sanitation Data'!E111))="","",OFFSET('Sanitation Data'!$E$32,0,10*ROW('Sanitation Data'!E111)))</f>
        <v/>
      </c>
      <c r="CY117" s="33" t="str">
        <f ca="true">+IF(OFFSET('Sanitation Data'!$E$33,0,10*ROW('Sanitation Data'!E111))="","",OFFSET('Sanitation Data'!$E$33,0,10*ROW('Sanitation Data'!E111)))</f>
        <v/>
      </c>
      <c r="CZ117" s="33" t="str">
        <f ca="true">+IF(OFFSET('Sanitation Data'!$F$29,0,10*ROW('Sanitation Data'!F111))="","",OFFSET('Sanitation Data'!$F$29,0,10*ROW('Sanitation Data'!F111)))</f>
        <v/>
      </c>
      <c r="DA117" s="33" t="str">
        <f ca="true">+IF(OFFSET('Sanitation Data'!$F$30,0,10*ROW('Sanitation Data'!F111))="","",OFFSET('Sanitation Data'!$F$30,0,10*ROW('Sanitation Data'!F111)))</f>
        <v/>
      </c>
      <c r="DB117" s="33" t="str">
        <f ca="true">+IF(OFFSET('Sanitation Data'!$F$31,0,10*ROW('Sanitation Data'!F111))="","",OFFSET('Sanitation Data'!$F$31,0,10*ROW('Sanitation Data'!F111)))</f>
        <v/>
      </c>
      <c r="DC117" s="33" t="str">
        <f ca="true">+IF(OFFSET('Sanitation Data'!$F$32,0,10*ROW('Sanitation Data'!F111))="","",OFFSET('Sanitation Data'!$F$32,0,10*ROW('Sanitation Data'!F111)))</f>
        <v/>
      </c>
      <c r="DD117" s="33" t="str">
        <f ca="true">+IF(OFFSET('Sanitation Data'!$F$33,0,10*ROW('Sanitation Data'!F111))="","",OFFSET('Sanitation Data'!$F$33,0,10*ROW('Sanitation Data'!F111)))</f>
        <v/>
      </c>
      <c r="DE117" s="33" t="str">
        <f ca="true">+IF(OFFSET('Sanitation Data'!$G$29,0,10*ROW('Sanitation Data'!G111))="","",OFFSET('Sanitation Data'!$G$29,0,10*ROW('Sanitation Data'!G111)))</f>
        <v/>
      </c>
      <c r="DF117" s="33" t="str">
        <f ca="true">+IF(OFFSET('Sanitation Data'!$G$30,0,10*ROW('Sanitation Data'!G111))="","",OFFSET('Sanitation Data'!$G$30,0,10*ROW('Sanitation Data'!G111)))</f>
        <v/>
      </c>
      <c r="DG117" s="33" t="str">
        <f ca="true">+IF(OFFSET('Sanitation Data'!$G$31,0,10*ROW('Sanitation Data'!G111))="","",OFFSET('Sanitation Data'!$G$31,0,10*ROW('Sanitation Data'!G111)))</f>
        <v/>
      </c>
      <c r="DH117" s="33" t="str">
        <f ca="true">+IF(OFFSET('Sanitation Data'!$G$32,0,10*ROW('Sanitation Data'!G111))="","",OFFSET('Sanitation Data'!$G$32,0,10*ROW('Sanitation Data'!G111)))</f>
        <v/>
      </c>
      <c r="DI117" s="33" t="str">
        <f ca="true">+IF(OFFSET('Sanitation Data'!$G$33,0,10*ROW('Sanitation Data'!G111))="","",OFFSET('Sanitation Data'!$G$33,0,10*ROW('Sanitation Data'!G111)))</f>
        <v/>
      </c>
      <c r="DJ117" s="33" t="str">
        <f ca="true">+IF(OFFSET('Sanitation Data'!$H$29,0,10*ROW('Sanitation Data'!H111))="","",OFFSET('Sanitation Data'!$H$29,0,10*ROW('Sanitation Data'!H111)))</f>
        <v/>
      </c>
      <c r="DK117" s="33" t="str">
        <f ca="true">+IF(OFFSET('Sanitation Data'!$H$30,0,10*ROW('Sanitation Data'!H111))="","",OFFSET('Sanitation Data'!$H$30,0,10*ROW('Sanitation Data'!H111)))</f>
        <v/>
      </c>
      <c r="DL117" s="33" t="str">
        <f ca="true">+IF(OFFSET('Sanitation Data'!$H$31,0,10*ROW('Sanitation Data'!H111))="","",OFFSET('Sanitation Data'!$H$31,0,10*ROW('Sanitation Data'!H111)))</f>
        <v/>
      </c>
      <c r="DM117" s="33" t="str">
        <f ca="true">+IF(OFFSET('Sanitation Data'!$H$32,0,10*ROW('Sanitation Data'!H111))="","",OFFSET('Sanitation Data'!$H$32,0,10*ROW('Sanitation Data'!H111)))</f>
        <v/>
      </c>
      <c r="DN117" s="33" t="str">
        <f ca="true">+IF(OFFSET('Sanitation Data'!$H$33,0,10*ROW('Sanitation Data'!H111))="","",OFFSET('Sanitation Data'!$H$33,0,10*ROW('Sanitation Data'!H111)))</f>
        <v/>
      </c>
      <c r="DO117" s="33" t="str">
        <f ca="true">+IF(OFFSET('Hygiene Data'!$C$12,0,10*ROW('Hygiene Data'!C111))="","",OFFSET('Hygiene Data'!$C$12,0,10*ROW('Hygiene Data'!C111)))</f>
        <v/>
      </c>
      <c r="DP117" s="33" t="str">
        <f ca="true">+IF(OFFSET('Hygiene Data'!$C$13,0,10*ROW('Hygiene Data'!C111))="","",OFFSET('Hygiene Data'!$C$13,0,10*ROW('Hygiene Data'!C111)))</f>
        <v/>
      </c>
      <c r="DQ117" s="33" t="str">
        <f ca="true">+IF(OFFSET('Hygiene Data'!$C$14,0,10*ROW('Hygiene Data'!C111))="","",OFFSET('Hygiene Data'!$C$14,0,10*ROW('Hygiene Data'!C111)))</f>
        <v/>
      </c>
      <c r="DR117" s="33" t="str">
        <f ca="true">+IF(OFFSET('Hygiene Data'!$D$12,0,10*ROW('Hygiene Data'!D111))="","",OFFSET('Hygiene Data'!$D$12,0,10*ROW('Hygiene Data'!D111)))</f>
        <v/>
      </c>
      <c r="DS117" s="33" t="str">
        <f ca="true">+IF(OFFSET('Hygiene Data'!$D$13,0,10*ROW('Hygiene Data'!D111))="","",OFFSET('Hygiene Data'!$D$13,0,10*ROW('Hygiene Data'!D111)))</f>
        <v/>
      </c>
      <c r="DT117" s="33" t="str">
        <f ca="true">+IF(OFFSET('Hygiene Data'!$D$14,0,10*ROW('Hygiene Data'!D111))="","",OFFSET('Hygiene Data'!$D$14,0,10*ROW('Hygiene Data'!D111)))</f>
        <v/>
      </c>
      <c r="DU117" s="33" t="str">
        <f ca="true">+IF(OFFSET('Hygiene Data'!$E$12,0,10*ROW('Hygiene Data'!E111))="","",OFFSET('Hygiene Data'!$E$12,0,10*ROW('Hygiene Data'!E111)))</f>
        <v/>
      </c>
      <c r="DV117" s="33" t="str">
        <f ca="true">+IF(OFFSET('Hygiene Data'!$E$13,0,10*ROW('Hygiene Data'!E111))="","",OFFSET('Hygiene Data'!$E$13,0,10*ROW('Hygiene Data'!E111)))</f>
        <v/>
      </c>
      <c r="DW117" s="33" t="str">
        <f ca="true">+IF(OFFSET('Hygiene Data'!$E$14,0,10*ROW('Hygiene Data'!E111))="","",OFFSET('Hygiene Data'!$E$14,0,10*ROW('Hygiene Data'!E111)))</f>
        <v/>
      </c>
      <c r="DX117" s="33" t="str">
        <f ca="true">+IF(OFFSET('Hygiene Data'!$F$12,0,10*ROW('Hygiene Data'!F111))="","",OFFSET('Hygiene Data'!$F$12,0,10*ROW('Hygiene Data'!F111)))</f>
        <v/>
      </c>
      <c r="DY117" s="33" t="str">
        <f ca="true">+IF(OFFSET('Hygiene Data'!$F$13,0,10*ROW('Hygiene Data'!F111))="","",OFFSET('Hygiene Data'!$F$13,0,10*ROW('Hygiene Data'!F111)))</f>
        <v/>
      </c>
      <c r="DZ117" s="33" t="str">
        <f ca="true">+IF(OFFSET('Hygiene Data'!$F$14,0,10*ROW('Hygiene Data'!F111))="","",OFFSET('Hygiene Data'!$F$14,0,10*ROW('Hygiene Data'!F111)))</f>
        <v/>
      </c>
      <c r="EA117" s="33" t="str">
        <f ca="true">+IF(OFFSET('Hygiene Data'!$G$12,0,10*ROW('Hygiene Data'!G111))="","",OFFSET('Hygiene Data'!$G$12,0,10*ROW('Hygiene Data'!G111)))</f>
        <v/>
      </c>
      <c r="EB117" s="33" t="str">
        <f ca="true">+IF(OFFSET('Hygiene Data'!$G$13,0,10*ROW('Hygiene Data'!G111))="","",OFFSET('Hygiene Data'!$G$13,0,10*ROW('Hygiene Data'!G111)))</f>
        <v/>
      </c>
      <c r="EC117" s="33" t="str">
        <f ca="true">+IF(OFFSET('Hygiene Data'!$G$14,0,10*ROW('Hygiene Data'!G111))="","",OFFSET('Hygiene Data'!$G$14,0,10*ROW('Hygiene Data'!G111)))</f>
        <v/>
      </c>
      <c r="ED117" s="33" t="str">
        <f ca="true">+IF(OFFSET('Hygiene Data'!$H$12,0,10*ROW('Hygiene Data'!H111))="","",OFFSET('Hygiene Data'!$H$12,0,10*ROW('Hygiene Data'!H111)))</f>
        <v/>
      </c>
      <c r="EE117" s="33" t="str">
        <f ca="true">+IF(OFFSET('Hygiene Data'!$H$13,0,10*ROW('Hygiene Data'!H111))="","",OFFSET('Hygiene Data'!$H$13,0,10*ROW('Hygiene Data'!H111)))</f>
        <v/>
      </c>
      <c r="EF117" s="33" t="str">
        <f ca="true">+IF(OFFSET('Hygiene Data'!$H$14,0,10*ROW('Hygiene Data'!H111))="","",OFFSET('Hygiene Data'!$H$14,0,10*ROW('Hygiene Data'!H111)))</f>
        <v/>
      </c>
    </row>
    <row r="118" x14ac:dyDescent="0.2">
      <c r="A118" s="56" t="str">
        <f ca="true">+IF(OFFSET('Water Data'!$B$1,0,10*ROW('Water Data'!B115))="","",OFFSET('Water Data'!$B$1,0,10*ROW('Water Data'!B115)))</f>
        <v/>
      </c>
      <c r="B118" s="56" t="str">
        <f ca="true">+IF(OFFSET('Water Data'!$A$3,0,10*ROW('Water Data'!A115))="","",OFFSET('Water Data'!$A$3,0,10*ROW('Water Data'!A115)))</f>
        <v/>
      </c>
      <c r="C118" s="56" t="str">
        <f ca="true">+IF(OFFSET('Water Data'!$C$3,0,10*ROW('Water Data'!C115))="","",OFFSET('Water Data'!$C$3,0,10*ROW('Water Data'!C115)))</f>
        <v/>
      </c>
      <c r="D118" s="244"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44"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44"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44"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44"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44"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44"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44"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44"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44"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44"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44"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44"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44"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44"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44"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44"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44"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45"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45"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45"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45"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45"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45"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45"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45"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45"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45"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45"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45"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45"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45"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45"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45"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45"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45"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45"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45"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45"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45"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45"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45"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45"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45"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45"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45"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45"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45"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46"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46"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46"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46"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46"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46"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46"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46"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46"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46"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46"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46"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46"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46"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46"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46"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46"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46"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3" t="str">
        <f ca="true">+IF(OFFSET('Water Data'!$C$28,0,10*ROW('Water Data'!C112))="","",OFFSET('Water Data'!$C$28,0,10*ROW('Water Data'!C112)))</f>
        <v/>
      </c>
      <c r="BT118" s="33" t="str">
        <f ca="true">+IF(OFFSET('Water Data'!$C$29,0,10*ROW('Water Data'!C112))="","",OFFSET('Water Data'!$C$29,0,10*ROW('Water Data'!C112)))</f>
        <v/>
      </c>
      <c r="BU118" s="33" t="str">
        <f ca="true">+IF(OFFSET('Water Data'!$C$30,0,10*ROW('Water Data'!C112))="","",OFFSET('Water Data'!$C$30,0,10*ROW('Water Data'!C112)))</f>
        <v/>
      </c>
      <c r="BV118" s="33" t="str">
        <f ca="true">+IF(OFFSET('Water Data'!$D$28,0,10*ROW('Water Data'!D112))="","",OFFSET('Water Data'!$D$28,0,10*ROW('Water Data'!D112)))</f>
        <v/>
      </c>
      <c r="BW118" s="33" t="str">
        <f ca="true">+IF(OFFSET('Water Data'!$D$29,0,10*ROW('Water Data'!D112))="","",OFFSET('Water Data'!$D$29,0,10*ROW('Water Data'!D112)))</f>
        <v/>
      </c>
      <c r="BX118" s="33" t="str">
        <f ca="true">+IF(OFFSET('Water Data'!$D$30,0,10*ROW('Water Data'!D112))="","",OFFSET('Water Data'!$D$30,0,10*ROW('Water Data'!D112)))</f>
        <v/>
      </c>
      <c r="BY118" s="33" t="str">
        <f ca="true">+IF(OFFSET('Water Data'!$E$28,0,10*ROW('Water Data'!E112))="","",OFFSET('Water Data'!$E$28,0,10*ROW('Water Data'!E112)))</f>
        <v/>
      </c>
      <c r="BZ118" s="33" t="str">
        <f ca="true">+IF(OFFSET('Water Data'!$E$29,0,10*ROW('Water Data'!E112))="","",OFFSET('Water Data'!$E$29,0,10*ROW('Water Data'!E112)))</f>
        <v/>
      </c>
      <c r="CA118" s="33" t="str">
        <f ca="true">+IF(OFFSET('Water Data'!$E$30,0,10*ROW('Water Data'!E112))="","",OFFSET('Water Data'!$E$30,0,10*ROW('Water Data'!E112)))</f>
        <v/>
      </c>
      <c r="CB118" s="33" t="str">
        <f ca="true">+IF(OFFSET('Water Data'!$F$28,0,10*ROW('Water Data'!F112))="","",OFFSET('Water Data'!$F$28,0,10*ROW('Water Data'!F112)))</f>
        <v/>
      </c>
      <c r="CC118" s="33" t="str">
        <f ca="true">+IF(OFFSET('Water Data'!$F$29,0,10*ROW('Water Data'!F112))="","",OFFSET('Water Data'!$F$29,0,10*ROW('Water Data'!F112)))</f>
        <v/>
      </c>
      <c r="CD118" s="33" t="str">
        <f ca="true">+IF(OFFSET('Water Data'!$F$30,0,10*ROW('Water Data'!F112))="","",OFFSET('Water Data'!$F$30,0,10*ROW('Water Data'!F112)))</f>
        <v/>
      </c>
      <c r="CE118" s="33" t="str">
        <f ca="true">+IF(OFFSET('Water Data'!$G$28,0,10*ROW('Water Data'!G112))="","",OFFSET('Water Data'!$G$28,0,10*ROW('Water Data'!G112)))</f>
        <v/>
      </c>
      <c r="CF118" s="33" t="str">
        <f ca="true">+IF(OFFSET('Water Data'!$G$29,0,10*ROW('Water Data'!G112))="","",OFFSET('Water Data'!$G$29,0,10*ROW('Water Data'!G112)))</f>
        <v/>
      </c>
      <c r="CG118" s="33" t="str">
        <f ca="true">+IF(OFFSET('Water Data'!$G$30,0,10*ROW('Water Data'!G112))="","",OFFSET('Water Data'!$G$30,0,10*ROW('Water Data'!G112)))</f>
        <v/>
      </c>
      <c r="CH118" s="33" t="str">
        <f ca="true">+IF(OFFSET('Water Data'!$H$28,0,10*ROW('Water Data'!H112))="","",OFFSET('Water Data'!$H$28,0,10*ROW('Water Data'!H112)))</f>
        <v/>
      </c>
      <c r="CI118" s="33" t="str">
        <f ca="true">+IF(OFFSET('Water Data'!$H$29,0,10*ROW('Water Data'!H112))="","",OFFSET('Water Data'!$H$29,0,10*ROW('Water Data'!H112)))</f>
        <v/>
      </c>
      <c r="CJ118" s="33" t="str">
        <f ca="true">+IF(OFFSET('Water Data'!$H$30,0,10*ROW('Water Data'!H112))="","",OFFSET('Water Data'!$H$30,0,10*ROW('Water Data'!H112)))</f>
        <v/>
      </c>
      <c r="CK118" s="33" t="str">
        <f ca="true">+IF(OFFSET('Sanitation Data'!$C$29,0,10*ROW('Sanitation Data'!C112))="","",OFFSET('Sanitation Data'!$C$29,0,10*ROW('Sanitation Data'!C112)))</f>
        <v/>
      </c>
      <c r="CL118" s="33" t="str">
        <f ca="true">+IF(OFFSET('Sanitation Data'!$C$30,0,10*ROW('Sanitation Data'!C112))="","",OFFSET('Sanitation Data'!$C$30,0,10*ROW('Sanitation Data'!C112)))</f>
        <v/>
      </c>
      <c r="CM118" s="33" t="str">
        <f ca="true">+IF(OFFSET('Sanitation Data'!$C$31,0,10*ROW('Sanitation Data'!C112))="","",OFFSET('Sanitation Data'!$C$31,0,10*ROW('Sanitation Data'!C112)))</f>
        <v/>
      </c>
      <c r="CN118" s="33" t="str">
        <f ca="true">+IF(OFFSET('Sanitation Data'!$C$32,0,10*ROW('Sanitation Data'!C112))="","",OFFSET('Sanitation Data'!$C$32,0,10*ROW('Sanitation Data'!C112)))</f>
        <v/>
      </c>
      <c r="CO118" s="33" t="str">
        <f ca="true">+IF(OFFSET('Sanitation Data'!$C$33,0,10*ROW('Sanitation Data'!C112))="","",OFFSET('Sanitation Data'!$C$33,0,10*ROW('Sanitation Data'!C112)))</f>
        <v/>
      </c>
      <c r="CP118" s="33" t="str">
        <f ca="true">+IF(OFFSET('Sanitation Data'!$D$29,0,10*ROW('Sanitation Data'!D112))="","",OFFSET('Sanitation Data'!$D$29,0,10*ROW('Sanitation Data'!D112)))</f>
        <v/>
      </c>
      <c r="CQ118" s="33" t="str">
        <f ca="true">+IF(OFFSET('Sanitation Data'!$D$30,0,10*ROW('Sanitation Data'!D112))="","",OFFSET('Sanitation Data'!$D$30,0,10*ROW('Sanitation Data'!D112)))</f>
        <v/>
      </c>
      <c r="CR118" s="33" t="str">
        <f ca="true">+IF(OFFSET('Sanitation Data'!$D$31,0,10*ROW('Sanitation Data'!D112))="","",OFFSET('Sanitation Data'!$D$31,0,10*ROW('Sanitation Data'!D112)))</f>
        <v/>
      </c>
      <c r="CS118" s="33" t="str">
        <f ca="true">+IF(OFFSET('Sanitation Data'!$D$32,0,10*ROW('Sanitation Data'!D112))="","",OFFSET('Sanitation Data'!$D$32,0,10*ROW('Sanitation Data'!D112)))</f>
        <v/>
      </c>
      <c r="CT118" s="33" t="str">
        <f ca="true">+IF(OFFSET('Sanitation Data'!$D$33,0,10*ROW('Sanitation Data'!D112))="","",OFFSET('Sanitation Data'!$D$33,0,10*ROW('Sanitation Data'!D112)))</f>
        <v/>
      </c>
      <c r="CU118" s="33" t="str">
        <f ca="true">+IF(OFFSET('Sanitation Data'!$E$29,0,10*ROW('Sanitation Data'!E112))="","",OFFSET('Sanitation Data'!$E$29,0,10*ROW('Sanitation Data'!E112)))</f>
        <v/>
      </c>
      <c r="CV118" s="33" t="str">
        <f ca="true">+IF(OFFSET('Sanitation Data'!$E$30,0,10*ROW('Sanitation Data'!E112))="","",OFFSET('Sanitation Data'!$E$30,0,10*ROW('Sanitation Data'!E112)))</f>
        <v/>
      </c>
      <c r="CW118" s="33" t="str">
        <f ca="true">+IF(OFFSET('Sanitation Data'!$E$31,0,10*ROW('Sanitation Data'!E112))="","",OFFSET('Sanitation Data'!$E$31,0,10*ROW('Sanitation Data'!E112)))</f>
        <v/>
      </c>
      <c r="CX118" s="33" t="str">
        <f ca="true">+IF(OFFSET('Sanitation Data'!$E$32,0,10*ROW('Sanitation Data'!E112))="","",OFFSET('Sanitation Data'!$E$32,0,10*ROW('Sanitation Data'!E112)))</f>
        <v/>
      </c>
      <c r="CY118" s="33" t="str">
        <f ca="true">+IF(OFFSET('Sanitation Data'!$E$33,0,10*ROW('Sanitation Data'!E112))="","",OFFSET('Sanitation Data'!$E$33,0,10*ROW('Sanitation Data'!E112)))</f>
        <v/>
      </c>
      <c r="CZ118" s="33" t="str">
        <f ca="true">+IF(OFFSET('Sanitation Data'!$F$29,0,10*ROW('Sanitation Data'!F112))="","",OFFSET('Sanitation Data'!$F$29,0,10*ROW('Sanitation Data'!F112)))</f>
        <v/>
      </c>
      <c r="DA118" s="33" t="str">
        <f ca="true">+IF(OFFSET('Sanitation Data'!$F$30,0,10*ROW('Sanitation Data'!F112))="","",OFFSET('Sanitation Data'!$F$30,0,10*ROW('Sanitation Data'!F112)))</f>
        <v/>
      </c>
      <c r="DB118" s="33" t="str">
        <f ca="true">+IF(OFFSET('Sanitation Data'!$F$31,0,10*ROW('Sanitation Data'!F112))="","",OFFSET('Sanitation Data'!$F$31,0,10*ROW('Sanitation Data'!F112)))</f>
        <v/>
      </c>
      <c r="DC118" s="33" t="str">
        <f ca="true">+IF(OFFSET('Sanitation Data'!$F$32,0,10*ROW('Sanitation Data'!F112))="","",OFFSET('Sanitation Data'!$F$32,0,10*ROW('Sanitation Data'!F112)))</f>
        <v/>
      </c>
      <c r="DD118" s="33" t="str">
        <f ca="true">+IF(OFFSET('Sanitation Data'!$F$33,0,10*ROW('Sanitation Data'!F112))="","",OFFSET('Sanitation Data'!$F$33,0,10*ROW('Sanitation Data'!F112)))</f>
        <v/>
      </c>
      <c r="DE118" s="33" t="str">
        <f ca="true">+IF(OFFSET('Sanitation Data'!$G$29,0,10*ROW('Sanitation Data'!G112))="","",OFFSET('Sanitation Data'!$G$29,0,10*ROW('Sanitation Data'!G112)))</f>
        <v/>
      </c>
      <c r="DF118" s="33" t="str">
        <f ca="true">+IF(OFFSET('Sanitation Data'!$G$30,0,10*ROW('Sanitation Data'!G112))="","",OFFSET('Sanitation Data'!$G$30,0,10*ROW('Sanitation Data'!G112)))</f>
        <v/>
      </c>
      <c r="DG118" s="33" t="str">
        <f ca="true">+IF(OFFSET('Sanitation Data'!$G$31,0,10*ROW('Sanitation Data'!G112))="","",OFFSET('Sanitation Data'!$G$31,0,10*ROW('Sanitation Data'!G112)))</f>
        <v/>
      </c>
      <c r="DH118" s="33" t="str">
        <f ca="true">+IF(OFFSET('Sanitation Data'!$G$32,0,10*ROW('Sanitation Data'!G112))="","",OFFSET('Sanitation Data'!$G$32,0,10*ROW('Sanitation Data'!G112)))</f>
        <v/>
      </c>
      <c r="DI118" s="33" t="str">
        <f ca="true">+IF(OFFSET('Sanitation Data'!$G$33,0,10*ROW('Sanitation Data'!G112))="","",OFFSET('Sanitation Data'!$G$33,0,10*ROW('Sanitation Data'!G112)))</f>
        <v/>
      </c>
      <c r="DJ118" s="33" t="str">
        <f ca="true">+IF(OFFSET('Sanitation Data'!$H$29,0,10*ROW('Sanitation Data'!H112))="","",OFFSET('Sanitation Data'!$H$29,0,10*ROW('Sanitation Data'!H112)))</f>
        <v/>
      </c>
      <c r="DK118" s="33" t="str">
        <f ca="true">+IF(OFFSET('Sanitation Data'!$H$30,0,10*ROW('Sanitation Data'!H112))="","",OFFSET('Sanitation Data'!$H$30,0,10*ROW('Sanitation Data'!H112)))</f>
        <v/>
      </c>
      <c r="DL118" s="33" t="str">
        <f ca="true">+IF(OFFSET('Sanitation Data'!$H$31,0,10*ROW('Sanitation Data'!H112))="","",OFFSET('Sanitation Data'!$H$31,0,10*ROW('Sanitation Data'!H112)))</f>
        <v/>
      </c>
      <c r="DM118" s="33" t="str">
        <f ca="true">+IF(OFFSET('Sanitation Data'!$H$32,0,10*ROW('Sanitation Data'!H112))="","",OFFSET('Sanitation Data'!$H$32,0,10*ROW('Sanitation Data'!H112)))</f>
        <v/>
      </c>
      <c r="DN118" s="33" t="str">
        <f ca="true">+IF(OFFSET('Sanitation Data'!$H$33,0,10*ROW('Sanitation Data'!H112))="","",OFFSET('Sanitation Data'!$H$33,0,10*ROW('Sanitation Data'!H112)))</f>
        <v/>
      </c>
      <c r="DO118" s="33" t="str">
        <f ca="true">+IF(OFFSET('Hygiene Data'!$C$12,0,10*ROW('Hygiene Data'!C112))="","",OFFSET('Hygiene Data'!$C$12,0,10*ROW('Hygiene Data'!C112)))</f>
        <v/>
      </c>
      <c r="DP118" s="33" t="str">
        <f ca="true">+IF(OFFSET('Hygiene Data'!$C$13,0,10*ROW('Hygiene Data'!C112))="","",OFFSET('Hygiene Data'!$C$13,0,10*ROW('Hygiene Data'!C112)))</f>
        <v/>
      </c>
      <c r="DQ118" s="33" t="str">
        <f ca="true">+IF(OFFSET('Hygiene Data'!$C$14,0,10*ROW('Hygiene Data'!C112))="","",OFFSET('Hygiene Data'!$C$14,0,10*ROW('Hygiene Data'!C112)))</f>
        <v/>
      </c>
      <c r="DR118" s="33" t="str">
        <f ca="true">+IF(OFFSET('Hygiene Data'!$D$12,0,10*ROW('Hygiene Data'!D112))="","",OFFSET('Hygiene Data'!$D$12,0,10*ROW('Hygiene Data'!D112)))</f>
        <v/>
      </c>
      <c r="DS118" s="33" t="str">
        <f ca="true">+IF(OFFSET('Hygiene Data'!$D$13,0,10*ROW('Hygiene Data'!D112))="","",OFFSET('Hygiene Data'!$D$13,0,10*ROW('Hygiene Data'!D112)))</f>
        <v/>
      </c>
      <c r="DT118" s="33" t="str">
        <f ca="true">+IF(OFFSET('Hygiene Data'!$D$14,0,10*ROW('Hygiene Data'!D112))="","",OFFSET('Hygiene Data'!$D$14,0,10*ROW('Hygiene Data'!D112)))</f>
        <v/>
      </c>
      <c r="DU118" s="33" t="str">
        <f ca="true">+IF(OFFSET('Hygiene Data'!$E$12,0,10*ROW('Hygiene Data'!E112))="","",OFFSET('Hygiene Data'!$E$12,0,10*ROW('Hygiene Data'!E112)))</f>
        <v/>
      </c>
      <c r="DV118" s="33" t="str">
        <f ca="true">+IF(OFFSET('Hygiene Data'!$E$13,0,10*ROW('Hygiene Data'!E112))="","",OFFSET('Hygiene Data'!$E$13,0,10*ROW('Hygiene Data'!E112)))</f>
        <v/>
      </c>
      <c r="DW118" s="33" t="str">
        <f ca="true">+IF(OFFSET('Hygiene Data'!$E$14,0,10*ROW('Hygiene Data'!E112))="","",OFFSET('Hygiene Data'!$E$14,0,10*ROW('Hygiene Data'!E112)))</f>
        <v/>
      </c>
      <c r="DX118" s="33" t="str">
        <f ca="true">+IF(OFFSET('Hygiene Data'!$F$12,0,10*ROW('Hygiene Data'!F112))="","",OFFSET('Hygiene Data'!$F$12,0,10*ROW('Hygiene Data'!F112)))</f>
        <v/>
      </c>
      <c r="DY118" s="33" t="str">
        <f ca="true">+IF(OFFSET('Hygiene Data'!$F$13,0,10*ROW('Hygiene Data'!F112))="","",OFFSET('Hygiene Data'!$F$13,0,10*ROW('Hygiene Data'!F112)))</f>
        <v/>
      </c>
      <c r="DZ118" s="33" t="str">
        <f ca="true">+IF(OFFSET('Hygiene Data'!$F$14,0,10*ROW('Hygiene Data'!F112))="","",OFFSET('Hygiene Data'!$F$14,0,10*ROW('Hygiene Data'!F112)))</f>
        <v/>
      </c>
      <c r="EA118" s="33" t="str">
        <f ca="true">+IF(OFFSET('Hygiene Data'!$G$12,0,10*ROW('Hygiene Data'!G112))="","",OFFSET('Hygiene Data'!$G$12,0,10*ROW('Hygiene Data'!G112)))</f>
        <v/>
      </c>
      <c r="EB118" s="33" t="str">
        <f ca="true">+IF(OFFSET('Hygiene Data'!$G$13,0,10*ROW('Hygiene Data'!G112))="","",OFFSET('Hygiene Data'!$G$13,0,10*ROW('Hygiene Data'!G112)))</f>
        <v/>
      </c>
      <c r="EC118" s="33" t="str">
        <f ca="true">+IF(OFFSET('Hygiene Data'!$G$14,0,10*ROW('Hygiene Data'!G112))="","",OFFSET('Hygiene Data'!$G$14,0,10*ROW('Hygiene Data'!G112)))</f>
        <v/>
      </c>
      <c r="ED118" s="33" t="str">
        <f ca="true">+IF(OFFSET('Hygiene Data'!$H$12,0,10*ROW('Hygiene Data'!H112))="","",OFFSET('Hygiene Data'!$H$12,0,10*ROW('Hygiene Data'!H112)))</f>
        <v/>
      </c>
      <c r="EE118" s="33" t="str">
        <f ca="true">+IF(OFFSET('Hygiene Data'!$H$13,0,10*ROW('Hygiene Data'!H112))="","",OFFSET('Hygiene Data'!$H$13,0,10*ROW('Hygiene Data'!H112)))</f>
        <v/>
      </c>
      <c r="EF118" s="33" t="str">
        <f ca="true">+IF(OFFSET('Hygiene Data'!$H$14,0,10*ROW('Hygiene Data'!H112))="","",OFFSET('Hygiene Data'!$H$14,0,10*ROW('Hygiene Data'!H112)))</f>
        <v/>
      </c>
    </row>
    <row r="119" x14ac:dyDescent="0.2">
      <c r="A119" s="56" t="str">
        <f ca="true">+IF(OFFSET('Water Data'!$B$1,0,10*ROW('Water Data'!B116))="","",OFFSET('Water Data'!$B$1,0,10*ROW('Water Data'!B116)))</f>
        <v/>
      </c>
      <c r="B119" s="56" t="str">
        <f ca="true">+IF(OFFSET('Water Data'!$A$3,0,10*ROW('Water Data'!A116))="","",OFFSET('Water Data'!$A$3,0,10*ROW('Water Data'!A116)))</f>
        <v/>
      </c>
      <c r="C119" s="56" t="str">
        <f ca="true">+IF(OFFSET('Water Data'!$C$3,0,10*ROW('Water Data'!C116))="","",OFFSET('Water Data'!$C$3,0,10*ROW('Water Data'!C116)))</f>
        <v/>
      </c>
      <c r="D119" s="244"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44"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44"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44"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44"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44"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44"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44"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44"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44"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44"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44"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44"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44"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44"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44"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44"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44"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45"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45"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45"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45"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45"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45"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45"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45"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45"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45"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45"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45"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45"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45"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45"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45"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45"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45"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45"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45"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45"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45"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45"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45"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45"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45"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45"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45"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45"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45"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46"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46"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46"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46"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46"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46"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46"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46"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46"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46"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46"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46"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46"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46"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46"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46"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46"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46"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3" t="str">
        <f ca="true">+IF(OFFSET('Water Data'!$C$28,0,10*ROW('Water Data'!C113))="","",OFFSET('Water Data'!$C$28,0,10*ROW('Water Data'!C113)))</f>
        <v/>
      </c>
      <c r="BT119" s="33" t="str">
        <f ca="true">+IF(OFFSET('Water Data'!$C$29,0,10*ROW('Water Data'!C113))="","",OFFSET('Water Data'!$C$29,0,10*ROW('Water Data'!C113)))</f>
        <v/>
      </c>
      <c r="BU119" s="33" t="str">
        <f ca="true">+IF(OFFSET('Water Data'!$C$30,0,10*ROW('Water Data'!C113))="","",OFFSET('Water Data'!$C$30,0,10*ROW('Water Data'!C113)))</f>
        <v/>
      </c>
      <c r="BV119" s="33" t="str">
        <f ca="true">+IF(OFFSET('Water Data'!$D$28,0,10*ROW('Water Data'!D113))="","",OFFSET('Water Data'!$D$28,0,10*ROW('Water Data'!D113)))</f>
        <v/>
      </c>
      <c r="BW119" s="33" t="str">
        <f ca="true">+IF(OFFSET('Water Data'!$D$29,0,10*ROW('Water Data'!D113))="","",OFFSET('Water Data'!$D$29,0,10*ROW('Water Data'!D113)))</f>
        <v/>
      </c>
      <c r="BX119" s="33" t="str">
        <f ca="true">+IF(OFFSET('Water Data'!$D$30,0,10*ROW('Water Data'!D113))="","",OFFSET('Water Data'!$D$30,0,10*ROW('Water Data'!D113)))</f>
        <v/>
      </c>
      <c r="BY119" s="33" t="str">
        <f ca="true">+IF(OFFSET('Water Data'!$E$28,0,10*ROW('Water Data'!E113))="","",OFFSET('Water Data'!$E$28,0,10*ROW('Water Data'!E113)))</f>
        <v/>
      </c>
      <c r="BZ119" s="33" t="str">
        <f ca="true">+IF(OFFSET('Water Data'!$E$29,0,10*ROW('Water Data'!E113))="","",OFFSET('Water Data'!$E$29,0,10*ROW('Water Data'!E113)))</f>
        <v/>
      </c>
      <c r="CA119" s="33" t="str">
        <f ca="true">+IF(OFFSET('Water Data'!$E$30,0,10*ROW('Water Data'!E113))="","",OFFSET('Water Data'!$E$30,0,10*ROW('Water Data'!E113)))</f>
        <v/>
      </c>
      <c r="CB119" s="33" t="str">
        <f ca="true">+IF(OFFSET('Water Data'!$F$28,0,10*ROW('Water Data'!F113))="","",OFFSET('Water Data'!$F$28,0,10*ROW('Water Data'!F113)))</f>
        <v/>
      </c>
      <c r="CC119" s="33" t="str">
        <f ca="true">+IF(OFFSET('Water Data'!$F$29,0,10*ROW('Water Data'!F113))="","",OFFSET('Water Data'!$F$29,0,10*ROW('Water Data'!F113)))</f>
        <v/>
      </c>
      <c r="CD119" s="33" t="str">
        <f ca="true">+IF(OFFSET('Water Data'!$F$30,0,10*ROW('Water Data'!F113))="","",OFFSET('Water Data'!$F$30,0,10*ROW('Water Data'!F113)))</f>
        <v/>
      </c>
      <c r="CE119" s="33" t="str">
        <f ca="true">+IF(OFFSET('Water Data'!$G$28,0,10*ROW('Water Data'!G113))="","",OFFSET('Water Data'!$G$28,0,10*ROW('Water Data'!G113)))</f>
        <v/>
      </c>
      <c r="CF119" s="33" t="str">
        <f ca="true">+IF(OFFSET('Water Data'!$G$29,0,10*ROW('Water Data'!G113))="","",OFFSET('Water Data'!$G$29,0,10*ROW('Water Data'!G113)))</f>
        <v/>
      </c>
      <c r="CG119" s="33" t="str">
        <f ca="true">+IF(OFFSET('Water Data'!$G$30,0,10*ROW('Water Data'!G113))="","",OFFSET('Water Data'!$G$30,0,10*ROW('Water Data'!G113)))</f>
        <v/>
      </c>
      <c r="CH119" s="33" t="str">
        <f ca="true">+IF(OFFSET('Water Data'!$H$28,0,10*ROW('Water Data'!H113))="","",OFFSET('Water Data'!$H$28,0,10*ROW('Water Data'!H113)))</f>
        <v/>
      </c>
      <c r="CI119" s="33" t="str">
        <f ca="true">+IF(OFFSET('Water Data'!$H$29,0,10*ROW('Water Data'!H113))="","",OFFSET('Water Data'!$H$29,0,10*ROW('Water Data'!H113)))</f>
        <v/>
      </c>
      <c r="CJ119" s="33" t="str">
        <f ca="true">+IF(OFFSET('Water Data'!$H$30,0,10*ROW('Water Data'!H113))="","",OFFSET('Water Data'!$H$30,0,10*ROW('Water Data'!H113)))</f>
        <v/>
      </c>
      <c r="CK119" s="33" t="str">
        <f ca="true">+IF(OFFSET('Sanitation Data'!$C$29,0,10*ROW('Sanitation Data'!C113))="","",OFFSET('Sanitation Data'!$C$29,0,10*ROW('Sanitation Data'!C113)))</f>
        <v/>
      </c>
      <c r="CL119" s="33" t="str">
        <f ca="true">+IF(OFFSET('Sanitation Data'!$C$30,0,10*ROW('Sanitation Data'!C113))="","",OFFSET('Sanitation Data'!$C$30,0,10*ROW('Sanitation Data'!C113)))</f>
        <v/>
      </c>
      <c r="CM119" s="33" t="str">
        <f ca="true">+IF(OFFSET('Sanitation Data'!$C$31,0,10*ROW('Sanitation Data'!C113))="","",OFFSET('Sanitation Data'!$C$31,0,10*ROW('Sanitation Data'!C113)))</f>
        <v/>
      </c>
      <c r="CN119" s="33" t="str">
        <f ca="true">+IF(OFFSET('Sanitation Data'!$C$32,0,10*ROW('Sanitation Data'!C113))="","",OFFSET('Sanitation Data'!$C$32,0,10*ROW('Sanitation Data'!C113)))</f>
        <v/>
      </c>
      <c r="CO119" s="33" t="str">
        <f ca="true">+IF(OFFSET('Sanitation Data'!$C$33,0,10*ROW('Sanitation Data'!C113))="","",OFFSET('Sanitation Data'!$C$33,0,10*ROW('Sanitation Data'!C113)))</f>
        <v/>
      </c>
      <c r="CP119" s="33" t="str">
        <f ca="true">+IF(OFFSET('Sanitation Data'!$D$29,0,10*ROW('Sanitation Data'!D113))="","",OFFSET('Sanitation Data'!$D$29,0,10*ROW('Sanitation Data'!D113)))</f>
        <v/>
      </c>
      <c r="CQ119" s="33" t="str">
        <f ca="true">+IF(OFFSET('Sanitation Data'!$D$30,0,10*ROW('Sanitation Data'!D113))="","",OFFSET('Sanitation Data'!$D$30,0,10*ROW('Sanitation Data'!D113)))</f>
        <v/>
      </c>
      <c r="CR119" s="33" t="str">
        <f ca="true">+IF(OFFSET('Sanitation Data'!$D$31,0,10*ROW('Sanitation Data'!D113))="","",OFFSET('Sanitation Data'!$D$31,0,10*ROW('Sanitation Data'!D113)))</f>
        <v/>
      </c>
      <c r="CS119" s="33" t="str">
        <f ca="true">+IF(OFFSET('Sanitation Data'!$D$32,0,10*ROW('Sanitation Data'!D113))="","",OFFSET('Sanitation Data'!$D$32,0,10*ROW('Sanitation Data'!D113)))</f>
        <v/>
      </c>
      <c r="CT119" s="33" t="str">
        <f ca="true">+IF(OFFSET('Sanitation Data'!$D$33,0,10*ROW('Sanitation Data'!D113))="","",OFFSET('Sanitation Data'!$D$33,0,10*ROW('Sanitation Data'!D113)))</f>
        <v/>
      </c>
      <c r="CU119" s="33" t="str">
        <f ca="true">+IF(OFFSET('Sanitation Data'!$E$29,0,10*ROW('Sanitation Data'!E113))="","",OFFSET('Sanitation Data'!$E$29,0,10*ROW('Sanitation Data'!E113)))</f>
        <v/>
      </c>
      <c r="CV119" s="33" t="str">
        <f ca="true">+IF(OFFSET('Sanitation Data'!$E$30,0,10*ROW('Sanitation Data'!E113))="","",OFFSET('Sanitation Data'!$E$30,0,10*ROW('Sanitation Data'!E113)))</f>
        <v/>
      </c>
      <c r="CW119" s="33" t="str">
        <f ca="true">+IF(OFFSET('Sanitation Data'!$E$31,0,10*ROW('Sanitation Data'!E113))="","",OFFSET('Sanitation Data'!$E$31,0,10*ROW('Sanitation Data'!E113)))</f>
        <v/>
      </c>
      <c r="CX119" s="33" t="str">
        <f ca="true">+IF(OFFSET('Sanitation Data'!$E$32,0,10*ROW('Sanitation Data'!E113))="","",OFFSET('Sanitation Data'!$E$32,0,10*ROW('Sanitation Data'!E113)))</f>
        <v/>
      </c>
      <c r="CY119" s="33" t="str">
        <f ca="true">+IF(OFFSET('Sanitation Data'!$E$33,0,10*ROW('Sanitation Data'!E113))="","",OFFSET('Sanitation Data'!$E$33,0,10*ROW('Sanitation Data'!E113)))</f>
        <v/>
      </c>
      <c r="CZ119" s="33" t="str">
        <f ca="true">+IF(OFFSET('Sanitation Data'!$F$29,0,10*ROW('Sanitation Data'!F113))="","",OFFSET('Sanitation Data'!$F$29,0,10*ROW('Sanitation Data'!F113)))</f>
        <v/>
      </c>
      <c r="DA119" s="33" t="str">
        <f ca="true">+IF(OFFSET('Sanitation Data'!$F$30,0,10*ROW('Sanitation Data'!F113))="","",OFFSET('Sanitation Data'!$F$30,0,10*ROW('Sanitation Data'!F113)))</f>
        <v/>
      </c>
      <c r="DB119" s="33" t="str">
        <f ca="true">+IF(OFFSET('Sanitation Data'!$F$31,0,10*ROW('Sanitation Data'!F113))="","",OFFSET('Sanitation Data'!$F$31,0,10*ROW('Sanitation Data'!F113)))</f>
        <v/>
      </c>
      <c r="DC119" s="33" t="str">
        <f ca="true">+IF(OFFSET('Sanitation Data'!$F$32,0,10*ROW('Sanitation Data'!F113))="","",OFFSET('Sanitation Data'!$F$32,0,10*ROW('Sanitation Data'!F113)))</f>
        <v/>
      </c>
      <c r="DD119" s="33" t="str">
        <f ca="true">+IF(OFFSET('Sanitation Data'!$F$33,0,10*ROW('Sanitation Data'!F113))="","",OFFSET('Sanitation Data'!$F$33,0,10*ROW('Sanitation Data'!F113)))</f>
        <v/>
      </c>
      <c r="DE119" s="33" t="str">
        <f ca="true">+IF(OFFSET('Sanitation Data'!$G$29,0,10*ROW('Sanitation Data'!G113))="","",OFFSET('Sanitation Data'!$G$29,0,10*ROW('Sanitation Data'!G113)))</f>
        <v/>
      </c>
      <c r="DF119" s="33" t="str">
        <f ca="true">+IF(OFFSET('Sanitation Data'!$G$30,0,10*ROW('Sanitation Data'!G113))="","",OFFSET('Sanitation Data'!$G$30,0,10*ROW('Sanitation Data'!G113)))</f>
        <v/>
      </c>
      <c r="DG119" s="33" t="str">
        <f ca="true">+IF(OFFSET('Sanitation Data'!$G$31,0,10*ROW('Sanitation Data'!G113))="","",OFFSET('Sanitation Data'!$G$31,0,10*ROW('Sanitation Data'!G113)))</f>
        <v/>
      </c>
      <c r="DH119" s="33" t="str">
        <f ca="true">+IF(OFFSET('Sanitation Data'!$G$32,0,10*ROW('Sanitation Data'!G113))="","",OFFSET('Sanitation Data'!$G$32,0,10*ROW('Sanitation Data'!G113)))</f>
        <v/>
      </c>
      <c r="DI119" s="33" t="str">
        <f ca="true">+IF(OFFSET('Sanitation Data'!$G$33,0,10*ROW('Sanitation Data'!G113))="","",OFFSET('Sanitation Data'!$G$33,0,10*ROW('Sanitation Data'!G113)))</f>
        <v/>
      </c>
      <c r="DJ119" s="33" t="str">
        <f ca="true">+IF(OFFSET('Sanitation Data'!$H$29,0,10*ROW('Sanitation Data'!H113))="","",OFFSET('Sanitation Data'!$H$29,0,10*ROW('Sanitation Data'!H113)))</f>
        <v/>
      </c>
      <c r="DK119" s="33" t="str">
        <f ca="true">+IF(OFFSET('Sanitation Data'!$H$30,0,10*ROW('Sanitation Data'!H113))="","",OFFSET('Sanitation Data'!$H$30,0,10*ROW('Sanitation Data'!H113)))</f>
        <v/>
      </c>
      <c r="DL119" s="33" t="str">
        <f ca="true">+IF(OFFSET('Sanitation Data'!$H$31,0,10*ROW('Sanitation Data'!H113))="","",OFFSET('Sanitation Data'!$H$31,0,10*ROW('Sanitation Data'!H113)))</f>
        <v/>
      </c>
      <c r="DM119" s="33" t="str">
        <f ca="true">+IF(OFFSET('Sanitation Data'!$H$32,0,10*ROW('Sanitation Data'!H113))="","",OFFSET('Sanitation Data'!$H$32,0,10*ROW('Sanitation Data'!H113)))</f>
        <v/>
      </c>
      <c r="DN119" s="33" t="str">
        <f ca="true">+IF(OFFSET('Sanitation Data'!$H$33,0,10*ROW('Sanitation Data'!H113))="","",OFFSET('Sanitation Data'!$H$33,0,10*ROW('Sanitation Data'!H113)))</f>
        <v/>
      </c>
      <c r="DO119" s="33" t="str">
        <f ca="true">+IF(OFFSET('Hygiene Data'!$C$12,0,10*ROW('Hygiene Data'!C113))="","",OFFSET('Hygiene Data'!$C$12,0,10*ROW('Hygiene Data'!C113)))</f>
        <v/>
      </c>
      <c r="DP119" s="33" t="str">
        <f ca="true">+IF(OFFSET('Hygiene Data'!$C$13,0,10*ROW('Hygiene Data'!C113))="","",OFFSET('Hygiene Data'!$C$13,0,10*ROW('Hygiene Data'!C113)))</f>
        <v/>
      </c>
      <c r="DQ119" s="33" t="str">
        <f ca="true">+IF(OFFSET('Hygiene Data'!$C$14,0,10*ROW('Hygiene Data'!C113))="","",OFFSET('Hygiene Data'!$C$14,0,10*ROW('Hygiene Data'!C113)))</f>
        <v/>
      </c>
      <c r="DR119" s="33" t="str">
        <f ca="true">+IF(OFFSET('Hygiene Data'!$D$12,0,10*ROW('Hygiene Data'!D113))="","",OFFSET('Hygiene Data'!$D$12,0,10*ROW('Hygiene Data'!D113)))</f>
        <v/>
      </c>
      <c r="DS119" s="33" t="str">
        <f ca="true">+IF(OFFSET('Hygiene Data'!$D$13,0,10*ROW('Hygiene Data'!D113))="","",OFFSET('Hygiene Data'!$D$13,0,10*ROW('Hygiene Data'!D113)))</f>
        <v/>
      </c>
      <c r="DT119" s="33" t="str">
        <f ca="true">+IF(OFFSET('Hygiene Data'!$D$14,0,10*ROW('Hygiene Data'!D113))="","",OFFSET('Hygiene Data'!$D$14,0,10*ROW('Hygiene Data'!D113)))</f>
        <v/>
      </c>
      <c r="DU119" s="33" t="str">
        <f ca="true">+IF(OFFSET('Hygiene Data'!$E$12,0,10*ROW('Hygiene Data'!E113))="","",OFFSET('Hygiene Data'!$E$12,0,10*ROW('Hygiene Data'!E113)))</f>
        <v/>
      </c>
      <c r="DV119" s="33" t="str">
        <f ca="true">+IF(OFFSET('Hygiene Data'!$E$13,0,10*ROW('Hygiene Data'!E113))="","",OFFSET('Hygiene Data'!$E$13,0,10*ROW('Hygiene Data'!E113)))</f>
        <v/>
      </c>
      <c r="DW119" s="33" t="str">
        <f ca="true">+IF(OFFSET('Hygiene Data'!$E$14,0,10*ROW('Hygiene Data'!E113))="","",OFFSET('Hygiene Data'!$E$14,0,10*ROW('Hygiene Data'!E113)))</f>
        <v/>
      </c>
      <c r="DX119" s="33" t="str">
        <f ca="true">+IF(OFFSET('Hygiene Data'!$F$12,0,10*ROW('Hygiene Data'!F113))="","",OFFSET('Hygiene Data'!$F$12,0,10*ROW('Hygiene Data'!F113)))</f>
        <v/>
      </c>
      <c r="DY119" s="33" t="str">
        <f ca="true">+IF(OFFSET('Hygiene Data'!$F$13,0,10*ROW('Hygiene Data'!F113))="","",OFFSET('Hygiene Data'!$F$13,0,10*ROW('Hygiene Data'!F113)))</f>
        <v/>
      </c>
      <c r="DZ119" s="33" t="str">
        <f ca="true">+IF(OFFSET('Hygiene Data'!$F$14,0,10*ROW('Hygiene Data'!F113))="","",OFFSET('Hygiene Data'!$F$14,0,10*ROW('Hygiene Data'!F113)))</f>
        <v/>
      </c>
      <c r="EA119" s="33" t="str">
        <f ca="true">+IF(OFFSET('Hygiene Data'!$G$12,0,10*ROW('Hygiene Data'!G113))="","",OFFSET('Hygiene Data'!$G$12,0,10*ROW('Hygiene Data'!G113)))</f>
        <v/>
      </c>
      <c r="EB119" s="33" t="str">
        <f ca="true">+IF(OFFSET('Hygiene Data'!$G$13,0,10*ROW('Hygiene Data'!G113))="","",OFFSET('Hygiene Data'!$G$13,0,10*ROW('Hygiene Data'!G113)))</f>
        <v/>
      </c>
      <c r="EC119" s="33" t="str">
        <f ca="true">+IF(OFFSET('Hygiene Data'!$G$14,0,10*ROW('Hygiene Data'!G113))="","",OFFSET('Hygiene Data'!$G$14,0,10*ROW('Hygiene Data'!G113)))</f>
        <v/>
      </c>
      <c r="ED119" s="33" t="str">
        <f ca="true">+IF(OFFSET('Hygiene Data'!$H$12,0,10*ROW('Hygiene Data'!H113))="","",OFFSET('Hygiene Data'!$H$12,0,10*ROW('Hygiene Data'!H113)))</f>
        <v/>
      </c>
      <c r="EE119" s="33" t="str">
        <f ca="true">+IF(OFFSET('Hygiene Data'!$H$13,0,10*ROW('Hygiene Data'!H113))="","",OFFSET('Hygiene Data'!$H$13,0,10*ROW('Hygiene Data'!H113)))</f>
        <v/>
      </c>
      <c r="EF119" s="33" t="str">
        <f ca="true">+IF(OFFSET('Hygiene Data'!$H$14,0,10*ROW('Hygiene Data'!H113))="","",OFFSET('Hygiene Data'!$H$14,0,10*ROW('Hygiene Data'!H113)))</f>
        <v/>
      </c>
    </row>
    <row r="120" x14ac:dyDescent="0.2">
      <c r="A120" s="56" t="str">
        <f ca="true">+IF(OFFSET('Water Data'!$B$1,0,10*ROW('Water Data'!B117))="","",OFFSET('Water Data'!$B$1,0,10*ROW('Water Data'!B117)))</f>
        <v/>
      </c>
      <c r="B120" s="56" t="str">
        <f ca="true">+IF(OFFSET('Water Data'!$A$3,0,10*ROW('Water Data'!A117))="","",OFFSET('Water Data'!$A$3,0,10*ROW('Water Data'!A117)))</f>
        <v/>
      </c>
      <c r="C120" s="56" t="str">
        <f ca="true">+IF(OFFSET('Water Data'!$C$3,0,10*ROW('Water Data'!C117))="","",OFFSET('Water Data'!$C$3,0,10*ROW('Water Data'!C117)))</f>
        <v/>
      </c>
      <c r="D120" s="244"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44"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44"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44"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44"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44"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44"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44"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44"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44"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44"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44"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44"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44"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44"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44"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44"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44"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45"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45"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45"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45"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45"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45"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45"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45"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45"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45"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45"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45"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45"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45"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45"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45"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45"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45"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45"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45"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45"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45"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45"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45"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45"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45"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45"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45"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45"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45"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46"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46"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46"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46"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46"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46"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46"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46"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46"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46"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46"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46"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46"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46"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46"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46"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46"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46"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3" t="str">
        <f ca="true">+IF(OFFSET('Water Data'!$C$28,0,10*ROW('Water Data'!C114))="","",OFFSET('Water Data'!$C$28,0,10*ROW('Water Data'!C114)))</f>
        <v/>
      </c>
      <c r="BT120" s="33" t="str">
        <f ca="true">+IF(OFFSET('Water Data'!$C$29,0,10*ROW('Water Data'!C114))="","",OFFSET('Water Data'!$C$29,0,10*ROW('Water Data'!C114)))</f>
        <v/>
      </c>
      <c r="BU120" s="33" t="str">
        <f ca="true">+IF(OFFSET('Water Data'!$C$30,0,10*ROW('Water Data'!C114))="","",OFFSET('Water Data'!$C$30,0,10*ROW('Water Data'!C114)))</f>
        <v/>
      </c>
      <c r="BV120" s="33" t="str">
        <f ca="true">+IF(OFFSET('Water Data'!$D$28,0,10*ROW('Water Data'!D114))="","",OFFSET('Water Data'!$D$28,0,10*ROW('Water Data'!D114)))</f>
        <v/>
      </c>
      <c r="BW120" s="33" t="str">
        <f ca="true">+IF(OFFSET('Water Data'!$D$29,0,10*ROW('Water Data'!D114))="","",OFFSET('Water Data'!$D$29,0,10*ROW('Water Data'!D114)))</f>
        <v/>
      </c>
      <c r="BX120" s="33" t="str">
        <f ca="true">+IF(OFFSET('Water Data'!$D$30,0,10*ROW('Water Data'!D114))="","",OFFSET('Water Data'!$D$30,0,10*ROW('Water Data'!D114)))</f>
        <v/>
      </c>
      <c r="BY120" s="33" t="str">
        <f ca="true">+IF(OFFSET('Water Data'!$E$28,0,10*ROW('Water Data'!E114))="","",OFFSET('Water Data'!$E$28,0,10*ROW('Water Data'!E114)))</f>
        <v/>
      </c>
      <c r="BZ120" s="33" t="str">
        <f ca="true">+IF(OFFSET('Water Data'!$E$29,0,10*ROW('Water Data'!E114))="","",OFFSET('Water Data'!$E$29,0,10*ROW('Water Data'!E114)))</f>
        <v/>
      </c>
      <c r="CA120" s="33" t="str">
        <f ca="true">+IF(OFFSET('Water Data'!$E$30,0,10*ROW('Water Data'!E114))="","",OFFSET('Water Data'!$E$30,0,10*ROW('Water Data'!E114)))</f>
        <v/>
      </c>
      <c r="CB120" s="33" t="str">
        <f ca="true">+IF(OFFSET('Water Data'!$F$28,0,10*ROW('Water Data'!F114))="","",OFFSET('Water Data'!$F$28,0,10*ROW('Water Data'!F114)))</f>
        <v/>
      </c>
      <c r="CC120" s="33" t="str">
        <f ca="true">+IF(OFFSET('Water Data'!$F$29,0,10*ROW('Water Data'!F114))="","",OFFSET('Water Data'!$F$29,0,10*ROW('Water Data'!F114)))</f>
        <v/>
      </c>
      <c r="CD120" s="33" t="str">
        <f ca="true">+IF(OFFSET('Water Data'!$F$30,0,10*ROW('Water Data'!F114))="","",OFFSET('Water Data'!$F$30,0,10*ROW('Water Data'!F114)))</f>
        <v/>
      </c>
      <c r="CE120" s="33" t="str">
        <f ca="true">+IF(OFFSET('Water Data'!$G$28,0,10*ROW('Water Data'!G114))="","",OFFSET('Water Data'!$G$28,0,10*ROW('Water Data'!G114)))</f>
        <v/>
      </c>
      <c r="CF120" s="33" t="str">
        <f ca="true">+IF(OFFSET('Water Data'!$G$29,0,10*ROW('Water Data'!G114))="","",OFFSET('Water Data'!$G$29,0,10*ROW('Water Data'!G114)))</f>
        <v/>
      </c>
      <c r="CG120" s="33" t="str">
        <f ca="true">+IF(OFFSET('Water Data'!$G$30,0,10*ROW('Water Data'!G114))="","",OFFSET('Water Data'!$G$30,0,10*ROW('Water Data'!G114)))</f>
        <v/>
      </c>
      <c r="CH120" s="33" t="str">
        <f ca="true">+IF(OFFSET('Water Data'!$H$28,0,10*ROW('Water Data'!H114))="","",OFFSET('Water Data'!$H$28,0,10*ROW('Water Data'!H114)))</f>
        <v/>
      </c>
      <c r="CI120" s="33" t="str">
        <f ca="true">+IF(OFFSET('Water Data'!$H$29,0,10*ROW('Water Data'!H114))="","",OFFSET('Water Data'!$H$29,0,10*ROW('Water Data'!H114)))</f>
        <v/>
      </c>
      <c r="CJ120" s="33" t="str">
        <f ca="true">+IF(OFFSET('Water Data'!$H$30,0,10*ROW('Water Data'!H114))="","",OFFSET('Water Data'!$H$30,0,10*ROW('Water Data'!H114)))</f>
        <v/>
      </c>
      <c r="CK120" s="33" t="str">
        <f ca="true">+IF(OFFSET('Sanitation Data'!$C$29,0,10*ROW('Sanitation Data'!C114))="","",OFFSET('Sanitation Data'!$C$29,0,10*ROW('Sanitation Data'!C114)))</f>
        <v/>
      </c>
      <c r="CL120" s="33" t="str">
        <f ca="true">+IF(OFFSET('Sanitation Data'!$C$30,0,10*ROW('Sanitation Data'!C114))="","",OFFSET('Sanitation Data'!$C$30,0,10*ROW('Sanitation Data'!C114)))</f>
        <v/>
      </c>
      <c r="CM120" s="33" t="str">
        <f ca="true">+IF(OFFSET('Sanitation Data'!$C$31,0,10*ROW('Sanitation Data'!C114))="","",OFFSET('Sanitation Data'!$C$31,0,10*ROW('Sanitation Data'!C114)))</f>
        <v/>
      </c>
      <c r="CN120" s="33" t="str">
        <f ca="true">+IF(OFFSET('Sanitation Data'!$C$32,0,10*ROW('Sanitation Data'!C114))="","",OFFSET('Sanitation Data'!$C$32,0,10*ROW('Sanitation Data'!C114)))</f>
        <v/>
      </c>
      <c r="CO120" s="33" t="str">
        <f ca="true">+IF(OFFSET('Sanitation Data'!$C$33,0,10*ROW('Sanitation Data'!C114))="","",OFFSET('Sanitation Data'!$C$33,0,10*ROW('Sanitation Data'!C114)))</f>
        <v/>
      </c>
      <c r="CP120" s="33" t="str">
        <f ca="true">+IF(OFFSET('Sanitation Data'!$D$29,0,10*ROW('Sanitation Data'!D114))="","",OFFSET('Sanitation Data'!$D$29,0,10*ROW('Sanitation Data'!D114)))</f>
        <v/>
      </c>
      <c r="CQ120" s="33" t="str">
        <f ca="true">+IF(OFFSET('Sanitation Data'!$D$30,0,10*ROW('Sanitation Data'!D114))="","",OFFSET('Sanitation Data'!$D$30,0,10*ROW('Sanitation Data'!D114)))</f>
        <v/>
      </c>
      <c r="CR120" s="33" t="str">
        <f ca="true">+IF(OFFSET('Sanitation Data'!$D$31,0,10*ROW('Sanitation Data'!D114))="","",OFFSET('Sanitation Data'!$D$31,0,10*ROW('Sanitation Data'!D114)))</f>
        <v/>
      </c>
      <c r="CS120" s="33" t="str">
        <f ca="true">+IF(OFFSET('Sanitation Data'!$D$32,0,10*ROW('Sanitation Data'!D114))="","",OFFSET('Sanitation Data'!$D$32,0,10*ROW('Sanitation Data'!D114)))</f>
        <v/>
      </c>
      <c r="CT120" s="33" t="str">
        <f ca="true">+IF(OFFSET('Sanitation Data'!$D$33,0,10*ROW('Sanitation Data'!D114))="","",OFFSET('Sanitation Data'!$D$33,0,10*ROW('Sanitation Data'!D114)))</f>
        <v/>
      </c>
      <c r="CU120" s="33" t="str">
        <f ca="true">+IF(OFFSET('Sanitation Data'!$E$29,0,10*ROW('Sanitation Data'!E114))="","",OFFSET('Sanitation Data'!$E$29,0,10*ROW('Sanitation Data'!E114)))</f>
        <v/>
      </c>
      <c r="CV120" s="33" t="str">
        <f ca="true">+IF(OFFSET('Sanitation Data'!$E$30,0,10*ROW('Sanitation Data'!E114))="","",OFFSET('Sanitation Data'!$E$30,0,10*ROW('Sanitation Data'!E114)))</f>
        <v/>
      </c>
      <c r="CW120" s="33" t="str">
        <f ca="true">+IF(OFFSET('Sanitation Data'!$E$31,0,10*ROW('Sanitation Data'!E114))="","",OFFSET('Sanitation Data'!$E$31,0,10*ROW('Sanitation Data'!E114)))</f>
        <v/>
      </c>
      <c r="CX120" s="33" t="str">
        <f ca="true">+IF(OFFSET('Sanitation Data'!$E$32,0,10*ROW('Sanitation Data'!E114))="","",OFFSET('Sanitation Data'!$E$32,0,10*ROW('Sanitation Data'!E114)))</f>
        <v/>
      </c>
      <c r="CY120" s="33" t="str">
        <f ca="true">+IF(OFFSET('Sanitation Data'!$E$33,0,10*ROW('Sanitation Data'!E114))="","",OFFSET('Sanitation Data'!$E$33,0,10*ROW('Sanitation Data'!E114)))</f>
        <v/>
      </c>
      <c r="CZ120" s="33" t="str">
        <f ca="true">+IF(OFFSET('Sanitation Data'!$F$29,0,10*ROW('Sanitation Data'!F114))="","",OFFSET('Sanitation Data'!$F$29,0,10*ROW('Sanitation Data'!F114)))</f>
        <v/>
      </c>
      <c r="DA120" s="33" t="str">
        <f ca="true">+IF(OFFSET('Sanitation Data'!$F$30,0,10*ROW('Sanitation Data'!F114))="","",OFFSET('Sanitation Data'!$F$30,0,10*ROW('Sanitation Data'!F114)))</f>
        <v/>
      </c>
      <c r="DB120" s="33" t="str">
        <f ca="true">+IF(OFFSET('Sanitation Data'!$F$31,0,10*ROW('Sanitation Data'!F114))="","",OFFSET('Sanitation Data'!$F$31,0,10*ROW('Sanitation Data'!F114)))</f>
        <v/>
      </c>
      <c r="DC120" s="33" t="str">
        <f ca="true">+IF(OFFSET('Sanitation Data'!$F$32,0,10*ROW('Sanitation Data'!F114))="","",OFFSET('Sanitation Data'!$F$32,0,10*ROW('Sanitation Data'!F114)))</f>
        <v/>
      </c>
      <c r="DD120" s="33" t="str">
        <f ca="true">+IF(OFFSET('Sanitation Data'!$F$33,0,10*ROW('Sanitation Data'!F114))="","",OFFSET('Sanitation Data'!$F$33,0,10*ROW('Sanitation Data'!F114)))</f>
        <v/>
      </c>
      <c r="DE120" s="33" t="str">
        <f ca="true">+IF(OFFSET('Sanitation Data'!$G$29,0,10*ROW('Sanitation Data'!G114))="","",OFFSET('Sanitation Data'!$G$29,0,10*ROW('Sanitation Data'!G114)))</f>
        <v/>
      </c>
      <c r="DF120" s="33" t="str">
        <f ca="true">+IF(OFFSET('Sanitation Data'!$G$30,0,10*ROW('Sanitation Data'!G114))="","",OFFSET('Sanitation Data'!$G$30,0,10*ROW('Sanitation Data'!G114)))</f>
        <v/>
      </c>
      <c r="DG120" s="33" t="str">
        <f ca="true">+IF(OFFSET('Sanitation Data'!$G$31,0,10*ROW('Sanitation Data'!G114))="","",OFFSET('Sanitation Data'!$G$31,0,10*ROW('Sanitation Data'!G114)))</f>
        <v/>
      </c>
      <c r="DH120" s="33" t="str">
        <f ca="true">+IF(OFFSET('Sanitation Data'!$G$32,0,10*ROW('Sanitation Data'!G114))="","",OFFSET('Sanitation Data'!$G$32,0,10*ROW('Sanitation Data'!G114)))</f>
        <v/>
      </c>
      <c r="DI120" s="33" t="str">
        <f ca="true">+IF(OFFSET('Sanitation Data'!$G$33,0,10*ROW('Sanitation Data'!G114))="","",OFFSET('Sanitation Data'!$G$33,0,10*ROW('Sanitation Data'!G114)))</f>
        <v/>
      </c>
      <c r="DJ120" s="33" t="str">
        <f ca="true">+IF(OFFSET('Sanitation Data'!$H$29,0,10*ROW('Sanitation Data'!H114))="","",OFFSET('Sanitation Data'!$H$29,0,10*ROW('Sanitation Data'!H114)))</f>
        <v/>
      </c>
      <c r="DK120" s="33" t="str">
        <f ca="true">+IF(OFFSET('Sanitation Data'!$H$30,0,10*ROW('Sanitation Data'!H114))="","",OFFSET('Sanitation Data'!$H$30,0,10*ROW('Sanitation Data'!H114)))</f>
        <v/>
      </c>
      <c r="DL120" s="33" t="str">
        <f ca="true">+IF(OFFSET('Sanitation Data'!$H$31,0,10*ROW('Sanitation Data'!H114))="","",OFFSET('Sanitation Data'!$H$31,0,10*ROW('Sanitation Data'!H114)))</f>
        <v/>
      </c>
      <c r="DM120" s="33" t="str">
        <f ca="true">+IF(OFFSET('Sanitation Data'!$H$32,0,10*ROW('Sanitation Data'!H114))="","",OFFSET('Sanitation Data'!$H$32,0,10*ROW('Sanitation Data'!H114)))</f>
        <v/>
      </c>
      <c r="DN120" s="33" t="str">
        <f ca="true">+IF(OFFSET('Sanitation Data'!$H$33,0,10*ROW('Sanitation Data'!H114))="","",OFFSET('Sanitation Data'!$H$33,0,10*ROW('Sanitation Data'!H114)))</f>
        <v/>
      </c>
      <c r="DO120" s="33" t="str">
        <f ca="true">+IF(OFFSET('Hygiene Data'!$C$12,0,10*ROW('Hygiene Data'!C114))="","",OFFSET('Hygiene Data'!$C$12,0,10*ROW('Hygiene Data'!C114)))</f>
        <v/>
      </c>
      <c r="DP120" s="33" t="str">
        <f ca="true">+IF(OFFSET('Hygiene Data'!$C$13,0,10*ROW('Hygiene Data'!C114))="","",OFFSET('Hygiene Data'!$C$13,0,10*ROW('Hygiene Data'!C114)))</f>
        <v/>
      </c>
      <c r="DQ120" s="33" t="str">
        <f ca="true">+IF(OFFSET('Hygiene Data'!$C$14,0,10*ROW('Hygiene Data'!C114))="","",OFFSET('Hygiene Data'!$C$14,0,10*ROW('Hygiene Data'!C114)))</f>
        <v/>
      </c>
      <c r="DR120" s="33" t="str">
        <f ca="true">+IF(OFFSET('Hygiene Data'!$D$12,0,10*ROW('Hygiene Data'!D114))="","",OFFSET('Hygiene Data'!$D$12,0,10*ROW('Hygiene Data'!D114)))</f>
        <v/>
      </c>
      <c r="DS120" s="33" t="str">
        <f ca="true">+IF(OFFSET('Hygiene Data'!$D$13,0,10*ROW('Hygiene Data'!D114))="","",OFFSET('Hygiene Data'!$D$13,0,10*ROW('Hygiene Data'!D114)))</f>
        <v/>
      </c>
      <c r="DT120" s="33" t="str">
        <f ca="true">+IF(OFFSET('Hygiene Data'!$D$14,0,10*ROW('Hygiene Data'!D114))="","",OFFSET('Hygiene Data'!$D$14,0,10*ROW('Hygiene Data'!D114)))</f>
        <v/>
      </c>
      <c r="DU120" s="33" t="str">
        <f ca="true">+IF(OFFSET('Hygiene Data'!$E$12,0,10*ROW('Hygiene Data'!E114))="","",OFFSET('Hygiene Data'!$E$12,0,10*ROW('Hygiene Data'!E114)))</f>
        <v/>
      </c>
      <c r="DV120" s="33" t="str">
        <f ca="true">+IF(OFFSET('Hygiene Data'!$E$13,0,10*ROW('Hygiene Data'!E114))="","",OFFSET('Hygiene Data'!$E$13,0,10*ROW('Hygiene Data'!E114)))</f>
        <v/>
      </c>
      <c r="DW120" s="33" t="str">
        <f ca="true">+IF(OFFSET('Hygiene Data'!$E$14,0,10*ROW('Hygiene Data'!E114))="","",OFFSET('Hygiene Data'!$E$14,0,10*ROW('Hygiene Data'!E114)))</f>
        <v/>
      </c>
      <c r="DX120" s="33" t="str">
        <f ca="true">+IF(OFFSET('Hygiene Data'!$F$12,0,10*ROW('Hygiene Data'!F114))="","",OFFSET('Hygiene Data'!$F$12,0,10*ROW('Hygiene Data'!F114)))</f>
        <v/>
      </c>
      <c r="DY120" s="33" t="str">
        <f ca="true">+IF(OFFSET('Hygiene Data'!$F$13,0,10*ROW('Hygiene Data'!F114))="","",OFFSET('Hygiene Data'!$F$13,0,10*ROW('Hygiene Data'!F114)))</f>
        <v/>
      </c>
      <c r="DZ120" s="33" t="str">
        <f ca="true">+IF(OFFSET('Hygiene Data'!$F$14,0,10*ROW('Hygiene Data'!F114))="","",OFFSET('Hygiene Data'!$F$14,0,10*ROW('Hygiene Data'!F114)))</f>
        <v/>
      </c>
      <c r="EA120" s="33" t="str">
        <f ca="true">+IF(OFFSET('Hygiene Data'!$G$12,0,10*ROW('Hygiene Data'!G114))="","",OFFSET('Hygiene Data'!$G$12,0,10*ROW('Hygiene Data'!G114)))</f>
        <v/>
      </c>
      <c r="EB120" s="33" t="str">
        <f ca="true">+IF(OFFSET('Hygiene Data'!$G$13,0,10*ROW('Hygiene Data'!G114))="","",OFFSET('Hygiene Data'!$G$13,0,10*ROW('Hygiene Data'!G114)))</f>
        <v/>
      </c>
      <c r="EC120" s="33" t="str">
        <f ca="true">+IF(OFFSET('Hygiene Data'!$G$14,0,10*ROW('Hygiene Data'!G114))="","",OFFSET('Hygiene Data'!$G$14,0,10*ROW('Hygiene Data'!G114)))</f>
        <v/>
      </c>
      <c r="ED120" s="33" t="str">
        <f ca="true">+IF(OFFSET('Hygiene Data'!$H$12,0,10*ROW('Hygiene Data'!H114))="","",OFFSET('Hygiene Data'!$H$12,0,10*ROW('Hygiene Data'!H114)))</f>
        <v/>
      </c>
      <c r="EE120" s="33" t="str">
        <f ca="true">+IF(OFFSET('Hygiene Data'!$H$13,0,10*ROW('Hygiene Data'!H114))="","",OFFSET('Hygiene Data'!$H$13,0,10*ROW('Hygiene Data'!H114)))</f>
        <v/>
      </c>
      <c r="EF120" s="33" t="str">
        <f ca="true">+IF(OFFSET('Hygiene Data'!$H$14,0,10*ROW('Hygiene Data'!H114))="","",OFFSET('Hygiene Data'!$H$14,0,10*ROW('Hygiene Data'!H114)))</f>
        <v/>
      </c>
    </row>
    <row r="121" x14ac:dyDescent="0.2">
      <c r="A121" s="56" t="str">
        <f ca="true">+IF(OFFSET('Water Data'!$B$1,0,10*ROW('Water Data'!B118))="","",OFFSET('Water Data'!$B$1,0,10*ROW('Water Data'!B118)))</f>
        <v/>
      </c>
      <c r="B121" s="56" t="str">
        <f ca="true">+IF(OFFSET('Water Data'!$A$3,0,10*ROW('Water Data'!A118))="","",OFFSET('Water Data'!$A$3,0,10*ROW('Water Data'!A118)))</f>
        <v/>
      </c>
      <c r="C121" s="56" t="str">
        <f ca="true">+IF(OFFSET('Water Data'!$C$3,0,10*ROW('Water Data'!C118))="","",OFFSET('Water Data'!$C$3,0,10*ROW('Water Data'!C118)))</f>
        <v/>
      </c>
      <c r="D121" s="244"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44"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44"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44"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44"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44"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44"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44"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44"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44"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44"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44"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44"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44"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44"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44"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44"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44"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45"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45"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45"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45"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45"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45"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45"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45"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45"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45"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45"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45"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45"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45"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45"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45"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45"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45"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45"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45"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45"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45"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45"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45"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45"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45"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45"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45"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45"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45"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46"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46"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46"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46"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46"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46"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46"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46"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46"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46"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46"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46"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46"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46"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46"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46"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46"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46"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3" t="str">
        <f ca="true">+IF(OFFSET('Water Data'!$C$28,0,10*ROW('Water Data'!C115))="","",OFFSET('Water Data'!$C$28,0,10*ROW('Water Data'!C115)))</f>
        <v/>
      </c>
      <c r="BT121" s="33" t="str">
        <f ca="true">+IF(OFFSET('Water Data'!$C$29,0,10*ROW('Water Data'!C115))="","",OFFSET('Water Data'!$C$29,0,10*ROW('Water Data'!C115)))</f>
        <v/>
      </c>
      <c r="BU121" s="33" t="str">
        <f ca="true">+IF(OFFSET('Water Data'!$C$30,0,10*ROW('Water Data'!C115))="","",OFFSET('Water Data'!$C$30,0,10*ROW('Water Data'!C115)))</f>
        <v/>
      </c>
      <c r="BV121" s="33" t="str">
        <f ca="true">+IF(OFFSET('Water Data'!$D$28,0,10*ROW('Water Data'!D115))="","",OFFSET('Water Data'!$D$28,0,10*ROW('Water Data'!D115)))</f>
        <v/>
      </c>
      <c r="BW121" s="33" t="str">
        <f ca="true">+IF(OFFSET('Water Data'!$D$29,0,10*ROW('Water Data'!D115))="","",OFFSET('Water Data'!$D$29,0,10*ROW('Water Data'!D115)))</f>
        <v/>
      </c>
      <c r="BX121" s="33" t="str">
        <f ca="true">+IF(OFFSET('Water Data'!$D$30,0,10*ROW('Water Data'!D115))="","",OFFSET('Water Data'!$D$30,0,10*ROW('Water Data'!D115)))</f>
        <v/>
      </c>
      <c r="BY121" s="33" t="str">
        <f ca="true">+IF(OFFSET('Water Data'!$E$28,0,10*ROW('Water Data'!E115))="","",OFFSET('Water Data'!$E$28,0,10*ROW('Water Data'!E115)))</f>
        <v/>
      </c>
      <c r="BZ121" s="33" t="str">
        <f ca="true">+IF(OFFSET('Water Data'!$E$29,0,10*ROW('Water Data'!E115))="","",OFFSET('Water Data'!$E$29,0,10*ROW('Water Data'!E115)))</f>
        <v/>
      </c>
      <c r="CA121" s="33" t="str">
        <f ca="true">+IF(OFFSET('Water Data'!$E$30,0,10*ROW('Water Data'!E115))="","",OFFSET('Water Data'!$E$30,0,10*ROW('Water Data'!E115)))</f>
        <v/>
      </c>
      <c r="CB121" s="33" t="str">
        <f ca="true">+IF(OFFSET('Water Data'!$F$28,0,10*ROW('Water Data'!F115))="","",OFFSET('Water Data'!$F$28,0,10*ROW('Water Data'!F115)))</f>
        <v/>
      </c>
      <c r="CC121" s="33" t="str">
        <f ca="true">+IF(OFFSET('Water Data'!$F$29,0,10*ROW('Water Data'!F115))="","",OFFSET('Water Data'!$F$29,0,10*ROW('Water Data'!F115)))</f>
        <v/>
      </c>
      <c r="CD121" s="33" t="str">
        <f ca="true">+IF(OFFSET('Water Data'!$F$30,0,10*ROW('Water Data'!F115))="","",OFFSET('Water Data'!$F$30,0,10*ROW('Water Data'!F115)))</f>
        <v/>
      </c>
      <c r="CE121" s="33" t="str">
        <f ca="true">+IF(OFFSET('Water Data'!$G$28,0,10*ROW('Water Data'!G115))="","",OFFSET('Water Data'!$G$28,0,10*ROW('Water Data'!G115)))</f>
        <v/>
      </c>
      <c r="CF121" s="33" t="str">
        <f ca="true">+IF(OFFSET('Water Data'!$G$29,0,10*ROW('Water Data'!G115))="","",OFFSET('Water Data'!$G$29,0,10*ROW('Water Data'!G115)))</f>
        <v/>
      </c>
      <c r="CG121" s="33" t="str">
        <f ca="true">+IF(OFFSET('Water Data'!$G$30,0,10*ROW('Water Data'!G115))="","",OFFSET('Water Data'!$G$30,0,10*ROW('Water Data'!G115)))</f>
        <v/>
      </c>
      <c r="CH121" s="33" t="str">
        <f ca="true">+IF(OFFSET('Water Data'!$H$28,0,10*ROW('Water Data'!H115))="","",OFFSET('Water Data'!$H$28,0,10*ROW('Water Data'!H115)))</f>
        <v/>
      </c>
      <c r="CI121" s="33" t="str">
        <f ca="true">+IF(OFFSET('Water Data'!$H$29,0,10*ROW('Water Data'!H115))="","",OFFSET('Water Data'!$H$29,0,10*ROW('Water Data'!H115)))</f>
        <v/>
      </c>
      <c r="CJ121" s="33" t="str">
        <f ca="true">+IF(OFFSET('Water Data'!$H$30,0,10*ROW('Water Data'!H115))="","",OFFSET('Water Data'!$H$30,0,10*ROW('Water Data'!H115)))</f>
        <v/>
      </c>
      <c r="CK121" s="33" t="str">
        <f ca="true">+IF(OFFSET('Sanitation Data'!$C$29,0,10*ROW('Sanitation Data'!C115))="","",OFFSET('Sanitation Data'!$C$29,0,10*ROW('Sanitation Data'!C115)))</f>
        <v/>
      </c>
      <c r="CL121" s="33" t="str">
        <f ca="true">+IF(OFFSET('Sanitation Data'!$C$30,0,10*ROW('Sanitation Data'!C115))="","",OFFSET('Sanitation Data'!$C$30,0,10*ROW('Sanitation Data'!C115)))</f>
        <v/>
      </c>
      <c r="CM121" s="33" t="str">
        <f ca="true">+IF(OFFSET('Sanitation Data'!$C$31,0,10*ROW('Sanitation Data'!C115))="","",OFFSET('Sanitation Data'!$C$31,0,10*ROW('Sanitation Data'!C115)))</f>
        <v/>
      </c>
      <c r="CN121" s="33" t="str">
        <f ca="true">+IF(OFFSET('Sanitation Data'!$C$32,0,10*ROW('Sanitation Data'!C115))="","",OFFSET('Sanitation Data'!$C$32,0,10*ROW('Sanitation Data'!C115)))</f>
        <v/>
      </c>
      <c r="CO121" s="33" t="str">
        <f ca="true">+IF(OFFSET('Sanitation Data'!$C$33,0,10*ROW('Sanitation Data'!C115))="","",OFFSET('Sanitation Data'!$C$33,0,10*ROW('Sanitation Data'!C115)))</f>
        <v/>
      </c>
      <c r="CP121" s="33" t="str">
        <f ca="true">+IF(OFFSET('Sanitation Data'!$D$29,0,10*ROW('Sanitation Data'!D115))="","",OFFSET('Sanitation Data'!$D$29,0,10*ROW('Sanitation Data'!D115)))</f>
        <v/>
      </c>
      <c r="CQ121" s="33" t="str">
        <f ca="true">+IF(OFFSET('Sanitation Data'!$D$30,0,10*ROW('Sanitation Data'!D115))="","",OFFSET('Sanitation Data'!$D$30,0,10*ROW('Sanitation Data'!D115)))</f>
        <v/>
      </c>
      <c r="CR121" s="33" t="str">
        <f ca="true">+IF(OFFSET('Sanitation Data'!$D$31,0,10*ROW('Sanitation Data'!D115))="","",OFFSET('Sanitation Data'!$D$31,0,10*ROW('Sanitation Data'!D115)))</f>
        <v/>
      </c>
      <c r="CS121" s="33" t="str">
        <f ca="true">+IF(OFFSET('Sanitation Data'!$D$32,0,10*ROW('Sanitation Data'!D115))="","",OFFSET('Sanitation Data'!$D$32,0,10*ROW('Sanitation Data'!D115)))</f>
        <v/>
      </c>
      <c r="CT121" s="33" t="str">
        <f ca="true">+IF(OFFSET('Sanitation Data'!$D$33,0,10*ROW('Sanitation Data'!D115))="","",OFFSET('Sanitation Data'!$D$33,0,10*ROW('Sanitation Data'!D115)))</f>
        <v/>
      </c>
      <c r="CU121" s="33" t="str">
        <f ca="true">+IF(OFFSET('Sanitation Data'!$E$29,0,10*ROW('Sanitation Data'!E115))="","",OFFSET('Sanitation Data'!$E$29,0,10*ROW('Sanitation Data'!E115)))</f>
        <v/>
      </c>
      <c r="CV121" s="33" t="str">
        <f ca="true">+IF(OFFSET('Sanitation Data'!$E$30,0,10*ROW('Sanitation Data'!E115))="","",OFFSET('Sanitation Data'!$E$30,0,10*ROW('Sanitation Data'!E115)))</f>
        <v/>
      </c>
      <c r="CW121" s="33" t="str">
        <f ca="true">+IF(OFFSET('Sanitation Data'!$E$31,0,10*ROW('Sanitation Data'!E115))="","",OFFSET('Sanitation Data'!$E$31,0,10*ROW('Sanitation Data'!E115)))</f>
        <v/>
      </c>
      <c r="CX121" s="33" t="str">
        <f ca="true">+IF(OFFSET('Sanitation Data'!$E$32,0,10*ROW('Sanitation Data'!E115))="","",OFFSET('Sanitation Data'!$E$32,0,10*ROW('Sanitation Data'!E115)))</f>
        <v/>
      </c>
      <c r="CY121" s="33" t="str">
        <f ca="true">+IF(OFFSET('Sanitation Data'!$E$33,0,10*ROW('Sanitation Data'!E115))="","",OFFSET('Sanitation Data'!$E$33,0,10*ROW('Sanitation Data'!E115)))</f>
        <v/>
      </c>
      <c r="CZ121" s="33" t="str">
        <f ca="true">+IF(OFFSET('Sanitation Data'!$F$29,0,10*ROW('Sanitation Data'!F115))="","",OFFSET('Sanitation Data'!$F$29,0,10*ROW('Sanitation Data'!F115)))</f>
        <v/>
      </c>
      <c r="DA121" s="33" t="str">
        <f ca="true">+IF(OFFSET('Sanitation Data'!$F$30,0,10*ROW('Sanitation Data'!F115))="","",OFFSET('Sanitation Data'!$F$30,0,10*ROW('Sanitation Data'!F115)))</f>
        <v/>
      </c>
      <c r="DB121" s="33" t="str">
        <f ca="true">+IF(OFFSET('Sanitation Data'!$F$31,0,10*ROW('Sanitation Data'!F115))="","",OFFSET('Sanitation Data'!$F$31,0,10*ROW('Sanitation Data'!F115)))</f>
        <v/>
      </c>
      <c r="DC121" s="33" t="str">
        <f ca="true">+IF(OFFSET('Sanitation Data'!$F$32,0,10*ROW('Sanitation Data'!F115))="","",OFFSET('Sanitation Data'!$F$32,0,10*ROW('Sanitation Data'!F115)))</f>
        <v/>
      </c>
      <c r="DD121" s="33" t="str">
        <f ca="true">+IF(OFFSET('Sanitation Data'!$F$33,0,10*ROW('Sanitation Data'!F115))="","",OFFSET('Sanitation Data'!$F$33,0,10*ROW('Sanitation Data'!F115)))</f>
        <v/>
      </c>
      <c r="DE121" s="33" t="str">
        <f ca="true">+IF(OFFSET('Sanitation Data'!$G$29,0,10*ROW('Sanitation Data'!G115))="","",OFFSET('Sanitation Data'!$G$29,0,10*ROW('Sanitation Data'!G115)))</f>
        <v/>
      </c>
      <c r="DF121" s="33" t="str">
        <f ca="true">+IF(OFFSET('Sanitation Data'!$G$30,0,10*ROW('Sanitation Data'!G115))="","",OFFSET('Sanitation Data'!$G$30,0,10*ROW('Sanitation Data'!G115)))</f>
        <v/>
      </c>
      <c r="DG121" s="33" t="str">
        <f ca="true">+IF(OFFSET('Sanitation Data'!$G$31,0,10*ROW('Sanitation Data'!G115))="","",OFFSET('Sanitation Data'!$G$31,0,10*ROW('Sanitation Data'!G115)))</f>
        <v/>
      </c>
      <c r="DH121" s="33" t="str">
        <f ca="true">+IF(OFFSET('Sanitation Data'!$G$32,0,10*ROW('Sanitation Data'!G115))="","",OFFSET('Sanitation Data'!$G$32,0,10*ROW('Sanitation Data'!G115)))</f>
        <v/>
      </c>
      <c r="DI121" s="33" t="str">
        <f ca="true">+IF(OFFSET('Sanitation Data'!$G$33,0,10*ROW('Sanitation Data'!G115))="","",OFFSET('Sanitation Data'!$G$33,0,10*ROW('Sanitation Data'!G115)))</f>
        <v/>
      </c>
      <c r="DJ121" s="33" t="str">
        <f ca="true">+IF(OFFSET('Sanitation Data'!$H$29,0,10*ROW('Sanitation Data'!H115))="","",OFFSET('Sanitation Data'!$H$29,0,10*ROW('Sanitation Data'!H115)))</f>
        <v/>
      </c>
      <c r="DK121" s="33" t="str">
        <f ca="true">+IF(OFFSET('Sanitation Data'!$H$30,0,10*ROW('Sanitation Data'!H115))="","",OFFSET('Sanitation Data'!$H$30,0,10*ROW('Sanitation Data'!H115)))</f>
        <v/>
      </c>
      <c r="DL121" s="33" t="str">
        <f ca="true">+IF(OFFSET('Sanitation Data'!$H$31,0,10*ROW('Sanitation Data'!H115))="","",OFFSET('Sanitation Data'!$H$31,0,10*ROW('Sanitation Data'!H115)))</f>
        <v/>
      </c>
      <c r="DM121" s="33" t="str">
        <f ca="true">+IF(OFFSET('Sanitation Data'!$H$32,0,10*ROW('Sanitation Data'!H115))="","",OFFSET('Sanitation Data'!$H$32,0,10*ROW('Sanitation Data'!H115)))</f>
        <v/>
      </c>
      <c r="DN121" s="33" t="str">
        <f ca="true">+IF(OFFSET('Sanitation Data'!$H$33,0,10*ROW('Sanitation Data'!H115))="","",OFFSET('Sanitation Data'!$H$33,0,10*ROW('Sanitation Data'!H115)))</f>
        <v/>
      </c>
      <c r="DO121" s="33" t="str">
        <f ca="true">+IF(OFFSET('Hygiene Data'!$C$12,0,10*ROW('Hygiene Data'!C115))="","",OFFSET('Hygiene Data'!$C$12,0,10*ROW('Hygiene Data'!C115)))</f>
        <v/>
      </c>
      <c r="DP121" s="33" t="str">
        <f ca="true">+IF(OFFSET('Hygiene Data'!$C$13,0,10*ROW('Hygiene Data'!C115))="","",OFFSET('Hygiene Data'!$C$13,0,10*ROW('Hygiene Data'!C115)))</f>
        <v/>
      </c>
      <c r="DQ121" s="33" t="str">
        <f ca="true">+IF(OFFSET('Hygiene Data'!$C$14,0,10*ROW('Hygiene Data'!C115))="","",OFFSET('Hygiene Data'!$C$14,0,10*ROW('Hygiene Data'!C115)))</f>
        <v/>
      </c>
      <c r="DR121" s="33" t="str">
        <f ca="true">+IF(OFFSET('Hygiene Data'!$D$12,0,10*ROW('Hygiene Data'!D115))="","",OFFSET('Hygiene Data'!$D$12,0,10*ROW('Hygiene Data'!D115)))</f>
        <v/>
      </c>
      <c r="DS121" s="33" t="str">
        <f ca="true">+IF(OFFSET('Hygiene Data'!$D$13,0,10*ROW('Hygiene Data'!D115))="","",OFFSET('Hygiene Data'!$D$13,0,10*ROW('Hygiene Data'!D115)))</f>
        <v/>
      </c>
      <c r="DT121" s="33" t="str">
        <f ca="true">+IF(OFFSET('Hygiene Data'!$D$14,0,10*ROW('Hygiene Data'!D115))="","",OFFSET('Hygiene Data'!$D$14,0,10*ROW('Hygiene Data'!D115)))</f>
        <v/>
      </c>
      <c r="DU121" s="33" t="str">
        <f ca="true">+IF(OFFSET('Hygiene Data'!$E$12,0,10*ROW('Hygiene Data'!E115))="","",OFFSET('Hygiene Data'!$E$12,0,10*ROW('Hygiene Data'!E115)))</f>
        <v/>
      </c>
      <c r="DV121" s="33" t="str">
        <f ca="true">+IF(OFFSET('Hygiene Data'!$E$13,0,10*ROW('Hygiene Data'!E115))="","",OFFSET('Hygiene Data'!$E$13,0,10*ROW('Hygiene Data'!E115)))</f>
        <v/>
      </c>
      <c r="DW121" s="33" t="str">
        <f ca="true">+IF(OFFSET('Hygiene Data'!$E$14,0,10*ROW('Hygiene Data'!E115))="","",OFFSET('Hygiene Data'!$E$14,0,10*ROW('Hygiene Data'!E115)))</f>
        <v/>
      </c>
      <c r="DX121" s="33" t="str">
        <f ca="true">+IF(OFFSET('Hygiene Data'!$F$12,0,10*ROW('Hygiene Data'!F115))="","",OFFSET('Hygiene Data'!$F$12,0,10*ROW('Hygiene Data'!F115)))</f>
        <v/>
      </c>
      <c r="DY121" s="33" t="str">
        <f ca="true">+IF(OFFSET('Hygiene Data'!$F$13,0,10*ROW('Hygiene Data'!F115))="","",OFFSET('Hygiene Data'!$F$13,0,10*ROW('Hygiene Data'!F115)))</f>
        <v/>
      </c>
      <c r="DZ121" s="33" t="str">
        <f ca="true">+IF(OFFSET('Hygiene Data'!$F$14,0,10*ROW('Hygiene Data'!F115))="","",OFFSET('Hygiene Data'!$F$14,0,10*ROW('Hygiene Data'!F115)))</f>
        <v/>
      </c>
      <c r="EA121" s="33" t="str">
        <f ca="true">+IF(OFFSET('Hygiene Data'!$G$12,0,10*ROW('Hygiene Data'!G115))="","",OFFSET('Hygiene Data'!$G$12,0,10*ROW('Hygiene Data'!G115)))</f>
        <v/>
      </c>
      <c r="EB121" s="33" t="str">
        <f ca="true">+IF(OFFSET('Hygiene Data'!$G$13,0,10*ROW('Hygiene Data'!G115))="","",OFFSET('Hygiene Data'!$G$13,0,10*ROW('Hygiene Data'!G115)))</f>
        <v/>
      </c>
      <c r="EC121" s="33" t="str">
        <f ca="true">+IF(OFFSET('Hygiene Data'!$G$14,0,10*ROW('Hygiene Data'!G115))="","",OFFSET('Hygiene Data'!$G$14,0,10*ROW('Hygiene Data'!G115)))</f>
        <v/>
      </c>
      <c r="ED121" s="33" t="str">
        <f ca="true">+IF(OFFSET('Hygiene Data'!$H$12,0,10*ROW('Hygiene Data'!H115))="","",OFFSET('Hygiene Data'!$H$12,0,10*ROW('Hygiene Data'!H115)))</f>
        <v/>
      </c>
      <c r="EE121" s="33" t="str">
        <f ca="true">+IF(OFFSET('Hygiene Data'!$H$13,0,10*ROW('Hygiene Data'!H115))="","",OFFSET('Hygiene Data'!$H$13,0,10*ROW('Hygiene Data'!H115)))</f>
        <v/>
      </c>
      <c r="EF121" s="33" t="str">
        <f ca="true">+IF(OFFSET('Hygiene Data'!$H$14,0,10*ROW('Hygiene Data'!H115))="","",OFFSET('Hygiene Data'!$H$14,0,10*ROW('Hygiene Data'!H115)))</f>
        <v/>
      </c>
    </row>
    <row r="122" x14ac:dyDescent="0.2">
      <c r="A122" s="56" t="str">
        <f ca="true">+IF(OFFSET('Water Data'!$B$1,0,10*ROW('Water Data'!B119))="","",OFFSET('Water Data'!$B$1,0,10*ROW('Water Data'!B119)))</f>
        <v/>
      </c>
      <c r="B122" s="56" t="str">
        <f ca="true">+IF(OFFSET('Water Data'!$A$3,0,10*ROW('Water Data'!A119))="","",OFFSET('Water Data'!$A$3,0,10*ROW('Water Data'!A119)))</f>
        <v/>
      </c>
      <c r="C122" s="56" t="str">
        <f ca="true">+IF(OFFSET('Water Data'!$C$3,0,10*ROW('Water Data'!C119))="","",OFFSET('Water Data'!$C$3,0,10*ROW('Water Data'!C119)))</f>
        <v/>
      </c>
      <c r="D122" s="244"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44"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44"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44"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44"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44"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44"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44"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44"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44"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44"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44"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44"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44"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44"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44"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44"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44"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45"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45"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45"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45"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45"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45"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45"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45"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45"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45"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45"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45"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45"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45"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45"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45"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45"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45"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45"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45"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45"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45"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45"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45"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45"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45"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45"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45"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45"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45"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46"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46"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46"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46"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46"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46"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46"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46"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46"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46"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46"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46"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46"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46"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46"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46"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46"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46"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3" t="str">
        <f ca="true">+IF(OFFSET('Water Data'!$C$28,0,10*ROW('Water Data'!C116))="","",OFFSET('Water Data'!$C$28,0,10*ROW('Water Data'!C116)))</f>
        <v/>
      </c>
      <c r="BT122" s="33" t="str">
        <f ca="true">+IF(OFFSET('Water Data'!$C$29,0,10*ROW('Water Data'!C116))="","",OFFSET('Water Data'!$C$29,0,10*ROW('Water Data'!C116)))</f>
        <v/>
      </c>
      <c r="BU122" s="33" t="str">
        <f ca="true">+IF(OFFSET('Water Data'!$C$30,0,10*ROW('Water Data'!C116))="","",OFFSET('Water Data'!$C$30,0,10*ROW('Water Data'!C116)))</f>
        <v/>
      </c>
      <c r="BV122" s="33" t="str">
        <f ca="true">+IF(OFFSET('Water Data'!$D$28,0,10*ROW('Water Data'!D116))="","",OFFSET('Water Data'!$D$28,0,10*ROW('Water Data'!D116)))</f>
        <v/>
      </c>
      <c r="BW122" s="33" t="str">
        <f ca="true">+IF(OFFSET('Water Data'!$D$29,0,10*ROW('Water Data'!D116))="","",OFFSET('Water Data'!$D$29,0,10*ROW('Water Data'!D116)))</f>
        <v/>
      </c>
      <c r="BX122" s="33" t="str">
        <f ca="true">+IF(OFFSET('Water Data'!$D$30,0,10*ROW('Water Data'!D116))="","",OFFSET('Water Data'!$D$30,0,10*ROW('Water Data'!D116)))</f>
        <v/>
      </c>
      <c r="BY122" s="33" t="str">
        <f ca="true">+IF(OFFSET('Water Data'!$E$28,0,10*ROW('Water Data'!E116))="","",OFFSET('Water Data'!$E$28,0,10*ROW('Water Data'!E116)))</f>
        <v/>
      </c>
      <c r="BZ122" s="33" t="str">
        <f ca="true">+IF(OFFSET('Water Data'!$E$29,0,10*ROW('Water Data'!E116))="","",OFFSET('Water Data'!$E$29,0,10*ROW('Water Data'!E116)))</f>
        <v/>
      </c>
      <c r="CA122" s="33" t="str">
        <f ca="true">+IF(OFFSET('Water Data'!$E$30,0,10*ROW('Water Data'!E116))="","",OFFSET('Water Data'!$E$30,0,10*ROW('Water Data'!E116)))</f>
        <v/>
      </c>
      <c r="CB122" s="33" t="str">
        <f ca="true">+IF(OFFSET('Water Data'!$F$28,0,10*ROW('Water Data'!F116))="","",OFFSET('Water Data'!$F$28,0,10*ROW('Water Data'!F116)))</f>
        <v/>
      </c>
      <c r="CC122" s="33" t="str">
        <f ca="true">+IF(OFFSET('Water Data'!$F$29,0,10*ROW('Water Data'!F116))="","",OFFSET('Water Data'!$F$29,0,10*ROW('Water Data'!F116)))</f>
        <v/>
      </c>
      <c r="CD122" s="33" t="str">
        <f ca="true">+IF(OFFSET('Water Data'!$F$30,0,10*ROW('Water Data'!F116))="","",OFFSET('Water Data'!$F$30,0,10*ROW('Water Data'!F116)))</f>
        <v/>
      </c>
      <c r="CE122" s="33" t="str">
        <f ca="true">+IF(OFFSET('Water Data'!$G$28,0,10*ROW('Water Data'!G116))="","",OFFSET('Water Data'!$G$28,0,10*ROW('Water Data'!G116)))</f>
        <v/>
      </c>
      <c r="CF122" s="33" t="str">
        <f ca="true">+IF(OFFSET('Water Data'!$G$29,0,10*ROW('Water Data'!G116))="","",OFFSET('Water Data'!$G$29,0,10*ROW('Water Data'!G116)))</f>
        <v/>
      </c>
      <c r="CG122" s="33" t="str">
        <f ca="true">+IF(OFFSET('Water Data'!$G$30,0,10*ROW('Water Data'!G116))="","",OFFSET('Water Data'!$G$30,0,10*ROW('Water Data'!G116)))</f>
        <v/>
      </c>
      <c r="CH122" s="33" t="str">
        <f ca="true">+IF(OFFSET('Water Data'!$H$28,0,10*ROW('Water Data'!H116))="","",OFFSET('Water Data'!$H$28,0,10*ROW('Water Data'!H116)))</f>
        <v/>
      </c>
      <c r="CI122" s="33" t="str">
        <f ca="true">+IF(OFFSET('Water Data'!$H$29,0,10*ROW('Water Data'!H116))="","",OFFSET('Water Data'!$H$29,0,10*ROW('Water Data'!H116)))</f>
        <v/>
      </c>
      <c r="CJ122" s="33" t="str">
        <f ca="true">+IF(OFFSET('Water Data'!$H$30,0,10*ROW('Water Data'!H116))="","",OFFSET('Water Data'!$H$30,0,10*ROW('Water Data'!H116)))</f>
        <v/>
      </c>
      <c r="CK122" s="33" t="str">
        <f ca="true">+IF(OFFSET('Sanitation Data'!$C$29,0,10*ROW('Sanitation Data'!C116))="","",OFFSET('Sanitation Data'!$C$29,0,10*ROW('Sanitation Data'!C116)))</f>
        <v/>
      </c>
      <c r="CL122" s="33" t="str">
        <f ca="true">+IF(OFFSET('Sanitation Data'!$C$30,0,10*ROW('Sanitation Data'!C116))="","",OFFSET('Sanitation Data'!$C$30,0,10*ROW('Sanitation Data'!C116)))</f>
        <v/>
      </c>
      <c r="CM122" s="33" t="str">
        <f ca="true">+IF(OFFSET('Sanitation Data'!$C$31,0,10*ROW('Sanitation Data'!C116))="","",OFFSET('Sanitation Data'!$C$31,0,10*ROW('Sanitation Data'!C116)))</f>
        <v/>
      </c>
      <c r="CN122" s="33" t="str">
        <f ca="true">+IF(OFFSET('Sanitation Data'!$C$32,0,10*ROW('Sanitation Data'!C116))="","",OFFSET('Sanitation Data'!$C$32,0,10*ROW('Sanitation Data'!C116)))</f>
        <v/>
      </c>
      <c r="CO122" s="33" t="str">
        <f ca="true">+IF(OFFSET('Sanitation Data'!$C$33,0,10*ROW('Sanitation Data'!C116))="","",OFFSET('Sanitation Data'!$C$33,0,10*ROW('Sanitation Data'!C116)))</f>
        <v/>
      </c>
      <c r="CP122" s="33" t="str">
        <f ca="true">+IF(OFFSET('Sanitation Data'!$D$29,0,10*ROW('Sanitation Data'!D116))="","",OFFSET('Sanitation Data'!$D$29,0,10*ROW('Sanitation Data'!D116)))</f>
        <v/>
      </c>
      <c r="CQ122" s="33" t="str">
        <f ca="true">+IF(OFFSET('Sanitation Data'!$D$30,0,10*ROW('Sanitation Data'!D116))="","",OFFSET('Sanitation Data'!$D$30,0,10*ROW('Sanitation Data'!D116)))</f>
        <v/>
      </c>
      <c r="CR122" s="33" t="str">
        <f ca="true">+IF(OFFSET('Sanitation Data'!$D$31,0,10*ROW('Sanitation Data'!D116))="","",OFFSET('Sanitation Data'!$D$31,0,10*ROW('Sanitation Data'!D116)))</f>
        <v/>
      </c>
      <c r="CS122" s="33" t="str">
        <f ca="true">+IF(OFFSET('Sanitation Data'!$D$32,0,10*ROW('Sanitation Data'!D116))="","",OFFSET('Sanitation Data'!$D$32,0,10*ROW('Sanitation Data'!D116)))</f>
        <v/>
      </c>
      <c r="CT122" s="33" t="str">
        <f ca="true">+IF(OFFSET('Sanitation Data'!$D$33,0,10*ROW('Sanitation Data'!D116))="","",OFFSET('Sanitation Data'!$D$33,0,10*ROW('Sanitation Data'!D116)))</f>
        <v/>
      </c>
      <c r="CU122" s="33" t="str">
        <f ca="true">+IF(OFFSET('Sanitation Data'!$E$29,0,10*ROW('Sanitation Data'!E116))="","",OFFSET('Sanitation Data'!$E$29,0,10*ROW('Sanitation Data'!E116)))</f>
        <v/>
      </c>
      <c r="CV122" s="33" t="str">
        <f ca="true">+IF(OFFSET('Sanitation Data'!$E$30,0,10*ROW('Sanitation Data'!E116))="","",OFFSET('Sanitation Data'!$E$30,0,10*ROW('Sanitation Data'!E116)))</f>
        <v/>
      </c>
      <c r="CW122" s="33" t="str">
        <f ca="true">+IF(OFFSET('Sanitation Data'!$E$31,0,10*ROW('Sanitation Data'!E116))="","",OFFSET('Sanitation Data'!$E$31,0,10*ROW('Sanitation Data'!E116)))</f>
        <v/>
      </c>
      <c r="CX122" s="33" t="str">
        <f ca="true">+IF(OFFSET('Sanitation Data'!$E$32,0,10*ROW('Sanitation Data'!E116))="","",OFFSET('Sanitation Data'!$E$32,0,10*ROW('Sanitation Data'!E116)))</f>
        <v/>
      </c>
      <c r="CY122" s="33" t="str">
        <f ca="true">+IF(OFFSET('Sanitation Data'!$E$33,0,10*ROW('Sanitation Data'!E116))="","",OFFSET('Sanitation Data'!$E$33,0,10*ROW('Sanitation Data'!E116)))</f>
        <v/>
      </c>
      <c r="CZ122" s="33" t="str">
        <f ca="true">+IF(OFFSET('Sanitation Data'!$F$29,0,10*ROW('Sanitation Data'!F116))="","",OFFSET('Sanitation Data'!$F$29,0,10*ROW('Sanitation Data'!F116)))</f>
        <v/>
      </c>
      <c r="DA122" s="33" t="str">
        <f ca="true">+IF(OFFSET('Sanitation Data'!$F$30,0,10*ROW('Sanitation Data'!F116))="","",OFFSET('Sanitation Data'!$F$30,0,10*ROW('Sanitation Data'!F116)))</f>
        <v/>
      </c>
      <c r="DB122" s="33" t="str">
        <f ca="true">+IF(OFFSET('Sanitation Data'!$F$31,0,10*ROW('Sanitation Data'!F116))="","",OFFSET('Sanitation Data'!$F$31,0,10*ROW('Sanitation Data'!F116)))</f>
        <v/>
      </c>
      <c r="DC122" s="33" t="str">
        <f ca="true">+IF(OFFSET('Sanitation Data'!$F$32,0,10*ROW('Sanitation Data'!F116))="","",OFFSET('Sanitation Data'!$F$32,0,10*ROW('Sanitation Data'!F116)))</f>
        <v/>
      </c>
      <c r="DD122" s="33" t="str">
        <f ca="true">+IF(OFFSET('Sanitation Data'!$F$33,0,10*ROW('Sanitation Data'!F116))="","",OFFSET('Sanitation Data'!$F$33,0,10*ROW('Sanitation Data'!F116)))</f>
        <v/>
      </c>
      <c r="DE122" s="33" t="str">
        <f ca="true">+IF(OFFSET('Sanitation Data'!$G$29,0,10*ROW('Sanitation Data'!G116))="","",OFFSET('Sanitation Data'!$G$29,0,10*ROW('Sanitation Data'!G116)))</f>
        <v/>
      </c>
      <c r="DF122" s="33" t="str">
        <f ca="true">+IF(OFFSET('Sanitation Data'!$G$30,0,10*ROW('Sanitation Data'!G116))="","",OFFSET('Sanitation Data'!$G$30,0,10*ROW('Sanitation Data'!G116)))</f>
        <v/>
      </c>
      <c r="DG122" s="33" t="str">
        <f ca="true">+IF(OFFSET('Sanitation Data'!$G$31,0,10*ROW('Sanitation Data'!G116))="","",OFFSET('Sanitation Data'!$G$31,0,10*ROW('Sanitation Data'!G116)))</f>
        <v/>
      </c>
      <c r="DH122" s="33" t="str">
        <f ca="true">+IF(OFFSET('Sanitation Data'!$G$32,0,10*ROW('Sanitation Data'!G116))="","",OFFSET('Sanitation Data'!$G$32,0,10*ROW('Sanitation Data'!G116)))</f>
        <v/>
      </c>
      <c r="DI122" s="33" t="str">
        <f ca="true">+IF(OFFSET('Sanitation Data'!$G$33,0,10*ROW('Sanitation Data'!G116))="","",OFFSET('Sanitation Data'!$G$33,0,10*ROW('Sanitation Data'!G116)))</f>
        <v/>
      </c>
      <c r="DJ122" s="33" t="str">
        <f ca="true">+IF(OFFSET('Sanitation Data'!$H$29,0,10*ROW('Sanitation Data'!H116))="","",OFFSET('Sanitation Data'!$H$29,0,10*ROW('Sanitation Data'!H116)))</f>
        <v/>
      </c>
      <c r="DK122" s="33" t="str">
        <f ca="true">+IF(OFFSET('Sanitation Data'!$H$30,0,10*ROW('Sanitation Data'!H116))="","",OFFSET('Sanitation Data'!$H$30,0,10*ROW('Sanitation Data'!H116)))</f>
        <v/>
      </c>
      <c r="DL122" s="33" t="str">
        <f ca="true">+IF(OFFSET('Sanitation Data'!$H$31,0,10*ROW('Sanitation Data'!H116))="","",OFFSET('Sanitation Data'!$H$31,0,10*ROW('Sanitation Data'!H116)))</f>
        <v/>
      </c>
      <c r="DM122" s="33" t="str">
        <f ca="true">+IF(OFFSET('Sanitation Data'!$H$32,0,10*ROW('Sanitation Data'!H116))="","",OFFSET('Sanitation Data'!$H$32,0,10*ROW('Sanitation Data'!H116)))</f>
        <v/>
      </c>
      <c r="DN122" s="33" t="str">
        <f ca="true">+IF(OFFSET('Sanitation Data'!$H$33,0,10*ROW('Sanitation Data'!H116))="","",OFFSET('Sanitation Data'!$H$33,0,10*ROW('Sanitation Data'!H116)))</f>
        <v/>
      </c>
      <c r="DO122" s="33" t="str">
        <f ca="true">+IF(OFFSET('Hygiene Data'!$C$12,0,10*ROW('Hygiene Data'!C116))="","",OFFSET('Hygiene Data'!$C$12,0,10*ROW('Hygiene Data'!C116)))</f>
        <v/>
      </c>
      <c r="DP122" s="33" t="str">
        <f ca="true">+IF(OFFSET('Hygiene Data'!$C$13,0,10*ROW('Hygiene Data'!C116))="","",OFFSET('Hygiene Data'!$C$13,0,10*ROW('Hygiene Data'!C116)))</f>
        <v/>
      </c>
      <c r="DQ122" s="33" t="str">
        <f ca="true">+IF(OFFSET('Hygiene Data'!$C$14,0,10*ROW('Hygiene Data'!C116))="","",OFFSET('Hygiene Data'!$C$14,0,10*ROW('Hygiene Data'!C116)))</f>
        <v/>
      </c>
      <c r="DR122" s="33" t="str">
        <f ca="true">+IF(OFFSET('Hygiene Data'!$D$12,0,10*ROW('Hygiene Data'!D116))="","",OFFSET('Hygiene Data'!$D$12,0,10*ROW('Hygiene Data'!D116)))</f>
        <v/>
      </c>
      <c r="DS122" s="33" t="str">
        <f ca="true">+IF(OFFSET('Hygiene Data'!$D$13,0,10*ROW('Hygiene Data'!D116))="","",OFFSET('Hygiene Data'!$D$13,0,10*ROW('Hygiene Data'!D116)))</f>
        <v/>
      </c>
      <c r="DT122" s="33" t="str">
        <f ca="true">+IF(OFFSET('Hygiene Data'!$D$14,0,10*ROW('Hygiene Data'!D116))="","",OFFSET('Hygiene Data'!$D$14,0,10*ROW('Hygiene Data'!D116)))</f>
        <v/>
      </c>
      <c r="DU122" s="33" t="str">
        <f ca="true">+IF(OFFSET('Hygiene Data'!$E$12,0,10*ROW('Hygiene Data'!E116))="","",OFFSET('Hygiene Data'!$E$12,0,10*ROW('Hygiene Data'!E116)))</f>
        <v/>
      </c>
      <c r="DV122" s="33" t="str">
        <f ca="true">+IF(OFFSET('Hygiene Data'!$E$13,0,10*ROW('Hygiene Data'!E116))="","",OFFSET('Hygiene Data'!$E$13,0,10*ROW('Hygiene Data'!E116)))</f>
        <v/>
      </c>
      <c r="DW122" s="33" t="str">
        <f ca="true">+IF(OFFSET('Hygiene Data'!$E$14,0,10*ROW('Hygiene Data'!E116))="","",OFFSET('Hygiene Data'!$E$14,0,10*ROW('Hygiene Data'!E116)))</f>
        <v/>
      </c>
      <c r="DX122" s="33" t="str">
        <f ca="true">+IF(OFFSET('Hygiene Data'!$F$12,0,10*ROW('Hygiene Data'!F116))="","",OFFSET('Hygiene Data'!$F$12,0,10*ROW('Hygiene Data'!F116)))</f>
        <v/>
      </c>
      <c r="DY122" s="33" t="str">
        <f ca="true">+IF(OFFSET('Hygiene Data'!$F$13,0,10*ROW('Hygiene Data'!F116))="","",OFFSET('Hygiene Data'!$F$13,0,10*ROW('Hygiene Data'!F116)))</f>
        <v/>
      </c>
      <c r="DZ122" s="33" t="str">
        <f ca="true">+IF(OFFSET('Hygiene Data'!$F$14,0,10*ROW('Hygiene Data'!F116))="","",OFFSET('Hygiene Data'!$F$14,0,10*ROW('Hygiene Data'!F116)))</f>
        <v/>
      </c>
      <c r="EA122" s="33" t="str">
        <f ca="true">+IF(OFFSET('Hygiene Data'!$G$12,0,10*ROW('Hygiene Data'!G116))="","",OFFSET('Hygiene Data'!$G$12,0,10*ROW('Hygiene Data'!G116)))</f>
        <v/>
      </c>
      <c r="EB122" s="33" t="str">
        <f ca="true">+IF(OFFSET('Hygiene Data'!$G$13,0,10*ROW('Hygiene Data'!G116))="","",OFFSET('Hygiene Data'!$G$13,0,10*ROW('Hygiene Data'!G116)))</f>
        <v/>
      </c>
      <c r="EC122" s="33" t="str">
        <f ca="true">+IF(OFFSET('Hygiene Data'!$G$14,0,10*ROW('Hygiene Data'!G116))="","",OFFSET('Hygiene Data'!$G$14,0,10*ROW('Hygiene Data'!G116)))</f>
        <v/>
      </c>
      <c r="ED122" s="33" t="str">
        <f ca="true">+IF(OFFSET('Hygiene Data'!$H$12,0,10*ROW('Hygiene Data'!H116))="","",OFFSET('Hygiene Data'!$H$12,0,10*ROW('Hygiene Data'!H116)))</f>
        <v/>
      </c>
      <c r="EE122" s="33" t="str">
        <f ca="true">+IF(OFFSET('Hygiene Data'!$H$13,0,10*ROW('Hygiene Data'!H116))="","",OFFSET('Hygiene Data'!$H$13,0,10*ROW('Hygiene Data'!H116)))</f>
        <v/>
      </c>
      <c r="EF122" s="33" t="str">
        <f ca="true">+IF(OFFSET('Hygiene Data'!$H$14,0,10*ROW('Hygiene Data'!H116))="","",OFFSET('Hygiene Data'!$H$14,0,10*ROW('Hygiene Data'!H116)))</f>
        <v/>
      </c>
    </row>
    <row r="123" x14ac:dyDescent="0.2">
      <c r="A123" s="56" t="str">
        <f ca="true">+IF(OFFSET('Water Data'!$B$1,0,10*ROW('Water Data'!B120))="","",OFFSET('Water Data'!$B$1,0,10*ROW('Water Data'!B120)))</f>
        <v/>
      </c>
      <c r="B123" s="56" t="str">
        <f ca="true">+IF(OFFSET('Water Data'!$A$3,0,10*ROW('Water Data'!A120))="","",OFFSET('Water Data'!$A$3,0,10*ROW('Water Data'!A120)))</f>
        <v/>
      </c>
      <c r="C123" s="56" t="str">
        <f ca="true">+IF(OFFSET('Water Data'!$C$3,0,10*ROW('Water Data'!C120))="","",OFFSET('Water Data'!$C$3,0,10*ROW('Water Data'!C120)))</f>
        <v/>
      </c>
      <c r="D123" s="244"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44"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44"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44"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44"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44"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44"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44"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44"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44"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44"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44"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44"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44"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44"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44"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44"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44"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45"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45"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45"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45"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45"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45"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45"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45"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45"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45"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45"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45"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45"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45"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45"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45"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45"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45"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45"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45"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45"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45"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45"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45"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45"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45"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45"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45"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45"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45"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46"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46"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46"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46"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46"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46"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46"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46"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46"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46"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46"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46"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46"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46"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46"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46"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46"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46"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3" t="str">
        <f ca="true">+IF(OFFSET('Water Data'!$C$28,0,10*ROW('Water Data'!C117))="","",OFFSET('Water Data'!$C$28,0,10*ROW('Water Data'!C117)))</f>
        <v/>
      </c>
      <c r="BT123" s="33" t="str">
        <f ca="true">+IF(OFFSET('Water Data'!$C$29,0,10*ROW('Water Data'!C117))="","",OFFSET('Water Data'!$C$29,0,10*ROW('Water Data'!C117)))</f>
        <v/>
      </c>
      <c r="BU123" s="33" t="str">
        <f ca="true">+IF(OFFSET('Water Data'!$C$30,0,10*ROW('Water Data'!C117))="","",OFFSET('Water Data'!$C$30,0,10*ROW('Water Data'!C117)))</f>
        <v/>
      </c>
      <c r="BV123" s="33" t="str">
        <f ca="true">+IF(OFFSET('Water Data'!$D$28,0,10*ROW('Water Data'!D117))="","",OFFSET('Water Data'!$D$28,0,10*ROW('Water Data'!D117)))</f>
        <v/>
      </c>
      <c r="BW123" s="33" t="str">
        <f ca="true">+IF(OFFSET('Water Data'!$D$29,0,10*ROW('Water Data'!D117))="","",OFFSET('Water Data'!$D$29,0,10*ROW('Water Data'!D117)))</f>
        <v/>
      </c>
      <c r="BX123" s="33" t="str">
        <f ca="true">+IF(OFFSET('Water Data'!$D$30,0,10*ROW('Water Data'!D117))="","",OFFSET('Water Data'!$D$30,0,10*ROW('Water Data'!D117)))</f>
        <v/>
      </c>
      <c r="BY123" s="33" t="str">
        <f ca="true">+IF(OFFSET('Water Data'!$E$28,0,10*ROW('Water Data'!E117))="","",OFFSET('Water Data'!$E$28,0,10*ROW('Water Data'!E117)))</f>
        <v/>
      </c>
      <c r="BZ123" s="33" t="str">
        <f ca="true">+IF(OFFSET('Water Data'!$E$29,0,10*ROW('Water Data'!E117))="","",OFFSET('Water Data'!$E$29,0,10*ROW('Water Data'!E117)))</f>
        <v/>
      </c>
      <c r="CA123" s="33" t="str">
        <f ca="true">+IF(OFFSET('Water Data'!$E$30,0,10*ROW('Water Data'!E117))="","",OFFSET('Water Data'!$E$30,0,10*ROW('Water Data'!E117)))</f>
        <v/>
      </c>
      <c r="CB123" s="33" t="str">
        <f ca="true">+IF(OFFSET('Water Data'!$F$28,0,10*ROW('Water Data'!F117))="","",OFFSET('Water Data'!$F$28,0,10*ROW('Water Data'!F117)))</f>
        <v/>
      </c>
      <c r="CC123" s="33" t="str">
        <f ca="true">+IF(OFFSET('Water Data'!$F$29,0,10*ROW('Water Data'!F117))="","",OFFSET('Water Data'!$F$29,0,10*ROW('Water Data'!F117)))</f>
        <v/>
      </c>
      <c r="CD123" s="33" t="str">
        <f ca="true">+IF(OFFSET('Water Data'!$F$30,0,10*ROW('Water Data'!F117))="","",OFFSET('Water Data'!$F$30,0,10*ROW('Water Data'!F117)))</f>
        <v/>
      </c>
      <c r="CE123" s="33" t="str">
        <f ca="true">+IF(OFFSET('Water Data'!$G$28,0,10*ROW('Water Data'!G117))="","",OFFSET('Water Data'!$G$28,0,10*ROW('Water Data'!G117)))</f>
        <v/>
      </c>
      <c r="CF123" s="33" t="str">
        <f ca="true">+IF(OFFSET('Water Data'!$G$29,0,10*ROW('Water Data'!G117))="","",OFFSET('Water Data'!$G$29,0,10*ROW('Water Data'!G117)))</f>
        <v/>
      </c>
      <c r="CG123" s="33" t="str">
        <f ca="true">+IF(OFFSET('Water Data'!$G$30,0,10*ROW('Water Data'!G117))="","",OFFSET('Water Data'!$G$30,0,10*ROW('Water Data'!G117)))</f>
        <v/>
      </c>
      <c r="CH123" s="33" t="str">
        <f ca="true">+IF(OFFSET('Water Data'!$H$28,0,10*ROW('Water Data'!H117))="","",OFFSET('Water Data'!$H$28,0,10*ROW('Water Data'!H117)))</f>
        <v/>
      </c>
      <c r="CI123" s="33" t="str">
        <f ca="true">+IF(OFFSET('Water Data'!$H$29,0,10*ROW('Water Data'!H117))="","",OFFSET('Water Data'!$H$29,0,10*ROW('Water Data'!H117)))</f>
        <v/>
      </c>
      <c r="CJ123" s="33" t="str">
        <f ca="true">+IF(OFFSET('Water Data'!$H$30,0,10*ROW('Water Data'!H117))="","",OFFSET('Water Data'!$H$30,0,10*ROW('Water Data'!H117)))</f>
        <v/>
      </c>
      <c r="CK123" s="33" t="str">
        <f ca="true">+IF(OFFSET('Sanitation Data'!$C$29,0,10*ROW('Sanitation Data'!C117))="","",OFFSET('Sanitation Data'!$C$29,0,10*ROW('Sanitation Data'!C117)))</f>
        <v/>
      </c>
      <c r="CL123" s="33" t="str">
        <f ca="true">+IF(OFFSET('Sanitation Data'!$C$30,0,10*ROW('Sanitation Data'!C117))="","",OFFSET('Sanitation Data'!$C$30,0,10*ROW('Sanitation Data'!C117)))</f>
        <v/>
      </c>
      <c r="CM123" s="33" t="str">
        <f ca="true">+IF(OFFSET('Sanitation Data'!$C$31,0,10*ROW('Sanitation Data'!C117))="","",OFFSET('Sanitation Data'!$C$31,0,10*ROW('Sanitation Data'!C117)))</f>
        <v/>
      </c>
      <c r="CN123" s="33" t="str">
        <f ca="true">+IF(OFFSET('Sanitation Data'!$C$32,0,10*ROW('Sanitation Data'!C117))="","",OFFSET('Sanitation Data'!$C$32,0,10*ROW('Sanitation Data'!C117)))</f>
        <v/>
      </c>
      <c r="CO123" s="33" t="str">
        <f ca="true">+IF(OFFSET('Sanitation Data'!$C$33,0,10*ROW('Sanitation Data'!C117))="","",OFFSET('Sanitation Data'!$C$33,0,10*ROW('Sanitation Data'!C117)))</f>
        <v/>
      </c>
      <c r="CP123" s="33" t="str">
        <f ca="true">+IF(OFFSET('Sanitation Data'!$D$29,0,10*ROW('Sanitation Data'!D117))="","",OFFSET('Sanitation Data'!$D$29,0,10*ROW('Sanitation Data'!D117)))</f>
        <v/>
      </c>
      <c r="CQ123" s="33" t="str">
        <f ca="true">+IF(OFFSET('Sanitation Data'!$D$30,0,10*ROW('Sanitation Data'!D117))="","",OFFSET('Sanitation Data'!$D$30,0,10*ROW('Sanitation Data'!D117)))</f>
        <v/>
      </c>
      <c r="CR123" s="33" t="str">
        <f ca="true">+IF(OFFSET('Sanitation Data'!$D$31,0,10*ROW('Sanitation Data'!D117))="","",OFFSET('Sanitation Data'!$D$31,0,10*ROW('Sanitation Data'!D117)))</f>
        <v/>
      </c>
      <c r="CS123" s="33" t="str">
        <f ca="true">+IF(OFFSET('Sanitation Data'!$D$32,0,10*ROW('Sanitation Data'!D117))="","",OFFSET('Sanitation Data'!$D$32,0,10*ROW('Sanitation Data'!D117)))</f>
        <v/>
      </c>
      <c r="CT123" s="33" t="str">
        <f ca="true">+IF(OFFSET('Sanitation Data'!$D$33,0,10*ROW('Sanitation Data'!D117))="","",OFFSET('Sanitation Data'!$D$33,0,10*ROW('Sanitation Data'!D117)))</f>
        <v/>
      </c>
      <c r="CU123" s="33" t="str">
        <f ca="true">+IF(OFFSET('Sanitation Data'!$E$29,0,10*ROW('Sanitation Data'!E117))="","",OFFSET('Sanitation Data'!$E$29,0,10*ROW('Sanitation Data'!E117)))</f>
        <v/>
      </c>
      <c r="CV123" s="33" t="str">
        <f ca="true">+IF(OFFSET('Sanitation Data'!$E$30,0,10*ROW('Sanitation Data'!E117))="","",OFFSET('Sanitation Data'!$E$30,0,10*ROW('Sanitation Data'!E117)))</f>
        <v/>
      </c>
      <c r="CW123" s="33" t="str">
        <f ca="true">+IF(OFFSET('Sanitation Data'!$E$31,0,10*ROW('Sanitation Data'!E117))="","",OFFSET('Sanitation Data'!$E$31,0,10*ROW('Sanitation Data'!E117)))</f>
        <v/>
      </c>
      <c r="CX123" s="33" t="str">
        <f ca="true">+IF(OFFSET('Sanitation Data'!$E$32,0,10*ROW('Sanitation Data'!E117))="","",OFFSET('Sanitation Data'!$E$32,0,10*ROW('Sanitation Data'!E117)))</f>
        <v/>
      </c>
      <c r="CY123" s="33" t="str">
        <f ca="true">+IF(OFFSET('Sanitation Data'!$E$33,0,10*ROW('Sanitation Data'!E117))="","",OFFSET('Sanitation Data'!$E$33,0,10*ROW('Sanitation Data'!E117)))</f>
        <v/>
      </c>
      <c r="CZ123" s="33" t="str">
        <f ca="true">+IF(OFFSET('Sanitation Data'!$F$29,0,10*ROW('Sanitation Data'!F117))="","",OFFSET('Sanitation Data'!$F$29,0,10*ROW('Sanitation Data'!F117)))</f>
        <v/>
      </c>
      <c r="DA123" s="33" t="str">
        <f ca="true">+IF(OFFSET('Sanitation Data'!$F$30,0,10*ROW('Sanitation Data'!F117))="","",OFFSET('Sanitation Data'!$F$30,0,10*ROW('Sanitation Data'!F117)))</f>
        <v/>
      </c>
      <c r="DB123" s="33" t="str">
        <f ca="true">+IF(OFFSET('Sanitation Data'!$F$31,0,10*ROW('Sanitation Data'!F117))="","",OFFSET('Sanitation Data'!$F$31,0,10*ROW('Sanitation Data'!F117)))</f>
        <v/>
      </c>
      <c r="DC123" s="33" t="str">
        <f ca="true">+IF(OFFSET('Sanitation Data'!$F$32,0,10*ROW('Sanitation Data'!F117))="","",OFFSET('Sanitation Data'!$F$32,0,10*ROW('Sanitation Data'!F117)))</f>
        <v/>
      </c>
      <c r="DD123" s="33" t="str">
        <f ca="true">+IF(OFFSET('Sanitation Data'!$F$33,0,10*ROW('Sanitation Data'!F117))="","",OFFSET('Sanitation Data'!$F$33,0,10*ROW('Sanitation Data'!F117)))</f>
        <v/>
      </c>
      <c r="DE123" s="33" t="str">
        <f ca="true">+IF(OFFSET('Sanitation Data'!$G$29,0,10*ROW('Sanitation Data'!G117))="","",OFFSET('Sanitation Data'!$G$29,0,10*ROW('Sanitation Data'!G117)))</f>
        <v/>
      </c>
      <c r="DF123" s="33" t="str">
        <f ca="true">+IF(OFFSET('Sanitation Data'!$G$30,0,10*ROW('Sanitation Data'!G117))="","",OFFSET('Sanitation Data'!$G$30,0,10*ROW('Sanitation Data'!G117)))</f>
        <v/>
      </c>
      <c r="DG123" s="33" t="str">
        <f ca="true">+IF(OFFSET('Sanitation Data'!$G$31,0,10*ROW('Sanitation Data'!G117))="","",OFFSET('Sanitation Data'!$G$31,0,10*ROW('Sanitation Data'!G117)))</f>
        <v/>
      </c>
      <c r="DH123" s="33" t="str">
        <f ca="true">+IF(OFFSET('Sanitation Data'!$G$32,0,10*ROW('Sanitation Data'!G117))="","",OFFSET('Sanitation Data'!$G$32,0,10*ROW('Sanitation Data'!G117)))</f>
        <v/>
      </c>
      <c r="DI123" s="33" t="str">
        <f ca="true">+IF(OFFSET('Sanitation Data'!$G$33,0,10*ROW('Sanitation Data'!G117))="","",OFFSET('Sanitation Data'!$G$33,0,10*ROW('Sanitation Data'!G117)))</f>
        <v/>
      </c>
      <c r="DJ123" s="33" t="str">
        <f ca="true">+IF(OFFSET('Sanitation Data'!$H$29,0,10*ROW('Sanitation Data'!H117))="","",OFFSET('Sanitation Data'!$H$29,0,10*ROW('Sanitation Data'!H117)))</f>
        <v/>
      </c>
      <c r="DK123" s="33" t="str">
        <f ca="true">+IF(OFFSET('Sanitation Data'!$H$30,0,10*ROW('Sanitation Data'!H117))="","",OFFSET('Sanitation Data'!$H$30,0,10*ROW('Sanitation Data'!H117)))</f>
        <v/>
      </c>
      <c r="DL123" s="33" t="str">
        <f ca="true">+IF(OFFSET('Sanitation Data'!$H$31,0,10*ROW('Sanitation Data'!H117))="","",OFFSET('Sanitation Data'!$H$31,0,10*ROW('Sanitation Data'!H117)))</f>
        <v/>
      </c>
      <c r="DM123" s="33" t="str">
        <f ca="true">+IF(OFFSET('Sanitation Data'!$H$32,0,10*ROW('Sanitation Data'!H117))="","",OFFSET('Sanitation Data'!$H$32,0,10*ROW('Sanitation Data'!H117)))</f>
        <v/>
      </c>
      <c r="DN123" s="33" t="str">
        <f ca="true">+IF(OFFSET('Sanitation Data'!$H$33,0,10*ROW('Sanitation Data'!H117))="","",OFFSET('Sanitation Data'!$H$33,0,10*ROW('Sanitation Data'!H117)))</f>
        <v/>
      </c>
      <c r="DO123" s="33" t="str">
        <f ca="true">+IF(OFFSET('Hygiene Data'!$C$12,0,10*ROW('Hygiene Data'!C117))="","",OFFSET('Hygiene Data'!$C$12,0,10*ROW('Hygiene Data'!C117)))</f>
        <v/>
      </c>
      <c r="DP123" s="33" t="str">
        <f ca="true">+IF(OFFSET('Hygiene Data'!$C$13,0,10*ROW('Hygiene Data'!C117))="","",OFFSET('Hygiene Data'!$C$13,0,10*ROW('Hygiene Data'!C117)))</f>
        <v/>
      </c>
      <c r="DQ123" s="33" t="str">
        <f ca="true">+IF(OFFSET('Hygiene Data'!$C$14,0,10*ROW('Hygiene Data'!C117))="","",OFFSET('Hygiene Data'!$C$14,0,10*ROW('Hygiene Data'!C117)))</f>
        <v/>
      </c>
      <c r="DR123" s="33" t="str">
        <f ca="true">+IF(OFFSET('Hygiene Data'!$D$12,0,10*ROW('Hygiene Data'!D117))="","",OFFSET('Hygiene Data'!$D$12,0,10*ROW('Hygiene Data'!D117)))</f>
        <v/>
      </c>
      <c r="DS123" s="33" t="str">
        <f ca="true">+IF(OFFSET('Hygiene Data'!$D$13,0,10*ROW('Hygiene Data'!D117))="","",OFFSET('Hygiene Data'!$D$13,0,10*ROW('Hygiene Data'!D117)))</f>
        <v/>
      </c>
      <c r="DT123" s="33" t="str">
        <f ca="true">+IF(OFFSET('Hygiene Data'!$D$14,0,10*ROW('Hygiene Data'!D117))="","",OFFSET('Hygiene Data'!$D$14,0,10*ROW('Hygiene Data'!D117)))</f>
        <v/>
      </c>
      <c r="DU123" s="33" t="str">
        <f ca="true">+IF(OFFSET('Hygiene Data'!$E$12,0,10*ROW('Hygiene Data'!E117))="","",OFFSET('Hygiene Data'!$E$12,0,10*ROW('Hygiene Data'!E117)))</f>
        <v/>
      </c>
      <c r="DV123" s="33" t="str">
        <f ca="true">+IF(OFFSET('Hygiene Data'!$E$13,0,10*ROW('Hygiene Data'!E117))="","",OFFSET('Hygiene Data'!$E$13,0,10*ROW('Hygiene Data'!E117)))</f>
        <v/>
      </c>
      <c r="DW123" s="33" t="str">
        <f ca="true">+IF(OFFSET('Hygiene Data'!$E$14,0,10*ROW('Hygiene Data'!E117))="","",OFFSET('Hygiene Data'!$E$14,0,10*ROW('Hygiene Data'!E117)))</f>
        <v/>
      </c>
      <c r="DX123" s="33" t="str">
        <f ca="true">+IF(OFFSET('Hygiene Data'!$F$12,0,10*ROW('Hygiene Data'!F117))="","",OFFSET('Hygiene Data'!$F$12,0,10*ROW('Hygiene Data'!F117)))</f>
        <v/>
      </c>
      <c r="DY123" s="33" t="str">
        <f ca="true">+IF(OFFSET('Hygiene Data'!$F$13,0,10*ROW('Hygiene Data'!F117))="","",OFFSET('Hygiene Data'!$F$13,0,10*ROW('Hygiene Data'!F117)))</f>
        <v/>
      </c>
      <c r="DZ123" s="33" t="str">
        <f ca="true">+IF(OFFSET('Hygiene Data'!$F$14,0,10*ROW('Hygiene Data'!F117))="","",OFFSET('Hygiene Data'!$F$14,0,10*ROW('Hygiene Data'!F117)))</f>
        <v/>
      </c>
      <c r="EA123" s="33" t="str">
        <f ca="true">+IF(OFFSET('Hygiene Data'!$G$12,0,10*ROW('Hygiene Data'!G117))="","",OFFSET('Hygiene Data'!$G$12,0,10*ROW('Hygiene Data'!G117)))</f>
        <v/>
      </c>
      <c r="EB123" s="33" t="str">
        <f ca="true">+IF(OFFSET('Hygiene Data'!$G$13,0,10*ROW('Hygiene Data'!G117))="","",OFFSET('Hygiene Data'!$G$13,0,10*ROW('Hygiene Data'!G117)))</f>
        <v/>
      </c>
      <c r="EC123" s="33" t="str">
        <f ca="true">+IF(OFFSET('Hygiene Data'!$G$14,0,10*ROW('Hygiene Data'!G117))="","",OFFSET('Hygiene Data'!$G$14,0,10*ROW('Hygiene Data'!G117)))</f>
        <v/>
      </c>
      <c r="ED123" s="33" t="str">
        <f ca="true">+IF(OFFSET('Hygiene Data'!$H$12,0,10*ROW('Hygiene Data'!H117))="","",OFFSET('Hygiene Data'!$H$12,0,10*ROW('Hygiene Data'!H117)))</f>
        <v/>
      </c>
      <c r="EE123" s="33" t="str">
        <f ca="true">+IF(OFFSET('Hygiene Data'!$H$13,0,10*ROW('Hygiene Data'!H117))="","",OFFSET('Hygiene Data'!$H$13,0,10*ROW('Hygiene Data'!H117)))</f>
        <v/>
      </c>
      <c r="EF123" s="33" t="str">
        <f ca="true">+IF(OFFSET('Hygiene Data'!$H$14,0,10*ROW('Hygiene Data'!H117))="","",OFFSET('Hygiene Data'!$H$14,0,10*ROW('Hygiene Data'!H117)))</f>
        <v/>
      </c>
    </row>
    <row r="124" x14ac:dyDescent="0.2">
      <c r="A124" s="56" t="str">
        <f ca="true">+IF(OFFSET('Water Data'!$B$1,0,10*ROW('Water Data'!B121))="","",OFFSET('Water Data'!$B$1,0,10*ROW('Water Data'!B121)))</f>
        <v/>
      </c>
      <c r="B124" s="56" t="str">
        <f ca="true">+IF(OFFSET('Water Data'!$A$3,0,10*ROW('Water Data'!A121))="","",OFFSET('Water Data'!$A$3,0,10*ROW('Water Data'!A121)))</f>
        <v/>
      </c>
      <c r="C124" s="56" t="str">
        <f ca="true">+IF(OFFSET('Water Data'!$C$3,0,10*ROW('Water Data'!C121))="","",OFFSET('Water Data'!$C$3,0,10*ROW('Water Data'!C121)))</f>
        <v/>
      </c>
      <c r="D124" s="244"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44"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44"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44"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44"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44"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44"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44"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44"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44"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44"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44"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44"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44"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44"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44"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44"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44"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45"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45"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45"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45"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45"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45"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45"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45"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45"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45"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45"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45"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45"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45"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45"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45"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45"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45"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45"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45"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45"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45"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45"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45"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45"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45"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45"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45"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45"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45"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46"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46"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46"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46"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46"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46"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46"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46"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46"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46"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46"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46"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46"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46"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46"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46"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46"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46"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3" t="str">
        <f ca="true">+IF(OFFSET('Water Data'!$C$28,0,10*ROW('Water Data'!C118))="","",OFFSET('Water Data'!$C$28,0,10*ROW('Water Data'!C118)))</f>
        <v/>
      </c>
      <c r="BT124" s="33" t="str">
        <f ca="true">+IF(OFFSET('Water Data'!$C$29,0,10*ROW('Water Data'!C118))="","",OFFSET('Water Data'!$C$29,0,10*ROW('Water Data'!C118)))</f>
        <v/>
      </c>
      <c r="BU124" s="33" t="str">
        <f ca="true">+IF(OFFSET('Water Data'!$C$30,0,10*ROW('Water Data'!C118))="","",OFFSET('Water Data'!$C$30,0,10*ROW('Water Data'!C118)))</f>
        <v/>
      </c>
      <c r="BV124" s="33" t="str">
        <f ca="true">+IF(OFFSET('Water Data'!$D$28,0,10*ROW('Water Data'!D118))="","",OFFSET('Water Data'!$D$28,0,10*ROW('Water Data'!D118)))</f>
        <v/>
      </c>
      <c r="BW124" s="33" t="str">
        <f ca="true">+IF(OFFSET('Water Data'!$D$29,0,10*ROW('Water Data'!D118))="","",OFFSET('Water Data'!$D$29,0,10*ROW('Water Data'!D118)))</f>
        <v/>
      </c>
      <c r="BX124" s="33" t="str">
        <f ca="true">+IF(OFFSET('Water Data'!$D$30,0,10*ROW('Water Data'!D118))="","",OFFSET('Water Data'!$D$30,0,10*ROW('Water Data'!D118)))</f>
        <v/>
      </c>
      <c r="BY124" s="33" t="str">
        <f ca="true">+IF(OFFSET('Water Data'!$E$28,0,10*ROW('Water Data'!E118))="","",OFFSET('Water Data'!$E$28,0,10*ROW('Water Data'!E118)))</f>
        <v/>
      </c>
      <c r="BZ124" s="33" t="str">
        <f ca="true">+IF(OFFSET('Water Data'!$E$29,0,10*ROW('Water Data'!E118))="","",OFFSET('Water Data'!$E$29,0,10*ROW('Water Data'!E118)))</f>
        <v/>
      </c>
      <c r="CA124" s="33" t="str">
        <f ca="true">+IF(OFFSET('Water Data'!$E$30,0,10*ROW('Water Data'!E118))="","",OFFSET('Water Data'!$E$30,0,10*ROW('Water Data'!E118)))</f>
        <v/>
      </c>
      <c r="CB124" s="33" t="str">
        <f ca="true">+IF(OFFSET('Water Data'!$F$28,0,10*ROW('Water Data'!F118))="","",OFFSET('Water Data'!$F$28,0,10*ROW('Water Data'!F118)))</f>
        <v/>
      </c>
      <c r="CC124" s="33" t="str">
        <f ca="true">+IF(OFFSET('Water Data'!$F$29,0,10*ROW('Water Data'!F118))="","",OFFSET('Water Data'!$F$29,0,10*ROW('Water Data'!F118)))</f>
        <v/>
      </c>
      <c r="CD124" s="33" t="str">
        <f ca="true">+IF(OFFSET('Water Data'!$F$30,0,10*ROW('Water Data'!F118))="","",OFFSET('Water Data'!$F$30,0,10*ROW('Water Data'!F118)))</f>
        <v/>
      </c>
      <c r="CE124" s="33" t="str">
        <f ca="true">+IF(OFFSET('Water Data'!$G$28,0,10*ROW('Water Data'!G118))="","",OFFSET('Water Data'!$G$28,0,10*ROW('Water Data'!G118)))</f>
        <v/>
      </c>
      <c r="CF124" s="33" t="str">
        <f ca="true">+IF(OFFSET('Water Data'!$G$29,0,10*ROW('Water Data'!G118))="","",OFFSET('Water Data'!$G$29,0,10*ROW('Water Data'!G118)))</f>
        <v/>
      </c>
      <c r="CG124" s="33" t="str">
        <f ca="true">+IF(OFFSET('Water Data'!$G$30,0,10*ROW('Water Data'!G118))="","",OFFSET('Water Data'!$G$30,0,10*ROW('Water Data'!G118)))</f>
        <v/>
      </c>
      <c r="CH124" s="33" t="str">
        <f ca="true">+IF(OFFSET('Water Data'!$H$28,0,10*ROW('Water Data'!H118))="","",OFFSET('Water Data'!$H$28,0,10*ROW('Water Data'!H118)))</f>
        <v/>
      </c>
      <c r="CI124" s="33" t="str">
        <f ca="true">+IF(OFFSET('Water Data'!$H$29,0,10*ROW('Water Data'!H118))="","",OFFSET('Water Data'!$H$29,0,10*ROW('Water Data'!H118)))</f>
        <v/>
      </c>
      <c r="CJ124" s="33" t="str">
        <f ca="true">+IF(OFFSET('Water Data'!$H$30,0,10*ROW('Water Data'!H118))="","",OFFSET('Water Data'!$H$30,0,10*ROW('Water Data'!H118)))</f>
        <v/>
      </c>
      <c r="CK124" s="33" t="str">
        <f ca="true">+IF(OFFSET('Sanitation Data'!$C$29,0,10*ROW('Sanitation Data'!C118))="","",OFFSET('Sanitation Data'!$C$29,0,10*ROW('Sanitation Data'!C118)))</f>
        <v/>
      </c>
      <c r="CL124" s="33" t="str">
        <f ca="true">+IF(OFFSET('Sanitation Data'!$C$30,0,10*ROW('Sanitation Data'!C118))="","",OFFSET('Sanitation Data'!$C$30,0,10*ROW('Sanitation Data'!C118)))</f>
        <v/>
      </c>
      <c r="CM124" s="33" t="str">
        <f ca="true">+IF(OFFSET('Sanitation Data'!$C$31,0,10*ROW('Sanitation Data'!C118))="","",OFFSET('Sanitation Data'!$C$31,0,10*ROW('Sanitation Data'!C118)))</f>
        <v/>
      </c>
      <c r="CN124" s="33" t="str">
        <f ca="true">+IF(OFFSET('Sanitation Data'!$C$32,0,10*ROW('Sanitation Data'!C118))="","",OFFSET('Sanitation Data'!$C$32,0,10*ROW('Sanitation Data'!C118)))</f>
        <v/>
      </c>
      <c r="CO124" s="33" t="str">
        <f ca="true">+IF(OFFSET('Sanitation Data'!$C$33,0,10*ROW('Sanitation Data'!C118))="","",OFFSET('Sanitation Data'!$C$33,0,10*ROW('Sanitation Data'!C118)))</f>
        <v/>
      </c>
      <c r="CP124" s="33" t="str">
        <f ca="true">+IF(OFFSET('Sanitation Data'!$D$29,0,10*ROW('Sanitation Data'!D118))="","",OFFSET('Sanitation Data'!$D$29,0,10*ROW('Sanitation Data'!D118)))</f>
        <v/>
      </c>
      <c r="CQ124" s="33" t="str">
        <f ca="true">+IF(OFFSET('Sanitation Data'!$D$30,0,10*ROW('Sanitation Data'!D118))="","",OFFSET('Sanitation Data'!$D$30,0,10*ROW('Sanitation Data'!D118)))</f>
        <v/>
      </c>
      <c r="CR124" s="33" t="str">
        <f ca="true">+IF(OFFSET('Sanitation Data'!$D$31,0,10*ROW('Sanitation Data'!D118))="","",OFFSET('Sanitation Data'!$D$31,0,10*ROW('Sanitation Data'!D118)))</f>
        <v/>
      </c>
      <c r="CS124" s="33" t="str">
        <f ca="true">+IF(OFFSET('Sanitation Data'!$D$32,0,10*ROW('Sanitation Data'!D118))="","",OFFSET('Sanitation Data'!$D$32,0,10*ROW('Sanitation Data'!D118)))</f>
        <v/>
      </c>
      <c r="CT124" s="33" t="str">
        <f ca="true">+IF(OFFSET('Sanitation Data'!$D$33,0,10*ROW('Sanitation Data'!D118))="","",OFFSET('Sanitation Data'!$D$33,0,10*ROW('Sanitation Data'!D118)))</f>
        <v/>
      </c>
      <c r="CU124" s="33" t="str">
        <f ca="true">+IF(OFFSET('Sanitation Data'!$E$29,0,10*ROW('Sanitation Data'!E118))="","",OFFSET('Sanitation Data'!$E$29,0,10*ROW('Sanitation Data'!E118)))</f>
        <v/>
      </c>
      <c r="CV124" s="33" t="str">
        <f ca="true">+IF(OFFSET('Sanitation Data'!$E$30,0,10*ROW('Sanitation Data'!E118))="","",OFFSET('Sanitation Data'!$E$30,0,10*ROW('Sanitation Data'!E118)))</f>
        <v/>
      </c>
      <c r="CW124" s="33" t="str">
        <f ca="true">+IF(OFFSET('Sanitation Data'!$E$31,0,10*ROW('Sanitation Data'!E118))="","",OFFSET('Sanitation Data'!$E$31,0,10*ROW('Sanitation Data'!E118)))</f>
        <v/>
      </c>
      <c r="CX124" s="33" t="str">
        <f ca="true">+IF(OFFSET('Sanitation Data'!$E$32,0,10*ROW('Sanitation Data'!E118))="","",OFFSET('Sanitation Data'!$E$32,0,10*ROW('Sanitation Data'!E118)))</f>
        <v/>
      </c>
      <c r="CY124" s="33" t="str">
        <f ca="true">+IF(OFFSET('Sanitation Data'!$E$33,0,10*ROW('Sanitation Data'!E118))="","",OFFSET('Sanitation Data'!$E$33,0,10*ROW('Sanitation Data'!E118)))</f>
        <v/>
      </c>
      <c r="CZ124" s="33" t="str">
        <f ca="true">+IF(OFFSET('Sanitation Data'!$F$29,0,10*ROW('Sanitation Data'!F118))="","",OFFSET('Sanitation Data'!$F$29,0,10*ROW('Sanitation Data'!F118)))</f>
        <v/>
      </c>
      <c r="DA124" s="33" t="str">
        <f ca="true">+IF(OFFSET('Sanitation Data'!$F$30,0,10*ROW('Sanitation Data'!F118))="","",OFFSET('Sanitation Data'!$F$30,0,10*ROW('Sanitation Data'!F118)))</f>
        <v/>
      </c>
      <c r="DB124" s="33" t="str">
        <f ca="true">+IF(OFFSET('Sanitation Data'!$F$31,0,10*ROW('Sanitation Data'!F118))="","",OFFSET('Sanitation Data'!$F$31,0,10*ROW('Sanitation Data'!F118)))</f>
        <v/>
      </c>
      <c r="DC124" s="33" t="str">
        <f ca="true">+IF(OFFSET('Sanitation Data'!$F$32,0,10*ROW('Sanitation Data'!F118))="","",OFFSET('Sanitation Data'!$F$32,0,10*ROW('Sanitation Data'!F118)))</f>
        <v/>
      </c>
      <c r="DD124" s="33" t="str">
        <f ca="true">+IF(OFFSET('Sanitation Data'!$F$33,0,10*ROW('Sanitation Data'!F118))="","",OFFSET('Sanitation Data'!$F$33,0,10*ROW('Sanitation Data'!F118)))</f>
        <v/>
      </c>
      <c r="DE124" s="33" t="str">
        <f ca="true">+IF(OFFSET('Sanitation Data'!$G$29,0,10*ROW('Sanitation Data'!G118))="","",OFFSET('Sanitation Data'!$G$29,0,10*ROW('Sanitation Data'!G118)))</f>
        <v/>
      </c>
      <c r="DF124" s="33" t="str">
        <f ca="true">+IF(OFFSET('Sanitation Data'!$G$30,0,10*ROW('Sanitation Data'!G118))="","",OFFSET('Sanitation Data'!$G$30,0,10*ROW('Sanitation Data'!G118)))</f>
        <v/>
      </c>
      <c r="DG124" s="33" t="str">
        <f ca="true">+IF(OFFSET('Sanitation Data'!$G$31,0,10*ROW('Sanitation Data'!G118))="","",OFFSET('Sanitation Data'!$G$31,0,10*ROW('Sanitation Data'!G118)))</f>
        <v/>
      </c>
      <c r="DH124" s="33" t="str">
        <f ca="true">+IF(OFFSET('Sanitation Data'!$G$32,0,10*ROW('Sanitation Data'!G118))="","",OFFSET('Sanitation Data'!$G$32,0,10*ROW('Sanitation Data'!G118)))</f>
        <v/>
      </c>
      <c r="DI124" s="33" t="str">
        <f ca="true">+IF(OFFSET('Sanitation Data'!$G$33,0,10*ROW('Sanitation Data'!G118))="","",OFFSET('Sanitation Data'!$G$33,0,10*ROW('Sanitation Data'!G118)))</f>
        <v/>
      </c>
      <c r="DJ124" s="33" t="str">
        <f ca="true">+IF(OFFSET('Sanitation Data'!$H$29,0,10*ROW('Sanitation Data'!H118))="","",OFFSET('Sanitation Data'!$H$29,0,10*ROW('Sanitation Data'!H118)))</f>
        <v/>
      </c>
      <c r="DK124" s="33" t="str">
        <f ca="true">+IF(OFFSET('Sanitation Data'!$H$30,0,10*ROW('Sanitation Data'!H118))="","",OFFSET('Sanitation Data'!$H$30,0,10*ROW('Sanitation Data'!H118)))</f>
        <v/>
      </c>
      <c r="DL124" s="33" t="str">
        <f ca="true">+IF(OFFSET('Sanitation Data'!$H$31,0,10*ROW('Sanitation Data'!H118))="","",OFFSET('Sanitation Data'!$H$31,0,10*ROW('Sanitation Data'!H118)))</f>
        <v/>
      </c>
      <c r="DM124" s="33" t="str">
        <f ca="true">+IF(OFFSET('Sanitation Data'!$H$32,0,10*ROW('Sanitation Data'!H118))="","",OFFSET('Sanitation Data'!$H$32,0,10*ROW('Sanitation Data'!H118)))</f>
        <v/>
      </c>
      <c r="DN124" s="33" t="str">
        <f ca="true">+IF(OFFSET('Sanitation Data'!$H$33,0,10*ROW('Sanitation Data'!H118))="","",OFFSET('Sanitation Data'!$H$33,0,10*ROW('Sanitation Data'!H118)))</f>
        <v/>
      </c>
      <c r="DO124" s="33" t="str">
        <f ca="true">+IF(OFFSET('Hygiene Data'!$C$12,0,10*ROW('Hygiene Data'!C118))="","",OFFSET('Hygiene Data'!$C$12,0,10*ROW('Hygiene Data'!C118)))</f>
        <v/>
      </c>
      <c r="DP124" s="33" t="str">
        <f ca="true">+IF(OFFSET('Hygiene Data'!$C$13,0,10*ROW('Hygiene Data'!C118))="","",OFFSET('Hygiene Data'!$C$13,0,10*ROW('Hygiene Data'!C118)))</f>
        <v/>
      </c>
      <c r="DQ124" s="33" t="str">
        <f ca="true">+IF(OFFSET('Hygiene Data'!$C$14,0,10*ROW('Hygiene Data'!C118))="","",OFFSET('Hygiene Data'!$C$14,0,10*ROW('Hygiene Data'!C118)))</f>
        <v/>
      </c>
      <c r="DR124" s="33" t="str">
        <f ca="true">+IF(OFFSET('Hygiene Data'!$D$12,0,10*ROW('Hygiene Data'!D118))="","",OFFSET('Hygiene Data'!$D$12,0,10*ROW('Hygiene Data'!D118)))</f>
        <v/>
      </c>
      <c r="DS124" s="33" t="str">
        <f ca="true">+IF(OFFSET('Hygiene Data'!$D$13,0,10*ROW('Hygiene Data'!D118))="","",OFFSET('Hygiene Data'!$D$13,0,10*ROW('Hygiene Data'!D118)))</f>
        <v/>
      </c>
      <c r="DT124" s="33" t="str">
        <f ca="true">+IF(OFFSET('Hygiene Data'!$D$14,0,10*ROW('Hygiene Data'!D118))="","",OFFSET('Hygiene Data'!$D$14,0,10*ROW('Hygiene Data'!D118)))</f>
        <v/>
      </c>
      <c r="DU124" s="33" t="str">
        <f ca="true">+IF(OFFSET('Hygiene Data'!$E$12,0,10*ROW('Hygiene Data'!E118))="","",OFFSET('Hygiene Data'!$E$12,0,10*ROW('Hygiene Data'!E118)))</f>
        <v/>
      </c>
      <c r="DV124" s="33" t="str">
        <f ca="true">+IF(OFFSET('Hygiene Data'!$E$13,0,10*ROW('Hygiene Data'!E118))="","",OFFSET('Hygiene Data'!$E$13,0,10*ROW('Hygiene Data'!E118)))</f>
        <v/>
      </c>
      <c r="DW124" s="33" t="str">
        <f ca="true">+IF(OFFSET('Hygiene Data'!$E$14,0,10*ROW('Hygiene Data'!E118))="","",OFFSET('Hygiene Data'!$E$14,0,10*ROW('Hygiene Data'!E118)))</f>
        <v/>
      </c>
      <c r="DX124" s="33" t="str">
        <f ca="true">+IF(OFFSET('Hygiene Data'!$F$12,0,10*ROW('Hygiene Data'!F118))="","",OFFSET('Hygiene Data'!$F$12,0,10*ROW('Hygiene Data'!F118)))</f>
        <v/>
      </c>
      <c r="DY124" s="33" t="str">
        <f ca="true">+IF(OFFSET('Hygiene Data'!$F$13,0,10*ROW('Hygiene Data'!F118))="","",OFFSET('Hygiene Data'!$F$13,0,10*ROW('Hygiene Data'!F118)))</f>
        <v/>
      </c>
      <c r="DZ124" s="33" t="str">
        <f ca="true">+IF(OFFSET('Hygiene Data'!$F$14,0,10*ROW('Hygiene Data'!F118))="","",OFFSET('Hygiene Data'!$F$14,0,10*ROW('Hygiene Data'!F118)))</f>
        <v/>
      </c>
      <c r="EA124" s="33" t="str">
        <f ca="true">+IF(OFFSET('Hygiene Data'!$G$12,0,10*ROW('Hygiene Data'!G118))="","",OFFSET('Hygiene Data'!$G$12,0,10*ROW('Hygiene Data'!G118)))</f>
        <v/>
      </c>
      <c r="EB124" s="33" t="str">
        <f ca="true">+IF(OFFSET('Hygiene Data'!$G$13,0,10*ROW('Hygiene Data'!G118))="","",OFFSET('Hygiene Data'!$G$13,0,10*ROW('Hygiene Data'!G118)))</f>
        <v/>
      </c>
      <c r="EC124" s="33" t="str">
        <f ca="true">+IF(OFFSET('Hygiene Data'!$G$14,0,10*ROW('Hygiene Data'!G118))="","",OFFSET('Hygiene Data'!$G$14,0,10*ROW('Hygiene Data'!G118)))</f>
        <v/>
      </c>
      <c r="ED124" s="33" t="str">
        <f ca="true">+IF(OFFSET('Hygiene Data'!$H$12,0,10*ROW('Hygiene Data'!H118))="","",OFFSET('Hygiene Data'!$H$12,0,10*ROW('Hygiene Data'!H118)))</f>
        <v/>
      </c>
      <c r="EE124" s="33" t="str">
        <f ca="true">+IF(OFFSET('Hygiene Data'!$H$13,0,10*ROW('Hygiene Data'!H118))="","",OFFSET('Hygiene Data'!$H$13,0,10*ROW('Hygiene Data'!H118)))</f>
        <v/>
      </c>
      <c r="EF124" s="33" t="str">
        <f ca="true">+IF(OFFSET('Hygiene Data'!$H$14,0,10*ROW('Hygiene Data'!H118))="","",OFFSET('Hygiene Data'!$H$14,0,10*ROW('Hygiene Data'!H118)))</f>
        <v/>
      </c>
    </row>
    <row r="125" x14ac:dyDescent="0.2">
      <c r="A125" s="56" t="str">
        <f ca="true">+IF(OFFSET('Water Data'!$B$1,0,10*ROW('Water Data'!B122))="","",OFFSET('Water Data'!$B$1,0,10*ROW('Water Data'!B122)))</f>
        <v/>
      </c>
      <c r="B125" s="56" t="str">
        <f ca="true">+IF(OFFSET('Water Data'!$A$3,0,10*ROW('Water Data'!A122))="","",OFFSET('Water Data'!$A$3,0,10*ROW('Water Data'!A122)))</f>
        <v/>
      </c>
      <c r="C125" s="56" t="str">
        <f ca="true">+IF(OFFSET('Water Data'!$C$3,0,10*ROW('Water Data'!C122))="","",OFFSET('Water Data'!$C$3,0,10*ROW('Water Data'!C122)))</f>
        <v/>
      </c>
      <c r="D125" s="244"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44"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44"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44"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44"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44"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44"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44"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44"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44"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44"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44"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44"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44"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44"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44"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44"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44"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45"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45"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45"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45"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45"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45"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45"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45"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45"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45"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45"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45"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45"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45"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45"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45"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45"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45"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45"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45"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45"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45"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45"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45"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45"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45"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45"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45"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45"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45"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46"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46"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46"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46"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46"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46"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46"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46"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46"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46"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46"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46"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46"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46"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46"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46"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46"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46"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3" t="str">
        <f ca="true">+IF(OFFSET('Water Data'!$C$28,0,10*ROW('Water Data'!C119))="","",OFFSET('Water Data'!$C$28,0,10*ROW('Water Data'!C119)))</f>
        <v/>
      </c>
      <c r="BT125" s="33" t="str">
        <f ca="true">+IF(OFFSET('Water Data'!$C$29,0,10*ROW('Water Data'!C119))="","",OFFSET('Water Data'!$C$29,0,10*ROW('Water Data'!C119)))</f>
        <v/>
      </c>
      <c r="BU125" s="33" t="str">
        <f ca="true">+IF(OFFSET('Water Data'!$C$30,0,10*ROW('Water Data'!C119))="","",OFFSET('Water Data'!$C$30,0,10*ROW('Water Data'!C119)))</f>
        <v/>
      </c>
      <c r="BV125" s="33" t="str">
        <f ca="true">+IF(OFFSET('Water Data'!$D$28,0,10*ROW('Water Data'!D119))="","",OFFSET('Water Data'!$D$28,0,10*ROW('Water Data'!D119)))</f>
        <v/>
      </c>
      <c r="BW125" s="33" t="str">
        <f ca="true">+IF(OFFSET('Water Data'!$D$29,0,10*ROW('Water Data'!D119))="","",OFFSET('Water Data'!$D$29,0,10*ROW('Water Data'!D119)))</f>
        <v/>
      </c>
      <c r="BX125" s="33" t="str">
        <f ca="true">+IF(OFFSET('Water Data'!$D$30,0,10*ROW('Water Data'!D119))="","",OFFSET('Water Data'!$D$30,0,10*ROW('Water Data'!D119)))</f>
        <v/>
      </c>
      <c r="BY125" s="33" t="str">
        <f ca="true">+IF(OFFSET('Water Data'!$E$28,0,10*ROW('Water Data'!E119))="","",OFFSET('Water Data'!$E$28,0,10*ROW('Water Data'!E119)))</f>
        <v/>
      </c>
      <c r="BZ125" s="33" t="str">
        <f ca="true">+IF(OFFSET('Water Data'!$E$29,0,10*ROW('Water Data'!E119))="","",OFFSET('Water Data'!$E$29,0,10*ROW('Water Data'!E119)))</f>
        <v/>
      </c>
      <c r="CA125" s="33" t="str">
        <f ca="true">+IF(OFFSET('Water Data'!$E$30,0,10*ROW('Water Data'!E119))="","",OFFSET('Water Data'!$E$30,0,10*ROW('Water Data'!E119)))</f>
        <v/>
      </c>
      <c r="CB125" s="33" t="str">
        <f ca="true">+IF(OFFSET('Water Data'!$F$28,0,10*ROW('Water Data'!F119))="","",OFFSET('Water Data'!$F$28,0,10*ROW('Water Data'!F119)))</f>
        <v/>
      </c>
      <c r="CC125" s="33" t="str">
        <f ca="true">+IF(OFFSET('Water Data'!$F$29,0,10*ROW('Water Data'!F119))="","",OFFSET('Water Data'!$F$29,0,10*ROW('Water Data'!F119)))</f>
        <v/>
      </c>
      <c r="CD125" s="33" t="str">
        <f ca="true">+IF(OFFSET('Water Data'!$F$30,0,10*ROW('Water Data'!F119))="","",OFFSET('Water Data'!$F$30,0,10*ROW('Water Data'!F119)))</f>
        <v/>
      </c>
      <c r="CE125" s="33" t="str">
        <f ca="true">+IF(OFFSET('Water Data'!$G$28,0,10*ROW('Water Data'!G119))="","",OFFSET('Water Data'!$G$28,0,10*ROW('Water Data'!G119)))</f>
        <v/>
      </c>
      <c r="CF125" s="33" t="str">
        <f ca="true">+IF(OFFSET('Water Data'!$G$29,0,10*ROW('Water Data'!G119))="","",OFFSET('Water Data'!$G$29,0,10*ROW('Water Data'!G119)))</f>
        <v/>
      </c>
      <c r="CG125" s="33" t="str">
        <f ca="true">+IF(OFFSET('Water Data'!$G$30,0,10*ROW('Water Data'!G119))="","",OFFSET('Water Data'!$G$30,0,10*ROW('Water Data'!G119)))</f>
        <v/>
      </c>
      <c r="CH125" s="33" t="str">
        <f ca="true">+IF(OFFSET('Water Data'!$H$28,0,10*ROW('Water Data'!H119))="","",OFFSET('Water Data'!$H$28,0,10*ROW('Water Data'!H119)))</f>
        <v/>
      </c>
      <c r="CI125" s="33" t="str">
        <f ca="true">+IF(OFFSET('Water Data'!$H$29,0,10*ROW('Water Data'!H119))="","",OFFSET('Water Data'!$H$29,0,10*ROW('Water Data'!H119)))</f>
        <v/>
      </c>
      <c r="CJ125" s="33" t="str">
        <f ca="true">+IF(OFFSET('Water Data'!$H$30,0,10*ROW('Water Data'!H119))="","",OFFSET('Water Data'!$H$30,0,10*ROW('Water Data'!H119)))</f>
        <v/>
      </c>
      <c r="CK125" s="33" t="str">
        <f ca="true">+IF(OFFSET('Sanitation Data'!$C$29,0,10*ROW('Sanitation Data'!C119))="","",OFFSET('Sanitation Data'!$C$29,0,10*ROW('Sanitation Data'!C119)))</f>
        <v/>
      </c>
      <c r="CL125" s="33" t="str">
        <f ca="true">+IF(OFFSET('Sanitation Data'!$C$30,0,10*ROW('Sanitation Data'!C119))="","",OFFSET('Sanitation Data'!$C$30,0,10*ROW('Sanitation Data'!C119)))</f>
        <v/>
      </c>
      <c r="CM125" s="33" t="str">
        <f ca="true">+IF(OFFSET('Sanitation Data'!$C$31,0,10*ROW('Sanitation Data'!C119))="","",OFFSET('Sanitation Data'!$C$31,0,10*ROW('Sanitation Data'!C119)))</f>
        <v/>
      </c>
      <c r="CN125" s="33" t="str">
        <f ca="true">+IF(OFFSET('Sanitation Data'!$C$32,0,10*ROW('Sanitation Data'!C119))="","",OFFSET('Sanitation Data'!$C$32,0,10*ROW('Sanitation Data'!C119)))</f>
        <v/>
      </c>
      <c r="CO125" s="33" t="str">
        <f ca="true">+IF(OFFSET('Sanitation Data'!$C$33,0,10*ROW('Sanitation Data'!C119))="","",OFFSET('Sanitation Data'!$C$33,0,10*ROW('Sanitation Data'!C119)))</f>
        <v/>
      </c>
      <c r="CP125" s="33" t="str">
        <f ca="true">+IF(OFFSET('Sanitation Data'!$D$29,0,10*ROW('Sanitation Data'!D119))="","",OFFSET('Sanitation Data'!$D$29,0,10*ROW('Sanitation Data'!D119)))</f>
        <v/>
      </c>
      <c r="CQ125" s="33" t="str">
        <f ca="true">+IF(OFFSET('Sanitation Data'!$D$30,0,10*ROW('Sanitation Data'!D119))="","",OFFSET('Sanitation Data'!$D$30,0,10*ROW('Sanitation Data'!D119)))</f>
        <v/>
      </c>
      <c r="CR125" s="33" t="str">
        <f ca="true">+IF(OFFSET('Sanitation Data'!$D$31,0,10*ROW('Sanitation Data'!D119))="","",OFFSET('Sanitation Data'!$D$31,0,10*ROW('Sanitation Data'!D119)))</f>
        <v/>
      </c>
      <c r="CS125" s="33" t="str">
        <f ca="true">+IF(OFFSET('Sanitation Data'!$D$32,0,10*ROW('Sanitation Data'!D119))="","",OFFSET('Sanitation Data'!$D$32,0,10*ROW('Sanitation Data'!D119)))</f>
        <v/>
      </c>
      <c r="CT125" s="33" t="str">
        <f ca="true">+IF(OFFSET('Sanitation Data'!$D$33,0,10*ROW('Sanitation Data'!D119))="","",OFFSET('Sanitation Data'!$D$33,0,10*ROW('Sanitation Data'!D119)))</f>
        <v/>
      </c>
      <c r="CU125" s="33" t="str">
        <f ca="true">+IF(OFFSET('Sanitation Data'!$E$29,0,10*ROW('Sanitation Data'!E119))="","",OFFSET('Sanitation Data'!$E$29,0,10*ROW('Sanitation Data'!E119)))</f>
        <v/>
      </c>
      <c r="CV125" s="33" t="str">
        <f ca="true">+IF(OFFSET('Sanitation Data'!$E$30,0,10*ROW('Sanitation Data'!E119))="","",OFFSET('Sanitation Data'!$E$30,0,10*ROW('Sanitation Data'!E119)))</f>
        <v/>
      </c>
      <c r="CW125" s="33" t="str">
        <f ca="true">+IF(OFFSET('Sanitation Data'!$E$31,0,10*ROW('Sanitation Data'!E119))="","",OFFSET('Sanitation Data'!$E$31,0,10*ROW('Sanitation Data'!E119)))</f>
        <v/>
      </c>
      <c r="CX125" s="33" t="str">
        <f ca="true">+IF(OFFSET('Sanitation Data'!$E$32,0,10*ROW('Sanitation Data'!E119))="","",OFFSET('Sanitation Data'!$E$32,0,10*ROW('Sanitation Data'!E119)))</f>
        <v/>
      </c>
      <c r="CY125" s="33" t="str">
        <f ca="true">+IF(OFFSET('Sanitation Data'!$E$33,0,10*ROW('Sanitation Data'!E119))="","",OFFSET('Sanitation Data'!$E$33,0,10*ROW('Sanitation Data'!E119)))</f>
        <v/>
      </c>
      <c r="CZ125" s="33" t="str">
        <f ca="true">+IF(OFFSET('Sanitation Data'!$F$29,0,10*ROW('Sanitation Data'!F119))="","",OFFSET('Sanitation Data'!$F$29,0,10*ROW('Sanitation Data'!F119)))</f>
        <v/>
      </c>
      <c r="DA125" s="33" t="str">
        <f ca="true">+IF(OFFSET('Sanitation Data'!$F$30,0,10*ROW('Sanitation Data'!F119))="","",OFFSET('Sanitation Data'!$F$30,0,10*ROW('Sanitation Data'!F119)))</f>
        <v/>
      </c>
      <c r="DB125" s="33" t="str">
        <f ca="true">+IF(OFFSET('Sanitation Data'!$F$31,0,10*ROW('Sanitation Data'!F119))="","",OFFSET('Sanitation Data'!$F$31,0,10*ROW('Sanitation Data'!F119)))</f>
        <v/>
      </c>
      <c r="DC125" s="33" t="str">
        <f ca="true">+IF(OFFSET('Sanitation Data'!$F$32,0,10*ROW('Sanitation Data'!F119))="","",OFFSET('Sanitation Data'!$F$32,0,10*ROW('Sanitation Data'!F119)))</f>
        <v/>
      </c>
      <c r="DD125" s="33" t="str">
        <f ca="true">+IF(OFFSET('Sanitation Data'!$F$33,0,10*ROW('Sanitation Data'!F119))="","",OFFSET('Sanitation Data'!$F$33,0,10*ROW('Sanitation Data'!F119)))</f>
        <v/>
      </c>
      <c r="DE125" s="33" t="str">
        <f ca="true">+IF(OFFSET('Sanitation Data'!$G$29,0,10*ROW('Sanitation Data'!G119))="","",OFFSET('Sanitation Data'!$G$29,0,10*ROW('Sanitation Data'!G119)))</f>
        <v/>
      </c>
      <c r="DF125" s="33" t="str">
        <f ca="true">+IF(OFFSET('Sanitation Data'!$G$30,0,10*ROW('Sanitation Data'!G119))="","",OFFSET('Sanitation Data'!$G$30,0,10*ROW('Sanitation Data'!G119)))</f>
        <v/>
      </c>
      <c r="DG125" s="33" t="str">
        <f ca="true">+IF(OFFSET('Sanitation Data'!$G$31,0,10*ROW('Sanitation Data'!G119))="","",OFFSET('Sanitation Data'!$G$31,0,10*ROW('Sanitation Data'!G119)))</f>
        <v/>
      </c>
      <c r="DH125" s="33" t="str">
        <f ca="true">+IF(OFFSET('Sanitation Data'!$G$32,0,10*ROW('Sanitation Data'!G119))="","",OFFSET('Sanitation Data'!$G$32,0,10*ROW('Sanitation Data'!G119)))</f>
        <v/>
      </c>
      <c r="DI125" s="33" t="str">
        <f ca="true">+IF(OFFSET('Sanitation Data'!$G$33,0,10*ROW('Sanitation Data'!G119))="","",OFFSET('Sanitation Data'!$G$33,0,10*ROW('Sanitation Data'!G119)))</f>
        <v/>
      </c>
      <c r="DJ125" s="33" t="str">
        <f ca="true">+IF(OFFSET('Sanitation Data'!$H$29,0,10*ROW('Sanitation Data'!H119))="","",OFFSET('Sanitation Data'!$H$29,0,10*ROW('Sanitation Data'!H119)))</f>
        <v/>
      </c>
      <c r="DK125" s="33" t="str">
        <f ca="true">+IF(OFFSET('Sanitation Data'!$H$30,0,10*ROW('Sanitation Data'!H119))="","",OFFSET('Sanitation Data'!$H$30,0,10*ROW('Sanitation Data'!H119)))</f>
        <v/>
      </c>
      <c r="DL125" s="33" t="str">
        <f ca="true">+IF(OFFSET('Sanitation Data'!$H$31,0,10*ROW('Sanitation Data'!H119))="","",OFFSET('Sanitation Data'!$H$31,0,10*ROW('Sanitation Data'!H119)))</f>
        <v/>
      </c>
      <c r="DM125" s="33" t="str">
        <f ca="true">+IF(OFFSET('Sanitation Data'!$H$32,0,10*ROW('Sanitation Data'!H119))="","",OFFSET('Sanitation Data'!$H$32,0,10*ROW('Sanitation Data'!H119)))</f>
        <v/>
      </c>
      <c r="DN125" s="33" t="str">
        <f ca="true">+IF(OFFSET('Sanitation Data'!$H$33,0,10*ROW('Sanitation Data'!H119))="","",OFFSET('Sanitation Data'!$H$33,0,10*ROW('Sanitation Data'!H119)))</f>
        <v/>
      </c>
      <c r="DO125" s="33" t="str">
        <f ca="true">+IF(OFFSET('Hygiene Data'!$C$12,0,10*ROW('Hygiene Data'!C119))="","",OFFSET('Hygiene Data'!$C$12,0,10*ROW('Hygiene Data'!C119)))</f>
        <v/>
      </c>
      <c r="DP125" s="33" t="str">
        <f ca="true">+IF(OFFSET('Hygiene Data'!$C$13,0,10*ROW('Hygiene Data'!C119))="","",OFFSET('Hygiene Data'!$C$13,0,10*ROW('Hygiene Data'!C119)))</f>
        <v/>
      </c>
      <c r="DQ125" s="33" t="str">
        <f ca="true">+IF(OFFSET('Hygiene Data'!$C$14,0,10*ROW('Hygiene Data'!C119))="","",OFFSET('Hygiene Data'!$C$14,0,10*ROW('Hygiene Data'!C119)))</f>
        <v/>
      </c>
      <c r="DR125" s="33" t="str">
        <f ca="true">+IF(OFFSET('Hygiene Data'!$D$12,0,10*ROW('Hygiene Data'!D119))="","",OFFSET('Hygiene Data'!$D$12,0,10*ROW('Hygiene Data'!D119)))</f>
        <v/>
      </c>
      <c r="DS125" s="33" t="str">
        <f ca="true">+IF(OFFSET('Hygiene Data'!$D$13,0,10*ROW('Hygiene Data'!D119))="","",OFFSET('Hygiene Data'!$D$13,0,10*ROW('Hygiene Data'!D119)))</f>
        <v/>
      </c>
      <c r="DT125" s="33" t="str">
        <f ca="true">+IF(OFFSET('Hygiene Data'!$D$14,0,10*ROW('Hygiene Data'!D119))="","",OFFSET('Hygiene Data'!$D$14,0,10*ROW('Hygiene Data'!D119)))</f>
        <v/>
      </c>
      <c r="DU125" s="33" t="str">
        <f ca="true">+IF(OFFSET('Hygiene Data'!$E$12,0,10*ROW('Hygiene Data'!E119))="","",OFFSET('Hygiene Data'!$E$12,0,10*ROW('Hygiene Data'!E119)))</f>
        <v/>
      </c>
      <c r="DV125" s="33" t="str">
        <f ca="true">+IF(OFFSET('Hygiene Data'!$E$13,0,10*ROW('Hygiene Data'!E119))="","",OFFSET('Hygiene Data'!$E$13,0,10*ROW('Hygiene Data'!E119)))</f>
        <v/>
      </c>
      <c r="DW125" s="33" t="str">
        <f ca="true">+IF(OFFSET('Hygiene Data'!$E$14,0,10*ROW('Hygiene Data'!E119))="","",OFFSET('Hygiene Data'!$E$14,0,10*ROW('Hygiene Data'!E119)))</f>
        <v/>
      </c>
      <c r="DX125" s="33" t="str">
        <f ca="true">+IF(OFFSET('Hygiene Data'!$F$12,0,10*ROW('Hygiene Data'!F119))="","",OFFSET('Hygiene Data'!$F$12,0,10*ROW('Hygiene Data'!F119)))</f>
        <v/>
      </c>
      <c r="DY125" s="33" t="str">
        <f ca="true">+IF(OFFSET('Hygiene Data'!$F$13,0,10*ROW('Hygiene Data'!F119))="","",OFFSET('Hygiene Data'!$F$13,0,10*ROW('Hygiene Data'!F119)))</f>
        <v/>
      </c>
      <c r="DZ125" s="33" t="str">
        <f ca="true">+IF(OFFSET('Hygiene Data'!$F$14,0,10*ROW('Hygiene Data'!F119))="","",OFFSET('Hygiene Data'!$F$14,0,10*ROW('Hygiene Data'!F119)))</f>
        <v/>
      </c>
      <c r="EA125" s="33" t="str">
        <f ca="true">+IF(OFFSET('Hygiene Data'!$G$12,0,10*ROW('Hygiene Data'!G119))="","",OFFSET('Hygiene Data'!$G$12,0,10*ROW('Hygiene Data'!G119)))</f>
        <v/>
      </c>
      <c r="EB125" s="33" t="str">
        <f ca="true">+IF(OFFSET('Hygiene Data'!$G$13,0,10*ROW('Hygiene Data'!G119))="","",OFFSET('Hygiene Data'!$G$13,0,10*ROW('Hygiene Data'!G119)))</f>
        <v/>
      </c>
      <c r="EC125" s="33" t="str">
        <f ca="true">+IF(OFFSET('Hygiene Data'!$G$14,0,10*ROW('Hygiene Data'!G119))="","",OFFSET('Hygiene Data'!$G$14,0,10*ROW('Hygiene Data'!G119)))</f>
        <v/>
      </c>
      <c r="ED125" s="33" t="str">
        <f ca="true">+IF(OFFSET('Hygiene Data'!$H$12,0,10*ROW('Hygiene Data'!H119))="","",OFFSET('Hygiene Data'!$H$12,0,10*ROW('Hygiene Data'!H119)))</f>
        <v/>
      </c>
      <c r="EE125" s="33" t="str">
        <f ca="true">+IF(OFFSET('Hygiene Data'!$H$13,0,10*ROW('Hygiene Data'!H119))="","",OFFSET('Hygiene Data'!$H$13,0,10*ROW('Hygiene Data'!H119)))</f>
        <v/>
      </c>
      <c r="EF125" s="33" t="str">
        <f ca="true">+IF(OFFSET('Hygiene Data'!$H$14,0,10*ROW('Hygiene Data'!H119))="","",OFFSET('Hygiene Data'!$H$14,0,10*ROW('Hygiene Data'!H119)))</f>
        <v/>
      </c>
    </row>
    <row r="126" x14ac:dyDescent="0.2">
      <c r="A126" s="56" t="str">
        <f ca="true">+IF(OFFSET('Water Data'!$B$1,0,10*ROW('Water Data'!B123))="","",OFFSET('Water Data'!$B$1,0,10*ROW('Water Data'!B123)))</f>
        <v/>
      </c>
      <c r="B126" s="56" t="str">
        <f ca="true">+IF(OFFSET('Water Data'!$A$3,0,10*ROW('Water Data'!A123))="","",OFFSET('Water Data'!$A$3,0,10*ROW('Water Data'!A123)))</f>
        <v/>
      </c>
      <c r="C126" s="56" t="str">
        <f ca="true">+IF(OFFSET('Water Data'!$C$3,0,10*ROW('Water Data'!C123))="","",OFFSET('Water Data'!$C$3,0,10*ROW('Water Data'!C123)))</f>
        <v/>
      </c>
      <c r="D126" s="244"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44"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44"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44"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44"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44"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44"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44"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44"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44"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44"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44"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44"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44"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44"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44"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44"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44"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45"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45"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45"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45"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45"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45"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45"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45"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45"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45"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45"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45"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45"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45"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45"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45"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45"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45"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45"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45"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45"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45"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45"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45"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45"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45"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45"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45"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45"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45"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46"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46"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46"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46"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46"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46"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46"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46"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46"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46"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46"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46"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46"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46"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46"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46"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46"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46"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3" t="str">
        <f ca="true">+IF(OFFSET('Water Data'!$C$28,0,10*ROW('Water Data'!C120))="","",OFFSET('Water Data'!$C$28,0,10*ROW('Water Data'!C120)))</f>
        <v/>
      </c>
      <c r="BT126" s="33" t="str">
        <f ca="true">+IF(OFFSET('Water Data'!$C$29,0,10*ROW('Water Data'!C120))="","",OFFSET('Water Data'!$C$29,0,10*ROW('Water Data'!C120)))</f>
        <v/>
      </c>
      <c r="BU126" s="33" t="str">
        <f ca="true">+IF(OFFSET('Water Data'!$C$30,0,10*ROW('Water Data'!C120))="","",OFFSET('Water Data'!$C$30,0,10*ROW('Water Data'!C120)))</f>
        <v/>
      </c>
      <c r="BV126" s="33" t="str">
        <f ca="true">+IF(OFFSET('Water Data'!$D$28,0,10*ROW('Water Data'!D120))="","",OFFSET('Water Data'!$D$28,0,10*ROW('Water Data'!D120)))</f>
        <v/>
      </c>
      <c r="BW126" s="33" t="str">
        <f ca="true">+IF(OFFSET('Water Data'!$D$29,0,10*ROW('Water Data'!D120))="","",OFFSET('Water Data'!$D$29,0,10*ROW('Water Data'!D120)))</f>
        <v/>
      </c>
      <c r="BX126" s="33" t="str">
        <f ca="true">+IF(OFFSET('Water Data'!$D$30,0,10*ROW('Water Data'!D120))="","",OFFSET('Water Data'!$D$30,0,10*ROW('Water Data'!D120)))</f>
        <v/>
      </c>
      <c r="BY126" s="33" t="str">
        <f ca="true">+IF(OFFSET('Water Data'!$E$28,0,10*ROW('Water Data'!E120))="","",OFFSET('Water Data'!$E$28,0,10*ROW('Water Data'!E120)))</f>
        <v/>
      </c>
      <c r="BZ126" s="33" t="str">
        <f ca="true">+IF(OFFSET('Water Data'!$E$29,0,10*ROW('Water Data'!E120))="","",OFFSET('Water Data'!$E$29,0,10*ROW('Water Data'!E120)))</f>
        <v/>
      </c>
      <c r="CA126" s="33" t="str">
        <f ca="true">+IF(OFFSET('Water Data'!$E$30,0,10*ROW('Water Data'!E120))="","",OFFSET('Water Data'!$E$30,0,10*ROW('Water Data'!E120)))</f>
        <v/>
      </c>
      <c r="CB126" s="33" t="str">
        <f ca="true">+IF(OFFSET('Water Data'!$F$28,0,10*ROW('Water Data'!F120))="","",OFFSET('Water Data'!$F$28,0,10*ROW('Water Data'!F120)))</f>
        <v/>
      </c>
      <c r="CC126" s="33" t="str">
        <f ca="true">+IF(OFFSET('Water Data'!$F$29,0,10*ROW('Water Data'!F120))="","",OFFSET('Water Data'!$F$29,0,10*ROW('Water Data'!F120)))</f>
        <v/>
      </c>
      <c r="CD126" s="33" t="str">
        <f ca="true">+IF(OFFSET('Water Data'!$F$30,0,10*ROW('Water Data'!F120))="","",OFFSET('Water Data'!$F$30,0,10*ROW('Water Data'!F120)))</f>
        <v/>
      </c>
      <c r="CE126" s="33" t="str">
        <f ca="true">+IF(OFFSET('Water Data'!$G$28,0,10*ROW('Water Data'!G120))="","",OFFSET('Water Data'!$G$28,0,10*ROW('Water Data'!G120)))</f>
        <v/>
      </c>
      <c r="CF126" s="33" t="str">
        <f ca="true">+IF(OFFSET('Water Data'!$G$29,0,10*ROW('Water Data'!G120))="","",OFFSET('Water Data'!$G$29,0,10*ROW('Water Data'!G120)))</f>
        <v/>
      </c>
      <c r="CG126" s="33" t="str">
        <f ca="true">+IF(OFFSET('Water Data'!$G$30,0,10*ROW('Water Data'!G120))="","",OFFSET('Water Data'!$G$30,0,10*ROW('Water Data'!G120)))</f>
        <v/>
      </c>
      <c r="CH126" s="33" t="str">
        <f ca="true">+IF(OFFSET('Water Data'!$H$28,0,10*ROW('Water Data'!H120))="","",OFFSET('Water Data'!$H$28,0,10*ROW('Water Data'!H120)))</f>
        <v/>
      </c>
      <c r="CI126" s="33" t="str">
        <f ca="true">+IF(OFFSET('Water Data'!$H$29,0,10*ROW('Water Data'!H120))="","",OFFSET('Water Data'!$H$29,0,10*ROW('Water Data'!H120)))</f>
        <v/>
      </c>
      <c r="CJ126" s="33" t="str">
        <f ca="true">+IF(OFFSET('Water Data'!$H$30,0,10*ROW('Water Data'!H120))="","",OFFSET('Water Data'!$H$30,0,10*ROW('Water Data'!H120)))</f>
        <v/>
      </c>
      <c r="CK126" s="33" t="str">
        <f ca="true">+IF(OFFSET('Sanitation Data'!$C$29,0,10*ROW('Sanitation Data'!C120))="","",OFFSET('Sanitation Data'!$C$29,0,10*ROW('Sanitation Data'!C120)))</f>
        <v/>
      </c>
      <c r="CL126" s="33" t="str">
        <f ca="true">+IF(OFFSET('Sanitation Data'!$C$30,0,10*ROW('Sanitation Data'!C120))="","",OFFSET('Sanitation Data'!$C$30,0,10*ROW('Sanitation Data'!C120)))</f>
        <v/>
      </c>
      <c r="CM126" s="33" t="str">
        <f ca="true">+IF(OFFSET('Sanitation Data'!$C$31,0,10*ROW('Sanitation Data'!C120))="","",OFFSET('Sanitation Data'!$C$31,0,10*ROW('Sanitation Data'!C120)))</f>
        <v/>
      </c>
      <c r="CN126" s="33" t="str">
        <f ca="true">+IF(OFFSET('Sanitation Data'!$C$32,0,10*ROW('Sanitation Data'!C120))="","",OFFSET('Sanitation Data'!$C$32,0,10*ROW('Sanitation Data'!C120)))</f>
        <v/>
      </c>
      <c r="CO126" s="33" t="str">
        <f ca="true">+IF(OFFSET('Sanitation Data'!$C$33,0,10*ROW('Sanitation Data'!C120))="","",OFFSET('Sanitation Data'!$C$33,0,10*ROW('Sanitation Data'!C120)))</f>
        <v/>
      </c>
      <c r="CP126" s="33" t="str">
        <f ca="true">+IF(OFFSET('Sanitation Data'!$D$29,0,10*ROW('Sanitation Data'!D120))="","",OFFSET('Sanitation Data'!$D$29,0,10*ROW('Sanitation Data'!D120)))</f>
        <v/>
      </c>
      <c r="CQ126" s="33" t="str">
        <f ca="true">+IF(OFFSET('Sanitation Data'!$D$30,0,10*ROW('Sanitation Data'!D120))="","",OFFSET('Sanitation Data'!$D$30,0,10*ROW('Sanitation Data'!D120)))</f>
        <v/>
      </c>
      <c r="CR126" s="33" t="str">
        <f ca="true">+IF(OFFSET('Sanitation Data'!$D$31,0,10*ROW('Sanitation Data'!D120))="","",OFFSET('Sanitation Data'!$D$31,0,10*ROW('Sanitation Data'!D120)))</f>
        <v/>
      </c>
      <c r="CS126" s="33" t="str">
        <f ca="true">+IF(OFFSET('Sanitation Data'!$D$32,0,10*ROW('Sanitation Data'!D120))="","",OFFSET('Sanitation Data'!$D$32,0,10*ROW('Sanitation Data'!D120)))</f>
        <v/>
      </c>
      <c r="CT126" s="33" t="str">
        <f ca="true">+IF(OFFSET('Sanitation Data'!$D$33,0,10*ROW('Sanitation Data'!D120))="","",OFFSET('Sanitation Data'!$D$33,0,10*ROW('Sanitation Data'!D120)))</f>
        <v/>
      </c>
      <c r="CU126" s="33" t="str">
        <f ca="true">+IF(OFFSET('Sanitation Data'!$E$29,0,10*ROW('Sanitation Data'!E120))="","",OFFSET('Sanitation Data'!$E$29,0,10*ROW('Sanitation Data'!E120)))</f>
        <v/>
      </c>
      <c r="CV126" s="33" t="str">
        <f ca="true">+IF(OFFSET('Sanitation Data'!$E$30,0,10*ROW('Sanitation Data'!E120))="","",OFFSET('Sanitation Data'!$E$30,0,10*ROW('Sanitation Data'!E120)))</f>
        <v/>
      </c>
      <c r="CW126" s="33" t="str">
        <f ca="true">+IF(OFFSET('Sanitation Data'!$E$31,0,10*ROW('Sanitation Data'!E120))="","",OFFSET('Sanitation Data'!$E$31,0,10*ROW('Sanitation Data'!E120)))</f>
        <v/>
      </c>
      <c r="CX126" s="33" t="str">
        <f ca="true">+IF(OFFSET('Sanitation Data'!$E$32,0,10*ROW('Sanitation Data'!E120))="","",OFFSET('Sanitation Data'!$E$32,0,10*ROW('Sanitation Data'!E120)))</f>
        <v/>
      </c>
      <c r="CY126" s="33" t="str">
        <f ca="true">+IF(OFFSET('Sanitation Data'!$E$33,0,10*ROW('Sanitation Data'!E120))="","",OFFSET('Sanitation Data'!$E$33,0,10*ROW('Sanitation Data'!E120)))</f>
        <v/>
      </c>
      <c r="CZ126" s="33" t="str">
        <f ca="true">+IF(OFFSET('Sanitation Data'!$F$29,0,10*ROW('Sanitation Data'!F120))="","",OFFSET('Sanitation Data'!$F$29,0,10*ROW('Sanitation Data'!F120)))</f>
        <v/>
      </c>
      <c r="DA126" s="33" t="str">
        <f ca="true">+IF(OFFSET('Sanitation Data'!$F$30,0,10*ROW('Sanitation Data'!F120))="","",OFFSET('Sanitation Data'!$F$30,0,10*ROW('Sanitation Data'!F120)))</f>
        <v/>
      </c>
      <c r="DB126" s="33" t="str">
        <f ca="true">+IF(OFFSET('Sanitation Data'!$F$31,0,10*ROW('Sanitation Data'!F120))="","",OFFSET('Sanitation Data'!$F$31,0,10*ROW('Sanitation Data'!F120)))</f>
        <v/>
      </c>
      <c r="DC126" s="33" t="str">
        <f ca="true">+IF(OFFSET('Sanitation Data'!$F$32,0,10*ROW('Sanitation Data'!F120))="","",OFFSET('Sanitation Data'!$F$32,0,10*ROW('Sanitation Data'!F120)))</f>
        <v/>
      </c>
      <c r="DD126" s="33" t="str">
        <f ca="true">+IF(OFFSET('Sanitation Data'!$F$33,0,10*ROW('Sanitation Data'!F120))="","",OFFSET('Sanitation Data'!$F$33,0,10*ROW('Sanitation Data'!F120)))</f>
        <v/>
      </c>
      <c r="DE126" s="33" t="str">
        <f ca="true">+IF(OFFSET('Sanitation Data'!$G$29,0,10*ROW('Sanitation Data'!G120))="","",OFFSET('Sanitation Data'!$G$29,0,10*ROW('Sanitation Data'!G120)))</f>
        <v/>
      </c>
      <c r="DF126" s="33" t="str">
        <f ca="true">+IF(OFFSET('Sanitation Data'!$G$30,0,10*ROW('Sanitation Data'!G120))="","",OFFSET('Sanitation Data'!$G$30,0,10*ROW('Sanitation Data'!G120)))</f>
        <v/>
      </c>
      <c r="DG126" s="33" t="str">
        <f ca="true">+IF(OFFSET('Sanitation Data'!$G$31,0,10*ROW('Sanitation Data'!G120))="","",OFFSET('Sanitation Data'!$G$31,0,10*ROW('Sanitation Data'!G120)))</f>
        <v/>
      </c>
      <c r="DH126" s="33" t="str">
        <f ca="true">+IF(OFFSET('Sanitation Data'!$G$32,0,10*ROW('Sanitation Data'!G120))="","",OFFSET('Sanitation Data'!$G$32,0,10*ROW('Sanitation Data'!G120)))</f>
        <v/>
      </c>
      <c r="DI126" s="33" t="str">
        <f ca="true">+IF(OFFSET('Sanitation Data'!$G$33,0,10*ROW('Sanitation Data'!G120))="","",OFFSET('Sanitation Data'!$G$33,0,10*ROW('Sanitation Data'!G120)))</f>
        <v/>
      </c>
      <c r="DJ126" s="33" t="str">
        <f ca="true">+IF(OFFSET('Sanitation Data'!$H$29,0,10*ROW('Sanitation Data'!H120))="","",OFFSET('Sanitation Data'!$H$29,0,10*ROW('Sanitation Data'!H120)))</f>
        <v/>
      </c>
      <c r="DK126" s="33" t="str">
        <f ca="true">+IF(OFFSET('Sanitation Data'!$H$30,0,10*ROW('Sanitation Data'!H120))="","",OFFSET('Sanitation Data'!$H$30,0,10*ROW('Sanitation Data'!H120)))</f>
        <v/>
      </c>
      <c r="DL126" s="33" t="str">
        <f ca="true">+IF(OFFSET('Sanitation Data'!$H$31,0,10*ROW('Sanitation Data'!H120))="","",OFFSET('Sanitation Data'!$H$31,0,10*ROW('Sanitation Data'!H120)))</f>
        <v/>
      </c>
      <c r="DM126" s="33" t="str">
        <f ca="true">+IF(OFFSET('Sanitation Data'!$H$32,0,10*ROW('Sanitation Data'!H120))="","",OFFSET('Sanitation Data'!$H$32,0,10*ROW('Sanitation Data'!H120)))</f>
        <v/>
      </c>
      <c r="DN126" s="33" t="str">
        <f ca="true">+IF(OFFSET('Sanitation Data'!$H$33,0,10*ROW('Sanitation Data'!H120))="","",OFFSET('Sanitation Data'!$H$33,0,10*ROW('Sanitation Data'!H120)))</f>
        <v/>
      </c>
      <c r="DO126" s="33" t="str">
        <f ca="true">+IF(OFFSET('Hygiene Data'!$C$12,0,10*ROW('Hygiene Data'!C120))="","",OFFSET('Hygiene Data'!$C$12,0,10*ROW('Hygiene Data'!C120)))</f>
        <v/>
      </c>
      <c r="DP126" s="33" t="str">
        <f ca="true">+IF(OFFSET('Hygiene Data'!$C$13,0,10*ROW('Hygiene Data'!C120))="","",OFFSET('Hygiene Data'!$C$13,0,10*ROW('Hygiene Data'!C120)))</f>
        <v/>
      </c>
      <c r="DQ126" s="33" t="str">
        <f ca="true">+IF(OFFSET('Hygiene Data'!$C$14,0,10*ROW('Hygiene Data'!C120))="","",OFFSET('Hygiene Data'!$C$14,0,10*ROW('Hygiene Data'!C120)))</f>
        <v/>
      </c>
      <c r="DR126" s="33" t="str">
        <f ca="true">+IF(OFFSET('Hygiene Data'!$D$12,0,10*ROW('Hygiene Data'!D120))="","",OFFSET('Hygiene Data'!$D$12,0,10*ROW('Hygiene Data'!D120)))</f>
        <v/>
      </c>
      <c r="DS126" s="33" t="str">
        <f ca="true">+IF(OFFSET('Hygiene Data'!$D$13,0,10*ROW('Hygiene Data'!D120))="","",OFFSET('Hygiene Data'!$D$13,0,10*ROW('Hygiene Data'!D120)))</f>
        <v/>
      </c>
      <c r="DT126" s="33" t="str">
        <f ca="true">+IF(OFFSET('Hygiene Data'!$D$14,0,10*ROW('Hygiene Data'!D120))="","",OFFSET('Hygiene Data'!$D$14,0,10*ROW('Hygiene Data'!D120)))</f>
        <v/>
      </c>
      <c r="DU126" s="33" t="str">
        <f ca="true">+IF(OFFSET('Hygiene Data'!$E$12,0,10*ROW('Hygiene Data'!E120))="","",OFFSET('Hygiene Data'!$E$12,0,10*ROW('Hygiene Data'!E120)))</f>
        <v/>
      </c>
      <c r="DV126" s="33" t="str">
        <f ca="true">+IF(OFFSET('Hygiene Data'!$E$13,0,10*ROW('Hygiene Data'!E120))="","",OFFSET('Hygiene Data'!$E$13,0,10*ROW('Hygiene Data'!E120)))</f>
        <v/>
      </c>
      <c r="DW126" s="33" t="str">
        <f ca="true">+IF(OFFSET('Hygiene Data'!$E$14,0,10*ROW('Hygiene Data'!E120))="","",OFFSET('Hygiene Data'!$E$14,0,10*ROW('Hygiene Data'!E120)))</f>
        <v/>
      </c>
      <c r="DX126" s="33" t="str">
        <f ca="true">+IF(OFFSET('Hygiene Data'!$F$12,0,10*ROW('Hygiene Data'!F120))="","",OFFSET('Hygiene Data'!$F$12,0,10*ROW('Hygiene Data'!F120)))</f>
        <v/>
      </c>
      <c r="DY126" s="33" t="str">
        <f ca="true">+IF(OFFSET('Hygiene Data'!$F$13,0,10*ROW('Hygiene Data'!F120))="","",OFFSET('Hygiene Data'!$F$13,0,10*ROW('Hygiene Data'!F120)))</f>
        <v/>
      </c>
      <c r="DZ126" s="33" t="str">
        <f ca="true">+IF(OFFSET('Hygiene Data'!$F$14,0,10*ROW('Hygiene Data'!F120))="","",OFFSET('Hygiene Data'!$F$14,0,10*ROW('Hygiene Data'!F120)))</f>
        <v/>
      </c>
      <c r="EA126" s="33" t="str">
        <f ca="true">+IF(OFFSET('Hygiene Data'!$G$12,0,10*ROW('Hygiene Data'!G120))="","",OFFSET('Hygiene Data'!$G$12,0,10*ROW('Hygiene Data'!G120)))</f>
        <v/>
      </c>
      <c r="EB126" s="33" t="str">
        <f ca="true">+IF(OFFSET('Hygiene Data'!$G$13,0,10*ROW('Hygiene Data'!G120))="","",OFFSET('Hygiene Data'!$G$13,0,10*ROW('Hygiene Data'!G120)))</f>
        <v/>
      </c>
      <c r="EC126" s="33" t="str">
        <f ca="true">+IF(OFFSET('Hygiene Data'!$G$14,0,10*ROW('Hygiene Data'!G120))="","",OFFSET('Hygiene Data'!$G$14,0,10*ROW('Hygiene Data'!G120)))</f>
        <v/>
      </c>
      <c r="ED126" s="33" t="str">
        <f ca="true">+IF(OFFSET('Hygiene Data'!$H$12,0,10*ROW('Hygiene Data'!H120))="","",OFFSET('Hygiene Data'!$H$12,0,10*ROW('Hygiene Data'!H120)))</f>
        <v/>
      </c>
      <c r="EE126" s="33" t="str">
        <f ca="true">+IF(OFFSET('Hygiene Data'!$H$13,0,10*ROW('Hygiene Data'!H120))="","",OFFSET('Hygiene Data'!$H$13,0,10*ROW('Hygiene Data'!H120)))</f>
        <v/>
      </c>
      <c r="EF126" s="33" t="str">
        <f ca="true">+IF(OFFSET('Hygiene Data'!$H$14,0,10*ROW('Hygiene Data'!H120))="","",OFFSET('Hygiene Data'!$H$14,0,10*ROW('Hygiene Data'!H120)))</f>
        <v/>
      </c>
    </row>
    <row r="127" x14ac:dyDescent="0.2">
      <c r="A127" s="56" t="str">
        <f ca="true">+IF(OFFSET('Water Data'!$B$1,0,10*ROW('Water Data'!B124))="","",OFFSET('Water Data'!$B$1,0,10*ROW('Water Data'!B124)))</f>
        <v/>
      </c>
      <c r="B127" s="56" t="str">
        <f ca="true">+IF(OFFSET('Water Data'!$A$3,0,10*ROW('Water Data'!A124))="","",OFFSET('Water Data'!$A$3,0,10*ROW('Water Data'!A124)))</f>
        <v/>
      </c>
      <c r="C127" s="56" t="str">
        <f ca="true">+IF(OFFSET('Water Data'!$C$3,0,10*ROW('Water Data'!C124))="","",OFFSET('Water Data'!$C$3,0,10*ROW('Water Data'!C124)))</f>
        <v/>
      </c>
      <c r="D127" s="244"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44"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44"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44"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44"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44"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44"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44"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44"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44"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44"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44"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44"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44"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44"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44"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44"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44"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45"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45"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45"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45"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45"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45"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45"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45"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45"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45"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45"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45"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45"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45"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45"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45"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45"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45"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45"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45"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45"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45"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45"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45"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45"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45"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45"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45"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45"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45"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46"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46"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46"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46"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46"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46"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46"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46"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46"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46"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46"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46"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46"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46"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46"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46"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46"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46"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3" t="str">
        <f ca="true">+IF(OFFSET('Water Data'!$C$28,0,10*ROW('Water Data'!C121))="","",OFFSET('Water Data'!$C$28,0,10*ROW('Water Data'!C121)))</f>
        <v/>
      </c>
      <c r="BT127" s="33" t="str">
        <f ca="true">+IF(OFFSET('Water Data'!$C$29,0,10*ROW('Water Data'!C121))="","",OFFSET('Water Data'!$C$29,0,10*ROW('Water Data'!C121)))</f>
        <v/>
      </c>
      <c r="BU127" s="33" t="str">
        <f ca="true">+IF(OFFSET('Water Data'!$C$30,0,10*ROW('Water Data'!C121))="","",OFFSET('Water Data'!$C$30,0,10*ROW('Water Data'!C121)))</f>
        <v/>
      </c>
      <c r="BV127" s="33" t="str">
        <f ca="true">+IF(OFFSET('Water Data'!$D$28,0,10*ROW('Water Data'!D121))="","",OFFSET('Water Data'!$D$28,0,10*ROW('Water Data'!D121)))</f>
        <v/>
      </c>
      <c r="BW127" s="33" t="str">
        <f ca="true">+IF(OFFSET('Water Data'!$D$29,0,10*ROW('Water Data'!D121))="","",OFFSET('Water Data'!$D$29,0,10*ROW('Water Data'!D121)))</f>
        <v/>
      </c>
      <c r="BX127" s="33" t="str">
        <f ca="true">+IF(OFFSET('Water Data'!$D$30,0,10*ROW('Water Data'!D121))="","",OFFSET('Water Data'!$D$30,0,10*ROW('Water Data'!D121)))</f>
        <v/>
      </c>
      <c r="BY127" s="33" t="str">
        <f ca="true">+IF(OFFSET('Water Data'!$E$28,0,10*ROW('Water Data'!E121))="","",OFFSET('Water Data'!$E$28,0,10*ROW('Water Data'!E121)))</f>
        <v/>
      </c>
      <c r="BZ127" s="33" t="str">
        <f ca="true">+IF(OFFSET('Water Data'!$E$29,0,10*ROW('Water Data'!E121))="","",OFFSET('Water Data'!$E$29,0,10*ROW('Water Data'!E121)))</f>
        <v/>
      </c>
      <c r="CA127" s="33" t="str">
        <f ca="true">+IF(OFFSET('Water Data'!$E$30,0,10*ROW('Water Data'!E121))="","",OFFSET('Water Data'!$E$30,0,10*ROW('Water Data'!E121)))</f>
        <v/>
      </c>
      <c r="CB127" s="33" t="str">
        <f ca="true">+IF(OFFSET('Water Data'!$F$28,0,10*ROW('Water Data'!F121))="","",OFFSET('Water Data'!$F$28,0,10*ROW('Water Data'!F121)))</f>
        <v/>
      </c>
      <c r="CC127" s="33" t="str">
        <f ca="true">+IF(OFFSET('Water Data'!$F$29,0,10*ROW('Water Data'!F121))="","",OFFSET('Water Data'!$F$29,0,10*ROW('Water Data'!F121)))</f>
        <v/>
      </c>
      <c r="CD127" s="33" t="str">
        <f ca="true">+IF(OFFSET('Water Data'!$F$30,0,10*ROW('Water Data'!F121))="","",OFFSET('Water Data'!$F$30,0,10*ROW('Water Data'!F121)))</f>
        <v/>
      </c>
      <c r="CE127" s="33" t="str">
        <f ca="true">+IF(OFFSET('Water Data'!$G$28,0,10*ROW('Water Data'!G121))="","",OFFSET('Water Data'!$G$28,0,10*ROW('Water Data'!G121)))</f>
        <v/>
      </c>
      <c r="CF127" s="33" t="str">
        <f ca="true">+IF(OFFSET('Water Data'!$G$29,0,10*ROW('Water Data'!G121))="","",OFFSET('Water Data'!$G$29,0,10*ROW('Water Data'!G121)))</f>
        <v/>
      </c>
      <c r="CG127" s="33" t="str">
        <f ca="true">+IF(OFFSET('Water Data'!$G$30,0,10*ROW('Water Data'!G121))="","",OFFSET('Water Data'!$G$30,0,10*ROW('Water Data'!G121)))</f>
        <v/>
      </c>
      <c r="CH127" s="33" t="str">
        <f ca="true">+IF(OFFSET('Water Data'!$H$28,0,10*ROW('Water Data'!H121))="","",OFFSET('Water Data'!$H$28,0,10*ROW('Water Data'!H121)))</f>
        <v/>
      </c>
      <c r="CI127" s="33" t="str">
        <f ca="true">+IF(OFFSET('Water Data'!$H$29,0,10*ROW('Water Data'!H121))="","",OFFSET('Water Data'!$H$29,0,10*ROW('Water Data'!H121)))</f>
        <v/>
      </c>
      <c r="CJ127" s="33" t="str">
        <f ca="true">+IF(OFFSET('Water Data'!$H$30,0,10*ROW('Water Data'!H121))="","",OFFSET('Water Data'!$H$30,0,10*ROW('Water Data'!H121)))</f>
        <v/>
      </c>
      <c r="CK127" s="33" t="str">
        <f ca="true">+IF(OFFSET('Sanitation Data'!$C$29,0,10*ROW('Sanitation Data'!C121))="","",OFFSET('Sanitation Data'!$C$29,0,10*ROW('Sanitation Data'!C121)))</f>
        <v/>
      </c>
      <c r="CL127" s="33" t="str">
        <f ca="true">+IF(OFFSET('Sanitation Data'!$C$30,0,10*ROW('Sanitation Data'!C121))="","",OFFSET('Sanitation Data'!$C$30,0,10*ROW('Sanitation Data'!C121)))</f>
        <v/>
      </c>
      <c r="CM127" s="33" t="str">
        <f ca="true">+IF(OFFSET('Sanitation Data'!$C$31,0,10*ROW('Sanitation Data'!C121))="","",OFFSET('Sanitation Data'!$C$31,0,10*ROW('Sanitation Data'!C121)))</f>
        <v/>
      </c>
      <c r="CN127" s="33" t="str">
        <f ca="true">+IF(OFFSET('Sanitation Data'!$C$32,0,10*ROW('Sanitation Data'!C121))="","",OFFSET('Sanitation Data'!$C$32,0,10*ROW('Sanitation Data'!C121)))</f>
        <v/>
      </c>
      <c r="CO127" s="33" t="str">
        <f ca="true">+IF(OFFSET('Sanitation Data'!$C$33,0,10*ROW('Sanitation Data'!C121))="","",OFFSET('Sanitation Data'!$C$33,0,10*ROW('Sanitation Data'!C121)))</f>
        <v/>
      </c>
      <c r="CP127" s="33" t="str">
        <f ca="true">+IF(OFFSET('Sanitation Data'!$D$29,0,10*ROW('Sanitation Data'!D121))="","",OFFSET('Sanitation Data'!$D$29,0,10*ROW('Sanitation Data'!D121)))</f>
        <v/>
      </c>
      <c r="CQ127" s="33" t="str">
        <f ca="true">+IF(OFFSET('Sanitation Data'!$D$30,0,10*ROW('Sanitation Data'!D121))="","",OFFSET('Sanitation Data'!$D$30,0,10*ROW('Sanitation Data'!D121)))</f>
        <v/>
      </c>
      <c r="CR127" s="33" t="str">
        <f ca="true">+IF(OFFSET('Sanitation Data'!$D$31,0,10*ROW('Sanitation Data'!D121))="","",OFFSET('Sanitation Data'!$D$31,0,10*ROW('Sanitation Data'!D121)))</f>
        <v/>
      </c>
      <c r="CS127" s="33" t="str">
        <f ca="true">+IF(OFFSET('Sanitation Data'!$D$32,0,10*ROW('Sanitation Data'!D121))="","",OFFSET('Sanitation Data'!$D$32,0,10*ROW('Sanitation Data'!D121)))</f>
        <v/>
      </c>
      <c r="CT127" s="33" t="str">
        <f ca="true">+IF(OFFSET('Sanitation Data'!$D$33,0,10*ROW('Sanitation Data'!D121))="","",OFFSET('Sanitation Data'!$D$33,0,10*ROW('Sanitation Data'!D121)))</f>
        <v/>
      </c>
      <c r="CU127" s="33" t="str">
        <f ca="true">+IF(OFFSET('Sanitation Data'!$E$29,0,10*ROW('Sanitation Data'!E121))="","",OFFSET('Sanitation Data'!$E$29,0,10*ROW('Sanitation Data'!E121)))</f>
        <v/>
      </c>
      <c r="CV127" s="33" t="str">
        <f ca="true">+IF(OFFSET('Sanitation Data'!$E$30,0,10*ROW('Sanitation Data'!E121))="","",OFFSET('Sanitation Data'!$E$30,0,10*ROW('Sanitation Data'!E121)))</f>
        <v/>
      </c>
      <c r="CW127" s="33" t="str">
        <f ca="true">+IF(OFFSET('Sanitation Data'!$E$31,0,10*ROW('Sanitation Data'!E121))="","",OFFSET('Sanitation Data'!$E$31,0,10*ROW('Sanitation Data'!E121)))</f>
        <v/>
      </c>
      <c r="CX127" s="33" t="str">
        <f ca="true">+IF(OFFSET('Sanitation Data'!$E$32,0,10*ROW('Sanitation Data'!E121))="","",OFFSET('Sanitation Data'!$E$32,0,10*ROW('Sanitation Data'!E121)))</f>
        <v/>
      </c>
      <c r="CY127" s="33" t="str">
        <f ca="true">+IF(OFFSET('Sanitation Data'!$E$33,0,10*ROW('Sanitation Data'!E121))="","",OFFSET('Sanitation Data'!$E$33,0,10*ROW('Sanitation Data'!E121)))</f>
        <v/>
      </c>
      <c r="CZ127" s="33" t="str">
        <f ca="true">+IF(OFFSET('Sanitation Data'!$F$29,0,10*ROW('Sanitation Data'!F121))="","",OFFSET('Sanitation Data'!$F$29,0,10*ROW('Sanitation Data'!F121)))</f>
        <v/>
      </c>
      <c r="DA127" s="33" t="str">
        <f ca="true">+IF(OFFSET('Sanitation Data'!$F$30,0,10*ROW('Sanitation Data'!F121))="","",OFFSET('Sanitation Data'!$F$30,0,10*ROW('Sanitation Data'!F121)))</f>
        <v/>
      </c>
      <c r="DB127" s="33" t="str">
        <f ca="true">+IF(OFFSET('Sanitation Data'!$F$31,0,10*ROW('Sanitation Data'!F121))="","",OFFSET('Sanitation Data'!$F$31,0,10*ROW('Sanitation Data'!F121)))</f>
        <v/>
      </c>
      <c r="DC127" s="33" t="str">
        <f ca="true">+IF(OFFSET('Sanitation Data'!$F$32,0,10*ROW('Sanitation Data'!F121))="","",OFFSET('Sanitation Data'!$F$32,0,10*ROW('Sanitation Data'!F121)))</f>
        <v/>
      </c>
      <c r="DD127" s="33" t="str">
        <f ca="true">+IF(OFFSET('Sanitation Data'!$F$33,0,10*ROW('Sanitation Data'!F121))="","",OFFSET('Sanitation Data'!$F$33,0,10*ROW('Sanitation Data'!F121)))</f>
        <v/>
      </c>
      <c r="DE127" s="33" t="str">
        <f ca="true">+IF(OFFSET('Sanitation Data'!$G$29,0,10*ROW('Sanitation Data'!G121))="","",OFFSET('Sanitation Data'!$G$29,0,10*ROW('Sanitation Data'!G121)))</f>
        <v/>
      </c>
      <c r="DF127" s="33" t="str">
        <f ca="true">+IF(OFFSET('Sanitation Data'!$G$30,0,10*ROW('Sanitation Data'!G121))="","",OFFSET('Sanitation Data'!$G$30,0,10*ROW('Sanitation Data'!G121)))</f>
        <v/>
      </c>
      <c r="DG127" s="33" t="str">
        <f ca="true">+IF(OFFSET('Sanitation Data'!$G$31,0,10*ROW('Sanitation Data'!G121))="","",OFFSET('Sanitation Data'!$G$31,0,10*ROW('Sanitation Data'!G121)))</f>
        <v/>
      </c>
      <c r="DH127" s="33" t="str">
        <f ca="true">+IF(OFFSET('Sanitation Data'!$G$32,0,10*ROW('Sanitation Data'!G121))="","",OFFSET('Sanitation Data'!$G$32,0,10*ROW('Sanitation Data'!G121)))</f>
        <v/>
      </c>
      <c r="DI127" s="33" t="str">
        <f ca="true">+IF(OFFSET('Sanitation Data'!$G$33,0,10*ROW('Sanitation Data'!G121))="","",OFFSET('Sanitation Data'!$G$33,0,10*ROW('Sanitation Data'!G121)))</f>
        <v/>
      </c>
      <c r="DJ127" s="33" t="str">
        <f ca="true">+IF(OFFSET('Sanitation Data'!$H$29,0,10*ROW('Sanitation Data'!H121))="","",OFFSET('Sanitation Data'!$H$29,0,10*ROW('Sanitation Data'!H121)))</f>
        <v/>
      </c>
      <c r="DK127" s="33" t="str">
        <f ca="true">+IF(OFFSET('Sanitation Data'!$H$30,0,10*ROW('Sanitation Data'!H121))="","",OFFSET('Sanitation Data'!$H$30,0,10*ROW('Sanitation Data'!H121)))</f>
        <v/>
      </c>
      <c r="DL127" s="33" t="str">
        <f ca="true">+IF(OFFSET('Sanitation Data'!$H$31,0,10*ROW('Sanitation Data'!H121))="","",OFFSET('Sanitation Data'!$H$31,0,10*ROW('Sanitation Data'!H121)))</f>
        <v/>
      </c>
      <c r="DM127" s="33" t="str">
        <f ca="true">+IF(OFFSET('Sanitation Data'!$H$32,0,10*ROW('Sanitation Data'!H121))="","",OFFSET('Sanitation Data'!$H$32,0,10*ROW('Sanitation Data'!H121)))</f>
        <v/>
      </c>
      <c r="DN127" s="33" t="str">
        <f ca="true">+IF(OFFSET('Sanitation Data'!$H$33,0,10*ROW('Sanitation Data'!H121))="","",OFFSET('Sanitation Data'!$H$33,0,10*ROW('Sanitation Data'!H121)))</f>
        <v/>
      </c>
      <c r="DO127" s="33" t="str">
        <f ca="true">+IF(OFFSET('Hygiene Data'!$C$12,0,10*ROW('Hygiene Data'!C121))="","",OFFSET('Hygiene Data'!$C$12,0,10*ROW('Hygiene Data'!C121)))</f>
        <v/>
      </c>
      <c r="DP127" s="33" t="str">
        <f ca="true">+IF(OFFSET('Hygiene Data'!$C$13,0,10*ROW('Hygiene Data'!C121))="","",OFFSET('Hygiene Data'!$C$13,0,10*ROW('Hygiene Data'!C121)))</f>
        <v/>
      </c>
      <c r="DQ127" s="33" t="str">
        <f ca="true">+IF(OFFSET('Hygiene Data'!$C$14,0,10*ROW('Hygiene Data'!C121))="","",OFFSET('Hygiene Data'!$C$14,0,10*ROW('Hygiene Data'!C121)))</f>
        <v/>
      </c>
      <c r="DR127" s="33" t="str">
        <f ca="true">+IF(OFFSET('Hygiene Data'!$D$12,0,10*ROW('Hygiene Data'!D121))="","",OFFSET('Hygiene Data'!$D$12,0,10*ROW('Hygiene Data'!D121)))</f>
        <v/>
      </c>
      <c r="DS127" s="33" t="str">
        <f ca="true">+IF(OFFSET('Hygiene Data'!$D$13,0,10*ROW('Hygiene Data'!D121))="","",OFFSET('Hygiene Data'!$D$13,0,10*ROW('Hygiene Data'!D121)))</f>
        <v/>
      </c>
      <c r="DT127" s="33" t="str">
        <f ca="true">+IF(OFFSET('Hygiene Data'!$D$14,0,10*ROW('Hygiene Data'!D121))="","",OFFSET('Hygiene Data'!$D$14,0,10*ROW('Hygiene Data'!D121)))</f>
        <v/>
      </c>
      <c r="DU127" s="33" t="str">
        <f ca="true">+IF(OFFSET('Hygiene Data'!$E$12,0,10*ROW('Hygiene Data'!E121))="","",OFFSET('Hygiene Data'!$E$12,0,10*ROW('Hygiene Data'!E121)))</f>
        <v/>
      </c>
      <c r="DV127" s="33" t="str">
        <f ca="true">+IF(OFFSET('Hygiene Data'!$E$13,0,10*ROW('Hygiene Data'!E121))="","",OFFSET('Hygiene Data'!$E$13,0,10*ROW('Hygiene Data'!E121)))</f>
        <v/>
      </c>
      <c r="DW127" s="33" t="str">
        <f ca="true">+IF(OFFSET('Hygiene Data'!$E$14,0,10*ROW('Hygiene Data'!E121))="","",OFFSET('Hygiene Data'!$E$14,0,10*ROW('Hygiene Data'!E121)))</f>
        <v/>
      </c>
      <c r="DX127" s="33" t="str">
        <f ca="true">+IF(OFFSET('Hygiene Data'!$F$12,0,10*ROW('Hygiene Data'!F121))="","",OFFSET('Hygiene Data'!$F$12,0,10*ROW('Hygiene Data'!F121)))</f>
        <v/>
      </c>
      <c r="DY127" s="33" t="str">
        <f ca="true">+IF(OFFSET('Hygiene Data'!$F$13,0,10*ROW('Hygiene Data'!F121))="","",OFFSET('Hygiene Data'!$F$13,0,10*ROW('Hygiene Data'!F121)))</f>
        <v/>
      </c>
      <c r="DZ127" s="33" t="str">
        <f ca="true">+IF(OFFSET('Hygiene Data'!$F$14,0,10*ROW('Hygiene Data'!F121))="","",OFFSET('Hygiene Data'!$F$14,0,10*ROW('Hygiene Data'!F121)))</f>
        <v/>
      </c>
      <c r="EA127" s="33" t="str">
        <f ca="true">+IF(OFFSET('Hygiene Data'!$G$12,0,10*ROW('Hygiene Data'!G121))="","",OFFSET('Hygiene Data'!$G$12,0,10*ROW('Hygiene Data'!G121)))</f>
        <v/>
      </c>
      <c r="EB127" s="33" t="str">
        <f ca="true">+IF(OFFSET('Hygiene Data'!$G$13,0,10*ROW('Hygiene Data'!G121))="","",OFFSET('Hygiene Data'!$G$13,0,10*ROW('Hygiene Data'!G121)))</f>
        <v/>
      </c>
      <c r="EC127" s="33" t="str">
        <f ca="true">+IF(OFFSET('Hygiene Data'!$G$14,0,10*ROW('Hygiene Data'!G121))="","",OFFSET('Hygiene Data'!$G$14,0,10*ROW('Hygiene Data'!G121)))</f>
        <v/>
      </c>
      <c r="ED127" s="33" t="str">
        <f ca="true">+IF(OFFSET('Hygiene Data'!$H$12,0,10*ROW('Hygiene Data'!H121))="","",OFFSET('Hygiene Data'!$H$12,0,10*ROW('Hygiene Data'!H121)))</f>
        <v/>
      </c>
      <c r="EE127" s="33" t="str">
        <f ca="true">+IF(OFFSET('Hygiene Data'!$H$13,0,10*ROW('Hygiene Data'!H121))="","",OFFSET('Hygiene Data'!$H$13,0,10*ROW('Hygiene Data'!H121)))</f>
        <v/>
      </c>
      <c r="EF127" s="33" t="str">
        <f ca="true">+IF(OFFSET('Hygiene Data'!$H$14,0,10*ROW('Hygiene Data'!H121))="","",OFFSET('Hygiene Data'!$H$14,0,10*ROW('Hygiene Data'!H121)))</f>
        <v/>
      </c>
    </row>
    <row r="128" x14ac:dyDescent="0.2">
      <c r="A128" s="56" t="str">
        <f ca="true">+IF(OFFSET('Water Data'!$B$1,0,10*ROW('Water Data'!B125))="","",OFFSET('Water Data'!$B$1,0,10*ROW('Water Data'!B125)))</f>
        <v/>
      </c>
      <c r="B128" s="56" t="str">
        <f ca="true">+IF(OFFSET('Water Data'!$A$3,0,10*ROW('Water Data'!A125))="","",OFFSET('Water Data'!$A$3,0,10*ROW('Water Data'!A125)))</f>
        <v/>
      </c>
      <c r="C128" s="56" t="str">
        <f ca="true">+IF(OFFSET('Water Data'!$C$3,0,10*ROW('Water Data'!C125))="","",OFFSET('Water Data'!$C$3,0,10*ROW('Water Data'!C125)))</f>
        <v/>
      </c>
      <c r="D128" s="244"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44"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44"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44"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44"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44"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44"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44"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44"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44"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44"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44"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44"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44"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44"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44"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44"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44"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45"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45"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45"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45"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45"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45"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45"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45"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45"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45"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45"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45"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45"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45"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45"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45"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45"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45"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45"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45"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45"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45"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45"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45"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45"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45"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45"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45"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45"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45"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46"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46"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46"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46"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46"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46"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46"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46"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46"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46"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46"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46"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46"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46"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46"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46"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46"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46"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3" t="str">
        <f ca="true">+IF(OFFSET('Water Data'!$C$28,0,10*ROW('Water Data'!C122))="","",OFFSET('Water Data'!$C$28,0,10*ROW('Water Data'!C122)))</f>
        <v/>
      </c>
      <c r="BT128" s="33" t="str">
        <f ca="true">+IF(OFFSET('Water Data'!$C$29,0,10*ROW('Water Data'!C122))="","",OFFSET('Water Data'!$C$29,0,10*ROW('Water Data'!C122)))</f>
        <v/>
      </c>
      <c r="BU128" s="33" t="str">
        <f ca="true">+IF(OFFSET('Water Data'!$C$30,0,10*ROW('Water Data'!C122))="","",OFFSET('Water Data'!$C$30,0,10*ROW('Water Data'!C122)))</f>
        <v/>
      </c>
      <c r="BV128" s="33" t="str">
        <f ca="true">+IF(OFFSET('Water Data'!$D$28,0,10*ROW('Water Data'!D122))="","",OFFSET('Water Data'!$D$28,0,10*ROW('Water Data'!D122)))</f>
        <v/>
      </c>
      <c r="BW128" s="33" t="str">
        <f ca="true">+IF(OFFSET('Water Data'!$D$29,0,10*ROW('Water Data'!D122))="","",OFFSET('Water Data'!$D$29,0,10*ROW('Water Data'!D122)))</f>
        <v/>
      </c>
      <c r="BX128" s="33" t="str">
        <f ca="true">+IF(OFFSET('Water Data'!$D$30,0,10*ROW('Water Data'!D122))="","",OFFSET('Water Data'!$D$30,0,10*ROW('Water Data'!D122)))</f>
        <v/>
      </c>
      <c r="BY128" s="33" t="str">
        <f ca="true">+IF(OFFSET('Water Data'!$E$28,0,10*ROW('Water Data'!E122))="","",OFFSET('Water Data'!$E$28,0,10*ROW('Water Data'!E122)))</f>
        <v/>
      </c>
      <c r="BZ128" s="33" t="str">
        <f ca="true">+IF(OFFSET('Water Data'!$E$29,0,10*ROW('Water Data'!E122))="","",OFFSET('Water Data'!$E$29,0,10*ROW('Water Data'!E122)))</f>
        <v/>
      </c>
      <c r="CA128" s="33" t="str">
        <f ca="true">+IF(OFFSET('Water Data'!$E$30,0,10*ROW('Water Data'!E122))="","",OFFSET('Water Data'!$E$30,0,10*ROW('Water Data'!E122)))</f>
        <v/>
      </c>
      <c r="CB128" s="33" t="str">
        <f ca="true">+IF(OFFSET('Water Data'!$F$28,0,10*ROW('Water Data'!F122))="","",OFFSET('Water Data'!$F$28,0,10*ROW('Water Data'!F122)))</f>
        <v/>
      </c>
      <c r="CC128" s="33" t="str">
        <f ca="true">+IF(OFFSET('Water Data'!$F$29,0,10*ROW('Water Data'!F122))="","",OFFSET('Water Data'!$F$29,0,10*ROW('Water Data'!F122)))</f>
        <v/>
      </c>
      <c r="CD128" s="33" t="str">
        <f ca="true">+IF(OFFSET('Water Data'!$F$30,0,10*ROW('Water Data'!F122))="","",OFFSET('Water Data'!$F$30,0,10*ROW('Water Data'!F122)))</f>
        <v/>
      </c>
      <c r="CE128" s="33" t="str">
        <f ca="true">+IF(OFFSET('Water Data'!$G$28,0,10*ROW('Water Data'!G122))="","",OFFSET('Water Data'!$G$28,0,10*ROW('Water Data'!G122)))</f>
        <v/>
      </c>
      <c r="CF128" s="33" t="str">
        <f ca="true">+IF(OFFSET('Water Data'!$G$29,0,10*ROW('Water Data'!G122))="","",OFFSET('Water Data'!$G$29,0,10*ROW('Water Data'!G122)))</f>
        <v/>
      </c>
      <c r="CG128" s="33" t="str">
        <f ca="true">+IF(OFFSET('Water Data'!$G$30,0,10*ROW('Water Data'!G122))="","",OFFSET('Water Data'!$G$30,0,10*ROW('Water Data'!G122)))</f>
        <v/>
      </c>
      <c r="CH128" s="33" t="str">
        <f ca="true">+IF(OFFSET('Water Data'!$H$28,0,10*ROW('Water Data'!H122))="","",OFFSET('Water Data'!$H$28,0,10*ROW('Water Data'!H122)))</f>
        <v/>
      </c>
      <c r="CI128" s="33" t="str">
        <f ca="true">+IF(OFFSET('Water Data'!$H$29,0,10*ROW('Water Data'!H122))="","",OFFSET('Water Data'!$H$29,0,10*ROW('Water Data'!H122)))</f>
        <v/>
      </c>
      <c r="CJ128" s="33" t="str">
        <f ca="true">+IF(OFFSET('Water Data'!$H$30,0,10*ROW('Water Data'!H122))="","",OFFSET('Water Data'!$H$30,0,10*ROW('Water Data'!H122)))</f>
        <v/>
      </c>
      <c r="CK128" s="33" t="str">
        <f ca="true">+IF(OFFSET('Sanitation Data'!$C$29,0,10*ROW('Sanitation Data'!C122))="","",OFFSET('Sanitation Data'!$C$29,0,10*ROW('Sanitation Data'!C122)))</f>
        <v/>
      </c>
      <c r="CL128" s="33" t="str">
        <f ca="true">+IF(OFFSET('Sanitation Data'!$C$30,0,10*ROW('Sanitation Data'!C122))="","",OFFSET('Sanitation Data'!$C$30,0,10*ROW('Sanitation Data'!C122)))</f>
        <v/>
      </c>
      <c r="CM128" s="33" t="str">
        <f ca="true">+IF(OFFSET('Sanitation Data'!$C$31,0,10*ROW('Sanitation Data'!C122))="","",OFFSET('Sanitation Data'!$C$31,0,10*ROW('Sanitation Data'!C122)))</f>
        <v/>
      </c>
      <c r="CN128" s="33" t="str">
        <f ca="true">+IF(OFFSET('Sanitation Data'!$C$32,0,10*ROW('Sanitation Data'!C122))="","",OFFSET('Sanitation Data'!$C$32,0,10*ROW('Sanitation Data'!C122)))</f>
        <v/>
      </c>
      <c r="CO128" s="33" t="str">
        <f ca="true">+IF(OFFSET('Sanitation Data'!$C$33,0,10*ROW('Sanitation Data'!C122))="","",OFFSET('Sanitation Data'!$C$33,0,10*ROW('Sanitation Data'!C122)))</f>
        <v/>
      </c>
      <c r="CP128" s="33" t="str">
        <f ca="true">+IF(OFFSET('Sanitation Data'!$D$29,0,10*ROW('Sanitation Data'!D122))="","",OFFSET('Sanitation Data'!$D$29,0,10*ROW('Sanitation Data'!D122)))</f>
        <v/>
      </c>
      <c r="CQ128" s="33" t="str">
        <f ca="true">+IF(OFFSET('Sanitation Data'!$D$30,0,10*ROW('Sanitation Data'!D122))="","",OFFSET('Sanitation Data'!$D$30,0,10*ROW('Sanitation Data'!D122)))</f>
        <v/>
      </c>
      <c r="CR128" s="33" t="str">
        <f ca="true">+IF(OFFSET('Sanitation Data'!$D$31,0,10*ROW('Sanitation Data'!D122))="","",OFFSET('Sanitation Data'!$D$31,0,10*ROW('Sanitation Data'!D122)))</f>
        <v/>
      </c>
      <c r="CS128" s="33" t="str">
        <f ca="true">+IF(OFFSET('Sanitation Data'!$D$32,0,10*ROW('Sanitation Data'!D122))="","",OFFSET('Sanitation Data'!$D$32,0,10*ROW('Sanitation Data'!D122)))</f>
        <v/>
      </c>
      <c r="CT128" s="33" t="str">
        <f ca="true">+IF(OFFSET('Sanitation Data'!$D$33,0,10*ROW('Sanitation Data'!D122))="","",OFFSET('Sanitation Data'!$D$33,0,10*ROW('Sanitation Data'!D122)))</f>
        <v/>
      </c>
      <c r="CU128" s="33" t="str">
        <f ca="true">+IF(OFFSET('Sanitation Data'!$E$29,0,10*ROW('Sanitation Data'!E122))="","",OFFSET('Sanitation Data'!$E$29,0,10*ROW('Sanitation Data'!E122)))</f>
        <v/>
      </c>
      <c r="CV128" s="33" t="str">
        <f ca="true">+IF(OFFSET('Sanitation Data'!$E$30,0,10*ROW('Sanitation Data'!E122))="","",OFFSET('Sanitation Data'!$E$30,0,10*ROW('Sanitation Data'!E122)))</f>
        <v/>
      </c>
      <c r="CW128" s="33" t="str">
        <f ca="true">+IF(OFFSET('Sanitation Data'!$E$31,0,10*ROW('Sanitation Data'!E122))="","",OFFSET('Sanitation Data'!$E$31,0,10*ROW('Sanitation Data'!E122)))</f>
        <v/>
      </c>
      <c r="CX128" s="33" t="str">
        <f ca="true">+IF(OFFSET('Sanitation Data'!$E$32,0,10*ROW('Sanitation Data'!E122))="","",OFFSET('Sanitation Data'!$E$32,0,10*ROW('Sanitation Data'!E122)))</f>
        <v/>
      </c>
      <c r="CY128" s="33" t="str">
        <f ca="true">+IF(OFFSET('Sanitation Data'!$E$33,0,10*ROW('Sanitation Data'!E122))="","",OFFSET('Sanitation Data'!$E$33,0,10*ROW('Sanitation Data'!E122)))</f>
        <v/>
      </c>
      <c r="CZ128" s="33" t="str">
        <f ca="true">+IF(OFFSET('Sanitation Data'!$F$29,0,10*ROW('Sanitation Data'!F122))="","",OFFSET('Sanitation Data'!$F$29,0,10*ROW('Sanitation Data'!F122)))</f>
        <v/>
      </c>
      <c r="DA128" s="33" t="str">
        <f ca="true">+IF(OFFSET('Sanitation Data'!$F$30,0,10*ROW('Sanitation Data'!F122))="","",OFFSET('Sanitation Data'!$F$30,0,10*ROW('Sanitation Data'!F122)))</f>
        <v/>
      </c>
      <c r="DB128" s="33" t="str">
        <f ca="true">+IF(OFFSET('Sanitation Data'!$F$31,0,10*ROW('Sanitation Data'!F122))="","",OFFSET('Sanitation Data'!$F$31,0,10*ROW('Sanitation Data'!F122)))</f>
        <v/>
      </c>
      <c r="DC128" s="33" t="str">
        <f ca="true">+IF(OFFSET('Sanitation Data'!$F$32,0,10*ROW('Sanitation Data'!F122))="","",OFFSET('Sanitation Data'!$F$32,0,10*ROW('Sanitation Data'!F122)))</f>
        <v/>
      </c>
      <c r="DD128" s="33" t="str">
        <f ca="true">+IF(OFFSET('Sanitation Data'!$F$33,0,10*ROW('Sanitation Data'!F122))="","",OFFSET('Sanitation Data'!$F$33,0,10*ROW('Sanitation Data'!F122)))</f>
        <v/>
      </c>
      <c r="DE128" s="33" t="str">
        <f ca="true">+IF(OFFSET('Sanitation Data'!$G$29,0,10*ROW('Sanitation Data'!G122))="","",OFFSET('Sanitation Data'!$G$29,0,10*ROW('Sanitation Data'!G122)))</f>
        <v/>
      </c>
      <c r="DF128" s="33" t="str">
        <f ca="true">+IF(OFFSET('Sanitation Data'!$G$30,0,10*ROW('Sanitation Data'!G122))="","",OFFSET('Sanitation Data'!$G$30,0,10*ROW('Sanitation Data'!G122)))</f>
        <v/>
      </c>
      <c r="DG128" s="33" t="str">
        <f ca="true">+IF(OFFSET('Sanitation Data'!$G$31,0,10*ROW('Sanitation Data'!G122))="","",OFFSET('Sanitation Data'!$G$31,0,10*ROW('Sanitation Data'!G122)))</f>
        <v/>
      </c>
      <c r="DH128" s="33" t="str">
        <f ca="true">+IF(OFFSET('Sanitation Data'!$G$32,0,10*ROW('Sanitation Data'!G122))="","",OFFSET('Sanitation Data'!$G$32,0,10*ROW('Sanitation Data'!G122)))</f>
        <v/>
      </c>
      <c r="DI128" s="33" t="str">
        <f ca="true">+IF(OFFSET('Sanitation Data'!$G$33,0,10*ROW('Sanitation Data'!G122))="","",OFFSET('Sanitation Data'!$G$33,0,10*ROW('Sanitation Data'!G122)))</f>
        <v/>
      </c>
      <c r="DJ128" s="33" t="str">
        <f ca="true">+IF(OFFSET('Sanitation Data'!$H$29,0,10*ROW('Sanitation Data'!H122))="","",OFFSET('Sanitation Data'!$H$29,0,10*ROW('Sanitation Data'!H122)))</f>
        <v/>
      </c>
      <c r="DK128" s="33" t="str">
        <f ca="true">+IF(OFFSET('Sanitation Data'!$H$30,0,10*ROW('Sanitation Data'!H122))="","",OFFSET('Sanitation Data'!$H$30,0,10*ROW('Sanitation Data'!H122)))</f>
        <v/>
      </c>
      <c r="DL128" s="33" t="str">
        <f ca="true">+IF(OFFSET('Sanitation Data'!$H$31,0,10*ROW('Sanitation Data'!H122))="","",OFFSET('Sanitation Data'!$H$31,0,10*ROW('Sanitation Data'!H122)))</f>
        <v/>
      </c>
      <c r="DM128" s="33" t="str">
        <f ca="true">+IF(OFFSET('Sanitation Data'!$H$32,0,10*ROW('Sanitation Data'!H122))="","",OFFSET('Sanitation Data'!$H$32,0,10*ROW('Sanitation Data'!H122)))</f>
        <v/>
      </c>
      <c r="DN128" s="33" t="str">
        <f ca="true">+IF(OFFSET('Sanitation Data'!$H$33,0,10*ROW('Sanitation Data'!H122))="","",OFFSET('Sanitation Data'!$H$33,0,10*ROW('Sanitation Data'!H122)))</f>
        <v/>
      </c>
      <c r="DO128" s="33" t="str">
        <f ca="true">+IF(OFFSET('Hygiene Data'!$C$12,0,10*ROW('Hygiene Data'!C122))="","",OFFSET('Hygiene Data'!$C$12,0,10*ROW('Hygiene Data'!C122)))</f>
        <v/>
      </c>
      <c r="DP128" s="33" t="str">
        <f ca="true">+IF(OFFSET('Hygiene Data'!$C$13,0,10*ROW('Hygiene Data'!C122))="","",OFFSET('Hygiene Data'!$C$13,0,10*ROW('Hygiene Data'!C122)))</f>
        <v/>
      </c>
      <c r="DQ128" s="33" t="str">
        <f ca="true">+IF(OFFSET('Hygiene Data'!$C$14,0,10*ROW('Hygiene Data'!C122))="","",OFFSET('Hygiene Data'!$C$14,0,10*ROW('Hygiene Data'!C122)))</f>
        <v/>
      </c>
      <c r="DR128" s="33" t="str">
        <f ca="true">+IF(OFFSET('Hygiene Data'!$D$12,0,10*ROW('Hygiene Data'!D122))="","",OFFSET('Hygiene Data'!$D$12,0,10*ROW('Hygiene Data'!D122)))</f>
        <v/>
      </c>
      <c r="DS128" s="33" t="str">
        <f ca="true">+IF(OFFSET('Hygiene Data'!$D$13,0,10*ROW('Hygiene Data'!D122))="","",OFFSET('Hygiene Data'!$D$13,0,10*ROW('Hygiene Data'!D122)))</f>
        <v/>
      </c>
      <c r="DT128" s="33" t="str">
        <f ca="true">+IF(OFFSET('Hygiene Data'!$D$14,0,10*ROW('Hygiene Data'!D122))="","",OFFSET('Hygiene Data'!$D$14,0,10*ROW('Hygiene Data'!D122)))</f>
        <v/>
      </c>
      <c r="DU128" s="33" t="str">
        <f ca="true">+IF(OFFSET('Hygiene Data'!$E$12,0,10*ROW('Hygiene Data'!E122))="","",OFFSET('Hygiene Data'!$E$12,0,10*ROW('Hygiene Data'!E122)))</f>
        <v/>
      </c>
      <c r="DV128" s="33" t="str">
        <f ca="true">+IF(OFFSET('Hygiene Data'!$E$13,0,10*ROW('Hygiene Data'!E122))="","",OFFSET('Hygiene Data'!$E$13,0,10*ROW('Hygiene Data'!E122)))</f>
        <v/>
      </c>
      <c r="DW128" s="33" t="str">
        <f ca="true">+IF(OFFSET('Hygiene Data'!$E$14,0,10*ROW('Hygiene Data'!E122))="","",OFFSET('Hygiene Data'!$E$14,0,10*ROW('Hygiene Data'!E122)))</f>
        <v/>
      </c>
      <c r="DX128" s="33" t="str">
        <f ca="true">+IF(OFFSET('Hygiene Data'!$F$12,0,10*ROW('Hygiene Data'!F122))="","",OFFSET('Hygiene Data'!$F$12,0,10*ROW('Hygiene Data'!F122)))</f>
        <v/>
      </c>
      <c r="DY128" s="33" t="str">
        <f ca="true">+IF(OFFSET('Hygiene Data'!$F$13,0,10*ROW('Hygiene Data'!F122))="","",OFFSET('Hygiene Data'!$F$13,0,10*ROW('Hygiene Data'!F122)))</f>
        <v/>
      </c>
      <c r="DZ128" s="33" t="str">
        <f ca="true">+IF(OFFSET('Hygiene Data'!$F$14,0,10*ROW('Hygiene Data'!F122))="","",OFFSET('Hygiene Data'!$F$14,0,10*ROW('Hygiene Data'!F122)))</f>
        <v/>
      </c>
      <c r="EA128" s="33" t="str">
        <f ca="true">+IF(OFFSET('Hygiene Data'!$G$12,0,10*ROW('Hygiene Data'!G122))="","",OFFSET('Hygiene Data'!$G$12,0,10*ROW('Hygiene Data'!G122)))</f>
        <v/>
      </c>
      <c r="EB128" s="33" t="str">
        <f ca="true">+IF(OFFSET('Hygiene Data'!$G$13,0,10*ROW('Hygiene Data'!G122))="","",OFFSET('Hygiene Data'!$G$13,0,10*ROW('Hygiene Data'!G122)))</f>
        <v/>
      </c>
      <c r="EC128" s="33" t="str">
        <f ca="true">+IF(OFFSET('Hygiene Data'!$G$14,0,10*ROW('Hygiene Data'!G122))="","",OFFSET('Hygiene Data'!$G$14,0,10*ROW('Hygiene Data'!G122)))</f>
        <v/>
      </c>
      <c r="ED128" s="33" t="str">
        <f ca="true">+IF(OFFSET('Hygiene Data'!$H$12,0,10*ROW('Hygiene Data'!H122))="","",OFFSET('Hygiene Data'!$H$12,0,10*ROW('Hygiene Data'!H122)))</f>
        <v/>
      </c>
      <c r="EE128" s="33" t="str">
        <f ca="true">+IF(OFFSET('Hygiene Data'!$H$13,0,10*ROW('Hygiene Data'!H122))="","",OFFSET('Hygiene Data'!$H$13,0,10*ROW('Hygiene Data'!H122)))</f>
        <v/>
      </c>
      <c r="EF128" s="33" t="str">
        <f ca="true">+IF(OFFSET('Hygiene Data'!$H$14,0,10*ROW('Hygiene Data'!H122))="","",OFFSET('Hygiene Data'!$H$14,0,10*ROW('Hygiene Data'!H122)))</f>
        <v/>
      </c>
    </row>
    <row r="129" x14ac:dyDescent="0.2">
      <c r="A129" s="56" t="str">
        <f ca="true">+IF(OFFSET('Water Data'!$B$1,0,10*ROW('Water Data'!B126))="","",OFFSET('Water Data'!$B$1,0,10*ROW('Water Data'!B126)))</f>
        <v/>
      </c>
      <c r="B129" s="56" t="str">
        <f ca="true">+IF(OFFSET('Water Data'!$A$3,0,10*ROW('Water Data'!A126))="","",OFFSET('Water Data'!$A$3,0,10*ROW('Water Data'!A126)))</f>
        <v/>
      </c>
      <c r="C129" s="56" t="str">
        <f ca="true">+IF(OFFSET('Water Data'!$C$3,0,10*ROW('Water Data'!C126))="","",OFFSET('Water Data'!$C$3,0,10*ROW('Water Data'!C126)))</f>
        <v/>
      </c>
      <c r="D129" s="244"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44"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44"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44"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44"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44"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44"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44"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44"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44"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44"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44"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44"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44"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44"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44"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44"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44"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45"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45"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45"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45"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45"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45"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45"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45"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45"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45"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45"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45"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45"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45"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45"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45"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45"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45"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45"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45"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45"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45"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45"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45"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45"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45"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45"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45"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45"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45"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46"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46"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46"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46"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46"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46"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46"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46"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46"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46"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46"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46"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46"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46"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46"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46"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46"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46"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3" t="str">
        <f ca="true">+IF(OFFSET('Water Data'!$C$28,0,10*ROW('Water Data'!C123))="","",OFFSET('Water Data'!$C$28,0,10*ROW('Water Data'!C123)))</f>
        <v/>
      </c>
      <c r="BT129" s="33" t="str">
        <f ca="true">+IF(OFFSET('Water Data'!$C$29,0,10*ROW('Water Data'!C123))="","",OFFSET('Water Data'!$C$29,0,10*ROW('Water Data'!C123)))</f>
        <v/>
      </c>
      <c r="BU129" s="33" t="str">
        <f ca="true">+IF(OFFSET('Water Data'!$C$30,0,10*ROW('Water Data'!C123))="","",OFFSET('Water Data'!$C$30,0,10*ROW('Water Data'!C123)))</f>
        <v/>
      </c>
      <c r="BV129" s="33" t="str">
        <f ca="true">+IF(OFFSET('Water Data'!$D$28,0,10*ROW('Water Data'!D123))="","",OFFSET('Water Data'!$D$28,0,10*ROW('Water Data'!D123)))</f>
        <v/>
      </c>
      <c r="BW129" s="33" t="str">
        <f ca="true">+IF(OFFSET('Water Data'!$D$29,0,10*ROW('Water Data'!D123))="","",OFFSET('Water Data'!$D$29,0,10*ROW('Water Data'!D123)))</f>
        <v/>
      </c>
      <c r="BX129" s="33" t="str">
        <f ca="true">+IF(OFFSET('Water Data'!$D$30,0,10*ROW('Water Data'!D123))="","",OFFSET('Water Data'!$D$30,0,10*ROW('Water Data'!D123)))</f>
        <v/>
      </c>
      <c r="BY129" s="33" t="str">
        <f ca="true">+IF(OFFSET('Water Data'!$E$28,0,10*ROW('Water Data'!E123))="","",OFFSET('Water Data'!$E$28,0,10*ROW('Water Data'!E123)))</f>
        <v/>
      </c>
      <c r="BZ129" s="33" t="str">
        <f ca="true">+IF(OFFSET('Water Data'!$E$29,0,10*ROW('Water Data'!E123))="","",OFFSET('Water Data'!$E$29,0,10*ROW('Water Data'!E123)))</f>
        <v/>
      </c>
      <c r="CA129" s="33" t="str">
        <f ca="true">+IF(OFFSET('Water Data'!$E$30,0,10*ROW('Water Data'!E123))="","",OFFSET('Water Data'!$E$30,0,10*ROW('Water Data'!E123)))</f>
        <v/>
      </c>
      <c r="CB129" s="33" t="str">
        <f ca="true">+IF(OFFSET('Water Data'!$F$28,0,10*ROW('Water Data'!F123))="","",OFFSET('Water Data'!$F$28,0,10*ROW('Water Data'!F123)))</f>
        <v/>
      </c>
      <c r="CC129" s="33" t="str">
        <f ca="true">+IF(OFFSET('Water Data'!$F$29,0,10*ROW('Water Data'!F123))="","",OFFSET('Water Data'!$F$29,0,10*ROW('Water Data'!F123)))</f>
        <v/>
      </c>
      <c r="CD129" s="33" t="str">
        <f ca="true">+IF(OFFSET('Water Data'!$F$30,0,10*ROW('Water Data'!F123))="","",OFFSET('Water Data'!$F$30,0,10*ROW('Water Data'!F123)))</f>
        <v/>
      </c>
      <c r="CE129" s="33" t="str">
        <f ca="true">+IF(OFFSET('Water Data'!$G$28,0,10*ROW('Water Data'!G123))="","",OFFSET('Water Data'!$G$28,0,10*ROW('Water Data'!G123)))</f>
        <v/>
      </c>
      <c r="CF129" s="33" t="str">
        <f ca="true">+IF(OFFSET('Water Data'!$G$29,0,10*ROW('Water Data'!G123))="","",OFFSET('Water Data'!$G$29,0,10*ROW('Water Data'!G123)))</f>
        <v/>
      </c>
      <c r="CG129" s="33" t="str">
        <f ca="true">+IF(OFFSET('Water Data'!$G$30,0,10*ROW('Water Data'!G123))="","",OFFSET('Water Data'!$G$30,0,10*ROW('Water Data'!G123)))</f>
        <v/>
      </c>
      <c r="CH129" s="33" t="str">
        <f ca="true">+IF(OFFSET('Water Data'!$H$28,0,10*ROW('Water Data'!H123))="","",OFFSET('Water Data'!$H$28,0,10*ROW('Water Data'!H123)))</f>
        <v/>
      </c>
      <c r="CI129" s="33" t="str">
        <f ca="true">+IF(OFFSET('Water Data'!$H$29,0,10*ROW('Water Data'!H123))="","",OFFSET('Water Data'!$H$29,0,10*ROW('Water Data'!H123)))</f>
        <v/>
      </c>
      <c r="CJ129" s="33" t="str">
        <f ca="true">+IF(OFFSET('Water Data'!$H$30,0,10*ROW('Water Data'!H123))="","",OFFSET('Water Data'!$H$30,0,10*ROW('Water Data'!H123)))</f>
        <v/>
      </c>
      <c r="CK129" s="33" t="str">
        <f ca="true">+IF(OFFSET('Sanitation Data'!$C$29,0,10*ROW('Sanitation Data'!C123))="","",OFFSET('Sanitation Data'!$C$29,0,10*ROW('Sanitation Data'!C123)))</f>
        <v/>
      </c>
      <c r="CL129" s="33" t="str">
        <f ca="true">+IF(OFFSET('Sanitation Data'!$C$30,0,10*ROW('Sanitation Data'!C123))="","",OFFSET('Sanitation Data'!$C$30,0,10*ROW('Sanitation Data'!C123)))</f>
        <v/>
      </c>
      <c r="CM129" s="33" t="str">
        <f ca="true">+IF(OFFSET('Sanitation Data'!$C$31,0,10*ROW('Sanitation Data'!C123))="","",OFFSET('Sanitation Data'!$C$31,0,10*ROW('Sanitation Data'!C123)))</f>
        <v/>
      </c>
      <c r="CN129" s="33" t="str">
        <f ca="true">+IF(OFFSET('Sanitation Data'!$C$32,0,10*ROW('Sanitation Data'!C123))="","",OFFSET('Sanitation Data'!$C$32,0,10*ROW('Sanitation Data'!C123)))</f>
        <v/>
      </c>
      <c r="CO129" s="33" t="str">
        <f ca="true">+IF(OFFSET('Sanitation Data'!$C$33,0,10*ROW('Sanitation Data'!C123))="","",OFFSET('Sanitation Data'!$C$33,0,10*ROW('Sanitation Data'!C123)))</f>
        <v/>
      </c>
      <c r="CP129" s="33" t="str">
        <f ca="true">+IF(OFFSET('Sanitation Data'!$D$29,0,10*ROW('Sanitation Data'!D123))="","",OFFSET('Sanitation Data'!$D$29,0,10*ROW('Sanitation Data'!D123)))</f>
        <v/>
      </c>
      <c r="CQ129" s="33" t="str">
        <f ca="true">+IF(OFFSET('Sanitation Data'!$D$30,0,10*ROW('Sanitation Data'!D123))="","",OFFSET('Sanitation Data'!$D$30,0,10*ROW('Sanitation Data'!D123)))</f>
        <v/>
      </c>
      <c r="CR129" s="33" t="str">
        <f ca="true">+IF(OFFSET('Sanitation Data'!$D$31,0,10*ROW('Sanitation Data'!D123))="","",OFFSET('Sanitation Data'!$D$31,0,10*ROW('Sanitation Data'!D123)))</f>
        <v/>
      </c>
      <c r="CS129" s="33" t="str">
        <f ca="true">+IF(OFFSET('Sanitation Data'!$D$32,0,10*ROW('Sanitation Data'!D123))="","",OFFSET('Sanitation Data'!$D$32,0,10*ROW('Sanitation Data'!D123)))</f>
        <v/>
      </c>
      <c r="CT129" s="33" t="str">
        <f ca="true">+IF(OFFSET('Sanitation Data'!$D$33,0,10*ROW('Sanitation Data'!D123))="","",OFFSET('Sanitation Data'!$D$33,0,10*ROW('Sanitation Data'!D123)))</f>
        <v/>
      </c>
      <c r="CU129" s="33" t="str">
        <f ca="true">+IF(OFFSET('Sanitation Data'!$E$29,0,10*ROW('Sanitation Data'!E123))="","",OFFSET('Sanitation Data'!$E$29,0,10*ROW('Sanitation Data'!E123)))</f>
        <v/>
      </c>
      <c r="CV129" s="33" t="str">
        <f ca="true">+IF(OFFSET('Sanitation Data'!$E$30,0,10*ROW('Sanitation Data'!E123))="","",OFFSET('Sanitation Data'!$E$30,0,10*ROW('Sanitation Data'!E123)))</f>
        <v/>
      </c>
      <c r="CW129" s="33" t="str">
        <f ca="true">+IF(OFFSET('Sanitation Data'!$E$31,0,10*ROW('Sanitation Data'!E123))="","",OFFSET('Sanitation Data'!$E$31,0,10*ROW('Sanitation Data'!E123)))</f>
        <v/>
      </c>
      <c r="CX129" s="33" t="str">
        <f ca="true">+IF(OFFSET('Sanitation Data'!$E$32,0,10*ROW('Sanitation Data'!E123))="","",OFFSET('Sanitation Data'!$E$32,0,10*ROW('Sanitation Data'!E123)))</f>
        <v/>
      </c>
      <c r="CY129" s="33" t="str">
        <f ca="true">+IF(OFFSET('Sanitation Data'!$E$33,0,10*ROW('Sanitation Data'!E123))="","",OFFSET('Sanitation Data'!$E$33,0,10*ROW('Sanitation Data'!E123)))</f>
        <v/>
      </c>
      <c r="CZ129" s="33" t="str">
        <f ca="true">+IF(OFFSET('Sanitation Data'!$F$29,0,10*ROW('Sanitation Data'!F123))="","",OFFSET('Sanitation Data'!$F$29,0,10*ROW('Sanitation Data'!F123)))</f>
        <v/>
      </c>
      <c r="DA129" s="33" t="str">
        <f ca="true">+IF(OFFSET('Sanitation Data'!$F$30,0,10*ROW('Sanitation Data'!F123))="","",OFFSET('Sanitation Data'!$F$30,0,10*ROW('Sanitation Data'!F123)))</f>
        <v/>
      </c>
      <c r="DB129" s="33" t="str">
        <f ca="true">+IF(OFFSET('Sanitation Data'!$F$31,0,10*ROW('Sanitation Data'!F123))="","",OFFSET('Sanitation Data'!$F$31,0,10*ROW('Sanitation Data'!F123)))</f>
        <v/>
      </c>
      <c r="DC129" s="33" t="str">
        <f ca="true">+IF(OFFSET('Sanitation Data'!$F$32,0,10*ROW('Sanitation Data'!F123))="","",OFFSET('Sanitation Data'!$F$32,0,10*ROW('Sanitation Data'!F123)))</f>
        <v/>
      </c>
      <c r="DD129" s="33" t="str">
        <f ca="true">+IF(OFFSET('Sanitation Data'!$F$33,0,10*ROW('Sanitation Data'!F123))="","",OFFSET('Sanitation Data'!$F$33,0,10*ROW('Sanitation Data'!F123)))</f>
        <v/>
      </c>
      <c r="DE129" s="33" t="str">
        <f ca="true">+IF(OFFSET('Sanitation Data'!$G$29,0,10*ROW('Sanitation Data'!G123))="","",OFFSET('Sanitation Data'!$G$29,0,10*ROW('Sanitation Data'!G123)))</f>
        <v/>
      </c>
      <c r="DF129" s="33" t="str">
        <f ca="true">+IF(OFFSET('Sanitation Data'!$G$30,0,10*ROW('Sanitation Data'!G123))="","",OFFSET('Sanitation Data'!$G$30,0,10*ROW('Sanitation Data'!G123)))</f>
        <v/>
      </c>
      <c r="DG129" s="33" t="str">
        <f ca="true">+IF(OFFSET('Sanitation Data'!$G$31,0,10*ROW('Sanitation Data'!G123))="","",OFFSET('Sanitation Data'!$G$31,0,10*ROW('Sanitation Data'!G123)))</f>
        <v/>
      </c>
      <c r="DH129" s="33" t="str">
        <f ca="true">+IF(OFFSET('Sanitation Data'!$G$32,0,10*ROW('Sanitation Data'!G123))="","",OFFSET('Sanitation Data'!$G$32,0,10*ROW('Sanitation Data'!G123)))</f>
        <v/>
      </c>
      <c r="DI129" s="33" t="str">
        <f ca="true">+IF(OFFSET('Sanitation Data'!$G$33,0,10*ROW('Sanitation Data'!G123))="","",OFFSET('Sanitation Data'!$G$33,0,10*ROW('Sanitation Data'!G123)))</f>
        <v/>
      </c>
      <c r="DJ129" s="33" t="str">
        <f ca="true">+IF(OFFSET('Sanitation Data'!$H$29,0,10*ROW('Sanitation Data'!H123))="","",OFFSET('Sanitation Data'!$H$29,0,10*ROW('Sanitation Data'!H123)))</f>
        <v/>
      </c>
      <c r="DK129" s="33" t="str">
        <f ca="true">+IF(OFFSET('Sanitation Data'!$H$30,0,10*ROW('Sanitation Data'!H123))="","",OFFSET('Sanitation Data'!$H$30,0,10*ROW('Sanitation Data'!H123)))</f>
        <v/>
      </c>
      <c r="DL129" s="33" t="str">
        <f ca="true">+IF(OFFSET('Sanitation Data'!$H$31,0,10*ROW('Sanitation Data'!H123))="","",OFFSET('Sanitation Data'!$H$31,0,10*ROW('Sanitation Data'!H123)))</f>
        <v/>
      </c>
      <c r="DM129" s="33" t="str">
        <f ca="true">+IF(OFFSET('Sanitation Data'!$H$32,0,10*ROW('Sanitation Data'!H123))="","",OFFSET('Sanitation Data'!$H$32,0,10*ROW('Sanitation Data'!H123)))</f>
        <v/>
      </c>
      <c r="DN129" s="33" t="str">
        <f ca="true">+IF(OFFSET('Sanitation Data'!$H$33,0,10*ROW('Sanitation Data'!H123))="","",OFFSET('Sanitation Data'!$H$33,0,10*ROW('Sanitation Data'!H123)))</f>
        <v/>
      </c>
      <c r="DO129" s="33" t="str">
        <f ca="true">+IF(OFFSET('Hygiene Data'!$C$12,0,10*ROW('Hygiene Data'!C123))="","",OFFSET('Hygiene Data'!$C$12,0,10*ROW('Hygiene Data'!C123)))</f>
        <v/>
      </c>
      <c r="DP129" s="33" t="str">
        <f ca="true">+IF(OFFSET('Hygiene Data'!$C$13,0,10*ROW('Hygiene Data'!C123))="","",OFFSET('Hygiene Data'!$C$13,0,10*ROW('Hygiene Data'!C123)))</f>
        <v/>
      </c>
      <c r="DQ129" s="33" t="str">
        <f ca="true">+IF(OFFSET('Hygiene Data'!$C$14,0,10*ROW('Hygiene Data'!C123))="","",OFFSET('Hygiene Data'!$C$14,0,10*ROW('Hygiene Data'!C123)))</f>
        <v/>
      </c>
      <c r="DR129" s="33" t="str">
        <f ca="true">+IF(OFFSET('Hygiene Data'!$D$12,0,10*ROW('Hygiene Data'!D123))="","",OFFSET('Hygiene Data'!$D$12,0,10*ROW('Hygiene Data'!D123)))</f>
        <v/>
      </c>
      <c r="DS129" s="33" t="str">
        <f ca="true">+IF(OFFSET('Hygiene Data'!$D$13,0,10*ROW('Hygiene Data'!D123))="","",OFFSET('Hygiene Data'!$D$13,0,10*ROW('Hygiene Data'!D123)))</f>
        <v/>
      </c>
      <c r="DT129" s="33" t="str">
        <f ca="true">+IF(OFFSET('Hygiene Data'!$D$14,0,10*ROW('Hygiene Data'!D123))="","",OFFSET('Hygiene Data'!$D$14,0,10*ROW('Hygiene Data'!D123)))</f>
        <v/>
      </c>
      <c r="DU129" s="33" t="str">
        <f ca="true">+IF(OFFSET('Hygiene Data'!$E$12,0,10*ROW('Hygiene Data'!E123))="","",OFFSET('Hygiene Data'!$E$12,0,10*ROW('Hygiene Data'!E123)))</f>
        <v/>
      </c>
      <c r="DV129" s="33" t="str">
        <f ca="true">+IF(OFFSET('Hygiene Data'!$E$13,0,10*ROW('Hygiene Data'!E123))="","",OFFSET('Hygiene Data'!$E$13,0,10*ROW('Hygiene Data'!E123)))</f>
        <v/>
      </c>
      <c r="DW129" s="33" t="str">
        <f ca="true">+IF(OFFSET('Hygiene Data'!$E$14,0,10*ROW('Hygiene Data'!E123))="","",OFFSET('Hygiene Data'!$E$14,0,10*ROW('Hygiene Data'!E123)))</f>
        <v/>
      </c>
      <c r="DX129" s="33" t="str">
        <f ca="true">+IF(OFFSET('Hygiene Data'!$F$12,0,10*ROW('Hygiene Data'!F123))="","",OFFSET('Hygiene Data'!$F$12,0,10*ROW('Hygiene Data'!F123)))</f>
        <v/>
      </c>
      <c r="DY129" s="33" t="str">
        <f ca="true">+IF(OFFSET('Hygiene Data'!$F$13,0,10*ROW('Hygiene Data'!F123))="","",OFFSET('Hygiene Data'!$F$13,0,10*ROW('Hygiene Data'!F123)))</f>
        <v/>
      </c>
      <c r="DZ129" s="33" t="str">
        <f ca="true">+IF(OFFSET('Hygiene Data'!$F$14,0,10*ROW('Hygiene Data'!F123))="","",OFFSET('Hygiene Data'!$F$14,0,10*ROW('Hygiene Data'!F123)))</f>
        <v/>
      </c>
      <c r="EA129" s="33" t="str">
        <f ca="true">+IF(OFFSET('Hygiene Data'!$G$12,0,10*ROW('Hygiene Data'!G123))="","",OFFSET('Hygiene Data'!$G$12,0,10*ROW('Hygiene Data'!G123)))</f>
        <v/>
      </c>
      <c r="EB129" s="33" t="str">
        <f ca="true">+IF(OFFSET('Hygiene Data'!$G$13,0,10*ROW('Hygiene Data'!G123))="","",OFFSET('Hygiene Data'!$G$13,0,10*ROW('Hygiene Data'!G123)))</f>
        <v/>
      </c>
      <c r="EC129" s="33" t="str">
        <f ca="true">+IF(OFFSET('Hygiene Data'!$G$14,0,10*ROW('Hygiene Data'!G123))="","",OFFSET('Hygiene Data'!$G$14,0,10*ROW('Hygiene Data'!G123)))</f>
        <v/>
      </c>
      <c r="ED129" s="33" t="str">
        <f ca="true">+IF(OFFSET('Hygiene Data'!$H$12,0,10*ROW('Hygiene Data'!H123))="","",OFFSET('Hygiene Data'!$H$12,0,10*ROW('Hygiene Data'!H123)))</f>
        <v/>
      </c>
      <c r="EE129" s="33" t="str">
        <f ca="true">+IF(OFFSET('Hygiene Data'!$H$13,0,10*ROW('Hygiene Data'!H123))="","",OFFSET('Hygiene Data'!$H$13,0,10*ROW('Hygiene Data'!H123)))</f>
        <v/>
      </c>
      <c r="EF129" s="33" t="str">
        <f ca="true">+IF(OFFSET('Hygiene Data'!$H$14,0,10*ROW('Hygiene Data'!H123))="","",OFFSET('Hygiene Data'!$H$14,0,10*ROW('Hygiene Data'!H123)))</f>
        <v/>
      </c>
    </row>
    <row r="130" x14ac:dyDescent="0.2">
      <c r="A130" s="56" t="str">
        <f ca="true">+IF(OFFSET('Water Data'!$B$1,0,10*ROW('Water Data'!B127))="","",OFFSET('Water Data'!$B$1,0,10*ROW('Water Data'!B127)))</f>
        <v/>
      </c>
      <c r="B130" s="56" t="str">
        <f ca="true">+IF(OFFSET('Water Data'!$A$3,0,10*ROW('Water Data'!A127))="","",OFFSET('Water Data'!$A$3,0,10*ROW('Water Data'!A127)))</f>
        <v/>
      </c>
      <c r="C130" s="56" t="str">
        <f ca="true">+IF(OFFSET('Water Data'!$C$3,0,10*ROW('Water Data'!C127))="","",OFFSET('Water Data'!$C$3,0,10*ROW('Water Data'!C127)))</f>
        <v/>
      </c>
      <c r="D130" s="244"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44"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44"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44"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44"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44"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44"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44"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44"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44"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44"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44"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44"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44"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44"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44"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44"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44"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45"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45"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45"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45"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45"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45"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45"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45"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45"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45"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45"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45"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45"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45"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45"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45"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45"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45"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45"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45"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45"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45"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45"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45"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45"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45"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45"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45"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45"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45"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46"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46"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46"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46"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46"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46"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46"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46"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46"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46"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46"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46"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46"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46"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46"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46"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46"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46"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3" t="str">
        <f ca="true">+IF(OFFSET('Water Data'!$C$28,0,10*ROW('Water Data'!C124))="","",OFFSET('Water Data'!$C$28,0,10*ROW('Water Data'!C124)))</f>
        <v/>
      </c>
      <c r="BT130" s="33" t="str">
        <f ca="true">+IF(OFFSET('Water Data'!$C$29,0,10*ROW('Water Data'!C124))="","",OFFSET('Water Data'!$C$29,0,10*ROW('Water Data'!C124)))</f>
        <v/>
      </c>
      <c r="BU130" s="33" t="str">
        <f ca="true">+IF(OFFSET('Water Data'!$C$30,0,10*ROW('Water Data'!C124))="","",OFFSET('Water Data'!$C$30,0,10*ROW('Water Data'!C124)))</f>
        <v/>
      </c>
      <c r="BV130" s="33" t="str">
        <f ca="true">+IF(OFFSET('Water Data'!$D$28,0,10*ROW('Water Data'!D124))="","",OFFSET('Water Data'!$D$28,0,10*ROW('Water Data'!D124)))</f>
        <v/>
      </c>
      <c r="BW130" s="33" t="str">
        <f ca="true">+IF(OFFSET('Water Data'!$D$29,0,10*ROW('Water Data'!D124))="","",OFFSET('Water Data'!$D$29,0,10*ROW('Water Data'!D124)))</f>
        <v/>
      </c>
      <c r="BX130" s="33" t="str">
        <f ca="true">+IF(OFFSET('Water Data'!$D$30,0,10*ROW('Water Data'!D124))="","",OFFSET('Water Data'!$D$30,0,10*ROW('Water Data'!D124)))</f>
        <v/>
      </c>
      <c r="BY130" s="33" t="str">
        <f ca="true">+IF(OFFSET('Water Data'!$E$28,0,10*ROW('Water Data'!E124))="","",OFFSET('Water Data'!$E$28,0,10*ROW('Water Data'!E124)))</f>
        <v/>
      </c>
      <c r="BZ130" s="33" t="str">
        <f ca="true">+IF(OFFSET('Water Data'!$E$29,0,10*ROW('Water Data'!E124))="","",OFFSET('Water Data'!$E$29,0,10*ROW('Water Data'!E124)))</f>
        <v/>
      </c>
      <c r="CA130" s="33" t="str">
        <f ca="true">+IF(OFFSET('Water Data'!$E$30,0,10*ROW('Water Data'!E124))="","",OFFSET('Water Data'!$E$30,0,10*ROW('Water Data'!E124)))</f>
        <v/>
      </c>
      <c r="CB130" s="33" t="str">
        <f ca="true">+IF(OFFSET('Water Data'!$F$28,0,10*ROW('Water Data'!F124))="","",OFFSET('Water Data'!$F$28,0,10*ROW('Water Data'!F124)))</f>
        <v/>
      </c>
      <c r="CC130" s="33" t="str">
        <f ca="true">+IF(OFFSET('Water Data'!$F$29,0,10*ROW('Water Data'!F124))="","",OFFSET('Water Data'!$F$29,0,10*ROW('Water Data'!F124)))</f>
        <v/>
      </c>
      <c r="CD130" s="33" t="str">
        <f ca="true">+IF(OFFSET('Water Data'!$F$30,0,10*ROW('Water Data'!F124))="","",OFFSET('Water Data'!$F$30,0,10*ROW('Water Data'!F124)))</f>
        <v/>
      </c>
      <c r="CE130" s="33" t="str">
        <f ca="true">+IF(OFFSET('Water Data'!$G$28,0,10*ROW('Water Data'!G124))="","",OFFSET('Water Data'!$G$28,0,10*ROW('Water Data'!G124)))</f>
        <v/>
      </c>
      <c r="CF130" s="33" t="str">
        <f ca="true">+IF(OFFSET('Water Data'!$G$29,0,10*ROW('Water Data'!G124))="","",OFFSET('Water Data'!$G$29,0,10*ROW('Water Data'!G124)))</f>
        <v/>
      </c>
      <c r="CG130" s="33" t="str">
        <f ca="true">+IF(OFFSET('Water Data'!$G$30,0,10*ROW('Water Data'!G124))="","",OFFSET('Water Data'!$G$30,0,10*ROW('Water Data'!G124)))</f>
        <v/>
      </c>
      <c r="CH130" s="33" t="str">
        <f ca="true">+IF(OFFSET('Water Data'!$H$28,0,10*ROW('Water Data'!H124))="","",OFFSET('Water Data'!$H$28,0,10*ROW('Water Data'!H124)))</f>
        <v/>
      </c>
      <c r="CI130" s="33" t="str">
        <f ca="true">+IF(OFFSET('Water Data'!$H$29,0,10*ROW('Water Data'!H124))="","",OFFSET('Water Data'!$H$29,0,10*ROW('Water Data'!H124)))</f>
        <v/>
      </c>
      <c r="CJ130" s="33" t="str">
        <f ca="true">+IF(OFFSET('Water Data'!$H$30,0,10*ROW('Water Data'!H124))="","",OFFSET('Water Data'!$H$30,0,10*ROW('Water Data'!H124)))</f>
        <v/>
      </c>
      <c r="CK130" s="33" t="str">
        <f ca="true">+IF(OFFSET('Sanitation Data'!$C$29,0,10*ROW('Sanitation Data'!C124))="","",OFFSET('Sanitation Data'!$C$29,0,10*ROW('Sanitation Data'!C124)))</f>
        <v/>
      </c>
      <c r="CL130" s="33" t="str">
        <f ca="true">+IF(OFFSET('Sanitation Data'!$C$30,0,10*ROW('Sanitation Data'!C124))="","",OFFSET('Sanitation Data'!$C$30,0,10*ROW('Sanitation Data'!C124)))</f>
        <v/>
      </c>
      <c r="CM130" s="33" t="str">
        <f ca="true">+IF(OFFSET('Sanitation Data'!$C$31,0,10*ROW('Sanitation Data'!C124))="","",OFFSET('Sanitation Data'!$C$31,0,10*ROW('Sanitation Data'!C124)))</f>
        <v/>
      </c>
      <c r="CN130" s="33" t="str">
        <f ca="true">+IF(OFFSET('Sanitation Data'!$C$32,0,10*ROW('Sanitation Data'!C124))="","",OFFSET('Sanitation Data'!$C$32,0,10*ROW('Sanitation Data'!C124)))</f>
        <v/>
      </c>
      <c r="CO130" s="33" t="str">
        <f ca="true">+IF(OFFSET('Sanitation Data'!$C$33,0,10*ROW('Sanitation Data'!C124))="","",OFFSET('Sanitation Data'!$C$33,0,10*ROW('Sanitation Data'!C124)))</f>
        <v/>
      </c>
      <c r="CP130" s="33" t="str">
        <f ca="true">+IF(OFFSET('Sanitation Data'!$D$29,0,10*ROW('Sanitation Data'!D124))="","",OFFSET('Sanitation Data'!$D$29,0,10*ROW('Sanitation Data'!D124)))</f>
        <v/>
      </c>
      <c r="CQ130" s="33" t="str">
        <f ca="true">+IF(OFFSET('Sanitation Data'!$D$30,0,10*ROW('Sanitation Data'!D124))="","",OFFSET('Sanitation Data'!$D$30,0,10*ROW('Sanitation Data'!D124)))</f>
        <v/>
      </c>
      <c r="CR130" s="33" t="str">
        <f ca="true">+IF(OFFSET('Sanitation Data'!$D$31,0,10*ROW('Sanitation Data'!D124))="","",OFFSET('Sanitation Data'!$D$31,0,10*ROW('Sanitation Data'!D124)))</f>
        <v/>
      </c>
      <c r="CS130" s="33" t="str">
        <f ca="true">+IF(OFFSET('Sanitation Data'!$D$32,0,10*ROW('Sanitation Data'!D124))="","",OFFSET('Sanitation Data'!$D$32,0,10*ROW('Sanitation Data'!D124)))</f>
        <v/>
      </c>
      <c r="CT130" s="33" t="str">
        <f ca="true">+IF(OFFSET('Sanitation Data'!$D$33,0,10*ROW('Sanitation Data'!D124))="","",OFFSET('Sanitation Data'!$D$33,0,10*ROW('Sanitation Data'!D124)))</f>
        <v/>
      </c>
      <c r="CU130" s="33" t="str">
        <f ca="true">+IF(OFFSET('Sanitation Data'!$E$29,0,10*ROW('Sanitation Data'!E124))="","",OFFSET('Sanitation Data'!$E$29,0,10*ROW('Sanitation Data'!E124)))</f>
        <v/>
      </c>
      <c r="CV130" s="33" t="str">
        <f ca="true">+IF(OFFSET('Sanitation Data'!$E$30,0,10*ROW('Sanitation Data'!E124))="","",OFFSET('Sanitation Data'!$E$30,0,10*ROW('Sanitation Data'!E124)))</f>
        <v/>
      </c>
      <c r="CW130" s="33" t="str">
        <f ca="true">+IF(OFFSET('Sanitation Data'!$E$31,0,10*ROW('Sanitation Data'!E124))="","",OFFSET('Sanitation Data'!$E$31,0,10*ROW('Sanitation Data'!E124)))</f>
        <v/>
      </c>
      <c r="CX130" s="33" t="str">
        <f ca="true">+IF(OFFSET('Sanitation Data'!$E$32,0,10*ROW('Sanitation Data'!E124))="","",OFFSET('Sanitation Data'!$E$32,0,10*ROW('Sanitation Data'!E124)))</f>
        <v/>
      </c>
      <c r="CY130" s="33" t="str">
        <f ca="true">+IF(OFFSET('Sanitation Data'!$E$33,0,10*ROW('Sanitation Data'!E124))="","",OFFSET('Sanitation Data'!$E$33,0,10*ROW('Sanitation Data'!E124)))</f>
        <v/>
      </c>
      <c r="CZ130" s="33" t="str">
        <f ca="true">+IF(OFFSET('Sanitation Data'!$F$29,0,10*ROW('Sanitation Data'!F124))="","",OFFSET('Sanitation Data'!$F$29,0,10*ROW('Sanitation Data'!F124)))</f>
        <v/>
      </c>
      <c r="DA130" s="33" t="str">
        <f ca="true">+IF(OFFSET('Sanitation Data'!$F$30,0,10*ROW('Sanitation Data'!F124))="","",OFFSET('Sanitation Data'!$F$30,0,10*ROW('Sanitation Data'!F124)))</f>
        <v/>
      </c>
      <c r="DB130" s="33" t="str">
        <f ca="true">+IF(OFFSET('Sanitation Data'!$F$31,0,10*ROW('Sanitation Data'!F124))="","",OFFSET('Sanitation Data'!$F$31,0,10*ROW('Sanitation Data'!F124)))</f>
        <v/>
      </c>
      <c r="DC130" s="33" t="str">
        <f ca="true">+IF(OFFSET('Sanitation Data'!$F$32,0,10*ROW('Sanitation Data'!F124))="","",OFFSET('Sanitation Data'!$F$32,0,10*ROW('Sanitation Data'!F124)))</f>
        <v/>
      </c>
      <c r="DD130" s="33" t="str">
        <f ca="true">+IF(OFFSET('Sanitation Data'!$F$33,0,10*ROW('Sanitation Data'!F124))="","",OFFSET('Sanitation Data'!$F$33,0,10*ROW('Sanitation Data'!F124)))</f>
        <v/>
      </c>
      <c r="DE130" s="33" t="str">
        <f ca="true">+IF(OFFSET('Sanitation Data'!$G$29,0,10*ROW('Sanitation Data'!G124))="","",OFFSET('Sanitation Data'!$G$29,0,10*ROW('Sanitation Data'!G124)))</f>
        <v/>
      </c>
      <c r="DF130" s="33" t="str">
        <f ca="true">+IF(OFFSET('Sanitation Data'!$G$30,0,10*ROW('Sanitation Data'!G124))="","",OFFSET('Sanitation Data'!$G$30,0,10*ROW('Sanitation Data'!G124)))</f>
        <v/>
      </c>
      <c r="DG130" s="33" t="str">
        <f ca="true">+IF(OFFSET('Sanitation Data'!$G$31,0,10*ROW('Sanitation Data'!G124))="","",OFFSET('Sanitation Data'!$G$31,0,10*ROW('Sanitation Data'!G124)))</f>
        <v/>
      </c>
      <c r="DH130" s="33" t="str">
        <f ca="true">+IF(OFFSET('Sanitation Data'!$G$32,0,10*ROW('Sanitation Data'!G124))="","",OFFSET('Sanitation Data'!$G$32,0,10*ROW('Sanitation Data'!G124)))</f>
        <v/>
      </c>
      <c r="DI130" s="33" t="str">
        <f ca="true">+IF(OFFSET('Sanitation Data'!$G$33,0,10*ROW('Sanitation Data'!G124))="","",OFFSET('Sanitation Data'!$G$33,0,10*ROW('Sanitation Data'!G124)))</f>
        <v/>
      </c>
      <c r="DJ130" s="33" t="str">
        <f ca="true">+IF(OFFSET('Sanitation Data'!$H$29,0,10*ROW('Sanitation Data'!H124))="","",OFFSET('Sanitation Data'!$H$29,0,10*ROW('Sanitation Data'!H124)))</f>
        <v/>
      </c>
      <c r="DK130" s="33" t="str">
        <f ca="true">+IF(OFFSET('Sanitation Data'!$H$30,0,10*ROW('Sanitation Data'!H124))="","",OFFSET('Sanitation Data'!$H$30,0,10*ROW('Sanitation Data'!H124)))</f>
        <v/>
      </c>
      <c r="DL130" s="33" t="str">
        <f ca="true">+IF(OFFSET('Sanitation Data'!$H$31,0,10*ROW('Sanitation Data'!H124))="","",OFFSET('Sanitation Data'!$H$31,0,10*ROW('Sanitation Data'!H124)))</f>
        <v/>
      </c>
      <c r="DM130" s="33" t="str">
        <f ca="true">+IF(OFFSET('Sanitation Data'!$H$32,0,10*ROW('Sanitation Data'!H124))="","",OFFSET('Sanitation Data'!$H$32,0,10*ROW('Sanitation Data'!H124)))</f>
        <v/>
      </c>
      <c r="DN130" s="33" t="str">
        <f ca="true">+IF(OFFSET('Sanitation Data'!$H$33,0,10*ROW('Sanitation Data'!H124))="","",OFFSET('Sanitation Data'!$H$33,0,10*ROW('Sanitation Data'!H124)))</f>
        <v/>
      </c>
      <c r="DO130" s="33" t="str">
        <f ca="true">+IF(OFFSET('Hygiene Data'!$C$12,0,10*ROW('Hygiene Data'!C124))="","",OFFSET('Hygiene Data'!$C$12,0,10*ROW('Hygiene Data'!C124)))</f>
        <v/>
      </c>
      <c r="DP130" s="33" t="str">
        <f ca="true">+IF(OFFSET('Hygiene Data'!$C$13,0,10*ROW('Hygiene Data'!C124))="","",OFFSET('Hygiene Data'!$C$13,0,10*ROW('Hygiene Data'!C124)))</f>
        <v/>
      </c>
      <c r="DQ130" s="33" t="str">
        <f ca="true">+IF(OFFSET('Hygiene Data'!$C$14,0,10*ROW('Hygiene Data'!C124))="","",OFFSET('Hygiene Data'!$C$14,0,10*ROW('Hygiene Data'!C124)))</f>
        <v/>
      </c>
      <c r="DR130" s="33" t="str">
        <f ca="true">+IF(OFFSET('Hygiene Data'!$D$12,0,10*ROW('Hygiene Data'!D124))="","",OFFSET('Hygiene Data'!$D$12,0,10*ROW('Hygiene Data'!D124)))</f>
        <v/>
      </c>
      <c r="DS130" s="33" t="str">
        <f ca="true">+IF(OFFSET('Hygiene Data'!$D$13,0,10*ROW('Hygiene Data'!D124))="","",OFFSET('Hygiene Data'!$D$13,0,10*ROW('Hygiene Data'!D124)))</f>
        <v/>
      </c>
      <c r="DT130" s="33" t="str">
        <f ca="true">+IF(OFFSET('Hygiene Data'!$D$14,0,10*ROW('Hygiene Data'!D124))="","",OFFSET('Hygiene Data'!$D$14,0,10*ROW('Hygiene Data'!D124)))</f>
        <v/>
      </c>
      <c r="DU130" s="33" t="str">
        <f ca="true">+IF(OFFSET('Hygiene Data'!$E$12,0,10*ROW('Hygiene Data'!E124))="","",OFFSET('Hygiene Data'!$E$12,0,10*ROW('Hygiene Data'!E124)))</f>
        <v/>
      </c>
      <c r="DV130" s="33" t="str">
        <f ca="true">+IF(OFFSET('Hygiene Data'!$E$13,0,10*ROW('Hygiene Data'!E124))="","",OFFSET('Hygiene Data'!$E$13,0,10*ROW('Hygiene Data'!E124)))</f>
        <v/>
      </c>
      <c r="DW130" s="33" t="str">
        <f ca="true">+IF(OFFSET('Hygiene Data'!$E$14,0,10*ROW('Hygiene Data'!E124))="","",OFFSET('Hygiene Data'!$E$14,0,10*ROW('Hygiene Data'!E124)))</f>
        <v/>
      </c>
      <c r="DX130" s="33" t="str">
        <f ca="true">+IF(OFFSET('Hygiene Data'!$F$12,0,10*ROW('Hygiene Data'!F124))="","",OFFSET('Hygiene Data'!$F$12,0,10*ROW('Hygiene Data'!F124)))</f>
        <v/>
      </c>
      <c r="DY130" s="33" t="str">
        <f ca="true">+IF(OFFSET('Hygiene Data'!$F$13,0,10*ROW('Hygiene Data'!F124))="","",OFFSET('Hygiene Data'!$F$13,0,10*ROW('Hygiene Data'!F124)))</f>
        <v/>
      </c>
      <c r="DZ130" s="33" t="str">
        <f ca="true">+IF(OFFSET('Hygiene Data'!$F$14,0,10*ROW('Hygiene Data'!F124))="","",OFFSET('Hygiene Data'!$F$14,0,10*ROW('Hygiene Data'!F124)))</f>
        <v/>
      </c>
      <c r="EA130" s="33" t="str">
        <f ca="true">+IF(OFFSET('Hygiene Data'!$G$12,0,10*ROW('Hygiene Data'!G124))="","",OFFSET('Hygiene Data'!$G$12,0,10*ROW('Hygiene Data'!G124)))</f>
        <v/>
      </c>
      <c r="EB130" s="33" t="str">
        <f ca="true">+IF(OFFSET('Hygiene Data'!$G$13,0,10*ROW('Hygiene Data'!G124))="","",OFFSET('Hygiene Data'!$G$13,0,10*ROW('Hygiene Data'!G124)))</f>
        <v/>
      </c>
      <c r="EC130" s="33" t="str">
        <f ca="true">+IF(OFFSET('Hygiene Data'!$G$14,0,10*ROW('Hygiene Data'!G124))="","",OFFSET('Hygiene Data'!$G$14,0,10*ROW('Hygiene Data'!G124)))</f>
        <v/>
      </c>
      <c r="ED130" s="33" t="str">
        <f ca="true">+IF(OFFSET('Hygiene Data'!$H$12,0,10*ROW('Hygiene Data'!H124))="","",OFFSET('Hygiene Data'!$H$12,0,10*ROW('Hygiene Data'!H124)))</f>
        <v/>
      </c>
      <c r="EE130" s="33" t="str">
        <f ca="true">+IF(OFFSET('Hygiene Data'!$H$13,0,10*ROW('Hygiene Data'!H124))="","",OFFSET('Hygiene Data'!$H$13,0,10*ROW('Hygiene Data'!H124)))</f>
        <v/>
      </c>
      <c r="EF130" s="33" t="str">
        <f ca="true">+IF(OFFSET('Hygiene Data'!$H$14,0,10*ROW('Hygiene Data'!H124))="","",OFFSET('Hygiene Data'!$H$14,0,10*ROW('Hygiene Data'!H124)))</f>
        <v/>
      </c>
    </row>
    <row r="131" x14ac:dyDescent="0.2">
      <c r="A131" s="56" t="str">
        <f ca="true">+IF(OFFSET('Water Data'!$B$1,0,10*ROW('Water Data'!B128))="","",OFFSET('Water Data'!$B$1,0,10*ROW('Water Data'!B128)))</f>
        <v/>
      </c>
      <c r="B131" s="56" t="str">
        <f ca="true">+IF(OFFSET('Water Data'!$A$3,0,10*ROW('Water Data'!A128))="","",OFFSET('Water Data'!$A$3,0,10*ROW('Water Data'!A128)))</f>
        <v/>
      </c>
      <c r="C131" s="56" t="str">
        <f ca="true">+IF(OFFSET('Water Data'!$C$3,0,10*ROW('Water Data'!C128))="","",OFFSET('Water Data'!$C$3,0,10*ROW('Water Data'!C128)))</f>
        <v/>
      </c>
      <c r="D131" s="244"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44"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44"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44"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44"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44"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44"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44"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44"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44"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44"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44"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44"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44"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44"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44"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44"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44"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45"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45"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45"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45"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45"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45"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45"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45"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45"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45"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45"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45"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45"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45"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45"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45"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45"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45"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45"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45"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45"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45"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45"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45"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45"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45"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45"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45"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45"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45"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46"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46"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46"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46"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46"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46"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46"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46"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46"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46"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46"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46"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46"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46"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46"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46"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46"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46"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3" t="str">
        <f ca="true">+IF(OFFSET('Water Data'!$C$28,0,10*ROW('Water Data'!C125))="","",OFFSET('Water Data'!$C$28,0,10*ROW('Water Data'!C125)))</f>
        <v/>
      </c>
      <c r="BT131" s="33" t="str">
        <f ca="true">+IF(OFFSET('Water Data'!$C$29,0,10*ROW('Water Data'!C125))="","",OFFSET('Water Data'!$C$29,0,10*ROW('Water Data'!C125)))</f>
        <v/>
      </c>
      <c r="BU131" s="33" t="str">
        <f ca="true">+IF(OFFSET('Water Data'!$C$30,0,10*ROW('Water Data'!C125))="","",OFFSET('Water Data'!$C$30,0,10*ROW('Water Data'!C125)))</f>
        <v/>
      </c>
      <c r="BV131" s="33" t="str">
        <f ca="true">+IF(OFFSET('Water Data'!$D$28,0,10*ROW('Water Data'!D125))="","",OFFSET('Water Data'!$D$28,0,10*ROW('Water Data'!D125)))</f>
        <v/>
      </c>
      <c r="BW131" s="33" t="str">
        <f ca="true">+IF(OFFSET('Water Data'!$D$29,0,10*ROW('Water Data'!D125))="","",OFFSET('Water Data'!$D$29,0,10*ROW('Water Data'!D125)))</f>
        <v/>
      </c>
      <c r="BX131" s="33" t="str">
        <f ca="true">+IF(OFFSET('Water Data'!$D$30,0,10*ROW('Water Data'!D125))="","",OFFSET('Water Data'!$D$30,0,10*ROW('Water Data'!D125)))</f>
        <v/>
      </c>
      <c r="BY131" s="33" t="str">
        <f ca="true">+IF(OFFSET('Water Data'!$E$28,0,10*ROW('Water Data'!E125))="","",OFFSET('Water Data'!$E$28,0,10*ROW('Water Data'!E125)))</f>
        <v/>
      </c>
      <c r="BZ131" s="33" t="str">
        <f ca="true">+IF(OFFSET('Water Data'!$E$29,0,10*ROW('Water Data'!E125))="","",OFFSET('Water Data'!$E$29,0,10*ROW('Water Data'!E125)))</f>
        <v/>
      </c>
      <c r="CA131" s="33" t="str">
        <f ca="true">+IF(OFFSET('Water Data'!$E$30,0,10*ROW('Water Data'!E125))="","",OFFSET('Water Data'!$E$30,0,10*ROW('Water Data'!E125)))</f>
        <v/>
      </c>
      <c r="CB131" s="33" t="str">
        <f ca="true">+IF(OFFSET('Water Data'!$F$28,0,10*ROW('Water Data'!F125))="","",OFFSET('Water Data'!$F$28,0,10*ROW('Water Data'!F125)))</f>
        <v/>
      </c>
      <c r="CC131" s="33" t="str">
        <f ca="true">+IF(OFFSET('Water Data'!$F$29,0,10*ROW('Water Data'!F125))="","",OFFSET('Water Data'!$F$29,0,10*ROW('Water Data'!F125)))</f>
        <v/>
      </c>
      <c r="CD131" s="33" t="str">
        <f ca="true">+IF(OFFSET('Water Data'!$F$30,0,10*ROW('Water Data'!F125))="","",OFFSET('Water Data'!$F$30,0,10*ROW('Water Data'!F125)))</f>
        <v/>
      </c>
      <c r="CE131" s="33" t="str">
        <f ca="true">+IF(OFFSET('Water Data'!$G$28,0,10*ROW('Water Data'!G125))="","",OFFSET('Water Data'!$G$28,0,10*ROW('Water Data'!G125)))</f>
        <v/>
      </c>
      <c r="CF131" s="33" t="str">
        <f ca="true">+IF(OFFSET('Water Data'!$G$29,0,10*ROW('Water Data'!G125))="","",OFFSET('Water Data'!$G$29,0,10*ROW('Water Data'!G125)))</f>
        <v/>
      </c>
      <c r="CG131" s="33" t="str">
        <f ca="true">+IF(OFFSET('Water Data'!$G$30,0,10*ROW('Water Data'!G125))="","",OFFSET('Water Data'!$G$30,0,10*ROW('Water Data'!G125)))</f>
        <v/>
      </c>
      <c r="CH131" s="33" t="str">
        <f ca="true">+IF(OFFSET('Water Data'!$H$28,0,10*ROW('Water Data'!H125))="","",OFFSET('Water Data'!$H$28,0,10*ROW('Water Data'!H125)))</f>
        <v/>
      </c>
      <c r="CI131" s="33" t="str">
        <f ca="true">+IF(OFFSET('Water Data'!$H$29,0,10*ROW('Water Data'!H125))="","",OFFSET('Water Data'!$H$29,0,10*ROW('Water Data'!H125)))</f>
        <v/>
      </c>
      <c r="CJ131" s="33" t="str">
        <f ca="true">+IF(OFFSET('Water Data'!$H$30,0,10*ROW('Water Data'!H125))="","",OFFSET('Water Data'!$H$30,0,10*ROW('Water Data'!H125)))</f>
        <v/>
      </c>
      <c r="CK131" s="33" t="str">
        <f ca="true">+IF(OFFSET('Sanitation Data'!$C$29,0,10*ROW('Sanitation Data'!C125))="","",OFFSET('Sanitation Data'!$C$29,0,10*ROW('Sanitation Data'!C125)))</f>
        <v/>
      </c>
      <c r="CL131" s="33" t="str">
        <f ca="true">+IF(OFFSET('Sanitation Data'!$C$30,0,10*ROW('Sanitation Data'!C125))="","",OFFSET('Sanitation Data'!$C$30,0,10*ROW('Sanitation Data'!C125)))</f>
        <v/>
      </c>
      <c r="CM131" s="33" t="str">
        <f ca="true">+IF(OFFSET('Sanitation Data'!$C$31,0,10*ROW('Sanitation Data'!C125))="","",OFFSET('Sanitation Data'!$C$31,0,10*ROW('Sanitation Data'!C125)))</f>
        <v/>
      </c>
      <c r="CN131" s="33" t="str">
        <f ca="true">+IF(OFFSET('Sanitation Data'!$C$32,0,10*ROW('Sanitation Data'!C125))="","",OFFSET('Sanitation Data'!$C$32,0,10*ROW('Sanitation Data'!C125)))</f>
        <v/>
      </c>
      <c r="CO131" s="33" t="str">
        <f ca="true">+IF(OFFSET('Sanitation Data'!$C$33,0,10*ROW('Sanitation Data'!C125))="","",OFFSET('Sanitation Data'!$C$33,0,10*ROW('Sanitation Data'!C125)))</f>
        <v/>
      </c>
      <c r="CP131" s="33" t="str">
        <f ca="true">+IF(OFFSET('Sanitation Data'!$D$29,0,10*ROW('Sanitation Data'!D125))="","",OFFSET('Sanitation Data'!$D$29,0,10*ROW('Sanitation Data'!D125)))</f>
        <v/>
      </c>
      <c r="CQ131" s="33" t="str">
        <f ca="true">+IF(OFFSET('Sanitation Data'!$D$30,0,10*ROW('Sanitation Data'!D125))="","",OFFSET('Sanitation Data'!$D$30,0,10*ROW('Sanitation Data'!D125)))</f>
        <v/>
      </c>
      <c r="CR131" s="33" t="str">
        <f ca="true">+IF(OFFSET('Sanitation Data'!$D$31,0,10*ROW('Sanitation Data'!D125))="","",OFFSET('Sanitation Data'!$D$31,0,10*ROW('Sanitation Data'!D125)))</f>
        <v/>
      </c>
      <c r="CS131" s="33" t="str">
        <f ca="true">+IF(OFFSET('Sanitation Data'!$D$32,0,10*ROW('Sanitation Data'!D125))="","",OFFSET('Sanitation Data'!$D$32,0,10*ROW('Sanitation Data'!D125)))</f>
        <v/>
      </c>
      <c r="CT131" s="33" t="str">
        <f ca="true">+IF(OFFSET('Sanitation Data'!$D$33,0,10*ROW('Sanitation Data'!D125))="","",OFFSET('Sanitation Data'!$D$33,0,10*ROW('Sanitation Data'!D125)))</f>
        <v/>
      </c>
      <c r="CU131" s="33" t="str">
        <f ca="true">+IF(OFFSET('Sanitation Data'!$E$29,0,10*ROW('Sanitation Data'!E125))="","",OFFSET('Sanitation Data'!$E$29,0,10*ROW('Sanitation Data'!E125)))</f>
        <v/>
      </c>
      <c r="CV131" s="33" t="str">
        <f ca="true">+IF(OFFSET('Sanitation Data'!$E$30,0,10*ROW('Sanitation Data'!E125))="","",OFFSET('Sanitation Data'!$E$30,0,10*ROW('Sanitation Data'!E125)))</f>
        <v/>
      </c>
      <c r="CW131" s="33" t="str">
        <f ca="true">+IF(OFFSET('Sanitation Data'!$E$31,0,10*ROW('Sanitation Data'!E125))="","",OFFSET('Sanitation Data'!$E$31,0,10*ROW('Sanitation Data'!E125)))</f>
        <v/>
      </c>
      <c r="CX131" s="33" t="str">
        <f ca="true">+IF(OFFSET('Sanitation Data'!$E$32,0,10*ROW('Sanitation Data'!E125))="","",OFFSET('Sanitation Data'!$E$32,0,10*ROW('Sanitation Data'!E125)))</f>
        <v/>
      </c>
      <c r="CY131" s="33" t="str">
        <f ca="true">+IF(OFFSET('Sanitation Data'!$E$33,0,10*ROW('Sanitation Data'!E125))="","",OFFSET('Sanitation Data'!$E$33,0,10*ROW('Sanitation Data'!E125)))</f>
        <v/>
      </c>
      <c r="CZ131" s="33" t="str">
        <f ca="true">+IF(OFFSET('Sanitation Data'!$F$29,0,10*ROW('Sanitation Data'!F125))="","",OFFSET('Sanitation Data'!$F$29,0,10*ROW('Sanitation Data'!F125)))</f>
        <v/>
      </c>
      <c r="DA131" s="33" t="str">
        <f ca="true">+IF(OFFSET('Sanitation Data'!$F$30,0,10*ROW('Sanitation Data'!F125))="","",OFFSET('Sanitation Data'!$F$30,0,10*ROW('Sanitation Data'!F125)))</f>
        <v/>
      </c>
      <c r="DB131" s="33" t="str">
        <f ca="true">+IF(OFFSET('Sanitation Data'!$F$31,0,10*ROW('Sanitation Data'!F125))="","",OFFSET('Sanitation Data'!$F$31,0,10*ROW('Sanitation Data'!F125)))</f>
        <v/>
      </c>
      <c r="DC131" s="33" t="str">
        <f ca="true">+IF(OFFSET('Sanitation Data'!$F$32,0,10*ROW('Sanitation Data'!F125))="","",OFFSET('Sanitation Data'!$F$32,0,10*ROW('Sanitation Data'!F125)))</f>
        <v/>
      </c>
      <c r="DD131" s="33" t="str">
        <f ca="true">+IF(OFFSET('Sanitation Data'!$F$33,0,10*ROW('Sanitation Data'!F125))="","",OFFSET('Sanitation Data'!$F$33,0,10*ROW('Sanitation Data'!F125)))</f>
        <v/>
      </c>
      <c r="DE131" s="33" t="str">
        <f ca="true">+IF(OFFSET('Sanitation Data'!$G$29,0,10*ROW('Sanitation Data'!G125))="","",OFFSET('Sanitation Data'!$G$29,0,10*ROW('Sanitation Data'!G125)))</f>
        <v/>
      </c>
      <c r="DF131" s="33" t="str">
        <f ca="true">+IF(OFFSET('Sanitation Data'!$G$30,0,10*ROW('Sanitation Data'!G125))="","",OFFSET('Sanitation Data'!$G$30,0,10*ROW('Sanitation Data'!G125)))</f>
        <v/>
      </c>
      <c r="DG131" s="33" t="str">
        <f ca="true">+IF(OFFSET('Sanitation Data'!$G$31,0,10*ROW('Sanitation Data'!G125))="","",OFFSET('Sanitation Data'!$G$31,0,10*ROW('Sanitation Data'!G125)))</f>
        <v/>
      </c>
      <c r="DH131" s="33" t="str">
        <f ca="true">+IF(OFFSET('Sanitation Data'!$G$32,0,10*ROW('Sanitation Data'!G125))="","",OFFSET('Sanitation Data'!$G$32,0,10*ROW('Sanitation Data'!G125)))</f>
        <v/>
      </c>
      <c r="DI131" s="33" t="str">
        <f ca="true">+IF(OFFSET('Sanitation Data'!$G$33,0,10*ROW('Sanitation Data'!G125))="","",OFFSET('Sanitation Data'!$G$33,0,10*ROW('Sanitation Data'!G125)))</f>
        <v/>
      </c>
      <c r="DJ131" s="33" t="str">
        <f ca="true">+IF(OFFSET('Sanitation Data'!$H$29,0,10*ROW('Sanitation Data'!H125))="","",OFFSET('Sanitation Data'!$H$29,0,10*ROW('Sanitation Data'!H125)))</f>
        <v/>
      </c>
      <c r="DK131" s="33" t="str">
        <f ca="true">+IF(OFFSET('Sanitation Data'!$H$30,0,10*ROW('Sanitation Data'!H125))="","",OFFSET('Sanitation Data'!$H$30,0,10*ROW('Sanitation Data'!H125)))</f>
        <v/>
      </c>
      <c r="DL131" s="33" t="str">
        <f ca="true">+IF(OFFSET('Sanitation Data'!$H$31,0,10*ROW('Sanitation Data'!H125))="","",OFFSET('Sanitation Data'!$H$31,0,10*ROW('Sanitation Data'!H125)))</f>
        <v/>
      </c>
      <c r="DM131" s="33" t="str">
        <f ca="true">+IF(OFFSET('Sanitation Data'!$H$32,0,10*ROW('Sanitation Data'!H125))="","",OFFSET('Sanitation Data'!$H$32,0,10*ROW('Sanitation Data'!H125)))</f>
        <v/>
      </c>
      <c r="DN131" s="33" t="str">
        <f ca="true">+IF(OFFSET('Sanitation Data'!$H$33,0,10*ROW('Sanitation Data'!H125))="","",OFFSET('Sanitation Data'!$H$33,0,10*ROW('Sanitation Data'!H125)))</f>
        <v/>
      </c>
      <c r="DO131" s="33" t="str">
        <f ca="true">+IF(OFFSET('Hygiene Data'!$C$12,0,10*ROW('Hygiene Data'!C125))="","",OFFSET('Hygiene Data'!$C$12,0,10*ROW('Hygiene Data'!C125)))</f>
        <v/>
      </c>
      <c r="DP131" s="33" t="str">
        <f ca="true">+IF(OFFSET('Hygiene Data'!$C$13,0,10*ROW('Hygiene Data'!C125))="","",OFFSET('Hygiene Data'!$C$13,0,10*ROW('Hygiene Data'!C125)))</f>
        <v/>
      </c>
      <c r="DQ131" s="33" t="str">
        <f ca="true">+IF(OFFSET('Hygiene Data'!$C$14,0,10*ROW('Hygiene Data'!C125))="","",OFFSET('Hygiene Data'!$C$14,0,10*ROW('Hygiene Data'!C125)))</f>
        <v/>
      </c>
      <c r="DR131" s="33" t="str">
        <f ca="true">+IF(OFFSET('Hygiene Data'!$D$12,0,10*ROW('Hygiene Data'!D125))="","",OFFSET('Hygiene Data'!$D$12,0,10*ROW('Hygiene Data'!D125)))</f>
        <v/>
      </c>
      <c r="DS131" s="33" t="str">
        <f ca="true">+IF(OFFSET('Hygiene Data'!$D$13,0,10*ROW('Hygiene Data'!D125))="","",OFFSET('Hygiene Data'!$D$13,0,10*ROW('Hygiene Data'!D125)))</f>
        <v/>
      </c>
      <c r="DT131" s="33" t="str">
        <f ca="true">+IF(OFFSET('Hygiene Data'!$D$14,0,10*ROW('Hygiene Data'!D125))="","",OFFSET('Hygiene Data'!$D$14,0,10*ROW('Hygiene Data'!D125)))</f>
        <v/>
      </c>
      <c r="DU131" s="33" t="str">
        <f ca="true">+IF(OFFSET('Hygiene Data'!$E$12,0,10*ROW('Hygiene Data'!E125))="","",OFFSET('Hygiene Data'!$E$12,0,10*ROW('Hygiene Data'!E125)))</f>
        <v/>
      </c>
      <c r="DV131" s="33" t="str">
        <f ca="true">+IF(OFFSET('Hygiene Data'!$E$13,0,10*ROW('Hygiene Data'!E125))="","",OFFSET('Hygiene Data'!$E$13,0,10*ROW('Hygiene Data'!E125)))</f>
        <v/>
      </c>
      <c r="DW131" s="33" t="str">
        <f ca="true">+IF(OFFSET('Hygiene Data'!$E$14,0,10*ROW('Hygiene Data'!E125))="","",OFFSET('Hygiene Data'!$E$14,0,10*ROW('Hygiene Data'!E125)))</f>
        <v/>
      </c>
      <c r="DX131" s="33" t="str">
        <f ca="true">+IF(OFFSET('Hygiene Data'!$F$12,0,10*ROW('Hygiene Data'!F125))="","",OFFSET('Hygiene Data'!$F$12,0,10*ROW('Hygiene Data'!F125)))</f>
        <v/>
      </c>
      <c r="DY131" s="33" t="str">
        <f ca="true">+IF(OFFSET('Hygiene Data'!$F$13,0,10*ROW('Hygiene Data'!F125))="","",OFFSET('Hygiene Data'!$F$13,0,10*ROW('Hygiene Data'!F125)))</f>
        <v/>
      </c>
      <c r="DZ131" s="33" t="str">
        <f ca="true">+IF(OFFSET('Hygiene Data'!$F$14,0,10*ROW('Hygiene Data'!F125))="","",OFFSET('Hygiene Data'!$F$14,0,10*ROW('Hygiene Data'!F125)))</f>
        <v/>
      </c>
      <c r="EA131" s="33" t="str">
        <f ca="true">+IF(OFFSET('Hygiene Data'!$G$12,0,10*ROW('Hygiene Data'!G125))="","",OFFSET('Hygiene Data'!$G$12,0,10*ROW('Hygiene Data'!G125)))</f>
        <v/>
      </c>
      <c r="EB131" s="33" t="str">
        <f ca="true">+IF(OFFSET('Hygiene Data'!$G$13,0,10*ROW('Hygiene Data'!G125))="","",OFFSET('Hygiene Data'!$G$13,0,10*ROW('Hygiene Data'!G125)))</f>
        <v/>
      </c>
      <c r="EC131" s="33" t="str">
        <f ca="true">+IF(OFFSET('Hygiene Data'!$G$14,0,10*ROW('Hygiene Data'!G125))="","",OFFSET('Hygiene Data'!$G$14,0,10*ROW('Hygiene Data'!G125)))</f>
        <v/>
      </c>
      <c r="ED131" s="33" t="str">
        <f ca="true">+IF(OFFSET('Hygiene Data'!$H$12,0,10*ROW('Hygiene Data'!H125))="","",OFFSET('Hygiene Data'!$H$12,0,10*ROW('Hygiene Data'!H125)))</f>
        <v/>
      </c>
      <c r="EE131" s="33" t="str">
        <f ca="true">+IF(OFFSET('Hygiene Data'!$H$13,0,10*ROW('Hygiene Data'!H125))="","",OFFSET('Hygiene Data'!$H$13,0,10*ROW('Hygiene Data'!H125)))</f>
        <v/>
      </c>
      <c r="EF131" s="33" t="str">
        <f ca="true">+IF(OFFSET('Hygiene Data'!$H$14,0,10*ROW('Hygiene Data'!H125))="","",OFFSET('Hygiene Data'!$H$14,0,10*ROW('Hygiene Data'!H125)))</f>
        <v/>
      </c>
    </row>
    <row r="132" x14ac:dyDescent="0.2">
      <c r="A132" s="56" t="str">
        <f ca="true">+IF(OFFSET('Water Data'!$B$1,0,10*ROW('Water Data'!B129))="","",OFFSET('Water Data'!$B$1,0,10*ROW('Water Data'!B129)))</f>
        <v/>
      </c>
      <c r="B132" s="56" t="str">
        <f ca="true">+IF(OFFSET('Water Data'!$A$3,0,10*ROW('Water Data'!A129))="","",OFFSET('Water Data'!$A$3,0,10*ROW('Water Data'!A129)))</f>
        <v/>
      </c>
      <c r="C132" s="56" t="str">
        <f ca="true">+IF(OFFSET('Water Data'!$C$3,0,10*ROW('Water Data'!C129))="","",OFFSET('Water Data'!$C$3,0,10*ROW('Water Data'!C129)))</f>
        <v/>
      </c>
      <c r="D132" s="244"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44"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44"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44"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44"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44"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44"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44"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44"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44"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44"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44"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44"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44"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44"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44"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44"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44"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45"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45"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45"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45"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45"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45"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45"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45"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45"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45"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45"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45"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45"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45"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45"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45"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45"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45"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45"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45"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45"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45"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45"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45"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45"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45"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45"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45"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45"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45"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46"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46"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46"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46"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46"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46"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46"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46"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46"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46"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46"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46"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46"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46"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46"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46"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46"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46"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3" t="str">
        <f ca="true">+IF(OFFSET('Water Data'!$C$28,0,10*ROW('Water Data'!C126))="","",OFFSET('Water Data'!$C$28,0,10*ROW('Water Data'!C126)))</f>
        <v/>
      </c>
      <c r="BT132" s="33" t="str">
        <f ca="true">+IF(OFFSET('Water Data'!$C$29,0,10*ROW('Water Data'!C126))="","",OFFSET('Water Data'!$C$29,0,10*ROW('Water Data'!C126)))</f>
        <v/>
      </c>
      <c r="BU132" s="33" t="str">
        <f ca="true">+IF(OFFSET('Water Data'!$C$30,0,10*ROW('Water Data'!C126))="","",OFFSET('Water Data'!$C$30,0,10*ROW('Water Data'!C126)))</f>
        <v/>
      </c>
      <c r="BV132" s="33" t="str">
        <f ca="true">+IF(OFFSET('Water Data'!$D$28,0,10*ROW('Water Data'!D126))="","",OFFSET('Water Data'!$D$28,0,10*ROW('Water Data'!D126)))</f>
        <v/>
      </c>
      <c r="BW132" s="33" t="str">
        <f ca="true">+IF(OFFSET('Water Data'!$D$29,0,10*ROW('Water Data'!D126))="","",OFFSET('Water Data'!$D$29,0,10*ROW('Water Data'!D126)))</f>
        <v/>
      </c>
      <c r="BX132" s="33" t="str">
        <f ca="true">+IF(OFFSET('Water Data'!$D$30,0,10*ROW('Water Data'!D126))="","",OFFSET('Water Data'!$D$30,0,10*ROW('Water Data'!D126)))</f>
        <v/>
      </c>
      <c r="BY132" s="33" t="str">
        <f ca="true">+IF(OFFSET('Water Data'!$E$28,0,10*ROW('Water Data'!E126))="","",OFFSET('Water Data'!$E$28,0,10*ROW('Water Data'!E126)))</f>
        <v/>
      </c>
      <c r="BZ132" s="33" t="str">
        <f ca="true">+IF(OFFSET('Water Data'!$E$29,0,10*ROW('Water Data'!E126))="","",OFFSET('Water Data'!$E$29,0,10*ROW('Water Data'!E126)))</f>
        <v/>
      </c>
      <c r="CA132" s="33" t="str">
        <f ca="true">+IF(OFFSET('Water Data'!$E$30,0,10*ROW('Water Data'!E126))="","",OFFSET('Water Data'!$E$30,0,10*ROW('Water Data'!E126)))</f>
        <v/>
      </c>
      <c r="CB132" s="33" t="str">
        <f ca="true">+IF(OFFSET('Water Data'!$F$28,0,10*ROW('Water Data'!F126))="","",OFFSET('Water Data'!$F$28,0,10*ROW('Water Data'!F126)))</f>
        <v/>
      </c>
      <c r="CC132" s="33" t="str">
        <f ca="true">+IF(OFFSET('Water Data'!$F$29,0,10*ROW('Water Data'!F126))="","",OFFSET('Water Data'!$F$29,0,10*ROW('Water Data'!F126)))</f>
        <v/>
      </c>
      <c r="CD132" s="33" t="str">
        <f ca="true">+IF(OFFSET('Water Data'!$F$30,0,10*ROW('Water Data'!F126))="","",OFFSET('Water Data'!$F$30,0,10*ROW('Water Data'!F126)))</f>
        <v/>
      </c>
      <c r="CE132" s="33" t="str">
        <f ca="true">+IF(OFFSET('Water Data'!$G$28,0,10*ROW('Water Data'!G126))="","",OFFSET('Water Data'!$G$28,0,10*ROW('Water Data'!G126)))</f>
        <v/>
      </c>
      <c r="CF132" s="33" t="str">
        <f ca="true">+IF(OFFSET('Water Data'!$G$29,0,10*ROW('Water Data'!G126))="","",OFFSET('Water Data'!$G$29,0,10*ROW('Water Data'!G126)))</f>
        <v/>
      </c>
      <c r="CG132" s="33" t="str">
        <f ca="true">+IF(OFFSET('Water Data'!$G$30,0,10*ROW('Water Data'!G126))="","",OFFSET('Water Data'!$G$30,0,10*ROW('Water Data'!G126)))</f>
        <v/>
      </c>
      <c r="CH132" s="33" t="str">
        <f ca="true">+IF(OFFSET('Water Data'!$H$28,0,10*ROW('Water Data'!H126))="","",OFFSET('Water Data'!$H$28,0,10*ROW('Water Data'!H126)))</f>
        <v/>
      </c>
      <c r="CI132" s="33" t="str">
        <f ca="true">+IF(OFFSET('Water Data'!$H$29,0,10*ROW('Water Data'!H126))="","",OFFSET('Water Data'!$H$29,0,10*ROW('Water Data'!H126)))</f>
        <v/>
      </c>
      <c r="CJ132" s="33" t="str">
        <f ca="true">+IF(OFFSET('Water Data'!$H$30,0,10*ROW('Water Data'!H126))="","",OFFSET('Water Data'!$H$30,0,10*ROW('Water Data'!H126)))</f>
        <v/>
      </c>
      <c r="CK132" s="33" t="str">
        <f ca="true">+IF(OFFSET('Sanitation Data'!$C$29,0,10*ROW('Sanitation Data'!C126))="","",OFFSET('Sanitation Data'!$C$29,0,10*ROW('Sanitation Data'!C126)))</f>
        <v/>
      </c>
      <c r="CL132" s="33" t="str">
        <f ca="true">+IF(OFFSET('Sanitation Data'!$C$30,0,10*ROW('Sanitation Data'!C126))="","",OFFSET('Sanitation Data'!$C$30,0,10*ROW('Sanitation Data'!C126)))</f>
        <v/>
      </c>
      <c r="CM132" s="33" t="str">
        <f ca="true">+IF(OFFSET('Sanitation Data'!$C$31,0,10*ROW('Sanitation Data'!C126))="","",OFFSET('Sanitation Data'!$C$31,0,10*ROW('Sanitation Data'!C126)))</f>
        <v/>
      </c>
      <c r="CN132" s="33" t="str">
        <f ca="true">+IF(OFFSET('Sanitation Data'!$C$32,0,10*ROW('Sanitation Data'!C126))="","",OFFSET('Sanitation Data'!$C$32,0,10*ROW('Sanitation Data'!C126)))</f>
        <v/>
      </c>
      <c r="CO132" s="33" t="str">
        <f ca="true">+IF(OFFSET('Sanitation Data'!$C$33,0,10*ROW('Sanitation Data'!C126))="","",OFFSET('Sanitation Data'!$C$33,0,10*ROW('Sanitation Data'!C126)))</f>
        <v/>
      </c>
      <c r="CP132" s="33" t="str">
        <f ca="true">+IF(OFFSET('Sanitation Data'!$D$29,0,10*ROW('Sanitation Data'!D126))="","",OFFSET('Sanitation Data'!$D$29,0,10*ROW('Sanitation Data'!D126)))</f>
        <v/>
      </c>
      <c r="CQ132" s="33" t="str">
        <f ca="true">+IF(OFFSET('Sanitation Data'!$D$30,0,10*ROW('Sanitation Data'!D126))="","",OFFSET('Sanitation Data'!$D$30,0,10*ROW('Sanitation Data'!D126)))</f>
        <v/>
      </c>
      <c r="CR132" s="33" t="str">
        <f ca="true">+IF(OFFSET('Sanitation Data'!$D$31,0,10*ROW('Sanitation Data'!D126))="","",OFFSET('Sanitation Data'!$D$31,0,10*ROW('Sanitation Data'!D126)))</f>
        <v/>
      </c>
      <c r="CS132" s="33" t="str">
        <f ca="true">+IF(OFFSET('Sanitation Data'!$D$32,0,10*ROW('Sanitation Data'!D126))="","",OFFSET('Sanitation Data'!$D$32,0,10*ROW('Sanitation Data'!D126)))</f>
        <v/>
      </c>
      <c r="CT132" s="33" t="str">
        <f ca="true">+IF(OFFSET('Sanitation Data'!$D$33,0,10*ROW('Sanitation Data'!D126))="","",OFFSET('Sanitation Data'!$D$33,0,10*ROW('Sanitation Data'!D126)))</f>
        <v/>
      </c>
      <c r="CU132" s="33" t="str">
        <f ca="true">+IF(OFFSET('Sanitation Data'!$E$29,0,10*ROW('Sanitation Data'!E126))="","",OFFSET('Sanitation Data'!$E$29,0,10*ROW('Sanitation Data'!E126)))</f>
        <v/>
      </c>
      <c r="CV132" s="33" t="str">
        <f ca="true">+IF(OFFSET('Sanitation Data'!$E$30,0,10*ROW('Sanitation Data'!E126))="","",OFFSET('Sanitation Data'!$E$30,0,10*ROW('Sanitation Data'!E126)))</f>
        <v/>
      </c>
      <c r="CW132" s="33" t="str">
        <f ca="true">+IF(OFFSET('Sanitation Data'!$E$31,0,10*ROW('Sanitation Data'!E126))="","",OFFSET('Sanitation Data'!$E$31,0,10*ROW('Sanitation Data'!E126)))</f>
        <v/>
      </c>
      <c r="CX132" s="33" t="str">
        <f ca="true">+IF(OFFSET('Sanitation Data'!$E$32,0,10*ROW('Sanitation Data'!E126))="","",OFFSET('Sanitation Data'!$E$32,0,10*ROW('Sanitation Data'!E126)))</f>
        <v/>
      </c>
      <c r="CY132" s="33" t="str">
        <f ca="true">+IF(OFFSET('Sanitation Data'!$E$33,0,10*ROW('Sanitation Data'!E126))="","",OFFSET('Sanitation Data'!$E$33,0,10*ROW('Sanitation Data'!E126)))</f>
        <v/>
      </c>
      <c r="CZ132" s="33" t="str">
        <f ca="true">+IF(OFFSET('Sanitation Data'!$F$29,0,10*ROW('Sanitation Data'!F126))="","",OFFSET('Sanitation Data'!$F$29,0,10*ROW('Sanitation Data'!F126)))</f>
        <v/>
      </c>
      <c r="DA132" s="33" t="str">
        <f ca="true">+IF(OFFSET('Sanitation Data'!$F$30,0,10*ROW('Sanitation Data'!F126))="","",OFFSET('Sanitation Data'!$F$30,0,10*ROW('Sanitation Data'!F126)))</f>
        <v/>
      </c>
      <c r="DB132" s="33" t="str">
        <f ca="true">+IF(OFFSET('Sanitation Data'!$F$31,0,10*ROW('Sanitation Data'!F126))="","",OFFSET('Sanitation Data'!$F$31,0,10*ROW('Sanitation Data'!F126)))</f>
        <v/>
      </c>
      <c r="DC132" s="33" t="str">
        <f ca="true">+IF(OFFSET('Sanitation Data'!$F$32,0,10*ROW('Sanitation Data'!F126))="","",OFFSET('Sanitation Data'!$F$32,0,10*ROW('Sanitation Data'!F126)))</f>
        <v/>
      </c>
      <c r="DD132" s="33" t="str">
        <f ca="true">+IF(OFFSET('Sanitation Data'!$F$33,0,10*ROW('Sanitation Data'!F126))="","",OFFSET('Sanitation Data'!$F$33,0,10*ROW('Sanitation Data'!F126)))</f>
        <v/>
      </c>
      <c r="DE132" s="33" t="str">
        <f ca="true">+IF(OFFSET('Sanitation Data'!$G$29,0,10*ROW('Sanitation Data'!G126))="","",OFFSET('Sanitation Data'!$G$29,0,10*ROW('Sanitation Data'!G126)))</f>
        <v/>
      </c>
      <c r="DF132" s="33" t="str">
        <f ca="true">+IF(OFFSET('Sanitation Data'!$G$30,0,10*ROW('Sanitation Data'!G126))="","",OFFSET('Sanitation Data'!$G$30,0,10*ROW('Sanitation Data'!G126)))</f>
        <v/>
      </c>
      <c r="DG132" s="33" t="str">
        <f ca="true">+IF(OFFSET('Sanitation Data'!$G$31,0,10*ROW('Sanitation Data'!G126))="","",OFFSET('Sanitation Data'!$G$31,0,10*ROW('Sanitation Data'!G126)))</f>
        <v/>
      </c>
      <c r="DH132" s="33" t="str">
        <f ca="true">+IF(OFFSET('Sanitation Data'!$G$32,0,10*ROW('Sanitation Data'!G126))="","",OFFSET('Sanitation Data'!$G$32,0,10*ROW('Sanitation Data'!G126)))</f>
        <v/>
      </c>
      <c r="DI132" s="33" t="str">
        <f ca="true">+IF(OFFSET('Sanitation Data'!$G$33,0,10*ROW('Sanitation Data'!G126))="","",OFFSET('Sanitation Data'!$G$33,0,10*ROW('Sanitation Data'!G126)))</f>
        <v/>
      </c>
      <c r="DJ132" s="33" t="str">
        <f ca="true">+IF(OFFSET('Sanitation Data'!$H$29,0,10*ROW('Sanitation Data'!H126))="","",OFFSET('Sanitation Data'!$H$29,0,10*ROW('Sanitation Data'!H126)))</f>
        <v/>
      </c>
      <c r="DK132" s="33" t="str">
        <f ca="true">+IF(OFFSET('Sanitation Data'!$H$30,0,10*ROW('Sanitation Data'!H126))="","",OFFSET('Sanitation Data'!$H$30,0,10*ROW('Sanitation Data'!H126)))</f>
        <v/>
      </c>
      <c r="DL132" s="33" t="str">
        <f ca="true">+IF(OFFSET('Sanitation Data'!$H$31,0,10*ROW('Sanitation Data'!H126))="","",OFFSET('Sanitation Data'!$H$31,0,10*ROW('Sanitation Data'!H126)))</f>
        <v/>
      </c>
      <c r="DM132" s="33" t="str">
        <f ca="true">+IF(OFFSET('Sanitation Data'!$H$32,0,10*ROW('Sanitation Data'!H126))="","",OFFSET('Sanitation Data'!$H$32,0,10*ROW('Sanitation Data'!H126)))</f>
        <v/>
      </c>
      <c r="DN132" s="33" t="str">
        <f ca="true">+IF(OFFSET('Sanitation Data'!$H$33,0,10*ROW('Sanitation Data'!H126))="","",OFFSET('Sanitation Data'!$H$33,0,10*ROW('Sanitation Data'!H126)))</f>
        <v/>
      </c>
      <c r="DO132" s="33" t="str">
        <f ca="true">+IF(OFFSET('Hygiene Data'!$C$12,0,10*ROW('Hygiene Data'!C126))="","",OFFSET('Hygiene Data'!$C$12,0,10*ROW('Hygiene Data'!C126)))</f>
        <v/>
      </c>
      <c r="DP132" s="33" t="str">
        <f ca="true">+IF(OFFSET('Hygiene Data'!$C$13,0,10*ROW('Hygiene Data'!C126))="","",OFFSET('Hygiene Data'!$C$13,0,10*ROW('Hygiene Data'!C126)))</f>
        <v/>
      </c>
      <c r="DQ132" s="33" t="str">
        <f ca="true">+IF(OFFSET('Hygiene Data'!$C$14,0,10*ROW('Hygiene Data'!C126))="","",OFFSET('Hygiene Data'!$C$14,0,10*ROW('Hygiene Data'!C126)))</f>
        <v/>
      </c>
      <c r="DR132" s="33" t="str">
        <f ca="true">+IF(OFFSET('Hygiene Data'!$D$12,0,10*ROW('Hygiene Data'!D126))="","",OFFSET('Hygiene Data'!$D$12,0,10*ROW('Hygiene Data'!D126)))</f>
        <v/>
      </c>
      <c r="DS132" s="33" t="str">
        <f ca="true">+IF(OFFSET('Hygiene Data'!$D$13,0,10*ROW('Hygiene Data'!D126))="","",OFFSET('Hygiene Data'!$D$13,0,10*ROW('Hygiene Data'!D126)))</f>
        <v/>
      </c>
      <c r="DT132" s="33" t="str">
        <f ca="true">+IF(OFFSET('Hygiene Data'!$D$14,0,10*ROW('Hygiene Data'!D126))="","",OFFSET('Hygiene Data'!$D$14,0,10*ROW('Hygiene Data'!D126)))</f>
        <v/>
      </c>
      <c r="DU132" s="33" t="str">
        <f ca="true">+IF(OFFSET('Hygiene Data'!$E$12,0,10*ROW('Hygiene Data'!E126))="","",OFFSET('Hygiene Data'!$E$12,0,10*ROW('Hygiene Data'!E126)))</f>
        <v/>
      </c>
      <c r="DV132" s="33" t="str">
        <f ca="true">+IF(OFFSET('Hygiene Data'!$E$13,0,10*ROW('Hygiene Data'!E126))="","",OFFSET('Hygiene Data'!$E$13,0,10*ROW('Hygiene Data'!E126)))</f>
        <v/>
      </c>
      <c r="DW132" s="33" t="str">
        <f ca="true">+IF(OFFSET('Hygiene Data'!$E$14,0,10*ROW('Hygiene Data'!E126))="","",OFFSET('Hygiene Data'!$E$14,0,10*ROW('Hygiene Data'!E126)))</f>
        <v/>
      </c>
      <c r="DX132" s="33" t="str">
        <f ca="true">+IF(OFFSET('Hygiene Data'!$F$12,0,10*ROW('Hygiene Data'!F126))="","",OFFSET('Hygiene Data'!$F$12,0,10*ROW('Hygiene Data'!F126)))</f>
        <v/>
      </c>
      <c r="DY132" s="33" t="str">
        <f ca="true">+IF(OFFSET('Hygiene Data'!$F$13,0,10*ROW('Hygiene Data'!F126))="","",OFFSET('Hygiene Data'!$F$13,0,10*ROW('Hygiene Data'!F126)))</f>
        <v/>
      </c>
      <c r="DZ132" s="33" t="str">
        <f ca="true">+IF(OFFSET('Hygiene Data'!$F$14,0,10*ROW('Hygiene Data'!F126))="","",OFFSET('Hygiene Data'!$F$14,0,10*ROW('Hygiene Data'!F126)))</f>
        <v/>
      </c>
      <c r="EA132" s="33" t="str">
        <f ca="true">+IF(OFFSET('Hygiene Data'!$G$12,0,10*ROW('Hygiene Data'!G126))="","",OFFSET('Hygiene Data'!$G$12,0,10*ROW('Hygiene Data'!G126)))</f>
        <v/>
      </c>
      <c r="EB132" s="33" t="str">
        <f ca="true">+IF(OFFSET('Hygiene Data'!$G$13,0,10*ROW('Hygiene Data'!G126))="","",OFFSET('Hygiene Data'!$G$13,0,10*ROW('Hygiene Data'!G126)))</f>
        <v/>
      </c>
      <c r="EC132" s="33" t="str">
        <f ca="true">+IF(OFFSET('Hygiene Data'!$G$14,0,10*ROW('Hygiene Data'!G126))="","",OFFSET('Hygiene Data'!$G$14,0,10*ROW('Hygiene Data'!G126)))</f>
        <v/>
      </c>
      <c r="ED132" s="33" t="str">
        <f ca="true">+IF(OFFSET('Hygiene Data'!$H$12,0,10*ROW('Hygiene Data'!H126))="","",OFFSET('Hygiene Data'!$H$12,0,10*ROW('Hygiene Data'!H126)))</f>
        <v/>
      </c>
      <c r="EE132" s="33" t="str">
        <f ca="true">+IF(OFFSET('Hygiene Data'!$H$13,0,10*ROW('Hygiene Data'!H126))="","",OFFSET('Hygiene Data'!$H$13,0,10*ROW('Hygiene Data'!H126)))</f>
        <v/>
      </c>
      <c r="EF132" s="33" t="str">
        <f ca="true">+IF(OFFSET('Hygiene Data'!$H$14,0,10*ROW('Hygiene Data'!H126))="","",OFFSET('Hygiene Data'!$H$14,0,10*ROW('Hygiene Data'!H126)))</f>
        <v/>
      </c>
    </row>
    <row r="133" x14ac:dyDescent="0.2">
      <c r="A133" s="56" t="str">
        <f ca="true">+IF(OFFSET('Water Data'!$B$1,0,10*ROW('Water Data'!B130))="","",OFFSET('Water Data'!$B$1,0,10*ROW('Water Data'!B130)))</f>
        <v/>
      </c>
      <c r="B133" s="56" t="str">
        <f ca="true">+IF(OFFSET('Water Data'!$A$3,0,10*ROW('Water Data'!A130))="","",OFFSET('Water Data'!$A$3,0,10*ROW('Water Data'!A130)))</f>
        <v/>
      </c>
      <c r="C133" s="56" t="str">
        <f ca="true">+IF(OFFSET('Water Data'!$C$3,0,10*ROW('Water Data'!C130))="","",OFFSET('Water Data'!$C$3,0,10*ROW('Water Data'!C130)))</f>
        <v/>
      </c>
      <c r="D133" s="244"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44"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44"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44"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44"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44"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44"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44"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44"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44"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44"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44"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44"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44"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44"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44"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44"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44"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45"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45"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45"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45"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45"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45"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45"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45"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45"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45"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45"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45"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45"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45"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45"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45"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45"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45"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45"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45"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45"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45"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45"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45"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45"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45"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45"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45"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45"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45"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46"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46"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46"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46"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46"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46"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46"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46"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46"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46"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46"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46"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46"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46"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46"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46"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46"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46"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3" t="str">
        <f ca="true">+IF(OFFSET('Water Data'!$C$28,0,10*ROW('Water Data'!C127))="","",OFFSET('Water Data'!$C$28,0,10*ROW('Water Data'!C127)))</f>
        <v/>
      </c>
      <c r="BT133" s="33" t="str">
        <f ca="true">+IF(OFFSET('Water Data'!$C$29,0,10*ROW('Water Data'!C127))="","",OFFSET('Water Data'!$C$29,0,10*ROW('Water Data'!C127)))</f>
        <v/>
      </c>
      <c r="BU133" s="33" t="str">
        <f ca="true">+IF(OFFSET('Water Data'!$C$30,0,10*ROW('Water Data'!C127))="","",OFFSET('Water Data'!$C$30,0,10*ROW('Water Data'!C127)))</f>
        <v/>
      </c>
      <c r="BV133" s="33" t="str">
        <f ca="true">+IF(OFFSET('Water Data'!$D$28,0,10*ROW('Water Data'!D127))="","",OFFSET('Water Data'!$D$28,0,10*ROW('Water Data'!D127)))</f>
        <v/>
      </c>
      <c r="BW133" s="33" t="str">
        <f ca="true">+IF(OFFSET('Water Data'!$D$29,0,10*ROW('Water Data'!D127))="","",OFFSET('Water Data'!$D$29,0,10*ROW('Water Data'!D127)))</f>
        <v/>
      </c>
      <c r="BX133" s="33" t="str">
        <f ca="true">+IF(OFFSET('Water Data'!$D$30,0,10*ROW('Water Data'!D127))="","",OFFSET('Water Data'!$D$30,0,10*ROW('Water Data'!D127)))</f>
        <v/>
      </c>
      <c r="BY133" s="33" t="str">
        <f ca="true">+IF(OFFSET('Water Data'!$E$28,0,10*ROW('Water Data'!E127))="","",OFFSET('Water Data'!$E$28,0,10*ROW('Water Data'!E127)))</f>
        <v/>
      </c>
      <c r="BZ133" s="33" t="str">
        <f ca="true">+IF(OFFSET('Water Data'!$E$29,0,10*ROW('Water Data'!E127))="","",OFFSET('Water Data'!$E$29,0,10*ROW('Water Data'!E127)))</f>
        <v/>
      </c>
      <c r="CA133" s="33" t="str">
        <f ca="true">+IF(OFFSET('Water Data'!$E$30,0,10*ROW('Water Data'!E127))="","",OFFSET('Water Data'!$E$30,0,10*ROW('Water Data'!E127)))</f>
        <v/>
      </c>
      <c r="CB133" s="33" t="str">
        <f ca="true">+IF(OFFSET('Water Data'!$F$28,0,10*ROW('Water Data'!F127))="","",OFFSET('Water Data'!$F$28,0,10*ROW('Water Data'!F127)))</f>
        <v/>
      </c>
      <c r="CC133" s="33" t="str">
        <f ca="true">+IF(OFFSET('Water Data'!$F$29,0,10*ROW('Water Data'!F127))="","",OFFSET('Water Data'!$F$29,0,10*ROW('Water Data'!F127)))</f>
        <v/>
      </c>
      <c r="CD133" s="33" t="str">
        <f ca="true">+IF(OFFSET('Water Data'!$F$30,0,10*ROW('Water Data'!F127))="","",OFFSET('Water Data'!$F$30,0,10*ROW('Water Data'!F127)))</f>
        <v/>
      </c>
      <c r="CE133" s="33" t="str">
        <f ca="true">+IF(OFFSET('Water Data'!$G$28,0,10*ROW('Water Data'!G127))="","",OFFSET('Water Data'!$G$28,0,10*ROW('Water Data'!G127)))</f>
        <v/>
      </c>
      <c r="CF133" s="33" t="str">
        <f ca="true">+IF(OFFSET('Water Data'!$G$29,0,10*ROW('Water Data'!G127))="","",OFFSET('Water Data'!$G$29,0,10*ROW('Water Data'!G127)))</f>
        <v/>
      </c>
      <c r="CG133" s="33" t="str">
        <f ca="true">+IF(OFFSET('Water Data'!$G$30,0,10*ROW('Water Data'!G127))="","",OFFSET('Water Data'!$G$30,0,10*ROW('Water Data'!G127)))</f>
        <v/>
      </c>
      <c r="CH133" s="33" t="str">
        <f ca="true">+IF(OFFSET('Water Data'!$H$28,0,10*ROW('Water Data'!H127))="","",OFFSET('Water Data'!$H$28,0,10*ROW('Water Data'!H127)))</f>
        <v/>
      </c>
      <c r="CI133" s="33" t="str">
        <f ca="true">+IF(OFFSET('Water Data'!$H$29,0,10*ROW('Water Data'!H127))="","",OFFSET('Water Data'!$H$29,0,10*ROW('Water Data'!H127)))</f>
        <v/>
      </c>
      <c r="CJ133" s="33" t="str">
        <f ca="true">+IF(OFFSET('Water Data'!$H$30,0,10*ROW('Water Data'!H127))="","",OFFSET('Water Data'!$H$30,0,10*ROW('Water Data'!H127)))</f>
        <v/>
      </c>
      <c r="CK133" s="33" t="str">
        <f ca="true">+IF(OFFSET('Sanitation Data'!$C$29,0,10*ROW('Sanitation Data'!C127))="","",OFFSET('Sanitation Data'!$C$29,0,10*ROW('Sanitation Data'!C127)))</f>
        <v/>
      </c>
      <c r="CL133" s="33" t="str">
        <f ca="true">+IF(OFFSET('Sanitation Data'!$C$30,0,10*ROW('Sanitation Data'!C127))="","",OFFSET('Sanitation Data'!$C$30,0,10*ROW('Sanitation Data'!C127)))</f>
        <v/>
      </c>
      <c r="CM133" s="33" t="str">
        <f ca="true">+IF(OFFSET('Sanitation Data'!$C$31,0,10*ROW('Sanitation Data'!C127))="","",OFFSET('Sanitation Data'!$C$31,0,10*ROW('Sanitation Data'!C127)))</f>
        <v/>
      </c>
      <c r="CN133" s="33" t="str">
        <f ca="true">+IF(OFFSET('Sanitation Data'!$C$32,0,10*ROW('Sanitation Data'!C127))="","",OFFSET('Sanitation Data'!$C$32,0,10*ROW('Sanitation Data'!C127)))</f>
        <v/>
      </c>
      <c r="CO133" s="33" t="str">
        <f ca="true">+IF(OFFSET('Sanitation Data'!$C$33,0,10*ROW('Sanitation Data'!C127))="","",OFFSET('Sanitation Data'!$C$33,0,10*ROW('Sanitation Data'!C127)))</f>
        <v/>
      </c>
      <c r="CP133" s="33" t="str">
        <f ca="true">+IF(OFFSET('Sanitation Data'!$D$29,0,10*ROW('Sanitation Data'!D127))="","",OFFSET('Sanitation Data'!$D$29,0,10*ROW('Sanitation Data'!D127)))</f>
        <v/>
      </c>
      <c r="CQ133" s="33" t="str">
        <f ca="true">+IF(OFFSET('Sanitation Data'!$D$30,0,10*ROW('Sanitation Data'!D127))="","",OFFSET('Sanitation Data'!$D$30,0,10*ROW('Sanitation Data'!D127)))</f>
        <v/>
      </c>
      <c r="CR133" s="33" t="str">
        <f ca="true">+IF(OFFSET('Sanitation Data'!$D$31,0,10*ROW('Sanitation Data'!D127))="","",OFFSET('Sanitation Data'!$D$31,0,10*ROW('Sanitation Data'!D127)))</f>
        <v/>
      </c>
      <c r="CS133" s="33" t="str">
        <f ca="true">+IF(OFFSET('Sanitation Data'!$D$32,0,10*ROW('Sanitation Data'!D127))="","",OFFSET('Sanitation Data'!$D$32,0,10*ROW('Sanitation Data'!D127)))</f>
        <v/>
      </c>
      <c r="CT133" s="33" t="str">
        <f ca="true">+IF(OFFSET('Sanitation Data'!$D$33,0,10*ROW('Sanitation Data'!D127))="","",OFFSET('Sanitation Data'!$D$33,0,10*ROW('Sanitation Data'!D127)))</f>
        <v/>
      </c>
      <c r="CU133" s="33" t="str">
        <f ca="true">+IF(OFFSET('Sanitation Data'!$E$29,0,10*ROW('Sanitation Data'!E127))="","",OFFSET('Sanitation Data'!$E$29,0,10*ROW('Sanitation Data'!E127)))</f>
        <v/>
      </c>
      <c r="CV133" s="33" t="str">
        <f ca="true">+IF(OFFSET('Sanitation Data'!$E$30,0,10*ROW('Sanitation Data'!E127))="","",OFFSET('Sanitation Data'!$E$30,0,10*ROW('Sanitation Data'!E127)))</f>
        <v/>
      </c>
      <c r="CW133" s="33" t="str">
        <f ca="true">+IF(OFFSET('Sanitation Data'!$E$31,0,10*ROW('Sanitation Data'!E127))="","",OFFSET('Sanitation Data'!$E$31,0,10*ROW('Sanitation Data'!E127)))</f>
        <v/>
      </c>
      <c r="CX133" s="33" t="str">
        <f ca="true">+IF(OFFSET('Sanitation Data'!$E$32,0,10*ROW('Sanitation Data'!E127))="","",OFFSET('Sanitation Data'!$E$32,0,10*ROW('Sanitation Data'!E127)))</f>
        <v/>
      </c>
      <c r="CY133" s="33" t="str">
        <f ca="true">+IF(OFFSET('Sanitation Data'!$E$33,0,10*ROW('Sanitation Data'!E127))="","",OFFSET('Sanitation Data'!$E$33,0,10*ROW('Sanitation Data'!E127)))</f>
        <v/>
      </c>
      <c r="CZ133" s="33" t="str">
        <f ca="true">+IF(OFFSET('Sanitation Data'!$F$29,0,10*ROW('Sanitation Data'!F127))="","",OFFSET('Sanitation Data'!$F$29,0,10*ROW('Sanitation Data'!F127)))</f>
        <v/>
      </c>
      <c r="DA133" s="33" t="str">
        <f ca="true">+IF(OFFSET('Sanitation Data'!$F$30,0,10*ROW('Sanitation Data'!F127))="","",OFFSET('Sanitation Data'!$F$30,0,10*ROW('Sanitation Data'!F127)))</f>
        <v/>
      </c>
      <c r="DB133" s="33" t="str">
        <f ca="true">+IF(OFFSET('Sanitation Data'!$F$31,0,10*ROW('Sanitation Data'!F127))="","",OFFSET('Sanitation Data'!$F$31,0,10*ROW('Sanitation Data'!F127)))</f>
        <v/>
      </c>
      <c r="DC133" s="33" t="str">
        <f ca="true">+IF(OFFSET('Sanitation Data'!$F$32,0,10*ROW('Sanitation Data'!F127))="","",OFFSET('Sanitation Data'!$F$32,0,10*ROW('Sanitation Data'!F127)))</f>
        <v/>
      </c>
      <c r="DD133" s="33" t="str">
        <f ca="true">+IF(OFFSET('Sanitation Data'!$F$33,0,10*ROW('Sanitation Data'!F127))="","",OFFSET('Sanitation Data'!$F$33,0,10*ROW('Sanitation Data'!F127)))</f>
        <v/>
      </c>
      <c r="DE133" s="33" t="str">
        <f ca="true">+IF(OFFSET('Sanitation Data'!$G$29,0,10*ROW('Sanitation Data'!G127))="","",OFFSET('Sanitation Data'!$G$29,0,10*ROW('Sanitation Data'!G127)))</f>
        <v/>
      </c>
      <c r="DF133" s="33" t="str">
        <f ca="true">+IF(OFFSET('Sanitation Data'!$G$30,0,10*ROW('Sanitation Data'!G127))="","",OFFSET('Sanitation Data'!$G$30,0,10*ROW('Sanitation Data'!G127)))</f>
        <v/>
      </c>
      <c r="DG133" s="33" t="str">
        <f ca="true">+IF(OFFSET('Sanitation Data'!$G$31,0,10*ROW('Sanitation Data'!G127))="","",OFFSET('Sanitation Data'!$G$31,0,10*ROW('Sanitation Data'!G127)))</f>
        <v/>
      </c>
      <c r="DH133" s="33" t="str">
        <f ca="true">+IF(OFFSET('Sanitation Data'!$G$32,0,10*ROW('Sanitation Data'!G127))="","",OFFSET('Sanitation Data'!$G$32,0,10*ROW('Sanitation Data'!G127)))</f>
        <v/>
      </c>
      <c r="DI133" s="33" t="str">
        <f ca="true">+IF(OFFSET('Sanitation Data'!$G$33,0,10*ROW('Sanitation Data'!G127))="","",OFFSET('Sanitation Data'!$G$33,0,10*ROW('Sanitation Data'!G127)))</f>
        <v/>
      </c>
      <c r="DJ133" s="33" t="str">
        <f ca="true">+IF(OFFSET('Sanitation Data'!$H$29,0,10*ROW('Sanitation Data'!H127))="","",OFFSET('Sanitation Data'!$H$29,0,10*ROW('Sanitation Data'!H127)))</f>
        <v/>
      </c>
      <c r="DK133" s="33" t="str">
        <f ca="true">+IF(OFFSET('Sanitation Data'!$H$30,0,10*ROW('Sanitation Data'!H127))="","",OFFSET('Sanitation Data'!$H$30,0,10*ROW('Sanitation Data'!H127)))</f>
        <v/>
      </c>
      <c r="DL133" s="33" t="str">
        <f ca="true">+IF(OFFSET('Sanitation Data'!$H$31,0,10*ROW('Sanitation Data'!H127))="","",OFFSET('Sanitation Data'!$H$31,0,10*ROW('Sanitation Data'!H127)))</f>
        <v/>
      </c>
      <c r="DM133" s="33" t="str">
        <f ca="true">+IF(OFFSET('Sanitation Data'!$H$32,0,10*ROW('Sanitation Data'!H127))="","",OFFSET('Sanitation Data'!$H$32,0,10*ROW('Sanitation Data'!H127)))</f>
        <v/>
      </c>
      <c r="DN133" s="33" t="str">
        <f ca="true">+IF(OFFSET('Sanitation Data'!$H$33,0,10*ROW('Sanitation Data'!H127))="","",OFFSET('Sanitation Data'!$H$33,0,10*ROW('Sanitation Data'!H127)))</f>
        <v/>
      </c>
      <c r="DO133" s="33" t="str">
        <f ca="true">+IF(OFFSET('Hygiene Data'!$C$12,0,10*ROW('Hygiene Data'!C127))="","",OFFSET('Hygiene Data'!$C$12,0,10*ROW('Hygiene Data'!C127)))</f>
        <v/>
      </c>
      <c r="DP133" s="33" t="str">
        <f ca="true">+IF(OFFSET('Hygiene Data'!$C$13,0,10*ROW('Hygiene Data'!C127))="","",OFFSET('Hygiene Data'!$C$13,0,10*ROW('Hygiene Data'!C127)))</f>
        <v/>
      </c>
      <c r="DQ133" s="33" t="str">
        <f ca="true">+IF(OFFSET('Hygiene Data'!$C$14,0,10*ROW('Hygiene Data'!C127))="","",OFFSET('Hygiene Data'!$C$14,0,10*ROW('Hygiene Data'!C127)))</f>
        <v/>
      </c>
      <c r="DR133" s="33" t="str">
        <f ca="true">+IF(OFFSET('Hygiene Data'!$D$12,0,10*ROW('Hygiene Data'!D127))="","",OFFSET('Hygiene Data'!$D$12,0,10*ROW('Hygiene Data'!D127)))</f>
        <v/>
      </c>
      <c r="DS133" s="33" t="str">
        <f ca="true">+IF(OFFSET('Hygiene Data'!$D$13,0,10*ROW('Hygiene Data'!D127))="","",OFFSET('Hygiene Data'!$D$13,0,10*ROW('Hygiene Data'!D127)))</f>
        <v/>
      </c>
      <c r="DT133" s="33" t="str">
        <f ca="true">+IF(OFFSET('Hygiene Data'!$D$14,0,10*ROW('Hygiene Data'!D127))="","",OFFSET('Hygiene Data'!$D$14,0,10*ROW('Hygiene Data'!D127)))</f>
        <v/>
      </c>
      <c r="DU133" s="33" t="str">
        <f ca="true">+IF(OFFSET('Hygiene Data'!$E$12,0,10*ROW('Hygiene Data'!E127))="","",OFFSET('Hygiene Data'!$E$12,0,10*ROW('Hygiene Data'!E127)))</f>
        <v/>
      </c>
      <c r="DV133" s="33" t="str">
        <f ca="true">+IF(OFFSET('Hygiene Data'!$E$13,0,10*ROW('Hygiene Data'!E127))="","",OFFSET('Hygiene Data'!$E$13,0,10*ROW('Hygiene Data'!E127)))</f>
        <v/>
      </c>
      <c r="DW133" s="33" t="str">
        <f ca="true">+IF(OFFSET('Hygiene Data'!$E$14,0,10*ROW('Hygiene Data'!E127))="","",OFFSET('Hygiene Data'!$E$14,0,10*ROW('Hygiene Data'!E127)))</f>
        <v/>
      </c>
      <c r="DX133" s="33" t="str">
        <f ca="true">+IF(OFFSET('Hygiene Data'!$F$12,0,10*ROW('Hygiene Data'!F127))="","",OFFSET('Hygiene Data'!$F$12,0,10*ROW('Hygiene Data'!F127)))</f>
        <v/>
      </c>
      <c r="DY133" s="33" t="str">
        <f ca="true">+IF(OFFSET('Hygiene Data'!$F$13,0,10*ROW('Hygiene Data'!F127))="","",OFFSET('Hygiene Data'!$F$13,0,10*ROW('Hygiene Data'!F127)))</f>
        <v/>
      </c>
      <c r="DZ133" s="33" t="str">
        <f ca="true">+IF(OFFSET('Hygiene Data'!$F$14,0,10*ROW('Hygiene Data'!F127))="","",OFFSET('Hygiene Data'!$F$14,0,10*ROW('Hygiene Data'!F127)))</f>
        <v/>
      </c>
      <c r="EA133" s="33" t="str">
        <f ca="true">+IF(OFFSET('Hygiene Data'!$G$12,0,10*ROW('Hygiene Data'!G127))="","",OFFSET('Hygiene Data'!$G$12,0,10*ROW('Hygiene Data'!G127)))</f>
        <v/>
      </c>
      <c r="EB133" s="33" t="str">
        <f ca="true">+IF(OFFSET('Hygiene Data'!$G$13,0,10*ROW('Hygiene Data'!G127))="","",OFFSET('Hygiene Data'!$G$13,0,10*ROW('Hygiene Data'!G127)))</f>
        <v/>
      </c>
      <c r="EC133" s="33" t="str">
        <f ca="true">+IF(OFFSET('Hygiene Data'!$G$14,0,10*ROW('Hygiene Data'!G127))="","",OFFSET('Hygiene Data'!$G$14,0,10*ROW('Hygiene Data'!G127)))</f>
        <v/>
      </c>
      <c r="ED133" s="33" t="str">
        <f ca="true">+IF(OFFSET('Hygiene Data'!$H$12,0,10*ROW('Hygiene Data'!H127))="","",OFFSET('Hygiene Data'!$H$12,0,10*ROW('Hygiene Data'!H127)))</f>
        <v/>
      </c>
      <c r="EE133" s="33" t="str">
        <f ca="true">+IF(OFFSET('Hygiene Data'!$H$13,0,10*ROW('Hygiene Data'!H127))="","",OFFSET('Hygiene Data'!$H$13,0,10*ROW('Hygiene Data'!H127)))</f>
        <v/>
      </c>
      <c r="EF133" s="33" t="str">
        <f ca="true">+IF(OFFSET('Hygiene Data'!$H$14,0,10*ROW('Hygiene Data'!H127))="","",OFFSET('Hygiene Data'!$H$14,0,10*ROW('Hygiene Data'!H127)))</f>
        <v/>
      </c>
    </row>
    <row r="134" x14ac:dyDescent="0.2">
      <c r="A134" s="56" t="str">
        <f ca="true">+IF(OFFSET('Water Data'!$B$1,0,10*ROW('Water Data'!B131))="","",OFFSET('Water Data'!$B$1,0,10*ROW('Water Data'!B131)))</f>
        <v/>
      </c>
      <c r="B134" s="56" t="str">
        <f ca="true">+IF(OFFSET('Water Data'!$A$3,0,10*ROW('Water Data'!A131))="","",OFFSET('Water Data'!$A$3,0,10*ROW('Water Data'!A131)))</f>
        <v/>
      </c>
      <c r="C134" s="56" t="str">
        <f ca="true">+IF(OFFSET('Water Data'!$C$3,0,10*ROW('Water Data'!C131))="","",OFFSET('Water Data'!$C$3,0,10*ROW('Water Data'!C131)))</f>
        <v/>
      </c>
      <c r="D134" s="244"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44"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44"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44"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44"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44"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44"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44"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44"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44"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44"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44"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44"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44"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44"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44"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44"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44"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45"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45"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45"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45"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45"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45"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45"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45"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45"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45"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45"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45"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45"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45"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45"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45"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45"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45"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45"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45"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45"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45"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45"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45"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45"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45"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45"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45"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45"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45"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46"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46"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46"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46"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46"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46"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46"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46"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46"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46"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46"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46"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46"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46"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46"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46"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46"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46"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3" t="str">
        <f ca="true">+IF(OFFSET('Water Data'!$C$28,0,10*ROW('Water Data'!C128))="","",OFFSET('Water Data'!$C$28,0,10*ROW('Water Data'!C128)))</f>
        <v/>
      </c>
      <c r="BT134" s="33" t="str">
        <f ca="true">+IF(OFFSET('Water Data'!$C$29,0,10*ROW('Water Data'!C128))="","",OFFSET('Water Data'!$C$29,0,10*ROW('Water Data'!C128)))</f>
        <v/>
      </c>
      <c r="BU134" s="33" t="str">
        <f ca="true">+IF(OFFSET('Water Data'!$C$30,0,10*ROW('Water Data'!C128))="","",OFFSET('Water Data'!$C$30,0,10*ROW('Water Data'!C128)))</f>
        <v/>
      </c>
      <c r="BV134" s="33" t="str">
        <f ca="true">+IF(OFFSET('Water Data'!$D$28,0,10*ROW('Water Data'!D128))="","",OFFSET('Water Data'!$D$28,0,10*ROW('Water Data'!D128)))</f>
        <v/>
      </c>
      <c r="BW134" s="33" t="str">
        <f ca="true">+IF(OFFSET('Water Data'!$D$29,0,10*ROW('Water Data'!D128))="","",OFFSET('Water Data'!$D$29,0,10*ROW('Water Data'!D128)))</f>
        <v/>
      </c>
      <c r="BX134" s="33" t="str">
        <f ca="true">+IF(OFFSET('Water Data'!$D$30,0,10*ROW('Water Data'!D128))="","",OFFSET('Water Data'!$D$30,0,10*ROW('Water Data'!D128)))</f>
        <v/>
      </c>
      <c r="BY134" s="33" t="str">
        <f ca="true">+IF(OFFSET('Water Data'!$E$28,0,10*ROW('Water Data'!E128))="","",OFFSET('Water Data'!$E$28,0,10*ROW('Water Data'!E128)))</f>
        <v/>
      </c>
      <c r="BZ134" s="33" t="str">
        <f ca="true">+IF(OFFSET('Water Data'!$E$29,0,10*ROW('Water Data'!E128))="","",OFFSET('Water Data'!$E$29,0,10*ROW('Water Data'!E128)))</f>
        <v/>
      </c>
      <c r="CA134" s="33" t="str">
        <f ca="true">+IF(OFFSET('Water Data'!$E$30,0,10*ROW('Water Data'!E128))="","",OFFSET('Water Data'!$E$30,0,10*ROW('Water Data'!E128)))</f>
        <v/>
      </c>
      <c r="CB134" s="33" t="str">
        <f ca="true">+IF(OFFSET('Water Data'!$F$28,0,10*ROW('Water Data'!F128))="","",OFFSET('Water Data'!$F$28,0,10*ROW('Water Data'!F128)))</f>
        <v/>
      </c>
      <c r="CC134" s="33" t="str">
        <f ca="true">+IF(OFFSET('Water Data'!$F$29,0,10*ROW('Water Data'!F128))="","",OFFSET('Water Data'!$F$29,0,10*ROW('Water Data'!F128)))</f>
        <v/>
      </c>
      <c r="CD134" s="33" t="str">
        <f ca="true">+IF(OFFSET('Water Data'!$F$30,0,10*ROW('Water Data'!F128))="","",OFFSET('Water Data'!$F$30,0,10*ROW('Water Data'!F128)))</f>
        <v/>
      </c>
      <c r="CE134" s="33" t="str">
        <f ca="true">+IF(OFFSET('Water Data'!$G$28,0,10*ROW('Water Data'!G128))="","",OFFSET('Water Data'!$G$28,0,10*ROW('Water Data'!G128)))</f>
        <v/>
      </c>
      <c r="CF134" s="33" t="str">
        <f ca="true">+IF(OFFSET('Water Data'!$G$29,0,10*ROW('Water Data'!G128))="","",OFFSET('Water Data'!$G$29,0,10*ROW('Water Data'!G128)))</f>
        <v/>
      </c>
      <c r="CG134" s="33" t="str">
        <f ca="true">+IF(OFFSET('Water Data'!$G$30,0,10*ROW('Water Data'!G128))="","",OFFSET('Water Data'!$G$30,0,10*ROW('Water Data'!G128)))</f>
        <v/>
      </c>
      <c r="CH134" s="33" t="str">
        <f ca="true">+IF(OFFSET('Water Data'!$H$28,0,10*ROW('Water Data'!H128))="","",OFFSET('Water Data'!$H$28,0,10*ROW('Water Data'!H128)))</f>
        <v/>
      </c>
      <c r="CI134" s="33" t="str">
        <f ca="true">+IF(OFFSET('Water Data'!$H$29,0,10*ROW('Water Data'!H128))="","",OFFSET('Water Data'!$H$29,0,10*ROW('Water Data'!H128)))</f>
        <v/>
      </c>
      <c r="CJ134" s="33" t="str">
        <f ca="true">+IF(OFFSET('Water Data'!$H$30,0,10*ROW('Water Data'!H128))="","",OFFSET('Water Data'!$H$30,0,10*ROW('Water Data'!H128)))</f>
        <v/>
      </c>
      <c r="CK134" s="33" t="str">
        <f ca="true">+IF(OFFSET('Sanitation Data'!$C$29,0,10*ROW('Sanitation Data'!C128))="","",OFFSET('Sanitation Data'!$C$29,0,10*ROW('Sanitation Data'!C128)))</f>
        <v/>
      </c>
      <c r="CL134" s="33" t="str">
        <f ca="true">+IF(OFFSET('Sanitation Data'!$C$30,0,10*ROW('Sanitation Data'!C128))="","",OFFSET('Sanitation Data'!$C$30,0,10*ROW('Sanitation Data'!C128)))</f>
        <v/>
      </c>
      <c r="CM134" s="33" t="str">
        <f ca="true">+IF(OFFSET('Sanitation Data'!$C$31,0,10*ROW('Sanitation Data'!C128))="","",OFFSET('Sanitation Data'!$C$31,0,10*ROW('Sanitation Data'!C128)))</f>
        <v/>
      </c>
      <c r="CN134" s="33" t="str">
        <f ca="true">+IF(OFFSET('Sanitation Data'!$C$32,0,10*ROW('Sanitation Data'!C128))="","",OFFSET('Sanitation Data'!$C$32,0,10*ROW('Sanitation Data'!C128)))</f>
        <v/>
      </c>
      <c r="CO134" s="33" t="str">
        <f ca="true">+IF(OFFSET('Sanitation Data'!$C$33,0,10*ROW('Sanitation Data'!C128))="","",OFFSET('Sanitation Data'!$C$33,0,10*ROW('Sanitation Data'!C128)))</f>
        <v/>
      </c>
      <c r="CP134" s="33" t="str">
        <f ca="true">+IF(OFFSET('Sanitation Data'!$D$29,0,10*ROW('Sanitation Data'!D128))="","",OFFSET('Sanitation Data'!$D$29,0,10*ROW('Sanitation Data'!D128)))</f>
        <v/>
      </c>
      <c r="CQ134" s="33" t="str">
        <f ca="true">+IF(OFFSET('Sanitation Data'!$D$30,0,10*ROW('Sanitation Data'!D128))="","",OFFSET('Sanitation Data'!$D$30,0,10*ROW('Sanitation Data'!D128)))</f>
        <v/>
      </c>
      <c r="CR134" s="33" t="str">
        <f ca="true">+IF(OFFSET('Sanitation Data'!$D$31,0,10*ROW('Sanitation Data'!D128))="","",OFFSET('Sanitation Data'!$D$31,0,10*ROW('Sanitation Data'!D128)))</f>
        <v/>
      </c>
      <c r="CS134" s="33" t="str">
        <f ca="true">+IF(OFFSET('Sanitation Data'!$D$32,0,10*ROW('Sanitation Data'!D128))="","",OFFSET('Sanitation Data'!$D$32,0,10*ROW('Sanitation Data'!D128)))</f>
        <v/>
      </c>
      <c r="CT134" s="33" t="str">
        <f ca="true">+IF(OFFSET('Sanitation Data'!$D$33,0,10*ROW('Sanitation Data'!D128))="","",OFFSET('Sanitation Data'!$D$33,0,10*ROW('Sanitation Data'!D128)))</f>
        <v/>
      </c>
      <c r="CU134" s="33" t="str">
        <f ca="true">+IF(OFFSET('Sanitation Data'!$E$29,0,10*ROW('Sanitation Data'!E128))="","",OFFSET('Sanitation Data'!$E$29,0,10*ROW('Sanitation Data'!E128)))</f>
        <v/>
      </c>
      <c r="CV134" s="33" t="str">
        <f ca="true">+IF(OFFSET('Sanitation Data'!$E$30,0,10*ROW('Sanitation Data'!E128))="","",OFFSET('Sanitation Data'!$E$30,0,10*ROW('Sanitation Data'!E128)))</f>
        <v/>
      </c>
      <c r="CW134" s="33" t="str">
        <f ca="true">+IF(OFFSET('Sanitation Data'!$E$31,0,10*ROW('Sanitation Data'!E128))="","",OFFSET('Sanitation Data'!$E$31,0,10*ROW('Sanitation Data'!E128)))</f>
        <v/>
      </c>
      <c r="CX134" s="33" t="str">
        <f ca="true">+IF(OFFSET('Sanitation Data'!$E$32,0,10*ROW('Sanitation Data'!E128))="","",OFFSET('Sanitation Data'!$E$32,0,10*ROW('Sanitation Data'!E128)))</f>
        <v/>
      </c>
      <c r="CY134" s="33" t="str">
        <f ca="true">+IF(OFFSET('Sanitation Data'!$E$33,0,10*ROW('Sanitation Data'!E128))="","",OFFSET('Sanitation Data'!$E$33,0,10*ROW('Sanitation Data'!E128)))</f>
        <v/>
      </c>
      <c r="CZ134" s="33" t="str">
        <f ca="true">+IF(OFFSET('Sanitation Data'!$F$29,0,10*ROW('Sanitation Data'!F128))="","",OFFSET('Sanitation Data'!$F$29,0,10*ROW('Sanitation Data'!F128)))</f>
        <v/>
      </c>
      <c r="DA134" s="33" t="str">
        <f ca="true">+IF(OFFSET('Sanitation Data'!$F$30,0,10*ROW('Sanitation Data'!F128))="","",OFFSET('Sanitation Data'!$F$30,0,10*ROW('Sanitation Data'!F128)))</f>
        <v/>
      </c>
      <c r="DB134" s="33" t="str">
        <f ca="true">+IF(OFFSET('Sanitation Data'!$F$31,0,10*ROW('Sanitation Data'!F128))="","",OFFSET('Sanitation Data'!$F$31,0,10*ROW('Sanitation Data'!F128)))</f>
        <v/>
      </c>
      <c r="DC134" s="33" t="str">
        <f ca="true">+IF(OFFSET('Sanitation Data'!$F$32,0,10*ROW('Sanitation Data'!F128))="","",OFFSET('Sanitation Data'!$F$32,0,10*ROW('Sanitation Data'!F128)))</f>
        <v/>
      </c>
      <c r="DD134" s="33" t="str">
        <f ca="true">+IF(OFFSET('Sanitation Data'!$F$33,0,10*ROW('Sanitation Data'!F128))="","",OFFSET('Sanitation Data'!$F$33,0,10*ROW('Sanitation Data'!F128)))</f>
        <v/>
      </c>
      <c r="DE134" s="33" t="str">
        <f ca="true">+IF(OFFSET('Sanitation Data'!$G$29,0,10*ROW('Sanitation Data'!G128))="","",OFFSET('Sanitation Data'!$G$29,0,10*ROW('Sanitation Data'!G128)))</f>
        <v/>
      </c>
      <c r="DF134" s="33" t="str">
        <f ca="true">+IF(OFFSET('Sanitation Data'!$G$30,0,10*ROW('Sanitation Data'!G128))="","",OFFSET('Sanitation Data'!$G$30,0,10*ROW('Sanitation Data'!G128)))</f>
        <v/>
      </c>
      <c r="DG134" s="33" t="str">
        <f ca="true">+IF(OFFSET('Sanitation Data'!$G$31,0,10*ROW('Sanitation Data'!G128))="","",OFFSET('Sanitation Data'!$G$31,0,10*ROW('Sanitation Data'!G128)))</f>
        <v/>
      </c>
      <c r="DH134" s="33" t="str">
        <f ca="true">+IF(OFFSET('Sanitation Data'!$G$32,0,10*ROW('Sanitation Data'!G128))="","",OFFSET('Sanitation Data'!$G$32,0,10*ROW('Sanitation Data'!G128)))</f>
        <v/>
      </c>
      <c r="DI134" s="33" t="str">
        <f ca="true">+IF(OFFSET('Sanitation Data'!$G$33,0,10*ROW('Sanitation Data'!G128))="","",OFFSET('Sanitation Data'!$G$33,0,10*ROW('Sanitation Data'!G128)))</f>
        <v/>
      </c>
      <c r="DJ134" s="33" t="str">
        <f ca="true">+IF(OFFSET('Sanitation Data'!$H$29,0,10*ROW('Sanitation Data'!H128))="","",OFFSET('Sanitation Data'!$H$29,0,10*ROW('Sanitation Data'!H128)))</f>
        <v/>
      </c>
      <c r="DK134" s="33" t="str">
        <f ca="true">+IF(OFFSET('Sanitation Data'!$H$30,0,10*ROW('Sanitation Data'!H128))="","",OFFSET('Sanitation Data'!$H$30,0,10*ROW('Sanitation Data'!H128)))</f>
        <v/>
      </c>
      <c r="DL134" s="33" t="str">
        <f ca="true">+IF(OFFSET('Sanitation Data'!$H$31,0,10*ROW('Sanitation Data'!H128))="","",OFFSET('Sanitation Data'!$H$31,0,10*ROW('Sanitation Data'!H128)))</f>
        <v/>
      </c>
      <c r="DM134" s="33" t="str">
        <f ca="true">+IF(OFFSET('Sanitation Data'!$H$32,0,10*ROW('Sanitation Data'!H128))="","",OFFSET('Sanitation Data'!$H$32,0,10*ROW('Sanitation Data'!H128)))</f>
        <v/>
      </c>
      <c r="DN134" s="33" t="str">
        <f ca="true">+IF(OFFSET('Sanitation Data'!$H$33,0,10*ROW('Sanitation Data'!H128))="","",OFFSET('Sanitation Data'!$H$33,0,10*ROW('Sanitation Data'!H128)))</f>
        <v/>
      </c>
      <c r="DO134" s="33" t="str">
        <f ca="true">+IF(OFFSET('Hygiene Data'!$C$12,0,10*ROW('Hygiene Data'!C128))="","",OFFSET('Hygiene Data'!$C$12,0,10*ROW('Hygiene Data'!C128)))</f>
        <v/>
      </c>
      <c r="DP134" s="33" t="str">
        <f ca="true">+IF(OFFSET('Hygiene Data'!$C$13,0,10*ROW('Hygiene Data'!C128))="","",OFFSET('Hygiene Data'!$C$13,0,10*ROW('Hygiene Data'!C128)))</f>
        <v/>
      </c>
      <c r="DQ134" s="33" t="str">
        <f ca="true">+IF(OFFSET('Hygiene Data'!$C$14,0,10*ROW('Hygiene Data'!C128))="","",OFFSET('Hygiene Data'!$C$14,0,10*ROW('Hygiene Data'!C128)))</f>
        <v/>
      </c>
      <c r="DR134" s="33" t="str">
        <f ca="true">+IF(OFFSET('Hygiene Data'!$D$12,0,10*ROW('Hygiene Data'!D128))="","",OFFSET('Hygiene Data'!$D$12,0,10*ROW('Hygiene Data'!D128)))</f>
        <v/>
      </c>
      <c r="DS134" s="33" t="str">
        <f ca="true">+IF(OFFSET('Hygiene Data'!$D$13,0,10*ROW('Hygiene Data'!D128))="","",OFFSET('Hygiene Data'!$D$13,0,10*ROW('Hygiene Data'!D128)))</f>
        <v/>
      </c>
      <c r="DT134" s="33" t="str">
        <f ca="true">+IF(OFFSET('Hygiene Data'!$D$14,0,10*ROW('Hygiene Data'!D128))="","",OFFSET('Hygiene Data'!$D$14,0,10*ROW('Hygiene Data'!D128)))</f>
        <v/>
      </c>
      <c r="DU134" s="33" t="str">
        <f ca="true">+IF(OFFSET('Hygiene Data'!$E$12,0,10*ROW('Hygiene Data'!E128))="","",OFFSET('Hygiene Data'!$E$12,0,10*ROW('Hygiene Data'!E128)))</f>
        <v/>
      </c>
      <c r="DV134" s="33" t="str">
        <f ca="true">+IF(OFFSET('Hygiene Data'!$E$13,0,10*ROW('Hygiene Data'!E128))="","",OFFSET('Hygiene Data'!$E$13,0,10*ROW('Hygiene Data'!E128)))</f>
        <v/>
      </c>
      <c r="DW134" s="33" t="str">
        <f ca="true">+IF(OFFSET('Hygiene Data'!$E$14,0,10*ROW('Hygiene Data'!E128))="","",OFFSET('Hygiene Data'!$E$14,0,10*ROW('Hygiene Data'!E128)))</f>
        <v/>
      </c>
      <c r="DX134" s="33" t="str">
        <f ca="true">+IF(OFFSET('Hygiene Data'!$F$12,0,10*ROW('Hygiene Data'!F128))="","",OFFSET('Hygiene Data'!$F$12,0,10*ROW('Hygiene Data'!F128)))</f>
        <v/>
      </c>
      <c r="DY134" s="33" t="str">
        <f ca="true">+IF(OFFSET('Hygiene Data'!$F$13,0,10*ROW('Hygiene Data'!F128))="","",OFFSET('Hygiene Data'!$F$13,0,10*ROW('Hygiene Data'!F128)))</f>
        <v/>
      </c>
      <c r="DZ134" s="33" t="str">
        <f ca="true">+IF(OFFSET('Hygiene Data'!$F$14,0,10*ROW('Hygiene Data'!F128))="","",OFFSET('Hygiene Data'!$F$14,0,10*ROW('Hygiene Data'!F128)))</f>
        <v/>
      </c>
      <c r="EA134" s="33" t="str">
        <f ca="true">+IF(OFFSET('Hygiene Data'!$G$12,0,10*ROW('Hygiene Data'!G128))="","",OFFSET('Hygiene Data'!$G$12,0,10*ROW('Hygiene Data'!G128)))</f>
        <v/>
      </c>
      <c r="EB134" s="33" t="str">
        <f ca="true">+IF(OFFSET('Hygiene Data'!$G$13,0,10*ROW('Hygiene Data'!G128))="","",OFFSET('Hygiene Data'!$G$13,0,10*ROW('Hygiene Data'!G128)))</f>
        <v/>
      </c>
      <c r="EC134" s="33" t="str">
        <f ca="true">+IF(OFFSET('Hygiene Data'!$G$14,0,10*ROW('Hygiene Data'!G128))="","",OFFSET('Hygiene Data'!$G$14,0,10*ROW('Hygiene Data'!G128)))</f>
        <v/>
      </c>
      <c r="ED134" s="33" t="str">
        <f ca="true">+IF(OFFSET('Hygiene Data'!$H$12,0,10*ROW('Hygiene Data'!H128))="","",OFFSET('Hygiene Data'!$H$12,0,10*ROW('Hygiene Data'!H128)))</f>
        <v/>
      </c>
      <c r="EE134" s="33" t="str">
        <f ca="true">+IF(OFFSET('Hygiene Data'!$H$13,0,10*ROW('Hygiene Data'!H128))="","",OFFSET('Hygiene Data'!$H$13,0,10*ROW('Hygiene Data'!H128)))</f>
        <v/>
      </c>
      <c r="EF134" s="33" t="str">
        <f ca="true">+IF(OFFSET('Hygiene Data'!$H$14,0,10*ROW('Hygiene Data'!H128))="","",OFFSET('Hygiene Data'!$H$14,0,10*ROW('Hygiene Data'!H128)))</f>
        <v/>
      </c>
    </row>
    <row r="135" x14ac:dyDescent="0.2">
      <c r="A135" s="56" t="str">
        <f ca="true">+IF(OFFSET('Water Data'!$B$1,0,10*ROW('Water Data'!B132))="","",OFFSET('Water Data'!$B$1,0,10*ROW('Water Data'!B132)))</f>
        <v/>
      </c>
      <c r="B135" s="56" t="str">
        <f ca="true">+IF(OFFSET('Water Data'!$A$3,0,10*ROW('Water Data'!A132))="","",OFFSET('Water Data'!$A$3,0,10*ROW('Water Data'!A132)))</f>
        <v/>
      </c>
      <c r="C135" s="56" t="str">
        <f ca="true">+IF(OFFSET('Water Data'!$C$3,0,10*ROW('Water Data'!C132))="","",OFFSET('Water Data'!$C$3,0,10*ROW('Water Data'!C132)))</f>
        <v/>
      </c>
      <c r="D135" s="244"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44"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44"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44"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44"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44"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44"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44"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44"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44"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44"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44"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44"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44"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44"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44"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44"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44"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45"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45"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45"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45"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45"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45"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45"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45"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45"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45"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45"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45"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45"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45"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45"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45"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45"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45"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45"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45"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45"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45"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45"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45"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45"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45"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45"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45"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45"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45"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46"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46"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46"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46"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46"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46"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46"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46"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46"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46"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46"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46"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46"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46"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46"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46"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46"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46"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3" t="str">
        <f ca="true">+IF(OFFSET('Water Data'!$C$28,0,10*ROW('Water Data'!C129))="","",OFFSET('Water Data'!$C$28,0,10*ROW('Water Data'!C129)))</f>
        <v/>
      </c>
      <c r="BT135" s="33" t="str">
        <f ca="true">+IF(OFFSET('Water Data'!$C$29,0,10*ROW('Water Data'!C129))="","",OFFSET('Water Data'!$C$29,0,10*ROW('Water Data'!C129)))</f>
        <v/>
      </c>
      <c r="BU135" s="33" t="str">
        <f ca="true">+IF(OFFSET('Water Data'!$C$30,0,10*ROW('Water Data'!C129))="","",OFFSET('Water Data'!$C$30,0,10*ROW('Water Data'!C129)))</f>
        <v/>
      </c>
      <c r="BV135" s="33" t="str">
        <f ca="true">+IF(OFFSET('Water Data'!$D$28,0,10*ROW('Water Data'!D129))="","",OFFSET('Water Data'!$D$28,0,10*ROW('Water Data'!D129)))</f>
        <v/>
      </c>
      <c r="BW135" s="33" t="str">
        <f ca="true">+IF(OFFSET('Water Data'!$D$29,0,10*ROW('Water Data'!D129))="","",OFFSET('Water Data'!$D$29,0,10*ROW('Water Data'!D129)))</f>
        <v/>
      </c>
      <c r="BX135" s="33" t="str">
        <f ca="true">+IF(OFFSET('Water Data'!$D$30,0,10*ROW('Water Data'!D129))="","",OFFSET('Water Data'!$D$30,0,10*ROW('Water Data'!D129)))</f>
        <v/>
      </c>
      <c r="BY135" s="33" t="str">
        <f ca="true">+IF(OFFSET('Water Data'!$E$28,0,10*ROW('Water Data'!E129))="","",OFFSET('Water Data'!$E$28,0,10*ROW('Water Data'!E129)))</f>
        <v/>
      </c>
      <c r="BZ135" s="33" t="str">
        <f ca="true">+IF(OFFSET('Water Data'!$E$29,0,10*ROW('Water Data'!E129))="","",OFFSET('Water Data'!$E$29,0,10*ROW('Water Data'!E129)))</f>
        <v/>
      </c>
      <c r="CA135" s="33" t="str">
        <f ca="true">+IF(OFFSET('Water Data'!$E$30,0,10*ROW('Water Data'!E129))="","",OFFSET('Water Data'!$E$30,0,10*ROW('Water Data'!E129)))</f>
        <v/>
      </c>
      <c r="CB135" s="33" t="str">
        <f ca="true">+IF(OFFSET('Water Data'!$F$28,0,10*ROW('Water Data'!F129))="","",OFFSET('Water Data'!$F$28,0,10*ROW('Water Data'!F129)))</f>
        <v/>
      </c>
      <c r="CC135" s="33" t="str">
        <f ca="true">+IF(OFFSET('Water Data'!$F$29,0,10*ROW('Water Data'!F129))="","",OFFSET('Water Data'!$F$29,0,10*ROW('Water Data'!F129)))</f>
        <v/>
      </c>
      <c r="CD135" s="33" t="str">
        <f ca="true">+IF(OFFSET('Water Data'!$F$30,0,10*ROW('Water Data'!F129))="","",OFFSET('Water Data'!$F$30,0,10*ROW('Water Data'!F129)))</f>
        <v/>
      </c>
      <c r="CE135" s="33" t="str">
        <f ca="true">+IF(OFFSET('Water Data'!$G$28,0,10*ROW('Water Data'!G129))="","",OFFSET('Water Data'!$G$28,0,10*ROW('Water Data'!G129)))</f>
        <v/>
      </c>
      <c r="CF135" s="33" t="str">
        <f ca="true">+IF(OFFSET('Water Data'!$G$29,0,10*ROW('Water Data'!G129))="","",OFFSET('Water Data'!$G$29,0,10*ROW('Water Data'!G129)))</f>
        <v/>
      </c>
      <c r="CG135" s="33" t="str">
        <f ca="true">+IF(OFFSET('Water Data'!$G$30,0,10*ROW('Water Data'!G129))="","",OFFSET('Water Data'!$G$30,0,10*ROW('Water Data'!G129)))</f>
        <v/>
      </c>
      <c r="CH135" s="33" t="str">
        <f ca="true">+IF(OFFSET('Water Data'!$H$28,0,10*ROW('Water Data'!H129))="","",OFFSET('Water Data'!$H$28,0,10*ROW('Water Data'!H129)))</f>
        <v/>
      </c>
      <c r="CI135" s="33" t="str">
        <f ca="true">+IF(OFFSET('Water Data'!$H$29,0,10*ROW('Water Data'!H129))="","",OFFSET('Water Data'!$H$29,0,10*ROW('Water Data'!H129)))</f>
        <v/>
      </c>
      <c r="CJ135" s="33" t="str">
        <f ca="true">+IF(OFFSET('Water Data'!$H$30,0,10*ROW('Water Data'!H129))="","",OFFSET('Water Data'!$H$30,0,10*ROW('Water Data'!H129)))</f>
        <v/>
      </c>
      <c r="CK135" s="33" t="str">
        <f ca="true">+IF(OFFSET('Sanitation Data'!$C$29,0,10*ROW('Sanitation Data'!C129))="","",OFFSET('Sanitation Data'!$C$29,0,10*ROW('Sanitation Data'!C129)))</f>
        <v/>
      </c>
      <c r="CL135" s="33" t="str">
        <f ca="true">+IF(OFFSET('Sanitation Data'!$C$30,0,10*ROW('Sanitation Data'!C129))="","",OFFSET('Sanitation Data'!$C$30,0,10*ROW('Sanitation Data'!C129)))</f>
        <v/>
      </c>
      <c r="CM135" s="33" t="str">
        <f ca="true">+IF(OFFSET('Sanitation Data'!$C$31,0,10*ROW('Sanitation Data'!C129))="","",OFFSET('Sanitation Data'!$C$31,0,10*ROW('Sanitation Data'!C129)))</f>
        <v/>
      </c>
      <c r="CN135" s="33" t="str">
        <f ca="true">+IF(OFFSET('Sanitation Data'!$C$32,0,10*ROW('Sanitation Data'!C129))="","",OFFSET('Sanitation Data'!$C$32,0,10*ROW('Sanitation Data'!C129)))</f>
        <v/>
      </c>
      <c r="CO135" s="33" t="str">
        <f ca="true">+IF(OFFSET('Sanitation Data'!$C$33,0,10*ROW('Sanitation Data'!C129))="","",OFFSET('Sanitation Data'!$C$33,0,10*ROW('Sanitation Data'!C129)))</f>
        <v/>
      </c>
      <c r="CP135" s="33" t="str">
        <f ca="true">+IF(OFFSET('Sanitation Data'!$D$29,0,10*ROW('Sanitation Data'!D129))="","",OFFSET('Sanitation Data'!$D$29,0,10*ROW('Sanitation Data'!D129)))</f>
        <v/>
      </c>
      <c r="CQ135" s="33" t="str">
        <f ca="true">+IF(OFFSET('Sanitation Data'!$D$30,0,10*ROW('Sanitation Data'!D129))="","",OFFSET('Sanitation Data'!$D$30,0,10*ROW('Sanitation Data'!D129)))</f>
        <v/>
      </c>
      <c r="CR135" s="33" t="str">
        <f ca="true">+IF(OFFSET('Sanitation Data'!$D$31,0,10*ROW('Sanitation Data'!D129))="","",OFFSET('Sanitation Data'!$D$31,0,10*ROW('Sanitation Data'!D129)))</f>
        <v/>
      </c>
      <c r="CS135" s="33" t="str">
        <f ca="true">+IF(OFFSET('Sanitation Data'!$D$32,0,10*ROW('Sanitation Data'!D129))="","",OFFSET('Sanitation Data'!$D$32,0,10*ROW('Sanitation Data'!D129)))</f>
        <v/>
      </c>
      <c r="CT135" s="33" t="str">
        <f ca="true">+IF(OFFSET('Sanitation Data'!$D$33,0,10*ROW('Sanitation Data'!D129))="","",OFFSET('Sanitation Data'!$D$33,0,10*ROW('Sanitation Data'!D129)))</f>
        <v/>
      </c>
      <c r="CU135" s="33" t="str">
        <f ca="true">+IF(OFFSET('Sanitation Data'!$E$29,0,10*ROW('Sanitation Data'!E129))="","",OFFSET('Sanitation Data'!$E$29,0,10*ROW('Sanitation Data'!E129)))</f>
        <v/>
      </c>
      <c r="CV135" s="33" t="str">
        <f ca="true">+IF(OFFSET('Sanitation Data'!$E$30,0,10*ROW('Sanitation Data'!E129))="","",OFFSET('Sanitation Data'!$E$30,0,10*ROW('Sanitation Data'!E129)))</f>
        <v/>
      </c>
      <c r="CW135" s="33" t="str">
        <f ca="true">+IF(OFFSET('Sanitation Data'!$E$31,0,10*ROW('Sanitation Data'!E129))="","",OFFSET('Sanitation Data'!$E$31,0,10*ROW('Sanitation Data'!E129)))</f>
        <v/>
      </c>
      <c r="CX135" s="33" t="str">
        <f ca="true">+IF(OFFSET('Sanitation Data'!$E$32,0,10*ROW('Sanitation Data'!E129))="","",OFFSET('Sanitation Data'!$E$32,0,10*ROW('Sanitation Data'!E129)))</f>
        <v/>
      </c>
      <c r="CY135" s="33" t="str">
        <f ca="true">+IF(OFFSET('Sanitation Data'!$E$33,0,10*ROW('Sanitation Data'!E129))="","",OFFSET('Sanitation Data'!$E$33,0,10*ROW('Sanitation Data'!E129)))</f>
        <v/>
      </c>
      <c r="CZ135" s="33" t="str">
        <f ca="true">+IF(OFFSET('Sanitation Data'!$F$29,0,10*ROW('Sanitation Data'!F129))="","",OFFSET('Sanitation Data'!$F$29,0,10*ROW('Sanitation Data'!F129)))</f>
        <v/>
      </c>
      <c r="DA135" s="33" t="str">
        <f ca="true">+IF(OFFSET('Sanitation Data'!$F$30,0,10*ROW('Sanitation Data'!F129))="","",OFFSET('Sanitation Data'!$F$30,0,10*ROW('Sanitation Data'!F129)))</f>
        <v/>
      </c>
      <c r="DB135" s="33" t="str">
        <f ca="true">+IF(OFFSET('Sanitation Data'!$F$31,0,10*ROW('Sanitation Data'!F129))="","",OFFSET('Sanitation Data'!$F$31,0,10*ROW('Sanitation Data'!F129)))</f>
        <v/>
      </c>
      <c r="DC135" s="33" t="str">
        <f ca="true">+IF(OFFSET('Sanitation Data'!$F$32,0,10*ROW('Sanitation Data'!F129))="","",OFFSET('Sanitation Data'!$F$32,0,10*ROW('Sanitation Data'!F129)))</f>
        <v/>
      </c>
      <c r="DD135" s="33" t="str">
        <f ca="true">+IF(OFFSET('Sanitation Data'!$F$33,0,10*ROW('Sanitation Data'!F129))="","",OFFSET('Sanitation Data'!$F$33,0,10*ROW('Sanitation Data'!F129)))</f>
        <v/>
      </c>
      <c r="DE135" s="33" t="str">
        <f ca="true">+IF(OFFSET('Sanitation Data'!$G$29,0,10*ROW('Sanitation Data'!G129))="","",OFFSET('Sanitation Data'!$G$29,0,10*ROW('Sanitation Data'!G129)))</f>
        <v/>
      </c>
      <c r="DF135" s="33" t="str">
        <f ca="true">+IF(OFFSET('Sanitation Data'!$G$30,0,10*ROW('Sanitation Data'!G129))="","",OFFSET('Sanitation Data'!$G$30,0,10*ROW('Sanitation Data'!G129)))</f>
        <v/>
      </c>
      <c r="DG135" s="33" t="str">
        <f ca="true">+IF(OFFSET('Sanitation Data'!$G$31,0,10*ROW('Sanitation Data'!G129))="","",OFFSET('Sanitation Data'!$G$31,0,10*ROW('Sanitation Data'!G129)))</f>
        <v/>
      </c>
      <c r="DH135" s="33" t="str">
        <f ca="true">+IF(OFFSET('Sanitation Data'!$G$32,0,10*ROW('Sanitation Data'!G129))="","",OFFSET('Sanitation Data'!$G$32,0,10*ROW('Sanitation Data'!G129)))</f>
        <v/>
      </c>
      <c r="DI135" s="33" t="str">
        <f ca="true">+IF(OFFSET('Sanitation Data'!$G$33,0,10*ROW('Sanitation Data'!G129))="","",OFFSET('Sanitation Data'!$G$33,0,10*ROW('Sanitation Data'!G129)))</f>
        <v/>
      </c>
      <c r="DJ135" s="33" t="str">
        <f ca="true">+IF(OFFSET('Sanitation Data'!$H$29,0,10*ROW('Sanitation Data'!H129))="","",OFFSET('Sanitation Data'!$H$29,0,10*ROW('Sanitation Data'!H129)))</f>
        <v/>
      </c>
      <c r="DK135" s="33" t="str">
        <f ca="true">+IF(OFFSET('Sanitation Data'!$H$30,0,10*ROW('Sanitation Data'!H129))="","",OFFSET('Sanitation Data'!$H$30,0,10*ROW('Sanitation Data'!H129)))</f>
        <v/>
      </c>
      <c r="DL135" s="33" t="str">
        <f ca="true">+IF(OFFSET('Sanitation Data'!$H$31,0,10*ROW('Sanitation Data'!H129))="","",OFFSET('Sanitation Data'!$H$31,0,10*ROW('Sanitation Data'!H129)))</f>
        <v/>
      </c>
      <c r="DM135" s="33" t="str">
        <f ca="true">+IF(OFFSET('Sanitation Data'!$H$32,0,10*ROW('Sanitation Data'!H129))="","",OFFSET('Sanitation Data'!$H$32,0,10*ROW('Sanitation Data'!H129)))</f>
        <v/>
      </c>
      <c r="DN135" s="33" t="str">
        <f ca="true">+IF(OFFSET('Sanitation Data'!$H$33,0,10*ROW('Sanitation Data'!H129))="","",OFFSET('Sanitation Data'!$H$33,0,10*ROW('Sanitation Data'!H129)))</f>
        <v/>
      </c>
      <c r="DO135" s="33" t="str">
        <f ca="true">+IF(OFFSET('Hygiene Data'!$C$12,0,10*ROW('Hygiene Data'!C129))="","",OFFSET('Hygiene Data'!$C$12,0,10*ROW('Hygiene Data'!C129)))</f>
        <v/>
      </c>
      <c r="DP135" s="33" t="str">
        <f ca="true">+IF(OFFSET('Hygiene Data'!$C$13,0,10*ROW('Hygiene Data'!C129))="","",OFFSET('Hygiene Data'!$C$13,0,10*ROW('Hygiene Data'!C129)))</f>
        <v/>
      </c>
      <c r="DQ135" s="33" t="str">
        <f ca="true">+IF(OFFSET('Hygiene Data'!$C$14,0,10*ROW('Hygiene Data'!C129))="","",OFFSET('Hygiene Data'!$C$14,0,10*ROW('Hygiene Data'!C129)))</f>
        <v/>
      </c>
      <c r="DR135" s="33" t="str">
        <f ca="true">+IF(OFFSET('Hygiene Data'!$D$12,0,10*ROW('Hygiene Data'!D129))="","",OFFSET('Hygiene Data'!$D$12,0,10*ROW('Hygiene Data'!D129)))</f>
        <v/>
      </c>
      <c r="DS135" s="33" t="str">
        <f ca="true">+IF(OFFSET('Hygiene Data'!$D$13,0,10*ROW('Hygiene Data'!D129))="","",OFFSET('Hygiene Data'!$D$13,0,10*ROW('Hygiene Data'!D129)))</f>
        <v/>
      </c>
      <c r="DT135" s="33" t="str">
        <f ca="true">+IF(OFFSET('Hygiene Data'!$D$14,0,10*ROW('Hygiene Data'!D129))="","",OFFSET('Hygiene Data'!$D$14,0,10*ROW('Hygiene Data'!D129)))</f>
        <v/>
      </c>
      <c r="DU135" s="33" t="str">
        <f ca="true">+IF(OFFSET('Hygiene Data'!$E$12,0,10*ROW('Hygiene Data'!E129))="","",OFFSET('Hygiene Data'!$E$12,0,10*ROW('Hygiene Data'!E129)))</f>
        <v/>
      </c>
      <c r="DV135" s="33" t="str">
        <f ca="true">+IF(OFFSET('Hygiene Data'!$E$13,0,10*ROW('Hygiene Data'!E129))="","",OFFSET('Hygiene Data'!$E$13,0,10*ROW('Hygiene Data'!E129)))</f>
        <v/>
      </c>
      <c r="DW135" s="33" t="str">
        <f ca="true">+IF(OFFSET('Hygiene Data'!$E$14,0,10*ROW('Hygiene Data'!E129))="","",OFFSET('Hygiene Data'!$E$14,0,10*ROW('Hygiene Data'!E129)))</f>
        <v/>
      </c>
      <c r="DX135" s="33" t="str">
        <f ca="true">+IF(OFFSET('Hygiene Data'!$F$12,0,10*ROW('Hygiene Data'!F129))="","",OFFSET('Hygiene Data'!$F$12,0,10*ROW('Hygiene Data'!F129)))</f>
        <v/>
      </c>
      <c r="DY135" s="33" t="str">
        <f ca="true">+IF(OFFSET('Hygiene Data'!$F$13,0,10*ROW('Hygiene Data'!F129))="","",OFFSET('Hygiene Data'!$F$13,0,10*ROW('Hygiene Data'!F129)))</f>
        <v/>
      </c>
      <c r="DZ135" s="33" t="str">
        <f ca="true">+IF(OFFSET('Hygiene Data'!$F$14,0,10*ROW('Hygiene Data'!F129))="","",OFFSET('Hygiene Data'!$F$14,0,10*ROW('Hygiene Data'!F129)))</f>
        <v/>
      </c>
      <c r="EA135" s="33" t="str">
        <f ca="true">+IF(OFFSET('Hygiene Data'!$G$12,0,10*ROW('Hygiene Data'!G129))="","",OFFSET('Hygiene Data'!$G$12,0,10*ROW('Hygiene Data'!G129)))</f>
        <v/>
      </c>
      <c r="EB135" s="33" t="str">
        <f ca="true">+IF(OFFSET('Hygiene Data'!$G$13,0,10*ROW('Hygiene Data'!G129))="","",OFFSET('Hygiene Data'!$G$13,0,10*ROW('Hygiene Data'!G129)))</f>
        <v/>
      </c>
      <c r="EC135" s="33" t="str">
        <f ca="true">+IF(OFFSET('Hygiene Data'!$G$14,0,10*ROW('Hygiene Data'!G129))="","",OFFSET('Hygiene Data'!$G$14,0,10*ROW('Hygiene Data'!G129)))</f>
        <v/>
      </c>
      <c r="ED135" s="33" t="str">
        <f ca="true">+IF(OFFSET('Hygiene Data'!$H$12,0,10*ROW('Hygiene Data'!H129))="","",OFFSET('Hygiene Data'!$H$12,0,10*ROW('Hygiene Data'!H129)))</f>
        <v/>
      </c>
      <c r="EE135" s="33" t="str">
        <f ca="true">+IF(OFFSET('Hygiene Data'!$H$13,0,10*ROW('Hygiene Data'!H129))="","",OFFSET('Hygiene Data'!$H$13,0,10*ROW('Hygiene Data'!H129)))</f>
        <v/>
      </c>
      <c r="EF135" s="33" t="str">
        <f ca="true">+IF(OFFSET('Hygiene Data'!$H$14,0,10*ROW('Hygiene Data'!H129))="","",OFFSET('Hygiene Data'!$H$14,0,10*ROW('Hygiene Data'!H129)))</f>
        <v/>
      </c>
    </row>
    <row r="136" x14ac:dyDescent="0.2">
      <c r="A136" s="56" t="str">
        <f ca="true">+IF(OFFSET('Water Data'!$B$1,0,10*ROW('Water Data'!B133))="","",OFFSET('Water Data'!$B$1,0,10*ROW('Water Data'!B133)))</f>
        <v/>
      </c>
      <c r="B136" s="56" t="str">
        <f ca="true">+IF(OFFSET('Water Data'!$A$3,0,10*ROW('Water Data'!A133))="","",OFFSET('Water Data'!$A$3,0,10*ROW('Water Data'!A133)))</f>
        <v/>
      </c>
      <c r="C136" s="56" t="str">
        <f ca="true">+IF(OFFSET('Water Data'!$C$3,0,10*ROW('Water Data'!C133))="","",OFFSET('Water Data'!$C$3,0,10*ROW('Water Data'!C133)))</f>
        <v/>
      </c>
      <c r="D136" s="244"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44"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44"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44"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44"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44"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44"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44"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44"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44"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44"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44"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44"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44"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44"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44"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44"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44"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45"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45"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45"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45"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45"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45"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45"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45"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45"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45"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45"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45"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45"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45"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45"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45"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45"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45"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45"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45"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45"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45"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45"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45"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45"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45"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45"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45"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45"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45"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46"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46"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46"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46"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46"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46"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46"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46"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46"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46"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46"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46"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46"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46"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46"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46"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46"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46"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3" t="str">
        <f ca="true">+IF(OFFSET('Water Data'!$C$28,0,10*ROW('Water Data'!C130))="","",OFFSET('Water Data'!$C$28,0,10*ROW('Water Data'!C130)))</f>
        <v/>
      </c>
      <c r="BT136" s="33" t="str">
        <f ca="true">+IF(OFFSET('Water Data'!$C$29,0,10*ROW('Water Data'!C130))="","",OFFSET('Water Data'!$C$29,0,10*ROW('Water Data'!C130)))</f>
        <v/>
      </c>
      <c r="BU136" s="33" t="str">
        <f ca="true">+IF(OFFSET('Water Data'!$C$30,0,10*ROW('Water Data'!C130))="","",OFFSET('Water Data'!$C$30,0,10*ROW('Water Data'!C130)))</f>
        <v/>
      </c>
      <c r="BV136" s="33" t="str">
        <f ca="true">+IF(OFFSET('Water Data'!$D$28,0,10*ROW('Water Data'!D130))="","",OFFSET('Water Data'!$D$28,0,10*ROW('Water Data'!D130)))</f>
        <v/>
      </c>
      <c r="BW136" s="33" t="str">
        <f ca="true">+IF(OFFSET('Water Data'!$D$29,0,10*ROW('Water Data'!D130))="","",OFFSET('Water Data'!$D$29,0,10*ROW('Water Data'!D130)))</f>
        <v/>
      </c>
      <c r="BX136" s="33" t="str">
        <f ca="true">+IF(OFFSET('Water Data'!$D$30,0,10*ROW('Water Data'!D130))="","",OFFSET('Water Data'!$D$30,0,10*ROW('Water Data'!D130)))</f>
        <v/>
      </c>
      <c r="BY136" s="33" t="str">
        <f ca="true">+IF(OFFSET('Water Data'!$E$28,0,10*ROW('Water Data'!E130))="","",OFFSET('Water Data'!$E$28,0,10*ROW('Water Data'!E130)))</f>
        <v/>
      </c>
      <c r="BZ136" s="33" t="str">
        <f ca="true">+IF(OFFSET('Water Data'!$E$29,0,10*ROW('Water Data'!E130))="","",OFFSET('Water Data'!$E$29,0,10*ROW('Water Data'!E130)))</f>
        <v/>
      </c>
      <c r="CA136" s="33" t="str">
        <f ca="true">+IF(OFFSET('Water Data'!$E$30,0,10*ROW('Water Data'!E130))="","",OFFSET('Water Data'!$E$30,0,10*ROW('Water Data'!E130)))</f>
        <v/>
      </c>
      <c r="CB136" s="33" t="str">
        <f ca="true">+IF(OFFSET('Water Data'!$F$28,0,10*ROW('Water Data'!F130))="","",OFFSET('Water Data'!$F$28,0,10*ROW('Water Data'!F130)))</f>
        <v/>
      </c>
      <c r="CC136" s="33" t="str">
        <f ca="true">+IF(OFFSET('Water Data'!$F$29,0,10*ROW('Water Data'!F130))="","",OFFSET('Water Data'!$F$29,0,10*ROW('Water Data'!F130)))</f>
        <v/>
      </c>
      <c r="CD136" s="33" t="str">
        <f ca="true">+IF(OFFSET('Water Data'!$F$30,0,10*ROW('Water Data'!F130))="","",OFFSET('Water Data'!$F$30,0,10*ROW('Water Data'!F130)))</f>
        <v/>
      </c>
      <c r="CE136" s="33" t="str">
        <f ca="true">+IF(OFFSET('Water Data'!$G$28,0,10*ROW('Water Data'!G130))="","",OFFSET('Water Data'!$G$28,0,10*ROW('Water Data'!G130)))</f>
        <v/>
      </c>
      <c r="CF136" s="33" t="str">
        <f ca="true">+IF(OFFSET('Water Data'!$G$29,0,10*ROW('Water Data'!G130))="","",OFFSET('Water Data'!$G$29,0,10*ROW('Water Data'!G130)))</f>
        <v/>
      </c>
      <c r="CG136" s="33" t="str">
        <f ca="true">+IF(OFFSET('Water Data'!$G$30,0,10*ROW('Water Data'!G130))="","",OFFSET('Water Data'!$G$30,0,10*ROW('Water Data'!G130)))</f>
        <v/>
      </c>
      <c r="CH136" s="33" t="str">
        <f ca="true">+IF(OFFSET('Water Data'!$H$28,0,10*ROW('Water Data'!H130))="","",OFFSET('Water Data'!$H$28,0,10*ROW('Water Data'!H130)))</f>
        <v/>
      </c>
      <c r="CI136" s="33" t="str">
        <f ca="true">+IF(OFFSET('Water Data'!$H$29,0,10*ROW('Water Data'!H130))="","",OFFSET('Water Data'!$H$29,0,10*ROW('Water Data'!H130)))</f>
        <v/>
      </c>
      <c r="CJ136" s="33" t="str">
        <f ca="true">+IF(OFFSET('Water Data'!$H$30,0,10*ROW('Water Data'!H130))="","",OFFSET('Water Data'!$H$30,0,10*ROW('Water Data'!H130)))</f>
        <v/>
      </c>
      <c r="CK136" s="33" t="str">
        <f ca="true">+IF(OFFSET('Sanitation Data'!$C$29,0,10*ROW('Sanitation Data'!C130))="","",OFFSET('Sanitation Data'!$C$29,0,10*ROW('Sanitation Data'!C130)))</f>
        <v/>
      </c>
      <c r="CL136" s="33" t="str">
        <f ca="true">+IF(OFFSET('Sanitation Data'!$C$30,0,10*ROW('Sanitation Data'!C130))="","",OFFSET('Sanitation Data'!$C$30,0,10*ROW('Sanitation Data'!C130)))</f>
        <v/>
      </c>
      <c r="CM136" s="33" t="str">
        <f ca="true">+IF(OFFSET('Sanitation Data'!$C$31,0,10*ROW('Sanitation Data'!C130))="","",OFFSET('Sanitation Data'!$C$31,0,10*ROW('Sanitation Data'!C130)))</f>
        <v/>
      </c>
      <c r="CN136" s="33" t="str">
        <f ca="true">+IF(OFFSET('Sanitation Data'!$C$32,0,10*ROW('Sanitation Data'!C130))="","",OFFSET('Sanitation Data'!$C$32,0,10*ROW('Sanitation Data'!C130)))</f>
        <v/>
      </c>
      <c r="CO136" s="33" t="str">
        <f ca="true">+IF(OFFSET('Sanitation Data'!$C$33,0,10*ROW('Sanitation Data'!C130))="","",OFFSET('Sanitation Data'!$C$33,0,10*ROW('Sanitation Data'!C130)))</f>
        <v/>
      </c>
      <c r="CP136" s="33" t="str">
        <f ca="true">+IF(OFFSET('Sanitation Data'!$D$29,0,10*ROW('Sanitation Data'!D130))="","",OFFSET('Sanitation Data'!$D$29,0,10*ROW('Sanitation Data'!D130)))</f>
        <v/>
      </c>
      <c r="CQ136" s="33" t="str">
        <f ca="true">+IF(OFFSET('Sanitation Data'!$D$30,0,10*ROW('Sanitation Data'!D130))="","",OFFSET('Sanitation Data'!$D$30,0,10*ROW('Sanitation Data'!D130)))</f>
        <v/>
      </c>
      <c r="CR136" s="33" t="str">
        <f ca="true">+IF(OFFSET('Sanitation Data'!$D$31,0,10*ROW('Sanitation Data'!D130))="","",OFFSET('Sanitation Data'!$D$31,0,10*ROW('Sanitation Data'!D130)))</f>
        <v/>
      </c>
      <c r="CS136" s="33" t="str">
        <f ca="true">+IF(OFFSET('Sanitation Data'!$D$32,0,10*ROW('Sanitation Data'!D130))="","",OFFSET('Sanitation Data'!$D$32,0,10*ROW('Sanitation Data'!D130)))</f>
        <v/>
      </c>
      <c r="CT136" s="33" t="str">
        <f ca="true">+IF(OFFSET('Sanitation Data'!$D$33,0,10*ROW('Sanitation Data'!D130))="","",OFFSET('Sanitation Data'!$D$33,0,10*ROW('Sanitation Data'!D130)))</f>
        <v/>
      </c>
      <c r="CU136" s="33" t="str">
        <f ca="true">+IF(OFFSET('Sanitation Data'!$E$29,0,10*ROW('Sanitation Data'!E130))="","",OFFSET('Sanitation Data'!$E$29,0,10*ROW('Sanitation Data'!E130)))</f>
        <v/>
      </c>
      <c r="CV136" s="33" t="str">
        <f ca="true">+IF(OFFSET('Sanitation Data'!$E$30,0,10*ROW('Sanitation Data'!E130))="","",OFFSET('Sanitation Data'!$E$30,0,10*ROW('Sanitation Data'!E130)))</f>
        <v/>
      </c>
      <c r="CW136" s="33" t="str">
        <f ca="true">+IF(OFFSET('Sanitation Data'!$E$31,0,10*ROW('Sanitation Data'!E130))="","",OFFSET('Sanitation Data'!$E$31,0,10*ROW('Sanitation Data'!E130)))</f>
        <v/>
      </c>
      <c r="CX136" s="33" t="str">
        <f ca="true">+IF(OFFSET('Sanitation Data'!$E$32,0,10*ROW('Sanitation Data'!E130))="","",OFFSET('Sanitation Data'!$E$32,0,10*ROW('Sanitation Data'!E130)))</f>
        <v/>
      </c>
      <c r="CY136" s="33" t="str">
        <f ca="true">+IF(OFFSET('Sanitation Data'!$E$33,0,10*ROW('Sanitation Data'!E130))="","",OFFSET('Sanitation Data'!$E$33,0,10*ROW('Sanitation Data'!E130)))</f>
        <v/>
      </c>
      <c r="CZ136" s="33" t="str">
        <f ca="true">+IF(OFFSET('Sanitation Data'!$F$29,0,10*ROW('Sanitation Data'!F130))="","",OFFSET('Sanitation Data'!$F$29,0,10*ROW('Sanitation Data'!F130)))</f>
        <v/>
      </c>
      <c r="DA136" s="33" t="str">
        <f ca="true">+IF(OFFSET('Sanitation Data'!$F$30,0,10*ROW('Sanitation Data'!F130))="","",OFFSET('Sanitation Data'!$F$30,0,10*ROW('Sanitation Data'!F130)))</f>
        <v/>
      </c>
      <c r="DB136" s="33" t="str">
        <f ca="true">+IF(OFFSET('Sanitation Data'!$F$31,0,10*ROW('Sanitation Data'!F130))="","",OFFSET('Sanitation Data'!$F$31,0,10*ROW('Sanitation Data'!F130)))</f>
        <v/>
      </c>
      <c r="DC136" s="33" t="str">
        <f ca="true">+IF(OFFSET('Sanitation Data'!$F$32,0,10*ROW('Sanitation Data'!F130))="","",OFFSET('Sanitation Data'!$F$32,0,10*ROW('Sanitation Data'!F130)))</f>
        <v/>
      </c>
      <c r="DD136" s="33" t="str">
        <f ca="true">+IF(OFFSET('Sanitation Data'!$F$33,0,10*ROW('Sanitation Data'!F130))="","",OFFSET('Sanitation Data'!$F$33,0,10*ROW('Sanitation Data'!F130)))</f>
        <v/>
      </c>
      <c r="DE136" s="33" t="str">
        <f ca="true">+IF(OFFSET('Sanitation Data'!$G$29,0,10*ROW('Sanitation Data'!G130))="","",OFFSET('Sanitation Data'!$G$29,0,10*ROW('Sanitation Data'!G130)))</f>
        <v/>
      </c>
      <c r="DF136" s="33" t="str">
        <f ca="true">+IF(OFFSET('Sanitation Data'!$G$30,0,10*ROW('Sanitation Data'!G130))="","",OFFSET('Sanitation Data'!$G$30,0,10*ROW('Sanitation Data'!G130)))</f>
        <v/>
      </c>
      <c r="DG136" s="33" t="str">
        <f ca="true">+IF(OFFSET('Sanitation Data'!$G$31,0,10*ROW('Sanitation Data'!G130))="","",OFFSET('Sanitation Data'!$G$31,0,10*ROW('Sanitation Data'!G130)))</f>
        <v/>
      </c>
      <c r="DH136" s="33" t="str">
        <f ca="true">+IF(OFFSET('Sanitation Data'!$G$32,0,10*ROW('Sanitation Data'!G130))="","",OFFSET('Sanitation Data'!$G$32,0,10*ROW('Sanitation Data'!G130)))</f>
        <v/>
      </c>
      <c r="DI136" s="33" t="str">
        <f ca="true">+IF(OFFSET('Sanitation Data'!$G$33,0,10*ROW('Sanitation Data'!G130))="","",OFFSET('Sanitation Data'!$G$33,0,10*ROW('Sanitation Data'!G130)))</f>
        <v/>
      </c>
      <c r="DJ136" s="33" t="str">
        <f ca="true">+IF(OFFSET('Sanitation Data'!$H$29,0,10*ROW('Sanitation Data'!H130))="","",OFFSET('Sanitation Data'!$H$29,0,10*ROW('Sanitation Data'!H130)))</f>
        <v/>
      </c>
      <c r="DK136" s="33" t="str">
        <f ca="true">+IF(OFFSET('Sanitation Data'!$H$30,0,10*ROW('Sanitation Data'!H130))="","",OFFSET('Sanitation Data'!$H$30,0,10*ROW('Sanitation Data'!H130)))</f>
        <v/>
      </c>
      <c r="DL136" s="33" t="str">
        <f ca="true">+IF(OFFSET('Sanitation Data'!$H$31,0,10*ROW('Sanitation Data'!H130))="","",OFFSET('Sanitation Data'!$H$31,0,10*ROW('Sanitation Data'!H130)))</f>
        <v/>
      </c>
      <c r="DM136" s="33" t="str">
        <f ca="true">+IF(OFFSET('Sanitation Data'!$H$32,0,10*ROW('Sanitation Data'!H130))="","",OFFSET('Sanitation Data'!$H$32,0,10*ROW('Sanitation Data'!H130)))</f>
        <v/>
      </c>
      <c r="DN136" s="33" t="str">
        <f ca="true">+IF(OFFSET('Sanitation Data'!$H$33,0,10*ROW('Sanitation Data'!H130))="","",OFFSET('Sanitation Data'!$H$33,0,10*ROW('Sanitation Data'!H130)))</f>
        <v/>
      </c>
      <c r="DO136" s="33" t="str">
        <f ca="true">+IF(OFFSET('Hygiene Data'!$C$12,0,10*ROW('Hygiene Data'!C130))="","",OFFSET('Hygiene Data'!$C$12,0,10*ROW('Hygiene Data'!C130)))</f>
        <v/>
      </c>
      <c r="DP136" s="33" t="str">
        <f ca="true">+IF(OFFSET('Hygiene Data'!$C$13,0,10*ROW('Hygiene Data'!C130))="","",OFFSET('Hygiene Data'!$C$13,0,10*ROW('Hygiene Data'!C130)))</f>
        <v/>
      </c>
      <c r="DQ136" s="33" t="str">
        <f ca="true">+IF(OFFSET('Hygiene Data'!$C$14,0,10*ROW('Hygiene Data'!C130))="","",OFFSET('Hygiene Data'!$C$14,0,10*ROW('Hygiene Data'!C130)))</f>
        <v/>
      </c>
      <c r="DR136" s="33" t="str">
        <f ca="true">+IF(OFFSET('Hygiene Data'!$D$12,0,10*ROW('Hygiene Data'!D130))="","",OFFSET('Hygiene Data'!$D$12,0,10*ROW('Hygiene Data'!D130)))</f>
        <v/>
      </c>
      <c r="DS136" s="33" t="str">
        <f ca="true">+IF(OFFSET('Hygiene Data'!$D$13,0,10*ROW('Hygiene Data'!D130))="","",OFFSET('Hygiene Data'!$D$13,0,10*ROW('Hygiene Data'!D130)))</f>
        <v/>
      </c>
      <c r="DT136" s="33" t="str">
        <f ca="true">+IF(OFFSET('Hygiene Data'!$D$14,0,10*ROW('Hygiene Data'!D130))="","",OFFSET('Hygiene Data'!$D$14,0,10*ROW('Hygiene Data'!D130)))</f>
        <v/>
      </c>
      <c r="DU136" s="33" t="str">
        <f ca="true">+IF(OFFSET('Hygiene Data'!$E$12,0,10*ROW('Hygiene Data'!E130))="","",OFFSET('Hygiene Data'!$E$12,0,10*ROW('Hygiene Data'!E130)))</f>
        <v/>
      </c>
      <c r="DV136" s="33" t="str">
        <f ca="true">+IF(OFFSET('Hygiene Data'!$E$13,0,10*ROW('Hygiene Data'!E130))="","",OFFSET('Hygiene Data'!$E$13,0,10*ROW('Hygiene Data'!E130)))</f>
        <v/>
      </c>
      <c r="DW136" s="33" t="str">
        <f ca="true">+IF(OFFSET('Hygiene Data'!$E$14,0,10*ROW('Hygiene Data'!E130))="","",OFFSET('Hygiene Data'!$E$14,0,10*ROW('Hygiene Data'!E130)))</f>
        <v/>
      </c>
      <c r="DX136" s="33" t="str">
        <f ca="true">+IF(OFFSET('Hygiene Data'!$F$12,0,10*ROW('Hygiene Data'!F130))="","",OFFSET('Hygiene Data'!$F$12,0,10*ROW('Hygiene Data'!F130)))</f>
        <v/>
      </c>
      <c r="DY136" s="33" t="str">
        <f ca="true">+IF(OFFSET('Hygiene Data'!$F$13,0,10*ROW('Hygiene Data'!F130))="","",OFFSET('Hygiene Data'!$F$13,0,10*ROW('Hygiene Data'!F130)))</f>
        <v/>
      </c>
      <c r="DZ136" s="33" t="str">
        <f ca="true">+IF(OFFSET('Hygiene Data'!$F$14,0,10*ROW('Hygiene Data'!F130))="","",OFFSET('Hygiene Data'!$F$14,0,10*ROW('Hygiene Data'!F130)))</f>
        <v/>
      </c>
      <c r="EA136" s="33" t="str">
        <f ca="true">+IF(OFFSET('Hygiene Data'!$G$12,0,10*ROW('Hygiene Data'!G130))="","",OFFSET('Hygiene Data'!$G$12,0,10*ROW('Hygiene Data'!G130)))</f>
        <v/>
      </c>
      <c r="EB136" s="33" t="str">
        <f ca="true">+IF(OFFSET('Hygiene Data'!$G$13,0,10*ROW('Hygiene Data'!G130))="","",OFFSET('Hygiene Data'!$G$13,0,10*ROW('Hygiene Data'!G130)))</f>
        <v/>
      </c>
      <c r="EC136" s="33" t="str">
        <f ca="true">+IF(OFFSET('Hygiene Data'!$G$14,0,10*ROW('Hygiene Data'!G130))="","",OFFSET('Hygiene Data'!$G$14,0,10*ROW('Hygiene Data'!G130)))</f>
        <v/>
      </c>
      <c r="ED136" s="33" t="str">
        <f ca="true">+IF(OFFSET('Hygiene Data'!$H$12,0,10*ROW('Hygiene Data'!H130))="","",OFFSET('Hygiene Data'!$H$12,0,10*ROW('Hygiene Data'!H130)))</f>
        <v/>
      </c>
      <c r="EE136" s="33" t="str">
        <f ca="true">+IF(OFFSET('Hygiene Data'!$H$13,0,10*ROW('Hygiene Data'!H130))="","",OFFSET('Hygiene Data'!$H$13,0,10*ROW('Hygiene Data'!H130)))</f>
        <v/>
      </c>
      <c r="EF136" s="33" t="str">
        <f ca="true">+IF(OFFSET('Hygiene Data'!$H$14,0,10*ROW('Hygiene Data'!H130))="","",OFFSET('Hygiene Data'!$H$14,0,10*ROW('Hygiene Data'!H130)))</f>
        <v/>
      </c>
    </row>
    <row r="137" x14ac:dyDescent="0.2">
      <c r="A137" s="56" t="str">
        <f ca="true">+IF(OFFSET('Water Data'!$B$1,0,10*ROW('Water Data'!B134))="","",OFFSET('Water Data'!$B$1,0,10*ROW('Water Data'!B134)))</f>
        <v/>
      </c>
      <c r="B137" s="56" t="str">
        <f ca="true">+IF(OFFSET('Water Data'!$A$3,0,10*ROW('Water Data'!A134))="","",OFFSET('Water Data'!$A$3,0,10*ROW('Water Data'!A134)))</f>
        <v/>
      </c>
      <c r="C137" s="56" t="str">
        <f ca="true">+IF(OFFSET('Water Data'!$C$3,0,10*ROW('Water Data'!C134))="","",OFFSET('Water Data'!$C$3,0,10*ROW('Water Data'!C134)))</f>
        <v/>
      </c>
      <c r="D137" s="244"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44"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44"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44"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44"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44"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44"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44"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44"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44"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44"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44"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44"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44"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44"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44"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44"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44"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45"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45"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45"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45"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45"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45"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45"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45"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45"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45"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45"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45"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45"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45"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45"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45"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45"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45"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45"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45"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45"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45"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45"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45"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45"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45"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45"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45"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45"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45"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46"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46"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46"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46"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46"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46"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46"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46"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46"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46"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46"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46"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46"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46"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46"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46"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46"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46"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3" t="str">
        <f ca="true">+IF(OFFSET('Water Data'!$C$28,0,10*ROW('Water Data'!C131))="","",OFFSET('Water Data'!$C$28,0,10*ROW('Water Data'!C131)))</f>
        <v/>
      </c>
      <c r="BT137" s="33" t="str">
        <f ca="true">+IF(OFFSET('Water Data'!$C$29,0,10*ROW('Water Data'!C131))="","",OFFSET('Water Data'!$C$29,0,10*ROW('Water Data'!C131)))</f>
        <v/>
      </c>
      <c r="BU137" s="33" t="str">
        <f ca="true">+IF(OFFSET('Water Data'!$C$30,0,10*ROW('Water Data'!C131))="","",OFFSET('Water Data'!$C$30,0,10*ROW('Water Data'!C131)))</f>
        <v/>
      </c>
      <c r="BV137" s="33" t="str">
        <f ca="true">+IF(OFFSET('Water Data'!$D$28,0,10*ROW('Water Data'!D131))="","",OFFSET('Water Data'!$D$28,0,10*ROW('Water Data'!D131)))</f>
        <v/>
      </c>
      <c r="BW137" s="33" t="str">
        <f ca="true">+IF(OFFSET('Water Data'!$D$29,0,10*ROW('Water Data'!D131))="","",OFFSET('Water Data'!$D$29,0,10*ROW('Water Data'!D131)))</f>
        <v/>
      </c>
      <c r="BX137" s="33" t="str">
        <f ca="true">+IF(OFFSET('Water Data'!$D$30,0,10*ROW('Water Data'!D131))="","",OFFSET('Water Data'!$D$30,0,10*ROW('Water Data'!D131)))</f>
        <v/>
      </c>
      <c r="BY137" s="33" t="str">
        <f ca="true">+IF(OFFSET('Water Data'!$E$28,0,10*ROW('Water Data'!E131))="","",OFFSET('Water Data'!$E$28,0,10*ROW('Water Data'!E131)))</f>
        <v/>
      </c>
      <c r="BZ137" s="33" t="str">
        <f ca="true">+IF(OFFSET('Water Data'!$E$29,0,10*ROW('Water Data'!E131))="","",OFFSET('Water Data'!$E$29,0,10*ROW('Water Data'!E131)))</f>
        <v/>
      </c>
      <c r="CA137" s="33" t="str">
        <f ca="true">+IF(OFFSET('Water Data'!$E$30,0,10*ROW('Water Data'!E131))="","",OFFSET('Water Data'!$E$30,0,10*ROW('Water Data'!E131)))</f>
        <v/>
      </c>
      <c r="CB137" s="33" t="str">
        <f ca="true">+IF(OFFSET('Water Data'!$F$28,0,10*ROW('Water Data'!F131))="","",OFFSET('Water Data'!$F$28,0,10*ROW('Water Data'!F131)))</f>
        <v/>
      </c>
      <c r="CC137" s="33" t="str">
        <f ca="true">+IF(OFFSET('Water Data'!$F$29,0,10*ROW('Water Data'!F131))="","",OFFSET('Water Data'!$F$29,0,10*ROW('Water Data'!F131)))</f>
        <v/>
      </c>
      <c r="CD137" s="33" t="str">
        <f ca="true">+IF(OFFSET('Water Data'!$F$30,0,10*ROW('Water Data'!F131))="","",OFFSET('Water Data'!$F$30,0,10*ROW('Water Data'!F131)))</f>
        <v/>
      </c>
      <c r="CE137" s="33" t="str">
        <f ca="true">+IF(OFFSET('Water Data'!$G$28,0,10*ROW('Water Data'!G131))="","",OFFSET('Water Data'!$G$28,0,10*ROW('Water Data'!G131)))</f>
        <v/>
      </c>
      <c r="CF137" s="33" t="str">
        <f ca="true">+IF(OFFSET('Water Data'!$G$29,0,10*ROW('Water Data'!G131))="","",OFFSET('Water Data'!$G$29,0,10*ROW('Water Data'!G131)))</f>
        <v/>
      </c>
      <c r="CG137" s="33" t="str">
        <f ca="true">+IF(OFFSET('Water Data'!$G$30,0,10*ROW('Water Data'!G131))="","",OFFSET('Water Data'!$G$30,0,10*ROW('Water Data'!G131)))</f>
        <v/>
      </c>
      <c r="CH137" s="33" t="str">
        <f ca="true">+IF(OFFSET('Water Data'!$H$28,0,10*ROW('Water Data'!H131))="","",OFFSET('Water Data'!$H$28,0,10*ROW('Water Data'!H131)))</f>
        <v/>
      </c>
      <c r="CI137" s="33" t="str">
        <f ca="true">+IF(OFFSET('Water Data'!$H$29,0,10*ROW('Water Data'!H131))="","",OFFSET('Water Data'!$H$29,0,10*ROW('Water Data'!H131)))</f>
        <v/>
      </c>
      <c r="CJ137" s="33" t="str">
        <f ca="true">+IF(OFFSET('Water Data'!$H$30,0,10*ROW('Water Data'!H131))="","",OFFSET('Water Data'!$H$30,0,10*ROW('Water Data'!H131)))</f>
        <v/>
      </c>
      <c r="CK137" s="33" t="str">
        <f ca="true">+IF(OFFSET('Sanitation Data'!$C$29,0,10*ROW('Sanitation Data'!C131))="","",OFFSET('Sanitation Data'!$C$29,0,10*ROW('Sanitation Data'!C131)))</f>
        <v/>
      </c>
      <c r="CL137" s="33" t="str">
        <f ca="true">+IF(OFFSET('Sanitation Data'!$C$30,0,10*ROW('Sanitation Data'!C131))="","",OFFSET('Sanitation Data'!$C$30,0,10*ROW('Sanitation Data'!C131)))</f>
        <v/>
      </c>
      <c r="CM137" s="33" t="str">
        <f ca="true">+IF(OFFSET('Sanitation Data'!$C$31,0,10*ROW('Sanitation Data'!C131))="","",OFFSET('Sanitation Data'!$C$31,0,10*ROW('Sanitation Data'!C131)))</f>
        <v/>
      </c>
      <c r="CN137" s="33" t="str">
        <f ca="true">+IF(OFFSET('Sanitation Data'!$C$32,0,10*ROW('Sanitation Data'!C131))="","",OFFSET('Sanitation Data'!$C$32,0,10*ROW('Sanitation Data'!C131)))</f>
        <v/>
      </c>
      <c r="CO137" s="33" t="str">
        <f ca="true">+IF(OFFSET('Sanitation Data'!$C$33,0,10*ROW('Sanitation Data'!C131))="","",OFFSET('Sanitation Data'!$C$33,0,10*ROW('Sanitation Data'!C131)))</f>
        <v/>
      </c>
      <c r="CP137" s="33" t="str">
        <f ca="true">+IF(OFFSET('Sanitation Data'!$D$29,0,10*ROW('Sanitation Data'!D131))="","",OFFSET('Sanitation Data'!$D$29,0,10*ROW('Sanitation Data'!D131)))</f>
        <v/>
      </c>
      <c r="CQ137" s="33" t="str">
        <f ca="true">+IF(OFFSET('Sanitation Data'!$D$30,0,10*ROW('Sanitation Data'!D131))="","",OFFSET('Sanitation Data'!$D$30,0,10*ROW('Sanitation Data'!D131)))</f>
        <v/>
      </c>
      <c r="CR137" s="33" t="str">
        <f ca="true">+IF(OFFSET('Sanitation Data'!$D$31,0,10*ROW('Sanitation Data'!D131))="","",OFFSET('Sanitation Data'!$D$31,0,10*ROW('Sanitation Data'!D131)))</f>
        <v/>
      </c>
      <c r="CS137" s="33" t="str">
        <f ca="true">+IF(OFFSET('Sanitation Data'!$D$32,0,10*ROW('Sanitation Data'!D131))="","",OFFSET('Sanitation Data'!$D$32,0,10*ROW('Sanitation Data'!D131)))</f>
        <v/>
      </c>
      <c r="CT137" s="33" t="str">
        <f ca="true">+IF(OFFSET('Sanitation Data'!$D$33,0,10*ROW('Sanitation Data'!D131))="","",OFFSET('Sanitation Data'!$D$33,0,10*ROW('Sanitation Data'!D131)))</f>
        <v/>
      </c>
      <c r="CU137" s="33" t="str">
        <f ca="true">+IF(OFFSET('Sanitation Data'!$E$29,0,10*ROW('Sanitation Data'!E131))="","",OFFSET('Sanitation Data'!$E$29,0,10*ROW('Sanitation Data'!E131)))</f>
        <v/>
      </c>
      <c r="CV137" s="33" t="str">
        <f ca="true">+IF(OFFSET('Sanitation Data'!$E$30,0,10*ROW('Sanitation Data'!E131))="","",OFFSET('Sanitation Data'!$E$30,0,10*ROW('Sanitation Data'!E131)))</f>
        <v/>
      </c>
      <c r="CW137" s="33" t="str">
        <f ca="true">+IF(OFFSET('Sanitation Data'!$E$31,0,10*ROW('Sanitation Data'!E131))="","",OFFSET('Sanitation Data'!$E$31,0,10*ROW('Sanitation Data'!E131)))</f>
        <v/>
      </c>
      <c r="CX137" s="33" t="str">
        <f ca="true">+IF(OFFSET('Sanitation Data'!$E$32,0,10*ROW('Sanitation Data'!E131))="","",OFFSET('Sanitation Data'!$E$32,0,10*ROW('Sanitation Data'!E131)))</f>
        <v/>
      </c>
      <c r="CY137" s="33" t="str">
        <f ca="true">+IF(OFFSET('Sanitation Data'!$E$33,0,10*ROW('Sanitation Data'!E131))="","",OFFSET('Sanitation Data'!$E$33,0,10*ROW('Sanitation Data'!E131)))</f>
        <v/>
      </c>
      <c r="CZ137" s="33" t="str">
        <f ca="true">+IF(OFFSET('Sanitation Data'!$F$29,0,10*ROW('Sanitation Data'!F131))="","",OFFSET('Sanitation Data'!$F$29,0,10*ROW('Sanitation Data'!F131)))</f>
        <v/>
      </c>
      <c r="DA137" s="33" t="str">
        <f ca="true">+IF(OFFSET('Sanitation Data'!$F$30,0,10*ROW('Sanitation Data'!F131))="","",OFFSET('Sanitation Data'!$F$30,0,10*ROW('Sanitation Data'!F131)))</f>
        <v/>
      </c>
      <c r="DB137" s="33" t="str">
        <f ca="true">+IF(OFFSET('Sanitation Data'!$F$31,0,10*ROW('Sanitation Data'!F131))="","",OFFSET('Sanitation Data'!$F$31,0,10*ROW('Sanitation Data'!F131)))</f>
        <v/>
      </c>
      <c r="DC137" s="33" t="str">
        <f ca="true">+IF(OFFSET('Sanitation Data'!$F$32,0,10*ROW('Sanitation Data'!F131))="","",OFFSET('Sanitation Data'!$F$32,0,10*ROW('Sanitation Data'!F131)))</f>
        <v/>
      </c>
      <c r="DD137" s="33" t="str">
        <f ca="true">+IF(OFFSET('Sanitation Data'!$F$33,0,10*ROW('Sanitation Data'!F131))="","",OFFSET('Sanitation Data'!$F$33,0,10*ROW('Sanitation Data'!F131)))</f>
        <v/>
      </c>
      <c r="DE137" s="33" t="str">
        <f ca="true">+IF(OFFSET('Sanitation Data'!$G$29,0,10*ROW('Sanitation Data'!G131))="","",OFFSET('Sanitation Data'!$G$29,0,10*ROW('Sanitation Data'!G131)))</f>
        <v/>
      </c>
      <c r="DF137" s="33" t="str">
        <f ca="true">+IF(OFFSET('Sanitation Data'!$G$30,0,10*ROW('Sanitation Data'!G131))="","",OFFSET('Sanitation Data'!$G$30,0,10*ROW('Sanitation Data'!G131)))</f>
        <v/>
      </c>
      <c r="DG137" s="33" t="str">
        <f ca="true">+IF(OFFSET('Sanitation Data'!$G$31,0,10*ROW('Sanitation Data'!G131))="","",OFFSET('Sanitation Data'!$G$31,0,10*ROW('Sanitation Data'!G131)))</f>
        <v/>
      </c>
      <c r="DH137" s="33" t="str">
        <f ca="true">+IF(OFFSET('Sanitation Data'!$G$32,0,10*ROW('Sanitation Data'!G131))="","",OFFSET('Sanitation Data'!$G$32,0,10*ROW('Sanitation Data'!G131)))</f>
        <v/>
      </c>
      <c r="DI137" s="33" t="str">
        <f ca="true">+IF(OFFSET('Sanitation Data'!$G$33,0,10*ROW('Sanitation Data'!G131))="","",OFFSET('Sanitation Data'!$G$33,0,10*ROW('Sanitation Data'!G131)))</f>
        <v/>
      </c>
      <c r="DJ137" s="33" t="str">
        <f ca="true">+IF(OFFSET('Sanitation Data'!$H$29,0,10*ROW('Sanitation Data'!H131))="","",OFFSET('Sanitation Data'!$H$29,0,10*ROW('Sanitation Data'!H131)))</f>
        <v/>
      </c>
      <c r="DK137" s="33" t="str">
        <f ca="true">+IF(OFFSET('Sanitation Data'!$H$30,0,10*ROW('Sanitation Data'!H131))="","",OFFSET('Sanitation Data'!$H$30,0,10*ROW('Sanitation Data'!H131)))</f>
        <v/>
      </c>
      <c r="DL137" s="33" t="str">
        <f ca="true">+IF(OFFSET('Sanitation Data'!$H$31,0,10*ROW('Sanitation Data'!H131))="","",OFFSET('Sanitation Data'!$H$31,0,10*ROW('Sanitation Data'!H131)))</f>
        <v/>
      </c>
      <c r="DM137" s="33" t="str">
        <f ca="true">+IF(OFFSET('Sanitation Data'!$H$32,0,10*ROW('Sanitation Data'!H131))="","",OFFSET('Sanitation Data'!$H$32,0,10*ROW('Sanitation Data'!H131)))</f>
        <v/>
      </c>
      <c r="DN137" s="33" t="str">
        <f ca="true">+IF(OFFSET('Sanitation Data'!$H$33,0,10*ROW('Sanitation Data'!H131))="","",OFFSET('Sanitation Data'!$H$33,0,10*ROW('Sanitation Data'!H131)))</f>
        <v/>
      </c>
      <c r="DO137" s="33" t="str">
        <f ca="true">+IF(OFFSET('Hygiene Data'!$C$12,0,10*ROW('Hygiene Data'!C131))="","",OFFSET('Hygiene Data'!$C$12,0,10*ROW('Hygiene Data'!C131)))</f>
        <v/>
      </c>
      <c r="DP137" s="33" t="str">
        <f ca="true">+IF(OFFSET('Hygiene Data'!$C$13,0,10*ROW('Hygiene Data'!C131))="","",OFFSET('Hygiene Data'!$C$13,0,10*ROW('Hygiene Data'!C131)))</f>
        <v/>
      </c>
      <c r="DQ137" s="33" t="str">
        <f ca="true">+IF(OFFSET('Hygiene Data'!$C$14,0,10*ROW('Hygiene Data'!C131))="","",OFFSET('Hygiene Data'!$C$14,0,10*ROW('Hygiene Data'!C131)))</f>
        <v/>
      </c>
      <c r="DR137" s="33" t="str">
        <f ca="true">+IF(OFFSET('Hygiene Data'!$D$12,0,10*ROW('Hygiene Data'!D131))="","",OFFSET('Hygiene Data'!$D$12,0,10*ROW('Hygiene Data'!D131)))</f>
        <v/>
      </c>
      <c r="DS137" s="33" t="str">
        <f ca="true">+IF(OFFSET('Hygiene Data'!$D$13,0,10*ROW('Hygiene Data'!D131))="","",OFFSET('Hygiene Data'!$D$13,0,10*ROW('Hygiene Data'!D131)))</f>
        <v/>
      </c>
      <c r="DT137" s="33" t="str">
        <f ca="true">+IF(OFFSET('Hygiene Data'!$D$14,0,10*ROW('Hygiene Data'!D131))="","",OFFSET('Hygiene Data'!$D$14,0,10*ROW('Hygiene Data'!D131)))</f>
        <v/>
      </c>
      <c r="DU137" s="33" t="str">
        <f ca="true">+IF(OFFSET('Hygiene Data'!$E$12,0,10*ROW('Hygiene Data'!E131))="","",OFFSET('Hygiene Data'!$E$12,0,10*ROW('Hygiene Data'!E131)))</f>
        <v/>
      </c>
      <c r="DV137" s="33" t="str">
        <f ca="true">+IF(OFFSET('Hygiene Data'!$E$13,0,10*ROW('Hygiene Data'!E131))="","",OFFSET('Hygiene Data'!$E$13,0,10*ROW('Hygiene Data'!E131)))</f>
        <v/>
      </c>
      <c r="DW137" s="33" t="str">
        <f ca="true">+IF(OFFSET('Hygiene Data'!$E$14,0,10*ROW('Hygiene Data'!E131))="","",OFFSET('Hygiene Data'!$E$14,0,10*ROW('Hygiene Data'!E131)))</f>
        <v/>
      </c>
      <c r="DX137" s="33" t="str">
        <f ca="true">+IF(OFFSET('Hygiene Data'!$F$12,0,10*ROW('Hygiene Data'!F131))="","",OFFSET('Hygiene Data'!$F$12,0,10*ROW('Hygiene Data'!F131)))</f>
        <v/>
      </c>
      <c r="DY137" s="33" t="str">
        <f ca="true">+IF(OFFSET('Hygiene Data'!$F$13,0,10*ROW('Hygiene Data'!F131))="","",OFFSET('Hygiene Data'!$F$13,0,10*ROW('Hygiene Data'!F131)))</f>
        <v/>
      </c>
      <c r="DZ137" s="33" t="str">
        <f ca="true">+IF(OFFSET('Hygiene Data'!$F$14,0,10*ROW('Hygiene Data'!F131))="","",OFFSET('Hygiene Data'!$F$14,0,10*ROW('Hygiene Data'!F131)))</f>
        <v/>
      </c>
      <c r="EA137" s="33" t="str">
        <f ca="true">+IF(OFFSET('Hygiene Data'!$G$12,0,10*ROW('Hygiene Data'!G131))="","",OFFSET('Hygiene Data'!$G$12,0,10*ROW('Hygiene Data'!G131)))</f>
        <v/>
      </c>
      <c r="EB137" s="33" t="str">
        <f ca="true">+IF(OFFSET('Hygiene Data'!$G$13,0,10*ROW('Hygiene Data'!G131))="","",OFFSET('Hygiene Data'!$G$13,0,10*ROW('Hygiene Data'!G131)))</f>
        <v/>
      </c>
      <c r="EC137" s="33" t="str">
        <f ca="true">+IF(OFFSET('Hygiene Data'!$G$14,0,10*ROW('Hygiene Data'!G131))="","",OFFSET('Hygiene Data'!$G$14,0,10*ROW('Hygiene Data'!G131)))</f>
        <v/>
      </c>
      <c r="ED137" s="33" t="str">
        <f ca="true">+IF(OFFSET('Hygiene Data'!$H$12,0,10*ROW('Hygiene Data'!H131))="","",OFFSET('Hygiene Data'!$H$12,0,10*ROW('Hygiene Data'!H131)))</f>
        <v/>
      </c>
      <c r="EE137" s="33" t="str">
        <f ca="true">+IF(OFFSET('Hygiene Data'!$H$13,0,10*ROW('Hygiene Data'!H131))="","",OFFSET('Hygiene Data'!$H$13,0,10*ROW('Hygiene Data'!H131)))</f>
        <v/>
      </c>
      <c r="EF137" s="33" t="str">
        <f ca="true">+IF(OFFSET('Hygiene Data'!$H$14,0,10*ROW('Hygiene Data'!H131))="","",OFFSET('Hygiene Data'!$H$14,0,10*ROW('Hygiene Data'!H131)))</f>
        <v/>
      </c>
    </row>
    <row r="138" x14ac:dyDescent="0.2">
      <c r="A138" s="56" t="str">
        <f ca="true">+IF(OFFSET('Water Data'!$B$1,0,10*ROW('Water Data'!B135))="","",OFFSET('Water Data'!$B$1,0,10*ROW('Water Data'!B135)))</f>
        <v/>
      </c>
      <c r="B138" s="56" t="str">
        <f ca="true">+IF(OFFSET('Water Data'!$A$3,0,10*ROW('Water Data'!A135))="","",OFFSET('Water Data'!$A$3,0,10*ROW('Water Data'!A135)))</f>
        <v/>
      </c>
      <c r="C138" s="56" t="str">
        <f ca="true">+IF(OFFSET('Water Data'!$C$3,0,10*ROW('Water Data'!C135))="","",OFFSET('Water Data'!$C$3,0,10*ROW('Water Data'!C135)))</f>
        <v/>
      </c>
      <c r="D138" s="244"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44"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44"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44"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44"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44"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44"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44"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44"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44"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44"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44"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44"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44"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44"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44"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44"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44"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45"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45"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45"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45"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45"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45"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45"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45"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45"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45"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45"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45"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45"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45"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45"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45"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45"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45"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45"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45"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45"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45"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45"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45"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45"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45"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45"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45"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45"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45"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46"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46"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46"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46"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46"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46"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46"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46"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46"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46"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46"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46"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46"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46"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46"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46"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46"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46"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3" t="str">
        <f ca="true">+IF(OFFSET('Water Data'!$C$28,0,10*ROW('Water Data'!C132))="","",OFFSET('Water Data'!$C$28,0,10*ROW('Water Data'!C132)))</f>
        <v/>
      </c>
      <c r="BT138" s="33" t="str">
        <f ca="true">+IF(OFFSET('Water Data'!$C$29,0,10*ROW('Water Data'!C132))="","",OFFSET('Water Data'!$C$29,0,10*ROW('Water Data'!C132)))</f>
        <v/>
      </c>
      <c r="BU138" s="33" t="str">
        <f ca="true">+IF(OFFSET('Water Data'!$C$30,0,10*ROW('Water Data'!C132))="","",OFFSET('Water Data'!$C$30,0,10*ROW('Water Data'!C132)))</f>
        <v/>
      </c>
      <c r="BV138" s="33" t="str">
        <f ca="true">+IF(OFFSET('Water Data'!$D$28,0,10*ROW('Water Data'!D132))="","",OFFSET('Water Data'!$D$28,0,10*ROW('Water Data'!D132)))</f>
        <v/>
      </c>
      <c r="BW138" s="33" t="str">
        <f ca="true">+IF(OFFSET('Water Data'!$D$29,0,10*ROW('Water Data'!D132))="","",OFFSET('Water Data'!$D$29,0,10*ROW('Water Data'!D132)))</f>
        <v/>
      </c>
      <c r="BX138" s="33" t="str">
        <f ca="true">+IF(OFFSET('Water Data'!$D$30,0,10*ROW('Water Data'!D132))="","",OFFSET('Water Data'!$D$30,0,10*ROW('Water Data'!D132)))</f>
        <v/>
      </c>
      <c r="BY138" s="33" t="str">
        <f ca="true">+IF(OFFSET('Water Data'!$E$28,0,10*ROW('Water Data'!E132))="","",OFFSET('Water Data'!$E$28,0,10*ROW('Water Data'!E132)))</f>
        <v/>
      </c>
      <c r="BZ138" s="33" t="str">
        <f ca="true">+IF(OFFSET('Water Data'!$E$29,0,10*ROW('Water Data'!E132))="","",OFFSET('Water Data'!$E$29,0,10*ROW('Water Data'!E132)))</f>
        <v/>
      </c>
      <c r="CA138" s="33" t="str">
        <f ca="true">+IF(OFFSET('Water Data'!$E$30,0,10*ROW('Water Data'!E132))="","",OFFSET('Water Data'!$E$30,0,10*ROW('Water Data'!E132)))</f>
        <v/>
      </c>
      <c r="CB138" s="33" t="str">
        <f ca="true">+IF(OFFSET('Water Data'!$F$28,0,10*ROW('Water Data'!F132))="","",OFFSET('Water Data'!$F$28,0,10*ROW('Water Data'!F132)))</f>
        <v/>
      </c>
      <c r="CC138" s="33" t="str">
        <f ca="true">+IF(OFFSET('Water Data'!$F$29,0,10*ROW('Water Data'!F132))="","",OFFSET('Water Data'!$F$29,0,10*ROW('Water Data'!F132)))</f>
        <v/>
      </c>
      <c r="CD138" s="33" t="str">
        <f ca="true">+IF(OFFSET('Water Data'!$F$30,0,10*ROW('Water Data'!F132))="","",OFFSET('Water Data'!$F$30,0,10*ROW('Water Data'!F132)))</f>
        <v/>
      </c>
      <c r="CE138" s="33" t="str">
        <f ca="true">+IF(OFFSET('Water Data'!$G$28,0,10*ROW('Water Data'!G132))="","",OFFSET('Water Data'!$G$28,0,10*ROW('Water Data'!G132)))</f>
        <v/>
      </c>
      <c r="CF138" s="33" t="str">
        <f ca="true">+IF(OFFSET('Water Data'!$G$29,0,10*ROW('Water Data'!G132))="","",OFFSET('Water Data'!$G$29,0,10*ROW('Water Data'!G132)))</f>
        <v/>
      </c>
      <c r="CG138" s="33" t="str">
        <f ca="true">+IF(OFFSET('Water Data'!$G$30,0,10*ROW('Water Data'!G132))="","",OFFSET('Water Data'!$G$30,0,10*ROW('Water Data'!G132)))</f>
        <v/>
      </c>
      <c r="CH138" s="33" t="str">
        <f ca="true">+IF(OFFSET('Water Data'!$H$28,0,10*ROW('Water Data'!H132))="","",OFFSET('Water Data'!$H$28,0,10*ROW('Water Data'!H132)))</f>
        <v/>
      </c>
      <c r="CI138" s="33" t="str">
        <f ca="true">+IF(OFFSET('Water Data'!$H$29,0,10*ROW('Water Data'!H132))="","",OFFSET('Water Data'!$H$29,0,10*ROW('Water Data'!H132)))</f>
        <v/>
      </c>
      <c r="CJ138" s="33" t="str">
        <f ca="true">+IF(OFFSET('Water Data'!$H$30,0,10*ROW('Water Data'!H132))="","",OFFSET('Water Data'!$H$30,0,10*ROW('Water Data'!H132)))</f>
        <v/>
      </c>
      <c r="CK138" s="33" t="str">
        <f ca="true">+IF(OFFSET('Sanitation Data'!$C$29,0,10*ROW('Sanitation Data'!C132))="","",OFFSET('Sanitation Data'!$C$29,0,10*ROW('Sanitation Data'!C132)))</f>
        <v/>
      </c>
      <c r="CL138" s="33" t="str">
        <f ca="true">+IF(OFFSET('Sanitation Data'!$C$30,0,10*ROW('Sanitation Data'!C132))="","",OFFSET('Sanitation Data'!$C$30,0,10*ROW('Sanitation Data'!C132)))</f>
        <v/>
      </c>
      <c r="CM138" s="33" t="str">
        <f ca="true">+IF(OFFSET('Sanitation Data'!$C$31,0,10*ROW('Sanitation Data'!C132))="","",OFFSET('Sanitation Data'!$C$31,0,10*ROW('Sanitation Data'!C132)))</f>
        <v/>
      </c>
      <c r="CN138" s="33" t="str">
        <f ca="true">+IF(OFFSET('Sanitation Data'!$C$32,0,10*ROW('Sanitation Data'!C132))="","",OFFSET('Sanitation Data'!$C$32,0,10*ROW('Sanitation Data'!C132)))</f>
        <v/>
      </c>
      <c r="CO138" s="33" t="str">
        <f ca="true">+IF(OFFSET('Sanitation Data'!$C$33,0,10*ROW('Sanitation Data'!C132))="","",OFFSET('Sanitation Data'!$C$33,0,10*ROW('Sanitation Data'!C132)))</f>
        <v/>
      </c>
      <c r="CP138" s="33" t="str">
        <f ca="true">+IF(OFFSET('Sanitation Data'!$D$29,0,10*ROW('Sanitation Data'!D132))="","",OFFSET('Sanitation Data'!$D$29,0,10*ROW('Sanitation Data'!D132)))</f>
        <v/>
      </c>
      <c r="CQ138" s="33" t="str">
        <f ca="true">+IF(OFFSET('Sanitation Data'!$D$30,0,10*ROW('Sanitation Data'!D132))="","",OFFSET('Sanitation Data'!$D$30,0,10*ROW('Sanitation Data'!D132)))</f>
        <v/>
      </c>
      <c r="CR138" s="33" t="str">
        <f ca="true">+IF(OFFSET('Sanitation Data'!$D$31,0,10*ROW('Sanitation Data'!D132))="","",OFFSET('Sanitation Data'!$D$31,0,10*ROW('Sanitation Data'!D132)))</f>
        <v/>
      </c>
      <c r="CS138" s="33" t="str">
        <f ca="true">+IF(OFFSET('Sanitation Data'!$D$32,0,10*ROW('Sanitation Data'!D132))="","",OFFSET('Sanitation Data'!$D$32,0,10*ROW('Sanitation Data'!D132)))</f>
        <v/>
      </c>
      <c r="CT138" s="33" t="str">
        <f ca="true">+IF(OFFSET('Sanitation Data'!$D$33,0,10*ROW('Sanitation Data'!D132))="","",OFFSET('Sanitation Data'!$D$33,0,10*ROW('Sanitation Data'!D132)))</f>
        <v/>
      </c>
      <c r="CU138" s="33" t="str">
        <f ca="true">+IF(OFFSET('Sanitation Data'!$E$29,0,10*ROW('Sanitation Data'!E132))="","",OFFSET('Sanitation Data'!$E$29,0,10*ROW('Sanitation Data'!E132)))</f>
        <v/>
      </c>
      <c r="CV138" s="33" t="str">
        <f ca="true">+IF(OFFSET('Sanitation Data'!$E$30,0,10*ROW('Sanitation Data'!E132))="","",OFFSET('Sanitation Data'!$E$30,0,10*ROW('Sanitation Data'!E132)))</f>
        <v/>
      </c>
      <c r="CW138" s="33" t="str">
        <f ca="true">+IF(OFFSET('Sanitation Data'!$E$31,0,10*ROW('Sanitation Data'!E132))="","",OFFSET('Sanitation Data'!$E$31,0,10*ROW('Sanitation Data'!E132)))</f>
        <v/>
      </c>
      <c r="CX138" s="33" t="str">
        <f ca="true">+IF(OFFSET('Sanitation Data'!$E$32,0,10*ROW('Sanitation Data'!E132))="","",OFFSET('Sanitation Data'!$E$32,0,10*ROW('Sanitation Data'!E132)))</f>
        <v/>
      </c>
      <c r="CY138" s="33" t="str">
        <f ca="true">+IF(OFFSET('Sanitation Data'!$E$33,0,10*ROW('Sanitation Data'!E132))="","",OFFSET('Sanitation Data'!$E$33,0,10*ROW('Sanitation Data'!E132)))</f>
        <v/>
      </c>
      <c r="CZ138" s="33" t="str">
        <f ca="true">+IF(OFFSET('Sanitation Data'!$F$29,0,10*ROW('Sanitation Data'!F132))="","",OFFSET('Sanitation Data'!$F$29,0,10*ROW('Sanitation Data'!F132)))</f>
        <v/>
      </c>
      <c r="DA138" s="33" t="str">
        <f ca="true">+IF(OFFSET('Sanitation Data'!$F$30,0,10*ROW('Sanitation Data'!F132))="","",OFFSET('Sanitation Data'!$F$30,0,10*ROW('Sanitation Data'!F132)))</f>
        <v/>
      </c>
      <c r="DB138" s="33" t="str">
        <f ca="true">+IF(OFFSET('Sanitation Data'!$F$31,0,10*ROW('Sanitation Data'!F132))="","",OFFSET('Sanitation Data'!$F$31,0,10*ROW('Sanitation Data'!F132)))</f>
        <v/>
      </c>
      <c r="DC138" s="33" t="str">
        <f ca="true">+IF(OFFSET('Sanitation Data'!$F$32,0,10*ROW('Sanitation Data'!F132))="","",OFFSET('Sanitation Data'!$F$32,0,10*ROW('Sanitation Data'!F132)))</f>
        <v/>
      </c>
      <c r="DD138" s="33" t="str">
        <f ca="true">+IF(OFFSET('Sanitation Data'!$F$33,0,10*ROW('Sanitation Data'!F132))="","",OFFSET('Sanitation Data'!$F$33,0,10*ROW('Sanitation Data'!F132)))</f>
        <v/>
      </c>
      <c r="DE138" s="33" t="str">
        <f ca="true">+IF(OFFSET('Sanitation Data'!$G$29,0,10*ROW('Sanitation Data'!G132))="","",OFFSET('Sanitation Data'!$G$29,0,10*ROW('Sanitation Data'!G132)))</f>
        <v/>
      </c>
      <c r="DF138" s="33" t="str">
        <f ca="true">+IF(OFFSET('Sanitation Data'!$G$30,0,10*ROW('Sanitation Data'!G132))="","",OFFSET('Sanitation Data'!$G$30,0,10*ROW('Sanitation Data'!G132)))</f>
        <v/>
      </c>
      <c r="DG138" s="33" t="str">
        <f ca="true">+IF(OFFSET('Sanitation Data'!$G$31,0,10*ROW('Sanitation Data'!G132))="","",OFFSET('Sanitation Data'!$G$31,0,10*ROW('Sanitation Data'!G132)))</f>
        <v/>
      </c>
      <c r="DH138" s="33" t="str">
        <f ca="true">+IF(OFFSET('Sanitation Data'!$G$32,0,10*ROW('Sanitation Data'!G132))="","",OFFSET('Sanitation Data'!$G$32,0,10*ROW('Sanitation Data'!G132)))</f>
        <v/>
      </c>
      <c r="DI138" s="33" t="str">
        <f ca="true">+IF(OFFSET('Sanitation Data'!$G$33,0,10*ROW('Sanitation Data'!G132))="","",OFFSET('Sanitation Data'!$G$33,0,10*ROW('Sanitation Data'!G132)))</f>
        <v/>
      </c>
      <c r="DJ138" s="33" t="str">
        <f ca="true">+IF(OFFSET('Sanitation Data'!$H$29,0,10*ROW('Sanitation Data'!H132))="","",OFFSET('Sanitation Data'!$H$29,0,10*ROW('Sanitation Data'!H132)))</f>
        <v/>
      </c>
      <c r="DK138" s="33" t="str">
        <f ca="true">+IF(OFFSET('Sanitation Data'!$H$30,0,10*ROW('Sanitation Data'!H132))="","",OFFSET('Sanitation Data'!$H$30,0,10*ROW('Sanitation Data'!H132)))</f>
        <v/>
      </c>
      <c r="DL138" s="33" t="str">
        <f ca="true">+IF(OFFSET('Sanitation Data'!$H$31,0,10*ROW('Sanitation Data'!H132))="","",OFFSET('Sanitation Data'!$H$31,0,10*ROW('Sanitation Data'!H132)))</f>
        <v/>
      </c>
      <c r="DM138" s="33" t="str">
        <f ca="true">+IF(OFFSET('Sanitation Data'!$H$32,0,10*ROW('Sanitation Data'!H132))="","",OFFSET('Sanitation Data'!$H$32,0,10*ROW('Sanitation Data'!H132)))</f>
        <v/>
      </c>
      <c r="DN138" s="33" t="str">
        <f ca="true">+IF(OFFSET('Sanitation Data'!$H$33,0,10*ROW('Sanitation Data'!H132))="","",OFFSET('Sanitation Data'!$H$33,0,10*ROW('Sanitation Data'!H132)))</f>
        <v/>
      </c>
      <c r="DO138" s="33" t="str">
        <f ca="true">+IF(OFFSET('Hygiene Data'!$C$12,0,10*ROW('Hygiene Data'!C132))="","",OFFSET('Hygiene Data'!$C$12,0,10*ROW('Hygiene Data'!C132)))</f>
        <v/>
      </c>
      <c r="DP138" s="33" t="str">
        <f ca="true">+IF(OFFSET('Hygiene Data'!$C$13,0,10*ROW('Hygiene Data'!C132))="","",OFFSET('Hygiene Data'!$C$13,0,10*ROW('Hygiene Data'!C132)))</f>
        <v/>
      </c>
      <c r="DQ138" s="33" t="str">
        <f ca="true">+IF(OFFSET('Hygiene Data'!$C$14,0,10*ROW('Hygiene Data'!C132))="","",OFFSET('Hygiene Data'!$C$14,0,10*ROW('Hygiene Data'!C132)))</f>
        <v/>
      </c>
      <c r="DR138" s="33" t="str">
        <f ca="true">+IF(OFFSET('Hygiene Data'!$D$12,0,10*ROW('Hygiene Data'!D132))="","",OFFSET('Hygiene Data'!$D$12,0,10*ROW('Hygiene Data'!D132)))</f>
        <v/>
      </c>
      <c r="DS138" s="33" t="str">
        <f ca="true">+IF(OFFSET('Hygiene Data'!$D$13,0,10*ROW('Hygiene Data'!D132))="","",OFFSET('Hygiene Data'!$D$13,0,10*ROW('Hygiene Data'!D132)))</f>
        <v/>
      </c>
      <c r="DT138" s="33" t="str">
        <f ca="true">+IF(OFFSET('Hygiene Data'!$D$14,0,10*ROW('Hygiene Data'!D132))="","",OFFSET('Hygiene Data'!$D$14,0,10*ROW('Hygiene Data'!D132)))</f>
        <v/>
      </c>
      <c r="DU138" s="33" t="str">
        <f ca="true">+IF(OFFSET('Hygiene Data'!$E$12,0,10*ROW('Hygiene Data'!E132))="","",OFFSET('Hygiene Data'!$E$12,0,10*ROW('Hygiene Data'!E132)))</f>
        <v/>
      </c>
      <c r="DV138" s="33" t="str">
        <f ca="true">+IF(OFFSET('Hygiene Data'!$E$13,0,10*ROW('Hygiene Data'!E132))="","",OFFSET('Hygiene Data'!$E$13,0,10*ROW('Hygiene Data'!E132)))</f>
        <v/>
      </c>
      <c r="DW138" s="33" t="str">
        <f ca="true">+IF(OFFSET('Hygiene Data'!$E$14,0,10*ROW('Hygiene Data'!E132))="","",OFFSET('Hygiene Data'!$E$14,0,10*ROW('Hygiene Data'!E132)))</f>
        <v/>
      </c>
      <c r="DX138" s="33" t="str">
        <f ca="true">+IF(OFFSET('Hygiene Data'!$F$12,0,10*ROW('Hygiene Data'!F132))="","",OFFSET('Hygiene Data'!$F$12,0,10*ROW('Hygiene Data'!F132)))</f>
        <v/>
      </c>
      <c r="DY138" s="33" t="str">
        <f ca="true">+IF(OFFSET('Hygiene Data'!$F$13,0,10*ROW('Hygiene Data'!F132))="","",OFFSET('Hygiene Data'!$F$13,0,10*ROW('Hygiene Data'!F132)))</f>
        <v/>
      </c>
      <c r="DZ138" s="33" t="str">
        <f ca="true">+IF(OFFSET('Hygiene Data'!$F$14,0,10*ROW('Hygiene Data'!F132))="","",OFFSET('Hygiene Data'!$F$14,0,10*ROW('Hygiene Data'!F132)))</f>
        <v/>
      </c>
      <c r="EA138" s="33" t="str">
        <f ca="true">+IF(OFFSET('Hygiene Data'!$G$12,0,10*ROW('Hygiene Data'!G132))="","",OFFSET('Hygiene Data'!$G$12,0,10*ROW('Hygiene Data'!G132)))</f>
        <v/>
      </c>
      <c r="EB138" s="33" t="str">
        <f ca="true">+IF(OFFSET('Hygiene Data'!$G$13,0,10*ROW('Hygiene Data'!G132))="","",OFFSET('Hygiene Data'!$G$13,0,10*ROW('Hygiene Data'!G132)))</f>
        <v/>
      </c>
      <c r="EC138" s="33" t="str">
        <f ca="true">+IF(OFFSET('Hygiene Data'!$G$14,0,10*ROW('Hygiene Data'!G132))="","",OFFSET('Hygiene Data'!$G$14,0,10*ROW('Hygiene Data'!G132)))</f>
        <v/>
      </c>
      <c r="ED138" s="33" t="str">
        <f ca="true">+IF(OFFSET('Hygiene Data'!$H$12,0,10*ROW('Hygiene Data'!H132))="","",OFFSET('Hygiene Data'!$H$12,0,10*ROW('Hygiene Data'!H132)))</f>
        <v/>
      </c>
      <c r="EE138" s="33" t="str">
        <f ca="true">+IF(OFFSET('Hygiene Data'!$H$13,0,10*ROW('Hygiene Data'!H132))="","",OFFSET('Hygiene Data'!$H$13,0,10*ROW('Hygiene Data'!H132)))</f>
        <v/>
      </c>
      <c r="EF138" s="33" t="str">
        <f ca="true">+IF(OFFSET('Hygiene Data'!$H$14,0,10*ROW('Hygiene Data'!H132))="","",OFFSET('Hygiene Data'!$H$14,0,10*ROW('Hygiene Data'!H132)))</f>
        <v/>
      </c>
    </row>
    <row r="139" x14ac:dyDescent="0.2">
      <c r="A139" s="56" t="str">
        <f ca="true">+IF(OFFSET('Water Data'!$B$1,0,10*ROW('Water Data'!B136))="","",OFFSET('Water Data'!$B$1,0,10*ROW('Water Data'!B136)))</f>
        <v/>
      </c>
      <c r="B139" s="56" t="str">
        <f ca="true">+IF(OFFSET('Water Data'!$A$3,0,10*ROW('Water Data'!A136))="","",OFFSET('Water Data'!$A$3,0,10*ROW('Water Data'!A136)))</f>
        <v/>
      </c>
      <c r="C139" s="56" t="str">
        <f ca="true">+IF(OFFSET('Water Data'!$C$3,0,10*ROW('Water Data'!C136))="","",OFFSET('Water Data'!$C$3,0,10*ROW('Water Data'!C136)))</f>
        <v/>
      </c>
      <c r="D139" s="244"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44"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44"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44"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44"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44"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44"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44"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44"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44"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44"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44"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44"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44"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44"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44"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44"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44"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45"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45"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45"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45"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45"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45"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45"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45"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45"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45"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45"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45"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45"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45"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45"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45"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45"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45"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45"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45"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45"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45"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45"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45"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45"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45"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45"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45"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45"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45"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46"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46"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46"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46"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46"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46"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46"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46"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46"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46"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46"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46"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46"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46"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46"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46"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46"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46"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3" t="str">
        <f ca="true">+IF(OFFSET('Water Data'!$C$28,0,10*ROW('Water Data'!C133))="","",OFFSET('Water Data'!$C$28,0,10*ROW('Water Data'!C133)))</f>
        <v/>
      </c>
      <c r="BT139" s="33" t="str">
        <f ca="true">+IF(OFFSET('Water Data'!$C$29,0,10*ROW('Water Data'!C133))="","",OFFSET('Water Data'!$C$29,0,10*ROW('Water Data'!C133)))</f>
        <v/>
      </c>
      <c r="BU139" s="33" t="str">
        <f ca="true">+IF(OFFSET('Water Data'!$C$30,0,10*ROW('Water Data'!C133))="","",OFFSET('Water Data'!$C$30,0,10*ROW('Water Data'!C133)))</f>
        <v/>
      </c>
      <c r="BV139" s="33" t="str">
        <f ca="true">+IF(OFFSET('Water Data'!$D$28,0,10*ROW('Water Data'!D133))="","",OFFSET('Water Data'!$D$28,0,10*ROW('Water Data'!D133)))</f>
        <v/>
      </c>
      <c r="BW139" s="33" t="str">
        <f ca="true">+IF(OFFSET('Water Data'!$D$29,0,10*ROW('Water Data'!D133))="","",OFFSET('Water Data'!$D$29,0,10*ROW('Water Data'!D133)))</f>
        <v/>
      </c>
      <c r="BX139" s="33" t="str">
        <f ca="true">+IF(OFFSET('Water Data'!$D$30,0,10*ROW('Water Data'!D133))="","",OFFSET('Water Data'!$D$30,0,10*ROW('Water Data'!D133)))</f>
        <v/>
      </c>
      <c r="BY139" s="33" t="str">
        <f ca="true">+IF(OFFSET('Water Data'!$E$28,0,10*ROW('Water Data'!E133))="","",OFFSET('Water Data'!$E$28,0,10*ROW('Water Data'!E133)))</f>
        <v/>
      </c>
      <c r="BZ139" s="33" t="str">
        <f ca="true">+IF(OFFSET('Water Data'!$E$29,0,10*ROW('Water Data'!E133))="","",OFFSET('Water Data'!$E$29,0,10*ROW('Water Data'!E133)))</f>
        <v/>
      </c>
      <c r="CA139" s="33" t="str">
        <f ca="true">+IF(OFFSET('Water Data'!$E$30,0,10*ROW('Water Data'!E133))="","",OFFSET('Water Data'!$E$30,0,10*ROW('Water Data'!E133)))</f>
        <v/>
      </c>
      <c r="CB139" s="33" t="str">
        <f ca="true">+IF(OFFSET('Water Data'!$F$28,0,10*ROW('Water Data'!F133))="","",OFFSET('Water Data'!$F$28,0,10*ROW('Water Data'!F133)))</f>
        <v/>
      </c>
      <c r="CC139" s="33" t="str">
        <f ca="true">+IF(OFFSET('Water Data'!$F$29,0,10*ROW('Water Data'!F133))="","",OFFSET('Water Data'!$F$29,0,10*ROW('Water Data'!F133)))</f>
        <v/>
      </c>
      <c r="CD139" s="33" t="str">
        <f ca="true">+IF(OFFSET('Water Data'!$F$30,0,10*ROW('Water Data'!F133))="","",OFFSET('Water Data'!$F$30,0,10*ROW('Water Data'!F133)))</f>
        <v/>
      </c>
      <c r="CE139" s="33" t="str">
        <f ca="true">+IF(OFFSET('Water Data'!$G$28,0,10*ROW('Water Data'!G133))="","",OFFSET('Water Data'!$G$28,0,10*ROW('Water Data'!G133)))</f>
        <v/>
      </c>
      <c r="CF139" s="33" t="str">
        <f ca="true">+IF(OFFSET('Water Data'!$G$29,0,10*ROW('Water Data'!G133))="","",OFFSET('Water Data'!$G$29,0,10*ROW('Water Data'!G133)))</f>
        <v/>
      </c>
      <c r="CG139" s="33" t="str">
        <f ca="true">+IF(OFFSET('Water Data'!$G$30,0,10*ROW('Water Data'!G133))="","",OFFSET('Water Data'!$G$30,0,10*ROW('Water Data'!G133)))</f>
        <v/>
      </c>
      <c r="CH139" s="33" t="str">
        <f ca="true">+IF(OFFSET('Water Data'!$H$28,0,10*ROW('Water Data'!H133))="","",OFFSET('Water Data'!$H$28,0,10*ROW('Water Data'!H133)))</f>
        <v/>
      </c>
      <c r="CI139" s="33" t="str">
        <f ca="true">+IF(OFFSET('Water Data'!$H$29,0,10*ROW('Water Data'!H133))="","",OFFSET('Water Data'!$H$29,0,10*ROW('Water Data'!H133)))</f>
        <v/>
      </c>
      <c r="CJ139" s="33" t="str">
        <f ca="true">+IF(OFFSET('Water Data'!$H$30,0,10*ROW('Water Data'!H133))="","",OFFSET('Water Data'!$H$30,0,10*ROW('Water Data'!H133)))</f>
        <v/>
      </c>
      <c r="CK139" s="33" t="str">
        <f ca="true">+IF(OFFSET('Sanitation Data'!$C$29,0,10*ROW('Sanitation Data'!C133))="","",OFFSET('Sanitation Data'!$C$29,0,10*ROW('Sanitation Data'!C133)))</f>
        <v/>
      </c>
      <c r="CL139" s="33" t="str">
        <f ca="true">+IF(OFFSET('Sanitation Data'!$C$30,0,10*ROW('Sanitation Data'!C133))="","",OFFSET('Sanitation Data'!$C$30,0,10*ROW('Sanitation Data'!C133)))</f>
        <v/>
      </c>
      <c r="CM139" s="33" t="str">
        <f ca="true">+IF(OFFSET('Sanitation Data'!$C$31,0,10*ROW('Sanitation Data'!C133))="","",OFFSET('Sanitation Data'!$C$31,0,10*ROW('Sanitation Data'!C133)))</f>
        <v/>
      </c>
      <c r="CN139" s="33" t="str">
        <f ca="true">+IF(OFFSET('Sanitation Data'!$C$32,0,10*ROW('Sanitation Data'!C133))="","",OFFSET('Sanitation Data'!$C$32,0,10*ROW('Sanitation Data'!C133)))</f>
        <v/>
      </c>
      <c r="CO139" s="33" t="str">
        <f ca="true">+IF(OFFSET('Sanitation Data'!$C$33,0,10*ROW('Sanitation Data'!C133))="","",OFFSET('Sanitation Data'!$C$33,0,10*ROW('Sanitation Data'!C133)))</f>
        <v/>
      </c>
      <c r="CP139" s="33" t="str">
        <f ca="true">+IF(OFFSET('Sanitation Data'!$D$29,0,10*ROW('Sanitation Data'!D133))="","",OFFSET('Sanitation Data'!$D$29,0,10*ROW('Sanitation Data'!D133)))</f>
        <v/>
      </c>
      <c r="CQ139" s="33" t="str">
        <f ca="true">+IF(OFFSET('Sanitation Data'!$D$30,0,10*ROW('Sanitation Data'!D133))="","",OFFSET('Sanitation Data'!$D$30,0,10*ROW('Sanitation Data'!D133)))</f>
        <v/>
      </c>
      <c r="CR139" s="33" t="str">
        <f ca="true">+IF(OFFSET('Sanitation Data'!$D$31,0,10*ROW('Sanitation Data'!D133))="","",OFFSET('Sanitation Data'!$D$31,0,10*ROW('Sanitation Data'!D133)))</f>
        <v/>
      </c>
      <c r="CS139" s="33" t="str">
        <f ca="true">+IF(OFFSET('Sanitation Data'!$D$32,0,10*ROW('Sanitation Data'!D133))="","",OFFSET('Sanitation Data'!$D$32,0,10*ROW('Sanitation Data'!D133)))</f>
        <v/>
      </c>
      <c r="CT139" s="33" t="str">
        <f ca="true">+IF(OFFSET('Sanitation Data'!$D$33,0,10*ROW('Sanitation Data'!D133))="","",OFFSET('Sanitation Data'!$D$33,0,10*ROW('Sanitation Data'!D133)))</f>
        <v/>
      </c>
      <c r="CU139" s="33" t="str">
        <f ca="true">+IF(OFFSET('Sanitation Data'!$E$29,0,10*ROW('Sanitation Data'!E133))="","",OFFSET('Sanitation Data'!$E$29,0,10*ROW('Sanitation Data'!E133)))</f>
        <v/>
      </c>
      <c r="CV139" s="33" t="str">
        <f ca="true">+IF(OFFSET('Sanitation Data'!$E$30,0,10*ROW('Sanitation Data'!E133))="","",OFFSET('Sanitation Data'!$E$30,0,10*ROW('Sanitation Data'!E133)))</f>
        <v/>
      </c>
      <c r="CW139" s="33" t="str">
        <f ca="true">+IF(OFFSET('Sanitation Data'!$E$31,0,10*ROW('Sanitation Data'!E133))="","",OFFSET('Sanitation Data'!$E$31,0,10*ROW('Sanitation Data'!E133)))</f>
        <v/>
      </c>
      <c r="CX139" s="33" t="str">
        <f ca="true">+IF(OFFSET('Sanitation Data'!$E$32,0,10*ROW('Sanitation Data'!E133))="","",OFFSET('Sanitation Data'!$E$32,0,10*ROW('Sanitation Data'!E133)))</f>
        <v/>
      </c>
      <c r="CY139" s="33" t="str">
        <f ca="true">+IF(OFFSET('Sanitation Data'!$E$33,0,10*ROW('Sanitation Data'!E133))="","",OFFSET('Sanitation Data'!$E$33,0,10*ROW('Sanitation Data'!E133)))</f>
        <v/>
      </c>
      <c r="CZ139" s="33" t="str">
        <f ca="true">+IF(OFFSET('Sanitation Data'!$F$29,0,10*ROW('Sanitation Data'!F133))="","",OFFSET('Sanitation Data'!$F$29,0,10*ROW('Sanitation Data'!F133)))</f>
        <v/>
      </c>
      <c r="DA139" s="33" t="str">
        <f ca="true">+IF(OFFSET('Sanitation Data'!$F$30,0,10*ROW('Sanitation Data'!F133))="","",OFFSET('Sanitation Data'!$F$30,0,10*ROW('Sanitation Data'!F133)))</f>
        <v/>
      </c>
      <c r="DB139" s="33" t="str">
        <f ca="true">+IF(OFFSET('Sanitation Data'!$F$31,0,10*ROW('Sanitation Data'!F133))="","",OFFSET('Sanitation Data'!$F$31,0,10*ROW('Sanitation Data'!F133)))</f>
        <v/>
      </c>
      <c r="DC139" s="33" t="str">
        <f ca="true">+IF(OFFSET('Sanitation Data'!$F$32,0,10*ROW('Sanitation Data'!F133))="","",OFFSET('Sanitation Data'!$F$32,0,10*ROW('Sanitation Data'!F133)))</f>
        <v/>
      </c>
      <c r="DD139" s="33" t="str">
        <f ca="true">+IF(OFFSET('Sanitation Data'!$F$33,0,10*ROW('Sanitation Data'!F133))="","",OFFSET('Sanitation Data'!$F$33,0,10*ROW('Sanitation Data'!F133)))</f>
        <v/>
      </c>
      <c r="DE139" s="33" t="str">
        <f ca="true">+IF(OFFSET('Sanitation Data'!$G$29,0,10*ROW('Sanitation Data'!G133))="","",OFFSET('Sanitation Data'!$G$29,0,10*ROW('Sanitation Data'!G133)))</f>
        <v/>
      </c>
      <c r="DF139" s="33" t="str">
        <f ca="true">+IF(OFFSET('Sanitation Data'!$G$30,0,10*ROW('Sanitation Data'!G133))="","",OFFSET('Sanitation Data'!$G$30,0,10*ROW('Sanitation Data'!G133)))</f>
        <v/>
      </c>
      <c r="DG139" s="33" t="str">
        <f ca="true">+IF(OFFSET('Sanitation Data'!$G$31,0,10*ROW('Sanitation Data'!G133))="","",OFFSET('Sanitation Data'!$G$31,0,10*ROW('Sanitation Data'!G133)))</f>
        <v/>
      </c>
      <c r="DH139" s="33" t="str">
        <f ca="true">+IF(OFFSET('Sanitation Data'!$G$32,0,10*ROW('Sanitation Data'!G133))="","",OFFSET('Sanitation Data'!$G$32,0,10*ROW('Sanitation Data'!G133)))</f>
        <v/>
      </c>
      <c r="DI139" s="33" t="str">
        <f ca="true">+IF(OFFSET('Sanitation Data'!$G$33,0,10*ROW('Sanitation Data'!G133))="","",OFFSET('Sanitation Data'!$G$33,0,10*ROW('Sanitation Data'!G133)))</f>
        <v/>
      </c>
      <c r="DJ139" s="33" t="str">
        <f ca="true">+IF(OFFSET('Sanitation Data'!$H$29,0,10*ROW('Sanitation Data'!H133))="","",OFFSET('Sanitation Data'!$H$29,0,10*ROW('Sanitation Data'!H133)))</f>
        <v/>
      </c>
      <c r="DK139" s="33" t="str">
        <f ca="true">+IF(OFFSET('Sanitation Data'!$H$30,0,10*ROW('Sanitation Data'!H133))="","",OFFSET('Sanitation Data'!$H$30,0,10*ROW('Sanitation Data'!H133)))</f>
        <v/>
      </c>
      <c r="DL139" s="33" t="str">
        <f ca="true">+IF(OFFSET('Sanitation Data'!$H$31,0,10*ROW('Sanitation Data'!H133))="","",OFFSET('Sanitation Data'!$H$31,0,10*ROW('Sanitation Data'!H133)))</f>
        <v/>
      </c>
      <c r="DM139" s="33" t="str">
        <f ca="true">+IF(OFFSET('Sanitation Data'!$H$32,0,10*ROW('Sanitation Data'!H133))="","",OFFSET('Sanitation Data'!$H$32,0,10*ROW('Sanitation Data'!H133)))</f>
        <v/>
      </c>
      <c r="DN139" s="33" t="str">
        <f ca="true">+IF(OFFSET('Sanitation Data'!$H$33,0,10*ROW('Sanitation Data'!H133))="","",OFFSET('Sanitation Data'!$H$33,0,10*ROW('Sanitation Data'!H133)))</f>
        <v/>
      </c>
      <c r="DO139" s="33" t="str">
        <f ca="true">+IF(OFFSET('Hygiene Data'!$C$12,0,10*ROW('Hygiene Data'!C133))="","",OFFSET('Hygiene Data'!$C$12,0,10*ROW('Hygiene Data'!C133)))</f>
        <v/>
      </c>
      <c r="DP139" s="33" t="str">
        <f ca="true">+IF(OFFSET('Hygiene Data'!$C$13,0,10*ROW('Hygiene Data'!C133))="","",OFFSET('Hygiene Data'!$C$13,0,10*ROW('Hygiene Data'!C133)))</f>
        <v/>
      </c>
      <c r="DQ139" s="33" t="str">
        <f ca="true">+IF(OFFSET('Hygiene Data'!$C$14,0,10*ROW('Hygiene Data'!C133))="","",OFFSET('Hygiene Data'!$C$14,0,10*ROW('Hygiene Data'!C133)))</f>
        <v/>
      </c>
      <c r="DR139" s="33" t="str">
        <f ca="true">+IF(OFFSET('Hygiene Data'!$D$12,0,10*ROW('Hygiene Data'!D133))="","",OFFSET('Hygiene Data'!$D$12,0,10*ROW('Hygiene Data'!D133)))</f>
        <v/>
      </c>
      <c r="DS139" s="33" t="str">
        <f ca="true">+IF(OFFSET('Hygiene Data'!$D$13,0,10*ROW('Hygiene Data'!D133))="","",OFFSET('Hygiene Data'!$D$13,0,10*ROW('Hygiene Data'!D133)))</f>
        <v/>
      </c>
      <c r="DT139" s="33" t="str">
        <f ca="true">+IF(OFFSET('Hygiene Data'!$D$14,0,10*ROW('Hygiene Data'!D133))="","",OFFSET('Hygiene Data'!$D$14,0,10*ROW('Hygiene Data'!D133)))</f>
        <v/>
      </c>
      <c r="DU139" s="33" t="str">
        <f ca="true">+IF(OFFSET('Hygiene Data'!$E$12,0,10*ROW('Hygiene Data'!E133))="","",OFFSET('Hygiene Data'!$E$12,0,10*ROW('Hygiene Data'!E133)))</f>
        <v/>
      </c>
      <c r="DV139" s="33" t="str">
        <f ca="true">+IF(OFFSET('Hygiene Data'!$E$13,0,10*ROW('Hygiene Data'!E133))="","",OFFSET('Hygiene Data'!$E$13,0,10*ROW('Hygiene Data'!E133)))</f>
        <v/>
      </c>
      <c r="DW139" s="33" t="str">
        <f ca="true">+IF(OFFSET('Hygiene Data'!$E$14,0,10*ROW('Hygiene Data'!E133))="","",OFFSET('Hygiene Data'!$E$14,0,10*ROW('Hygiene Data'!E133)))</f>
        <v/>
      </c>
      <c r="DX139" s="33" t="str">
        <f ca="true">+IF(OFFSET('Hygiene Data'!$F$12,0,10*ROW('Hygiene Data'!F133))="","",OFFSET('Hygiene Data'!$F$12,0,10*ROW('Hygiene Data'!F133)))</f>
        <v/>
      </c>
      <c r="DY139" s="33" t="str">
        <f ca="true">+IF(OFFSET('Hygiene Data'!$F$13,0,10*ROW('Hygiene Data'!F133))="","",OFFSET('Hygiene Data'!$F$13,0,10*ROW('Hygiene Data'!F133)))</f>
        <v/>
      </c>
      <c r="DZ139" s="33" t="str">
        <f ca="true">+IF(OFFSET('Hygiene Data'!$F$14,0,10*ROW('Hygiene Data'!F133))="","",OFFSET('Hygiene Data'!$F$14,0,10*ROW('Hygiene Data'!F133)))</f>
        <v/>
      </c>
      <c r="EA139" s="33" t="str">
        <f ca="true">+IF(OFFSET('Hygiene Data'!$G$12,0,10*ROW('Hygiene Data'!G133))="","",OFFSET('Hygiene Data'!$G$12,0,10*ROW('Hygiene Data'!G133)))</f>
        <v/>
      </c>
      <c r="EB139" s="33" t="str">
        <f ca="true">+IF(OFFSET('Hygiene Data'!$G$13,0,10*ROW('Hygiene Data'!G133))="","",OFFSET('Hygiene Data'!$G$13,0,10*ROW('Hygiene Data'!G133)))</f>
        <v/>
      </c>
      <c r="EC139" s="33" t="str">
        <f ca="true">+IF(OFFSET('Hygiene Data'!$G$14,0,10*ROW('Hygiene Data'!G133))="","",OFFSET('Hygiene Data'!$G$14,0,10*ROW('Hygiene Data'!G133)))</f>
        <v/>
      </c>
      <c r="ED139" s="33" t="str">
        <f ca="true">+IF(OFFSET('Hygiene Data'!$H$12,0,10*ROW('Hygiene Data'!H133))="","",OFFSET('Hygiene Data'!$H$12,0,10*ROW('Hygiene Data'!H133)))</f>
        <v/>
      </c>
      <c r="EE139" s="33" t="str">
        <f ca="true">+IF(OFFSET('Hygiene Data'!$H$13,0,10*ROW('Hygiene Data'!H133))="","",OFFSET('Hygiene Data'!$H$13,0,10*ROW('Hygiene Data'!H133)))</f>
        <v/>
      </c>
      <c r="EF139" s="33" t="str">
        <f ca="true">+IF(OFFSET('Hygiene Data'!$H$14,0,10*ROW('Hygiene Data'!H133))="","",OFFSET('Hygiene Data'!$H$14,0,10*ROW('Hygiene Data'!H133)))</f>
        <v/>
      </c>
    </row>
    <row r="140" x14ac:dyDescent="0.2">
      <c r="A140" s="56" t="str">
        <f ca="true">+IF(OFFSET('Water Data'!$B$1,0,10*ROW('Water Data'!B137))="","",OFFSET('Water Data'!$B$1,0,10*ROW('Water Data'!B137)))</f>
        <v/>
      </c>
      <c r="B140" s="56" t="str">
        <f ca="true">+IF(OFFSET('Water Data'!$A$3,0,10*ROW('Water Data'!A137))="","",OFFSET('Water Data'!$A$3,0,10*ROW('Water Data'!A137)))</f>
        <v/>
      </c>
      <c r="C140" s="56" t="str">
        <f ca="true">+IF(OFFSET('Water Data'!$C$3,0,10*ROW('Water Data'!C137))="","",OFFSET('Water Data'!$C$3,0,10*ROW('Water Data'!C137)))</f>
        <v/>
      </c>
      <c r="D140" s="244"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44"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44"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44"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44"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44"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44"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44"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44"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44"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44"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44"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44"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44"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44"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44"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44"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44"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45"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45"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45"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45"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45"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45"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45"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45"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45"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45"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45"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45"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45"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45"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45"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45"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45"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45"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45"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45"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45"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45"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45"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45"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45"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45"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45"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45"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45"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45"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46"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46"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46"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46"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46"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46"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46"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46"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46"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46"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46"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46"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46"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46"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46"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46"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46"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46"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3" t="str">
        <f ca="true">+IF(OFFSET('Water Data'!$C$28,0,10*ROW('Water Data'!C134))="","",OFFSET('Water Data'!$C$28,0,10*ROW('Water Data'!C134)))</f>
        <v/>
      </c>
      <c r="BT140" s="33" t="str">
        <f ca="true">+IF(OFFSET('Water Data'!$C$29,0,10*ROW('Water Data'!C134))="","",OFFSET('Water Data'!$C$29,0,10*ROW('Water Data'!C134)))</f>
        <v/>
      </c>
      <c r="BU140" s="33" t="str">
        <f ca="true">+IF(OFFSET('Water Data'!$C$30,0,10*ROW('Water Data'!C134))="","",OFFSET('Water Data'!$C$30,0,10*ROW('Water Data'!C134)))</f>
        <v/>
      </c>
      <c r="BV140" s="33" t="str">
        <f ca="true">+IF(OFFSET('Water Data'!$D$28,0,10*ROW('Water Data'!D134))="","",OFFSET('Water Data'!$D$28,0,10*ROW('Water Data'!D134)))</f>
        <v/>
      </c>
      <c r="BW140" s="33" t="str">
        <f ca="true">+IF(OFFSET('Water Data'!$D$29,0,10*ROW('Water Data'!D134))="","",OFFSET('Water Data'!$D$29,0,10*ROW('Water Data'!D134)))</f>
        <v/>
      </c>
      <c r="BX140" s="33" t="str">
        <f ca="true">+IF(OFFSET('Water Data'!$D$30,0,10*ROW('Water Data'!D134))="","",OFFSET('Water Data'!$D$30,0,10*ROW('Water Data'!D134)))</f>
        <v/>
      </c>
      <c r="BY140" s="33" t="str">
        <f ca="true">+IF(OFFSET('Water Data'!$E$28,0,10*ROW('Water Data'!E134))="","",OFFSET('Water Data'!$E$28,0,10*ROW('Water Data'!E134)))</f>
        <v/>
      </c>
      <c r="BZ140" s="33" t="str">
        <f ca="true">+IF(OFFSET('Water Data'!$E$29,0,10*ROW('Water Data'!E134))="","",OFFSET('Water Data'!$E$29,0,10*ROW('Water Data'!E134)))</f>
        <v/>
      </c>
      <c r="CA140" s="33" t="str">
        <f ca="true">+IF(OFFSET('Water Data'!$E$30,0,10*ROW('Water Data'!E134))="","",OFFSET('Water Data'!$E$30,0,10*ROW('Water Data'!E134)))</f>
        <v/>
      </c>
      <c r="CB140" s="33" t="str">
        <f ca="true">+IF(OFFSET('Water Data'!$F$28,0,10*ROW('Water Data'!F134))="","",OFFSET('Water Data'!$F$28,0,10*ROW('Water Data'!F134)))</f>
        <v/>
      </c>
      <c r="CC140" s="33" t="str">
        <f ca="true">+IF(OFFSET('Water Data'!$F$29,0,10*ROW('Water Data'!F134))="","",OFFSET('Water Data'!$F$29,0,10*ROW('Water Data'!F134)))</f>
        <v/>
      </c>
      <c r="CD140" s="33" t="str">
        <f ca="true">+IF(OFFSET('Water Data'!$F$30,0,10*ROW('Water Data'!F134))="","",OFFSET('Water Data'!$F$30,0,10*ROW('Water Data'!F134)))</f>
        <v/>
      </c>
      <c r="CE140" s="33" t="str">
        <f ca="true">+IF(OFFSET('Water Data'!$G$28,0,10*ROW('Water Data'!G134))="","",OFFSET('Water Data'!$G$28,0,10*ROW('Water Data'!G134)))</f>
        <v/>
      </c>
      <c r="CF140" s="33" t="str">
        <f ca="true">+IF(OFFSET('Water Data'!$G$29,0,10*ROW('Water Data'!G134))="","",OFFSET('Water Data'!$G$29,0,10*ROW('Water Data'!G134)))</f>
        <v/>
      </c>
      <c r="CG140" s="33" t="str">
        <f ca="true">+IF(OFFSET('Water Data'!$G$30,0,10*ROW('Water Data'!G134))="","",OFFSET('Water Data'!$G$30,0,10*ROW('Water Data'!G134)))</f>
        <v/>
      </c>
      <c r="CH140" s="33" t="str">
        <f ca="true">+IF(OFFSET('Water Data'!$H$28,0,10*ROW('Water Data'!H134))="","",OFFSET('Water Data'!$H$28,0,10*ROW('Water Data'!H134)))</f>
        <v/>
      </c>
      <c r="CI140" s="33" t="str">
        <f ca="true">+IF(OFFSET('Water Data'!$H$29,0,10*ROW('Water Data'!H134))="","",OFFSET('Water Data'!$H$29,0,10*ROW('Water Data'!H134)))</f>
        <v/>
      </c>
      <c r="CJ140" s="33" t="str">
        <f ca="true">+IF(OFFSET('Water Data'!$H$30,0,10*ROW('Water Data'!H134))="","",OFFSET('Water Data'!$H$30,0,10*ROW('Water Data'!H134)))</f>
        <v/>
      </c>
      <c r="CK140" s="33" t="str">
        <f ca="true">+IF(OFFSET('Sanitation Data'!$C$29,0,10*ROW('Sanitation Data'!C134))="","",OFFSET('Sanitation Data'!$C$29,0,10*ROW('Sanitation Data'!C134)))</f>
        <v/>
      </c>
      <c r="CL140" s="33" t="str">
        <f ca="true">+IF(OFFSET('Sanitation Data'!$C$30,0,10*ROW('Sanitation Data'!C134))="","",OFFSET('Sanitation Data'!$C$30,0,10*ROW('Sanitation Data'!C134)))</f>
        <v/>
      </c>
      <c r="CM140" s="33" t="str">
        <f ca="true">+IF(OFFSET('Sanitation Data'!$C$31,0,10*ROW('Sanitation Data'!C134))="","",OFFSET('Sanitation Data'!$C$31,0,10*ROW('Sanitation Data'!C134)))</f>
        <v/>
      </c>
      <c r="CN140" s="33" t="str">
        <f ca="true">+IF(OFFSET('Sanitation Data'!$C$32,0,10*ROW('Sanitation Data'!C134))="","",OFFSET('Sanitation Data'!$C$32,0,10*ROW('Sanitation Data'!C134)))</f>
        <v/>
      </c>
      <c r="CO140" s="33" t="str">
        <f ca="true">+IF(OFFSET('Sanitation Data'!$C$33,0,10*ROW('Sanitation Data'!C134))="","",OFFSET('Sanitation Data'!$C$33,0,10*ROW('Sanitation Data'!C134)))</f>
        <v/>
      </c>
      <c r="CP140" s="33" t="str">
        <f ca="true">+IF(OFFSET('Sanitation Data'!$D$29,0,10*ROW('Sanitation Data'!D134))="","",OFFSET('Sanitation Data'!$D$29,0,10*ROW('Sanitation Data'!D134)))</f>
        <v/>
      </c>
      <c r="CQ140" s="33" t="str">
        <f ca="true">+IF(OFFSET('Sanitation Data'!$D$30,0,10*ROW('Sanitation Data'!D134))="","",OFFSET('Sanitation Data'!$D$30,0,10*ROW('Sanitation Data'!D134)))</f>
        <v/>
      </c>
      <c r="CR140" s="33" t="str">
        <f ca="true">+IF(OFFSET('Sanitation Data'!$D$31,0,10*ROW('Sanitation Data'!D134))="","",OFFSET('Sanitation Data'!$D$31,0,10*ROW('Sanitation Data'!D134)))</f>
        <v/>
      </c>
      <c r="CS140" s="33" t="str">
        <f ca="true">+IF(OFFSET('Sanitation Data'!$D$32,0,10*ROW('Sanitation Data'!D134))="","",OFFSET('Sanitation Data'!$D$32,0,10*ROW('Sanitation Data'!D134)))</f>
        <v/>
      </c>
      <c r="CT140" s="33" t="str">
        <f ca="true">+IF(OFFSET('Sanitation Data'!$D$33,0,10*ROW('Sanitation Data'!D134))="","",OFFSET('Sanitation Data'!$D$33,0,10*ROW('Sanitation Data'!D134)))</f>
        <v/>
      </c>
      <c r="CU140" s="33" t="str">
        <f ca="true">+IF(OFFSET('Sanitation Data'!$E$29,0,10*ROW('Sanitation Data'!E134))="","",OFFSET('Sanitation Data'!$E$29,0,10*ROW('Sanitation Data'!E134)))</f>
        <v/>
      </c>
      <c r="CV140" s="33" t="str">
        <f ca="true">+IF(OFFSET('Sanitation Data'!$E$30,0,10*ROW('Sanitation Data'!E134))="","",OFFSET('Sanitation Data'!$E$30,0,10*ROW('Sanitation Data'!E134)))</f>
        <v/>
      </c>
      <c r="CW140" s="33" t="str">
        <f ca="true">+IF(OFFSET('Sanitation Data'!$E$31,0,10*ROW('Sanitation Data'!E134))="","",OFFSET('Sanitation Data'!$E$31,0,10*ROW('Sanitation Data'!E134)))</f>
        <v/>
      </c>
      <c r="CX140" s="33" t="str">
        <f ca="true">+IF(OFFSET('Sanitation Data'!$E$32,0,10*ROW('Sanitation Data'!E134))="","",OFFSET('Sanitation Data'!$E$32,0,10*ROW('Sanitation Data'!E134)))</f>
        <v/>
      </c>
      <c r="CY140" s="33" t="str">
        <f ca="true">+IF(OFFSET('Sanitation Data'!$E$33,0,10*ROW('Sanitation Data'!E134))="","",OFFSET('Sanitation Data'!$E$33,0,10*ROW('Sanitation Data'!E134)))</f>
        <v/>
      </c>
      <c r="CZ140" s="33" t="str">
        <f ca="true">+IF(OFFSET('Sanitation Data'!$F$29,0,10*ROW('Sanitation Data'!F134))="","",OFFSET('Sanitation Data'!$F$29,0,10*ROW('Sanitation Data'!F134)))</f>
        <v/>
      </c>
      <c r="DA140" s="33" t="str">
        <f ca="true">+IF(OFFSET('Sanitation Data'!$F$30,0,10*ROW('Sanitation Data'!F134))="","",OFFSET('Sanitation Data'!$F$30,0,10*ROW('Sanitation Data'!F134)))</f>
        <v/>
      </c>
      <c r="DB140" s="33" t="str">
        <f ca="true">+IF(OFFSET('Sanitation Data'!$F$31,0,10*ROW('Sanitation Data'!F134))="","",OFFSET('Sanitation Data'!$F$31,0,10*ROW('Sanitation Data'!F134)))</f>
        <v/>
      </c>
      <c r="DC140" s="33" t="str">
        <f ca="true">+IF(OFFSET('Sanitation Data'!$F$32,0,10*ROW('Sanitation Data'!F134))="","",OFFSET('Sanitation Data'!$F$32,0,10*ROW('Sanitation Data'!F134)))</f>
        <v/>
      </c>
      <c r="DD140" s="33" t="str">
        <f ca="true">+IF(OFFSET('Sanitation Data'!$F$33,0,10*ROW('Sanitation Data'!F134))="","",OFFSET('Sanitation Data'!$F$33,0,10*ROW('Sanitation Data'!F134)))</f>
        <v/>
      </c>
      <c r="DE140" s="33" t="str">
        <f ca="true">+IF(OFFSET('Sanitation Data'!$G$29,0,10*ROW('Sanitation Data'!G134))="","",OFFSET('Sanitation Data'!$G$29,0,10*ROW('Sanitation Data'!G134)))</f>
        <v/>
      </c>
      <c r="DF140" s="33" t="str">
        <f ca="true">+IF(OFFSET('Sanitation Data'!$G$30,0,10*ROW('Sanitation Data'!G134))="","",OFFSET('Sanitation Data'!$G$30,0,10*ROW('Sanitation Data'!G134)))</f>
        <v/>
      </c>
      <c r="DG140" s="33" t="str">
        <f ca="true">+IF(OFFSET('Sanitation Data'!$G$31,0,10*ROW('Sanitation Data'!G134))="","",OFFSET('Sanitation Data'!$G$31,0,10*ROW('Sanitation Data'!G134)))</f>
        <v/>
      </c>
      <c r="DH140" s="33" t="str">
        <f ca="true">+IF(OFFSET('Sanitation Data'!$G$32,0,10*ROW('Sanitation Data'!G134))="","",OFFSET('Sanitation Data'!$G$32,0,10*ROW('Sanitation Data'!G134)))</f>
        <v/>
      </c>
      <c r="DI140" s="33" t="str">
        <f ca="true">+IF(OFFSET('Sanitation Data'!$G$33,0,10*ROW('Sanitation Data'!G134))="","",OFFSET('Sanitation Data'!$G$33,0,10*ROW('Sanitation Data'!G134)))</f>
        <v/>
      </c>
      <c r="DJ140" s="33" t="str">
        <f ca="true">+IF(OFFSET('Sanitation Data'!$H$29,0,10*ROW('Sanitation Data'!H134))="","",OFFSET('Sanitation Data'!$H$29,0,10*ROW('Sanitation Data'!H134)))</f>
        <v/>
      </c>
      <c r="DK140" s="33" t="str">
        <f ca="true">+IF(OFFSET('Sanitation Data'!$H$30,0,10*ROW('Sanitation Data'!H134))="","",OFFSET('Sanitation Data'!$H$30,0,10*ROW('Sanitation Data'!H134)))</f>
        <v/>
      </c>
      <c r="DL140" s="33" t="str">
        <f ca="true">+IF(OFFSET('Sanitation Data'!$H$31,0,10*ROW('Sanitation Data'!H134))="","",OFFSET('Sanitation Data'!$H$31,0,10*ROW('Sanitation Data'!H134)))</f>
        <v/>
      </c>
      <c r="DM140" s="33" t="str">
        <f ca="true">+IF(OFFSET('Sanitation Data'!$H$32,0,10*ROW('Sanitation Data'!H134))="","",OFFSET('Sanitation Data'!$H$32,0,10*ROW('Sanitation Data'!H134)))</f>
        <v/>
      </c>
      <c r="DN140" s="33" t="str">
        <f ca="true">+IF(OFFSET('Sanitation Data'!$H$33,0,10*ROW('Sanitation Data'!H134))="","",OFFSET('Sanitation Data'!$H$33,0,10*ROW('Sanitation Data'!H134)))</f>
        <v/>
      </c>
      <c r="DO140" s="33" t="str">
        <f ca="true">+IF(OFFSET('Hygiene Data'!$C$12,0,10*ROW('Hygiene Data'!C134))="","",OFFSET('Hygiene Data'!$C$12,0,10*ROW('Hygiene Data'!C134)))</f>
        <v/>
      </c>
      <c r="DP140" s="33" t="str">
        <f ca="true">+IF(OFFSET('Hygiene Data'!$C$13,0,10*ROW('Hygiene Data'!C134))="","",OFFSET('Hygiene Data'!$C$13,0,10*ROW('Hygiene Data'!C134)))</f>
        <v/>
      </c>
      <c r="DQ140" s="33" t="str">
        <f ca="true">+IF(OFFSET('Hygiene Data'!$C$14,0,10*ROW('Hygiene Data'!C134))="","",OFFSET('Hygiene Data'!$C$14,0,10*ROW('Hygiene Data'!C134)))</f>
        <v/>
      </c>
      <c r="DR140" s="33" t="str">
        <f ca="true">+IF(OFFSET('Hygiene Data'!$D$12,0,10*ROW('Hygiene Data'!D134))="","",OFFSET('Hygiene Data'!$D$12,0,10*ROW('Hygiene Data'!D134)))</f>
        <v/>
      </c>
      <c r="DS140" s="33" t="str">
        <f ca="true">+IF(OFFSET('Hygiene Data'!$D$13,0,10*ROW('Hygiene Data'!D134))="","",OFFSET('Hygiene Data'!$D$13,0,10*ROW('Hygiene Data'!D134)))</f>
        <v/>
      </c>
      <c r="DT140" s="33" t="str">
        <f ca="true">+IF(OFFSET('Hygiene Data'!$D$14,0,10*ROW('Hygiene Data'!D134))="","",OFFSET('Hygiene Data'!$D$14,0,10*ROW('Hygiene Data'!D134)))</f>
        <v/>
      </c>
      <c r="DU140" s="33" t="str">
        <f ca="true">+IF(OFFSET('Hygiene Data'!$E$12,0,10*ROW('Hygiene Data'!E134))="","",OFFSET('Hygiene Data'!$E$12,0,10*ROW('Hygiene Data'!E134)))</f>
        <v/>
      </c>
      <c r="DV140" s="33" t="str">
        <f ca="true">+IF(OFFSET('Hygiene Data'!$E$13,0,10*ROW('Hygiene Data'!E134))="","",OFFSET('Hygiene Data'!$E$13,0,10*ROW('Hygiene Data'!E134)))</f>
        <v/>
      </c>
      <c r="DW140" s="33" t="str">
        <f ca="true">+IF(OFFSET('Hygiene Data'!$E$14,0,10*ROW('Hygiene Data'!E134))="","",OFFSET('Hygiene Data'!$E$14,0,10*ROW('Hygiene Data'!E134)))</f>
        <v/>
      </c>
      <c r="DX140" s="33" t="str">
        <f ca="true">+IF(OFFSET('Hygiene Data'!$F$12,0,10*ROW('Hygiene Data'!F134))="","",OFFSET('Hygiene Data'!$F$12,0,10*ROW('Hygiene Data'!F134)))</f>
        <v/>
      </c>
      <c r="DY140" s="33" t="str">
        <f ca="true">+IF(OFFSET('Hygiene Data'!$F$13,0,10*ROW('Hygiene Data'!F134))="","",OFFSET('Hygiene Data'!$F$13,0,10*ROW('Hygiene Data'!F134)))</f>
        <v/>
      </c>
      <c r="DZ140" s="33" t="str">
        <f ca="true">+IF(OFFSET('Hygiene Data'!$F$14,0,10*ROW('Hygiene Data'!F134))="","",OFFSET('Hygiene Data'!$F$14,0,10*ROW('Hygiene Data'!F134)))</f>
        <v/>
      </c>
      <c r="EA140" s="33" t="str">
        <f ca="true">+IF(OFFSET('Hygiene Data'!$G$12,0,10*ROW('Hygiene Data'!G134))="","",OFFSET('Hygiene Data'!$G$12,0,10*ROW('Hygiene Data'!G134)))</f>
        <v/>
      </c>
      <c r="EB140" s="33" t="str">
        <f ca="true">+IF(OFFSET('Hygiene Data'!$G$13,0,10*ROW('Hygiene Data'!G134))="","",OFFSET('Hygiene Data'!$G$13,0,10*ROW('Hygiene Data'!G134)))</f>
        <v/>
      </c>
      <c r="EC140" s="33" t="str">
        <f ca="true">+IF(OFFSET('Hygiene Data'!$G$14,0,10*ROW('Hygiene Data'!G134))="","",OFFSET('Hygiene Data'!$G$14,0,10*ROW('Hygiene Data'!G134)))</f>
        <v/>
      </c>
      <c r="ED140" s="33" t="str">
        <f ca="true">+IF(OFFSET('Hygiene Data'!$H$12,0,10*ROW('Hygiene Data'!H134))="","",OFFSET('Hygiene Data'!$H$12,0,10*ROW('Hygiene Data'!H134)))</f>
        <v/>
      </c>
      <c r="EE140" s="33" t="str">
        <f ca="true">+IF(OFFSET('Hygiene Data'!$H$13,0,10*ROW('Hygiene Data'!H134))="","",OFFSET('Hygiene Data'!$H$13,0,10*ROW('Hygiene Data'!H134)))</f>
        <v/>
      </c>
      <c r="EF140" s="33" t="str">
        <f ca="true">+IF(OFFSET('Hygiene Data'!$H$14,0,10*ROW('Hygiene Data'!H134))="","",OFFSET('Hygiene Data'!$H$14,0,10*ROW('Hygiene Data'!H134)))</f>
        <v/>
      </c>
    </row>
    <row r="141" x14ac:dyDescent="0.2">
      <c r="A141" s="56" t="str">
        <f ca="true">+IF(OFFSET('Water Data'!$B$1,0,10*ROW('Water Data'!B138))="","",OFFSET('Water Data'!$B$1,0,10*ROW('Water Data'!B138)))</f>
        <v/>
      </c>
      <c r="B141" s="56" t="str">
        <f ca="true">+IF(OFFSET('Water Data'!$A$3,0,10*ROW('Water Data'!A138))="","",OFFSET('Water Data'!$A$3,0,10*ROW('Water Data'!A138)))</f>
        <v/>
      </c>
      <c r="C141" s="56" t="str">
        <f ca="true">+IF(OFFSET('Water Data'!$C$3,0,10*ROW('Water Data'!C138))="","",OFFSET('Water Data'!$C$3,0,10*ROW('Water Data'!C138)))</f>
        <v/>
      </c>
      <c r="D141" s="244"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44"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44"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44"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44"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44"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44"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44"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44"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44"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44"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44"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44"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44"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44"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44"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44"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44"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45"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45"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45"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45"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45"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45"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45"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45"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45"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45"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45"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45"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45"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45"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45"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45"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45"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45"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45"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45"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45"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45"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45"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45"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45"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45"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45"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45"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45"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45"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46"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46"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46"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46"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46"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46"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46"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46"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46"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46"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46"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46"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46"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46"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46"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46"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46"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46"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3" t="str">
        <f ca="true">+IF(OFFSET('Water Data'!$C$28,0,10*ROW('Water Data'!C135))="","",OFFSET('Water Data'!$C$28,0,10*ROW('Water Data'!C135)))</f>
        <v/>
      </c>
      <c r="BT141" s="33" t="str">
        <f ca="true">+IF(OFFSET('Water Data'!$C$29,0,10*ROW('Water Data'!C135))="","",OFFSET('Water Data'!$C$29,0,10*ROW('Water Data'!C135)))</f>
        <v/>
      </c>
      <c r="BU141" s="33" t="str">
        <f ca="true">+IF(OFFSET('Water Data'!$C$30,0,10*ROW('Water Data'!C135))="","",OFFSET('Water Data'!$C$30,0,10*ROW('Water Data'!C135)))</f>
        <v/>
      </c>
      <c r="BV141" s="33" t="str">
        <f ca="true">+IF(OFFSET('Water Data'!$D$28,0,10*ROW('Water Data'!D135))="","",OFFSET('Water Data'!$D$28,0,10*ROW('Water Data'!D135)))</f>
        <v/>
      </c>
      <c r="BW141" s="33" t="str">
        <f ca="true">+IF(OFFSET('Water Data'!$D$29,0,10*ROW('Water Data'!D135))="","",OFFSET('Water Data'!$D$29,0,10*ROW('Water Data'!D135)))</f>
        <v/>
      </c>
      <c r="BX141" s="33" t="str">
        <f ca="true">+IF(OFFSET('Water Data'!$D$30,0,10*ROW('Water Data'!D135))="","",OFFSET('Water Data'!$D$30,0,10*ROW('Water Data'!D135)))</f>
        <v/>
      </c>
      <c r="BY141" s="33" t="str">
        <f ca="true">+IF(OFFSET('Water Data'!$E$28,0,10*ROW('Water Data'!E135))="","",OFFSET('Water Data'!$E$28,0,10*ROW('Water Data'!E135)))</f>
        <v/>
      </c>
      <c r="BZ141" s="33" t="str">
        <f ca="true">+IF(OFFSET('Water Data'!$E$29,0,10*ROW('Water Data'!E135))="","",OFFSET('Water Data'!$E$29,0,10*ROW('Water Data'!E135)))</f>
        <v/>
      </c>
      <c r="CA141" s="33" t="str">
        <f ca="true">+IF(OFFSET('Water Data'!$E$30,0,10*ROW('Water Data'!E135))="","",OFFSET('Water Data'!$E$30,0,10*ROW('Water Data'!E135)))</f>
        <v/>
      </c>
      <c r="CB141" s="33" t="str">
        <f ca="true">+IF(OFFSET('Water Data'!$F$28,0,10*ROW('Water Data'!F135))="","",OFFSET('Water Data'!$F$28,0,10*ROW('Water Data'!F135)))</f>
        <v/>
      </c>
      <c r="CC141" s="33" t="str">
        <f ca="true">+IF(OFFSET('Water Data'!$F$29,0,10*ROW('Water Data'!F135))="","",OFFSET('Water Data'!$F$29,0,10*ROW('Water Data'!F135)))</f>
        <v/>
      </c>
      <c r="CD141" s="33" t="str">
        <f ca="true">+IF(OFFSET('Water Data'!$F$30,0,10*ROW('Water Data'!F135))="","",OFFSET('Water Data'!$F$30,0,10*ROW('Water Data'!F135)))</f>
        <v/>
      </c>
      <c r="CE141" s="33" t="str">
        <f ca="true">+IF(OFFSET('Water Data'!$G$28,0,10*ROW('Water Data'!G135))="","",OFFSET('Water Data'!$G$28,0,10*ROW('Water Data'!G135)))</f>
        <v/>
      </c>
      <c r="CF141" s="33" t="str">
        <f ca="true">+IF(OFFSET('Water Data'!$G$29,0,10*ROW('Water Data'!G135))="","",OFFSET('Water Data'!$G$29,0,10*ROW('Water Data'!G135)))</f>
        <v/>
      </c>
      <c r="CG141" s="33" t="str">
        <f ca="true">+IF(OFFSET('Water Data'!$G$30,0,10*ROW('Water Data'!G135))="","",OFFSET('Water Data'!$G$30,0,10*ROW('Water Data'!G135)))</f>
        <v/>
      </c>
      <c r="CH141" s="33" t="str">
        <f ca="true">+IF(OFFSET('Water Data'!$H$28,0,10*ROW('Water Data'!H135))="","",OFFSET('Water Data'!$H$28,0,10*ROW('Water Data'!H135)))</f>
        <v/>
      </c>
      <c r="CI141" s="33" t="str">
        <f ca="true">+IF(OFFSET('Water Data'!$H$29,0,10*ROW('Water Data'!H135))="","",OFFSET('Water Data'!$H$29,0,10*ROW('Water Data'!H135)))</f>
        <v/>
      </c>
      <c r="CJ141" s="33" t="str">
        <f ca="true">+IF(OFFSET('Water Data'!$H$30,0,10*ROW('Water Data'!H135))="","",OFFSET('Water Data'!$H$30,0,10*ROW('Water Data'!H135)))</f>
        <v/>
      </c>
      <c r="CK141" s="33" t="str">
        <f ca="true">+IF(OFFSET('Sanitation Data'!$C$29,0,10*ROW('Sanitation Data'!C135))="","",OFFSET('Sanitation Data'!$C$29,0,10*ROW('Sanitation Data'!C135)))</f>
        <v/>
      </c>
      <c r="CL141" s="33" t="str">
        <f ca="true">+IF(OFFSET('Sanitation Data'!$C$30,0,10*ROW('Sanitation Data'!C135))="","",OFFSET('Sanitation Data'!$C$30,0,10*ROW('Sanitation Data'!C135)))</f>
        <v/>
      </c>
      <c r="CM141" s="33" t="str">
        <f ca="true">+IF(OFFSET('Sanitation Data'!$C$31,0,10*ROW('Sanitation Data'!C135))="","",OFFSET('Sanitation Data'!$C$31,0,10*ROW('Sanitation Data'!C135)))</f>
        <v/>
      </c>
      <c r="CN141" s="33" t="str">
        <f ca="true">+IF(OFFSET('Sanitation Data'!$C$32,0,10*ROW('Sanitation Data'!C135))="","",OFFSET('Sanitation Data'!$C$32,0,10*ROW('Sanitation Data'!C135)))</f>
        <v/>
      </c>
      <c r="CO141" s="33" t="str">
        <f ca="true">+IF(OFFSET('Sanitation Data'!$C$33,0,10*ROW('Sanitation Data'!C135))="","",OFFSET('Sanitation Data'!$C$33,0,10*ROW('Sanitation Data'!C135)))</f>
        <v/>
      </c>
      <c r="CP141" s="33" t="str">
        <f ca="true">+IF(OFFSET('Sanitation Data'!$D$29,0,10*ROW('Sanitation Data'!D135))="","",OFFSET('Sanitation Data'!$D$29,0,10*ROW('Sanitation Data'!D135)))</f>
        <v/>
      </c>
      <c r="CQ141" s="33" t="str">
        <f ca="true">+IF(OFFSET('Sanitation Data'!$D$30,0,10*ROW('Sanitation Data'!D135))="","",OFFSET('Sanitation Data'!$D$30,0,10*ROW('Sanitation Data'!D135)))</f>
        <v/>
      </c>
      <c r="CR141" s="33" t="str">
        <f ca="true">+IF(OFFSET('Sanitation Data'!$D$31,0,10*ROW('Sanitation Data'!D135))="","",OFFSET('Sanitation Data'!$D$31,0,10*ROW('Sanitation Data'!D135)))</f>
        <v/>
      </c>
      <c r="CS141" s="33" t="str">
        <f ca="true">+IF(OFFSET('Sanitation Data'!$D$32,0,10*ROW('Sanitation Data'!D135))="","",OFFSET('Sanitation Data'!$D$32,0,10*ROW('Sanitation Data'!D135)))</f>
        <v/>
      </c>
      <c r="CT141" s="33" t="str">
        <f ca="true">+IF(OFFSET('Sanitation Data'!$D$33,0,10*ROW('Sanitation Data'!D135))="","",OFFSET('Sanitation Data'!$D$33,0,10*ROW('Sanitation Data'!D135)))</f>
        <v/>
      </c>
      <c r="CU141" s="33" t="str">
        <f ca="true">+IF(OFFSET('Sanitation Data'!$E$29,0,10*ROW('Sanitation Data'!E135))="","",OFFSET('Sanitation Data'!$E$29,0,10*ROW('Sanitation Data'!E135)))</f>
        <v/>
      </c>
      <c r="CV141" s="33" t="str">
        <f ca="true">+IF(OFFSET('Sanitation Data'!$E$30,0,10*ROW('Sanitation Data'!E135))="","",OFFSET('Sanitation Data'!$E$30,0,10*ROW('Sanitation Data'!E135)))</f>
        <v/>
      </c>
      <c r="CW141" s="33" t="str">
        <f ca="true">+IF(OFFSET('Sanitation Data'!$E$31,0,10*ROW('Sanitation Data'!E135))="","",OFFSET('Sanitation Data'!$E$31,0,10*ROW('Sanitation Data'!E135)))</f>
        <v/>
      </c>
      <c r="CX141" s="33" t="str">
        <f ca="true">+IF(OFFSET('Sanitation Data'!$E$32,0,10*ROW('Sanitation Data'!E135))="","",OFFSET('Sanitation Data'!$E$32,0,10*ROW('Sanitation Data'!E135)))</f>
        <v/>
      </c>
      <c r="CY141" s="33" t="str">
        <f ca="true">+IF(OFFSET('Sanitation Data'!$E$33,0,10*ROW('Sanitation Data'!E135))="","",OFFSET('Sanitation Data'!$E$33,0,10*ROW('Sanitation Data'!E135)))</f>
        <v/>
      </c>
      <c r="CZ141" s="33" t="str">
        <f ca="true">+IF(OFFSET('Sanitation Data'!$F$29,0,10*ROW('Sanitation Data'!F135))="","",OFFSET('Sanitation Data'!$F$29,0,10*ROW('Sanitation Data'!F135)))</f>
        <v/>
      </c>
      <c r="DA141" s="33" t="str">
        <f ca="true">+IF(OFFSET('Sanitation Data'!$F$30,0,10*ROW('Sanitation Data'!F135))="","",OFFSET('Sanitation Data'!$F$30,0,10*ROW('Sanitation Data'!F135)))</f>
        <v/>
      </c>
      <c r="DB141" s="33" t="str">
        <f ca="true">+IF(OFFSET('Sanitation Data'!$F$31,0,10*ROW('Sanitation Data'!F135))="","",OFFSET('Sanitation Data'!$F$31,0,10*ROW('Sanitation Data'!F135)))</f>
        <v/>
      </c>
      <c r="DC141" s="33" t="str">
        <f ca="true">+IF(OFFSET('Sanitation Data'!$F$32,0,10*ROW('Sanitation Data'!F135))="","",OFFSET('Sanitation Data'!$F$32,0,10*ROW('Sanitation Data'!F135)))</f>
        <v/>
      </c>
      <c r="DD141" s="33" t="str">
        <f ca="true">+IF(OFFSET('Sanitation Data'!$F$33,0,10*ROW('Sanitation Data'!F135))="","",OFFSET('Sanitation Data'!$F$33,0,10*ROW('Sanitation Data'!F135)))</f>
        <v/>
      </c>
      <c r="DE141" s="33" t="str">
        <f ca="true">+IF(OFFSET('Sanitation Data'!$G$29,0,10*ROW('Sanitation Data'!G135))="","",OFFSET('Sanitation Data'!$G$29,0,10*ROW('Sanitation Data'!G135)))</f>
        <v/>
      </c>
      <c r="DF141" s="33" t="str">
        <f ca="true">+IF(OFFSET('Sanitation Data'!$G$30,0,10*ROW('Sanitation Data'!G135))="","",OFFSET('Sanitation Data'!$G$30,0,10*ROW('Sanitation Data'!G135)))</f>
        <v/>
      </c>
      <c r="DG141" s="33" t="str">
        <f ca="true">+IF(OFFSET('Sanitation Data'!$G$31,0,10*ROW('Sanitation Data'!G135))="","",OFFSET('Sanitation Data'!$G$31,0,10*ROW('Sanitation Data'!G135)))</f>
        <v/>
      </c>
      <c r="DH141" s="33" t="str">
        <f ca="true">+IF(OFFSET('Sanitation Data'!$G$32,0,10*ROW('Sanitation Data'!G135))="","",OFFSET('Sanitation Data'!$G$32,0,10*ROW('Sanitation Data'!G135)))</f>
        <v/>
      </c>
      <c r="DI141" s="33" t="str">
        <f ca="true">+IF(OFFSET('Sanitation Data'!$G$33,0,10*ROW('Sanitation Data'!G135))="","",OFFSET('Sanitation Data'!$G$33,0,10*ROW('Sanitation Data'!G135)))</f>
        <v/>
      </c>
      <c r="DJ141" s="33" t="str">
        <f ca="true">+IF(OFFSET('Sanitation Data'!$H$29,0,10*ROW('Sanitation Data'!H135))="","",OFFSET('Sanitation Data'!$H$29,0,10*ROW('Sanitation Data'!H135)))</f>
        <v/>
      </c>
      <c r="DK141" s="33" t="str">
        <f ca="true">+IF(OFFSET('Sanitation Data'!$H$30,0,10*ROW('Sanitation Data'!H135))="","",OFFSET('Sanitation Data'!$H$30,0,10*ROW('Sanitation Data'!H135)))</f>
        <v/>
      </c>
      <c r="DL141" s="33" t="str">
        <f ca="true">+IF(OFFSET('Sanitation Data'!$H$31,0,10*ROW('Sanitation Data'!H135))="","",OFFSET('Sanitation Data'!$H$31,0,10*ROW('Sanitation Data'!H135)))</f>
        <v/>
      </c>
      <c r="DM141" s="33" t="str">
        <f ca="true">+IF(OFFSET('Sanitation Data'!$H$32,0,10*ROW('Sanitation Data'!H135))="","",OFFSET('Sanitation Data'!$H$32,0,10*ROW('Sanitation Data'!H135)))</f>
        <v/>
      </c>
      <c r="DN141" s="33" t="str">
        <f ca="true">+IF(OFFSET('Sanitation Data'!$H$33,0,10*ROW('Sanitation Data'!H135))="","",OFFSET('Sanitation Data'!$H$33,0,10*ROW('Sanitation Data'!H135)))</f>
        <v/>
      </c>
      <c r="DO141" s="33" t="str">
        <f ca="true">+IF(OFFSET('Hygiene Data'!$C$12,0,10*ROW('Hygiene Data'!C135))="","",OFFSET('Hygiene Data'!$C$12,0,10*ROW('Hygiene Data'!C135)))</f>
        <v/>
      </c>
      <c r="DP141" s="33" t="str">
        <f ca="true">+IF(OFFSET('Hygiene Data'!$C$13,0,10*ROW('Hygiene Data'!C135))="","",OFFSET('Hygiene Data'!$C$13,0,10*ROW('Hygiene Data'!C135)))</f>
        <v/>
      </c>
      <c r="DQ141" s="33" t="str">
        <f ca="true">+IF(OFFSET('Hygiene Data'!$C$14,0,10*ROW('Hygiene Data'!C135))="","",OFFSET('Hygiene Data'!$C$14,0,10*ROW('Hygiene Data'!C135)))</f>
        <v/>
      </c>
      <c r="DR141" s="33" t="str">
        <f ca="true">+IF(OFFSET('Hygiene Data'!$D$12,0,10*ROW('Hygiene Data'!D135))="","",OFFSET('Hygiene Data'!$D$12,0,10*ROW('Hygiene Data'!D135)))</f>
        <v/>
      </c>
      <c r="DS141" s="33" t="str">
        <f ca="true">+IF(OFFSET('Hygiene Data'!$D$13,0,10*ROW('Hygiene Data'!D135))="","",OFFSET('Hygiene Data'!$D$13,0,10*ROW('Hygiene Data'!D135)))</f>
        <v/>
      </c>
      <c r="DT141" s="33" t="str">
        <f ca="true">+IF(OFFSET('Hygiene Data'!$D$14,0,10*ROW('Hygiene Data'!D135))="","",OFFSET('Hygiene Data'!$D$14,0,10*ROW('Hygiene Data'!D135)))</f>
        <v/>
      </c>
      <c r="DU141" s="33" t="str">
        <f ca="true">+IF(OFFSET('Hygiene Data'!$E$12,0,10*ROW('Hygiene Data'!E135))="","",OFFSET('Hygiene Data'!$E$12,0,10*ROW('Hygiene Data'!E135)))</f>
        <v/>
      </c>
      <c r="DV141" s="33" t="str">
        <f ca="true">+IF(OFFSET('Hygiene Data'!$E$13,0,10*ROW('Hygiene Data'!E135))="","",OFFSET('Hygiene Data'!$E$13,0,10*ROW('Hygiene Data'!E135)))</f>
        <v/>
      </c>
      <c r="DW141" s="33" t="str">
        <f ca="true">+IF(OFFSET('Hygiene Data'!$E$14,0,10*ROW('Hygiene Data'!E135))="","",OFFSET('Hygiene Data'!$E$14,0,10*ROW('Hygiene Data'!E135)))</f>
        <v/>
      </c>
      <c r="DX141" s="33" t="str">
        <f ca="true">+IF(OFFSET('Hygiene Data'!$F$12,0,10*ROW('Hygiene Data'!F135))="","",OFFSET('Hygiene Data'!$F$12,0,10*ROW('Hygiene Data'!F135)))</f>
        <v/>
      </c>
      <c r="DY141" s="33" t="str">
        <f ca="true">+IF(OFFSET('Hygiene Data'!$F$13,0,10*ROW('Hygiene Data'!F135))="","",OFFSET('Hygiene Data'!$F$13,0,10*ROW('Hygiene Data'!F135)))</f>
        <v/>
      </c>
      <c r="DZ141" s="33" t="str">
        <f ca="true">+IF(OFFSET('Hygiene Data'!$F$14,0,10*ROW('Hygiene Data'!F135))="","",OFFSET('Hygiene Data'!$F$14,0,10*ROW('Hygiene Data'!F135)))</f>
        <v/>
      </c>
      <c r="EA141" s="33" t="str">
        <f ca="true">+IF(OFFSET('Hygiene Data'!$G$12,0,10*ROW('Hygiene Data'!G135))="","",OFFSET('Hygiene Data'!$G$12,0,10*ROW('Hygiene Data'!G135)))</f>
        <v/>
      </c>
      <c r="EB141" s="33" t="str">
        <f ca="true">+IF(OFFSET('Hygiene Data'!$G$13,0,10*ROW('Hygiene Data'!G135))="","",OFFSET('Hygiene Data'!$G$13,0,10*ROW('Hygiene Data'!G135)))</f>
        <v/>
      </c>
      <c r="EC141" s="33" t="str">
        <f ca="true">+IF(OFFSET('Hygiene Data'!$G$14,0,10*ROW('Hygiene Data'!G135))="","",OFFSET('Hygiene Data'!$G$14,0,10*ROW('Hygiene Data'!G135)))</f>
        <v/>
      </c>
      <c r="ED141" s="33" t="str">
        <f ca="true">+IF(OFFSET('Hygiene Data'!$H$12,0,10*ROW('Hygiene Data'!H135))="","",OFFSET('Hygiene Data'!$H$12,0,10*ROW('Hygiene Data'!H135)))</f>
        <v/>
      </c>
      <c r="EE141" s="33" t="str">
        <f ca="true">+IF(OFFSET('Hygiene Data'!$H$13,0,10*ROW('Hygiene Data'!H135))="","",OFFSET('Hygiene Data'!$H$13,0,10*ROW('Hygiene Data'!H135)))</f>
        <v/>
      </c>
      <c r="EF141" s="33" t="str">
        <f ca="true">+IF(OFFSET('Hygiene Data'!$H$14,0,10*ROW('Hygiene Data'!H135))="","",OFFSET('Hygiene Data'!$H$14,0,10*ROW('Hygiene Data'!H135)))</f>
        <v/>
      </c>
    </row>
    <row r="142" x14ac:dyDescent="0.2">
      <c r="A142" s="56" t="str">
        <f ca="true">+IF(OFFSET('Water Data'!$B$1,0,10*ROW('Water Data'!B139))="","",OFFSET('Water Data'!$B$1,0,10*ROW('Water Data'!B139)))</f>
        <v/>
      </c>
      <c r="B142" s="56" t="str">
        <f ca="true">+IF(OFFSET('Water Data'!$A$3,0,10*ROW('Water Data'!A139))="","",OFFSET('Water Data'!$A$3,0,10*ROW('Water Data'!A139)))</f>
        <v/>
      </c>
      <c r="C142" s="56" t="str">
        <f ca="true">+IF(OFFSET('Water Data'!$C$3,0,10*ROW('Water Data'!C139))="","",OFFSET('Water Data'!$C$3,0,10*ROW('Water Data'!C139)))</f>
        <v/>
      </c>
      <c r="D142" s="244"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44"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44"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44"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44"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44"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44"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44"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44"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44"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44"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44"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44"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44"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44"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44"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44"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44"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45"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45"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45"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45"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45"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45"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45"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45"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45"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45"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45"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45"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45"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45"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45"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45"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45"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45"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45"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45"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45"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45"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45"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45"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45"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45"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45"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45"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45"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45"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46"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46"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46"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46"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46"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46"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46"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46"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46"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46"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46"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46"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46"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46"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46"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46"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46"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46"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3" t="str">
        <f ca="true">+IF(OFFSET('Water Data'!$C$28,0,10*ROW('Water Data'!C136))="","",OFFSET('Water Data'!$C$28,0,10*ROW('Water Data'!C136)))</f>
        <v/>
      </c>
      <c r="BT142" s="33" t="str">
        <f ca="true">+IF(OFFSET('Water Data'!$C$29,0,10*ROW('Water Data'!C136))="","",OFFSET('Water Data'!$C$29,0,10*ROW('Water Data'!C136)))</f>
        <v/>
      </c>
      <c r="BU142" s="33" t="str">
        <f ca="true">+IF(OFFSET('Water Data'!$C$30,0,10*ROW('Water Data'!C136))="","",OFFSET('Water Data'!$C$30,0,10*ROW('Water Data'!C136)))</f>
        <v/>
      </c>
      <c r="BV142" s="33" t="str">
        <f ca="true">+IF(OFFSET('Water Data'!$D$28,0,10*ROW('Water Data'!D136))="","",OFFSET('Water Data'!$D$28,0,10*ROW('Water Data'!D136)))</f>
        <v/>
      </c>
      <c r="BW142" s="33" t="str">
        <f ca="true">+IF(OFFSET('Water Data'!$D$29,0,10*ROW('Water Data'!D136))="","",OFFSET('Water Data'!$D$29,0,10*ROW('Water Data'!D136)))</f>
        <v/>
      </c>
      <c r="BX142" s="33" t="str">
        <f ca="true">+IF(OFFSET('Water Data'!$D$30,0,10*ROW('Water Data'!D136))="","",OFFSET('Water Data'!$D$30,0,10*ROW('Water Data'!D136)))</f>
        <v/>
      </c>
      <c r="BY142" s="33" t="str">
        <f ca="true">+IF(OFFSET('Water Data'!$E$28,0,10*ROW('Water Data'!E136))="","",OFFSET('Water Data'!$E$28,0,10*ROW('Water Data'!E136)))</f>
        <v/>
      </c>
      <c r="BZ142" s="33" t="str">
        <f ca="true">+IF(OFFSET('Water Data'!$E$29,0,10*ROW('Water Data'!E136))="","",OFFSET('Water Data'!$E$29,0,10*ROW('Water Data'!E136)))</f>
        <v/>
      </c>
      <c r="CA142" s="33" t="str">
        <f ca="true">+IF(OFFSET('Water Data'!$E$30,0,10*ROW('Water Data'!E136))="","",OFFSET('Water Data'!$E$30,0,10*ROW('Water Data'!E136)))</f>
        <v/>
      </c>
      <c r="CB142" s="33" t="str">
        <f ca="true">+IF(OFFSET('Water Data'!$F$28,0,10*ROW('Water Data'!F136))="","",OFFSET('Water Data'!$F$28,0,10*ROW('Water Data'!F136)))</f>
        <v/>
      </c>
      <c r="CC142" s="33" t="str">
        <f ca="true">+IF(OFFSET('Water Data'!$F$29,0,10*ROW('Water Data'!F136))="","",OFFSET('Water Data'!$F$29,0,10*ROW('Water Data'!F136)))</f>
        <v/>
      </c>
      <c r="CD142" s="33" t="str">
        <f ca="true">+IF(OFFSET('Water Data'!$F$30,0,10*ROW('Water Data'!F136))="","",OFFSET('Water Data'!$F$30,0,10*ROW('Water Data'!F136)))</f>
        <v/>
      </c>
      <c r="CE142" s="33" t="str">
        <f ca="true">+IF(OFFSET('Water Data'!$G$28,0,10*ROW('Water Data'!G136))="","",OFFSET('Water Data'!$G$28,0,10*ROW('Water Data'!G136)))</f>
        <v/>
      </c>
      <c r="CF142" s="33" t="str">
        <f ca="true">+IF(OFFSET('Water Data'!$G$29,0,10*ROW('Water Data'!G136))="","",OFFSET('Water Data'!$G$29,0,10*ROW('Water Data'!G136)))</f>
        <v/>
      </c>
      <c r="CG142" s="33" t="str">
        <f ca="true">+IF(OFFSET('Water Data'!$G$30,0,10*ROW('Water Data'!G136))="","",OFFSET('Water Data'!$G$30,0,10*ROW('Water Data'!G136)))</f>
        <v/>
      </c>
      <c r="CH142" s="33" t="str">
        <f ca="true">+IF(OFFSET('Water Data'!$H$28,0,10*ROW('Water Data'!H136))="","",OFFSET('Water Data'!$H$28,0,10*ROW('Water Data'!H136)))</f>
        <v/>
      </c>
      <c r="CI142" s="33" t="str">
        <f ca="true">+IF(OFFSET('Water Data'!$H$29,0,10*ROW('Water Data'!H136))="","",OFFSET('Water Data'!$H$29,0,10*ROW('Water Data'!H136)))</f>
        <v/>
      </c>
      <c r="CJ142" s="33" t="str">
        <f ca="true">+IF(OFFSET('Water Data'!$H$30,0,10*ROW('Water Data'!H136))="","",OFFSET('Water Data'!$H$30,0,10*ROW('Water Data'!H136)))</f>
        <v/>
      </c>
      <c r="CK142" s="33" t="str">
        <f ca="true">+IF(OFFSET('Sanitation Data'!$C$29,0,10*ROW('Sanitation Data'!C136))="","",OFFSET('Sanitation Data'!$C$29,0,10*ROW('Sanitation Data'!C136)))</f>
        <v/>
      </c>
      <c r="CL142" s="33" t="str">
        <f ca="true">+IF(OFFSET('Sanitation Data'!$C$30,0,10*ROW('Sanitation Data'!C136))="","",OFFSET('Sanitation Data'!$C$30,0,10*ROW('Sanitation Data'!C136)))</f>
        <v/>
      </c>
      <c r="CM142" s="33" t="str">
        <f ca="true">+IF(OFFSET('Sanitation Data'!$C$31,0,10*ROW('Sanitation Data'!C136))="","",OFFSET('Sanitation Data'!$C$31,0,10*ROW('Sanitation Data'!C136)))</f>
        <v/>
      </c>
      <c r="CN142" s="33" t="str">
        <f ca="true">+IF(OFFSET('Sanitation Data'!$C$32,0,10*ROW('Sanitation Data'!C136))="","",OFFSET('Sanitation Data'!$C$32,0,10*ROW('Sanitation Data'!C136)))</f>
        <v/>
      </c>
      <c r="CO142" s="33" t="str">
        <f ca="true">+IF(OFFSET('Sanitation Data'!$C$33,0,10*ROW('Sanitation Data'!C136))="","",OFFSET('Sanitation Data'!$C$33,0,10*ROW('Sanitation Data'!C136)))</f>
        <v/>
      </c>
      <c r="CP142" s="33" t="str">
        <f ca="true">+IF(OFFSET('Sanitation Data'!$D$29,0,10*ROW('Sanitation Data'!D136))="","",OFFSET('Sanitation Data'!$D$29,0,10*ROW('Sanitation Data'!D136)))</f>
        <v/>
      </c>
      <c r="CQ142" s="33" t="str">
        <f ca="true">+IF(OFFSET('Sanitation Data'!$D$30,0,10*ROW('Sanitation Data'!D136))="","",OFFSET('Sanitation Data'!$D$30,0,10*ROW('Sanitation Data'!D136)))</f>
        <v/>
      </c>
      <c r="CR142" s="33" t="str">
        <f ca="true">+IF(OFFSET('Sanitation Data'!$D$31,0,10*ROW('Sanitation Data'!D136))="","",OFFSET('Sanitation Data'!$D$31,0,10*ROW('Sanitation Data'!D136)))</f>
        <v/>
      </c>
      <c r="CS142" s="33" t="str">
        <f ca="true">+IF(OFFSET('Sanitation Data'!$D$32,0,10*ROW('Sanitation Data'!D136))="","",OFFSET('Sanitation Data'!$D$32,0,10*ROW('Sanitation Data'!D136)))</f>
        <v/>
      </c>
      <c r="CT142" s="33" t="str">
        <f ca="true">+IF(OFFSET('Sanitation Data'!$D$33,0,10*ROW('Sanitation Data'!D136))="","",OFFSET('Sanitation Data'!$D$33,0,10*ROW('Sanitation Data'!D136)))</f>
        <v/>
      </c>
      <c r="CU142" s="33" t="str">
        <f ca="true">+IF(OFFSET('Sanitation Data'!$E$29,0,10*ROW('Sanitation Data'!E136))="","",OFFSET('Sanitation Data'!$E$29,0,10*ROW('Sanitation Data'!E136)))</f>
        <v/>
      </c>
      <c r="CV142" s="33" t="str">
        <f ca="true">+IF(OFFSET('Sanitation Data'!$E$30,0,10*ROW('Sanitation Data'!E136))="","",OFFSET('Sanitation Data'!$E$30,0,10*ROW('Sanitation Data'!E136)))</f>
        <v/>
      </c>
      <c r="CW142" s="33" t="str">
        <f ca="true">+IF(OFFSET('Sanitation Data'!$E$31,0,10*ROW('Sanitation Data'!E136))="","",OFFSET('Sanitation Data'!$E$31,0,10*ROW('Sanitation Data'!E136)))</f>
        <v/>
      </c>
      <c r="CX142" s="33" t="str">
        <f ca="true">+IF(OFFSET('Sanitation Data'!$E$32,0,10*ROW('Sanitation Data'!E136))="","",OFFSET('Sanitation Data'!$E$32,0,10*ROW('Sanitation Data'!E136)))</f>
        <v/>
      </c>
      <c r="CY142" s="33" t="str">
        <f ca="true">+IF(OFFSET('Sanitation Data'!$E$33,0,10*ROW('Sanitation Data'!E136))="","",OFFSET('Sanitation Data'!$E$33,0,10*ROW('Sanitation Data'!E136)))</f>
        <v/>
      </c>
      <c r="CZ142" s="33" t="str">
        <f ca="true">+IF(OFFSET('Sanitation Data'!$F$29,0,10*ROW('Sanitation Data'!F136))="","",OFFSET('Sanitation Data'!$F$29,0,10*ROW('Sanitation Data'!F136)))</f>
        <v/>
      </c>
      <c r="DA142" s="33" t="str">
        <f ca="true">+IF(OFFSET('Sanitation Data'!$F$30,0,10*ROW('Sanitation Data'!F136))="","",OFFSET('Sanitation Data'!$F$30,0,10*ROW('Sanitation Data'!F136)))</f>
        <v/>
      </c>
      <c r="DB142" s="33" t="str">
        <f ca="true">+IF(OFFSET('Sanitation Data'!$F$31,0,10*ROW('Sanitation Data'!F136))="","",OFFSET('Sanitation Data'!$F$31,0,10*ROW('Sanitation Data'!F136)))</f>
        <v/>
      </c>
      <c r="DC142" s="33" t="str">
        <f ca="true">+IF(OFFSET('Sanitation Data'!$F$32,0,10*ROW('Sanitation Data'!F136))="","",OFFSET('Sanitation Data'!$F$32,0,10*ROW('Sanitation Data'!F136)))</f>
        <v/>
      </c>
      <c r="DD142" s="33" t="str">
        <f ca="true">+IF(OFFSET('Sanitation Data'!$F$33,0,10*ROW('Sanitation Data'!F136))="","",OFFSET('Sanitation Data'!$F$33,0,10*ROW('Sanitation Data'!F136)))</f>
        <v/>
      </c>
      <c r="DE142" s="33" t="str">
        <f ca="true">+IF(OFFSET('Sanitation Data'!$G$29,0,10*ROW('Sanitation Data'!G136))="","",OFFSET('Sanitation Data'!$G$29,0,10*ROW('Sanitation Data'!G136)))</f>
        <v/>
      </c>
      <c r="DF142" s="33" t="str">
        <f ca="true">+IF(OFFSET('Sanitation Data'!$G$30,0,10*ROW('Sanitation Data'!G136))="","",OFFSET('Sanitation Data'!$G$30,0,10*ROW('Sanitation Data'!G136)))</f>
        <v/>
      </c>
      <c r="DG142" s="33" t="str">
        <f ca="true">+IF(OFFSET('Sanitation Data'!$G$31,0,10*ROW('Sanitation Data'!G136))="","",OFFSET('Sanitation Data'!$G$31,0,10*ROW('Sanitation Data'!G136)))</f>
        <v/>
      </c>
      <c r="DH142" s="33" t="str">
        <f ca="true">+IF(OFFSET('Sanitation Data'!$G$32,0,10*ROW('Sanitation Data'!G136))="","",OFFSET('Sanitation Data'!$G$32,0,10*ROW('Sanitation Data'!G136)))</f>
        <v/>
      </c>
      <c r="DI142" s="33" t="str">
        <f ca="true">+IF(OFFSET('Sanitation Data'!$G$33,0,10*ROW('Sanitation Data'!G136))="","",OFFSET('Sanitation Data'!$G$33,0,10*ROW('Sanitation Data'!G136)))</f>
        <v/>
      </c>
      <c r="DJ142" s="33" t="str">
        <f ca="true">+IF(OFFSET('Sanitation Data'!$H$29,0,10*ROW('Sanitation Data'!H136))="","",OFFSET('Sanitation Data'!$H$29,0,10*ROW('Sanitation Data'!H136)))</f>
        <v/>
      </c>
      <c r="DK142" s="33" t="str">
        <f ca="true">+IF(OFFSET('Sanitation Data'!$H$30,0,10*ROW('Sanitation Data'!H136))="","",OFFSET('Sanitation Data'!$H$30,0,10*ROW('Sanitation Data'!H136)))</f>
        <v/>
      </c>
      <c r="DL142" s="33" t="str">
        <f ca="true">+IF(OFFSET('Sanitation Data'!$H$31,0,10*ROW('Sanitation Data'!H136))="","",OFFSET('Sanitation Data'!$H$31,0,10*ROW('Sanitation Data'!H136)))</f>
        <v/>
      </c>
      <c r="DM142" s="33" t="str">
        <f ca="true">+IF(OFFSET('Sanitation Data'!$H$32,0,10*ROW('Sanitation Data'!H136))="","",OFFSET('Sanitation Data'!$H$32,0,10*ROW('Sanitation Data'!H136)))</f>
        <v/>
      </c>
      <c r="DN142" s="33" t="str">
        <f ca="true">+IF(OFFSET('Sanitation Data'!$H$33,0,10*ROW('Sanitation Data'!H136))="","",OFFSET('Sanitation Data'!$H$33,0,10*ROW('Sanitation Data'!H136)))</f>
        <v/>
      </c>
      <c r="DO142" s="33" t="str">
        <f ca="true">+IF(OFFSET('Hygiene Data'!$C$12,0,10*ROW('Hygiene Data'!C136))="","",OFFSET('Hygiene Data'!$C$12,0,10*ROW('Hygiene Data'!C136)))</f>
        <v/>
      </c>
      <c r="DP142" s="33" t="str">
        <f ca="true">+IF(OFFSET('Hygiene Data'!$C$13,0,10*ROW('Hygiene Data'!C136))="","",OFFSET('Hygiene Data'!$C$13,0,10*ROW('Hygiene Data'!C136)))</f>
        <v/>
      </c>
      <c r="DQ142" s="33" t="str">
        <f ca="true">+IF(OFFSET('Hygiene Data'!$C$14,0,10*ROW('Hygiene Data'!C136))="","",OFFSET('Hygiene Data'!$C$14,0,10*ROW('Hygiene Data'!C136)))</f>
        <v/>
      </c>
      <c r="DR142" s="33" t="str">
        <f ca="true">+IF(OFFSET('Hygiene Data'!$D$12,0,10*ROW('Hygiene Data'!D136))="","",OFFSET('Hygiene Data'!$D$12,0,10*ROW('Hygiene Data'!D136)))</f>
        <v/>
      </c>
      <c r="DS142" s="33" t="str">
        <f ca="true">+IF(OFFSET('Hygiene Data'!$D$13,0,10*ROW('Hygiene Data'!D136))="","",OFFSET('Hygiene Data'!$D$13,0,10*ROW('Hygiene Data'!D136)))</f>
        <v/>
      </c>
      <c r="DT142" s="33" t="str">
        <f ca="true">+IF(OFFSET('Hygiene Data'!$D$14,0,10*ROW('Hygiene Data'!D136))="","",OFFSET('Hygiene Data'!$D$14,0,10*ROW('Hygiene Data'!D136)))</f>
        <v/>
      </c>
      <c r="DU142" s="33" t="str">
        <f ca="true">+IF(OFFSET('Hygiene Data'!$E$12,0,10*ROW('Hygiene Data'!E136))="","",OFFSET('Hygiene Data'!$E$12,0,10*ROW('Hygiene Data'!E136)))</f>
        <v/>
      </c>
      <c r="DV142" s="33" t="str">
        <f ca="true">+IF(OFFSET('Hygiene Data'!$E$13,0,10*ROW('Hygiene Data'!E136))="","",OFFSET('Hygiene Data'!$E$13,0,10*ROW('Hygiene Data'!E136)))</f>
        <v/>
      </c>
      <c r="DW142" s="33" t="str">
        <f ca="true">+IF(OFFSET('Hygiene Data'!$E$14,0,10*ROW('Hygiene Data'!E136))="","",OFFSET('Hygiene Data'!$E$14,0,10*ROW('Hygiene Data'!E136)))</f>
        <v/>
      </c>
      <c r="DX142" s="33" t="str">
        <f ca="true">+IF(OFFSET('Hygiene Data'!$F$12,0,10*ROW('Hygiene Data'!F136))="","",OFFSET('Hygiene Data'!$F$12,0,10*ROW('Hygiene Data'!F136)))</f>
        <v/>
      </c>
      <c r="DY142" s="33" t="str">
        <f ca="true">+IF(OFFSET('Hygiene Data'!$F$13,0,10*ROW('Hygiene Data'!F136))="","",OFFSET('Hygiene Data'!$F$13,0,10*ROW('Hygiene Data'!F136)))</f>
        <v/>
      </c>
      <c r="DZ142" s="33" t="str">
        <f ca="true">+IF(OFFSET('Hygiene Data'!$F$14,0,10*ROW('Hygiene Data'!F136))="","",OFFSET('Hygiene Data'!$F$14,0,10*ROW('Hygiene Data'!F136)))</f>
        <v/>
      </c>
      <c r="EA142" s="33" t="str">
        <f ca="true">+IF(OFFSET('Hygiene Data'!$G$12,0,10*ROW('Hygiene Data'!G136))="","",OFFSET('Hygiene Data'!$G$12,0,10*ROW('Hygiene Data'!G136)))</f>
        <v/>
      </c>
      <c r="EB142" s="33" t="str">
        <f ca="true">+IF(OFFSET('Hygiene Data'!$G$13,0,10*ROW('Hygiene Data'!G136))="","",OFFSET('Hygiene Data'!$G$13,0,10*ROW('Hygiene Data'!G136)))</f>
        <v/>
      </c>
      <c r="EC142" s="33" t="str">
        <f ca="true">+IF(OFFSET('Hygiene Data'!$G$14,0,10*ROW('Hygiene Data'!G136))="","",OFFSET('Hygiene Data'!$G$14,0,10*ROW('Hygiene Data'!G136)))</f>
        <v/>
      </c>
      <c r="ED142" s="33" t="str">
        <f ca="true">+IF(OFFSET('Hygiene Data'!$H$12,0,10*ROW('Hygiene Data'!H136))="","",OFFSET('Hygiene Data'!$H$12,0,10*ROW('Hygiene Data'!H136)))</f>
        <v/>
      </c>
      <c r="EE142" s="33" t="str">
        <f ca="true">+IF(OFFSET('Hygiene Data'!$H$13,0,10*ROW('Hygiene Data'!H136))="","",OFFSET('Hygiene Data'!$H$13,0,10*ROW('Hygiene Data'!H136)))</f>
        <v/>
      </c>
      <c r="EF142" s="33" t="str">
        <f ca="true">+IF(OFFSET('Hygiene Data'!$H$14,0,10*ROW('Hygiene Data'!H136))="","",OFFSET('Hygiene Data'!$H$14,0,10*ROW('Hygiene Data'!H136)))</f>
        <v/>
      </c>
    </row>
    <row r="143" x14ac:dyDescent="0.2">
      <c r="A143" s="56" t="str">
        <f ca="true">+IF(OFFSET('Water Data'!$B$1,0,10*ROW('Water Data'!B140))="","",OFFSET('Water Data'!$B$1,0,10*ROW('Water Data'!B140)))</f>
        <v/>
      </c>
      <c r="B143" s="56" t="str">
        <f ca="true">+IF(OFFSET('Water Data'!$A$3,0,10*ROW('Water Data'!A140))="","",OFFSET('Water Data'!$A$3,0,10*ROW('Water Data'!A140)))</f>
        <v/>
      </c>
      <c r="C143" s="56" t="str">
        <f ca="true">+IF(OFFSET('Water Data'!$C$3,0,10*ROW('Water Data'!C140))="","",OFFSET('Water Data'!$C$3,0,10*ROW('Water Data'!C140)))</f>
        <v/>
      </c>
      <c r="D143" s="244"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44"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44"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44"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44"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44"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44"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44"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44"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44"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44"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44"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44"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44"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44"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44"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44"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44"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45"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45"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45"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45"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45"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45"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45"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45"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45"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45"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45"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45"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45"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45"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45"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45"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45"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45"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45"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45"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45"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45"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45"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45"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45"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45"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45"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45"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45"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45"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46"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46"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46"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46"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46"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46"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46"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46"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46"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46"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46"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46"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46"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46"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46"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46"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46"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46"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3" t="str">
        <f ca="true">+IF(OFFSET('Water Data'!$C$28,0,10*ROW('Water Data'!C137))="","",OFFSET('Water Data'!$C$28,0,10*ROW('Water Data'!C137)))</f>
        <v/>
      </c>
      <c r="BT143" s="33" t="str">
        <f ca="true">+IF(OFFSET('Water Data'!$C$29,0,10*ROW('Water Data'!C137))="","",OFFSET('Water Data'!$C$29,0,10*ROW('Water Data'!C137)))</f>
        <v/>
      </c>
      <c r="BU143" s="33" t="str">
        <f ca="true">+IF(OFFSET('Water Data'!$C$30,0,10*ROW('Water Data'!C137))="","",OFFSET('Water Data'!$C$30,0,10*ROW('Water Data'!C137)))</f>
        <v/>
      </c>
      <c r="BV143" s="33" t="str">
        <f ca="true">+IF(OFFSET('Water Data'!$D$28,0,10*ROW('Water Data'!D137))="","",OFFSET('Water Data'!$D$28,0,10*ROW('Water Data'!D137)))</f>
        <v/>
      </c>
      <c r="BW143" s="33" t="str">
        <f ca="true">+IF(OFFSET('Water Data'!$D$29,0,10*ROW('Water Data'!D137))="","",OFFSET('Water Data'!$D$29,0,10*ROW('Water Data'!D137)))</f>
        <v/>
      </c>
      <c r="BX143" s="33" t="str">
        <f ca="true">+IF(OFFSET('Water Data'!$D$30,0,10*ROW('Water Data'!D137))="","",OFFSET('Water Data'!$D$30,0,10*ROW('Water Data'!D137)))</f>
        <v/>
      </c>
      <c r="BY143" s="33" t="str">
        <f ca="true">+IF(OFFSET('Water Data'!$E$28,0,10*ROW('Water Data'!E137))="","",OFFSET('Water Data'!$E$28,0,10*ROW('Water Data'!E137)))</f>
        <v/>
      </c>
      <c r="BZ143" s="33" t="str">
        <f ca="true">+IF(OFFSET('Water Data'!$E$29,0,10*ROW('Water Data'!E137))="","",OFFSET('Water Data'!$E$29,0,10*ROW('Water Data'!E137)))</f>
        <v/>
      </c>
      <c r="CA143" s="33" t="str">
        <f ca="true">+IF(OFFSET('Water Data'!$E$30,0,10*ROW('Water Data'!E137))="","",OFFSET('Water Data'!$E$30,0,10*ROW('Water Data'!E137)))</f>
        <v/>
      </c>
      <c r="CB143" s="33" t="str">
        <f ca="true">+IF(OFFSET('Water Data'!$F$28,0,10*ROW('Water Data'!F137))="","",OFFSET('Water Data'!$F$28,0,10*ROW('Water Data'!F137)))</f>
        <v/>
      </c>
      <c r="CC143" s="33" t="str">
        <f ca="true">+IF(OFFSET('Water Data'!$F$29,0,10*ROW('Water Data'!F137))="","",OFFSET('Water Data'!$F$29,0,10*ROW('Water Data'!F137)))</f>
        <v/>
      </c>
      <c r="CD143" s="33" t="str">
        <f ca="true">+IF(OFFSET('Water Data'!$F$30,0,10*ROW('Water Data'!F137))="","",OFFSET('Water Data'!$F$30,0,10*ROW('Water Data'!F137)))</f>
        <v/>
      </c>
      <c r="CE143" s="33" t="str">
        <f ca="true">+IF(OFFSET('Water Data'!$G$28,0,10*ROW('Water Data'!G137))="","",OFFSET('Water Data'!$G$28,0,10*ROW('Water Data'!G137)))</f>
        <v/>
      </c>
      <c r="CF143" s="33" t="str">
        <f ca="true">+IF(OFFSET('Water Data'!$G$29,0,10*ROW('Water Data'!G137))="","",OFFSET('Water Data'!$G$29,0,10*ROW('Water Data'!G137)))</f>
        <v/>
      </c>
      <c r="CG143" s="33" t="str">
        <f ca="true">+IF(OFFSET('Water Data'!$G$30,0,10*ROW('Water Data'!G137))="","",OFFSET('Water Data'!$G$30,0,10*ROW('Water Data'!G137)))</f>
        <v/>
      </c>
      <c r="CH143" s="33" t="str">
        <f ca="true">+IF(OFFSET('Water Data'!$H$28,0,10*ROW('Water Data'!H137))="","",OFFSET('Water Data'!$H$28,0,10*ROW('Water Data'!H137)))</f>
        <v/>
      </c>
      <c r="CI143" s="33" t="str">
        <f ca="true">+IF(OFFSET('Water Data'!$H$29,0,10*ROW('Water Data'!H137))="","",OFFSET('Water Data'!$H$29,0,10*ROW('Water Data'!H137)))</f>
        <v/>
      </c>
      <c r="CJ143" s="33" t="str">
        <f ca="true">+IF(OFFSET('Water Data'!$H$30,0,10*ROW('Water Data'!H137))="","",OFFSET('Water Data'!$H$30,0,10*ROW('Water Data'!H137)))</f>
        <v/>
      </c>
      <c r="CK143" s="33" t="str">
        <f ca="true">+IF(OFFSET('Sanitation Data'!$C$29,0,10*ROW('Sanitation Data'!C137))="","",OFFSET('Sanitation Data'!$C$29,0,10*ROW('Sanitation Data'!C137)))</f>
        <v/>
      </c>
      <c r="CL143" s="33" t="str">
        <f ca="true">+IF(OFFSET('Sanitation Data'!$C$30,0,10*ROW('Sanitation Data'!C137))="","",OFFSET('Sanitation Data'!$C$30,0,10*ROW('Sanitation Data'!C137)))</f>
        <v/>
      </c>
      <c r="CM143" s="33" t="str">
        <f ca="true">+IF(OFFSET('Sanitation Data'!$C$31,0,10*ROW('Sanitation Data'!C137))="","",OFFSET('Sanitation Data'!$C$31,0,10*ROW('Sanitation Data'!C137)))</f>
        <v/>
      </c>
      <c r="CN143" s="33" t="str">
        <f ca="true">+IF(OFFSET('Sanitation Data'!$C$32,0,10*ROW('Sanitation Data'!C137))="","",OFFSET('Sanitation Data'!$C$32,0,10*ROW('Sanitation Data'!C137)))</f>
        <v/>
      </c>
      <c r="CO143" s="33" t="str">
        <f ca="true">+IF(OFFSET('Sanitation Data'!$C$33,0,10*ROW('Sanitation Data'!C137))="","",OFFSET('Sanitation Data'!$C$33,0,10*ROW('Sanitation Data'!C137)))</f>
        <v/>
      </c>
      <c r="CP143" s="33" t="str">
        <f ca="true">+IF(OFFSET('Sanitation Data'!$D$29,0,10*ROW('Sanitation Data'!D137))="","",OFFSET('Sanitation Data'!$D$29,0,10*ROW('Sanitation Data'!D137)))</f>
        <v/>
      </c>
      <c r="CQ143" s="33" t="str">
        <f ca="true">+IF(OFFSET('Sanitation Data'!$D$30,0,10*ROW('Sanitation Data'!D137))="","",OFFSET('Sanitation Data'!$D$30,0,10*ROW('Sanitation Data'!D137)))</f>
        <v/>
      </c>
      <c r="CR143" s="33" t="str">
        <f ca="true">+IF(OFFSET('Sanitation Data'!$D$31,0,10*ROW('Sanitation Data'!D137))="","",OFFSET('Sanitation Data'!$D$31,0,10*ROW('Sanitation Data'!D137)))</f>
        <v/>
      </c>
      <c r="CS143" s="33" t="str">
        <f ca="true">+IF(OFFSET('Sanitation Data'!$D$32,0,10*ROW('Sanitation Data'!D137))="","",OFFSET('Sanitation Data'!$D$32,0,10*ROW('Sanitation Data'!D137)))</f>
        <v/>
      </c>
      <c r="CT143" s="33" t="str">
        <f ca="true">+IF(OFFSET('Sanitation Data'!$D$33,0,10*ROW('Sanitation Data'!D137))="","",OFFSET('Sanitation Data'!$D$33,0,10*ROW('Sanitation Data'!D137)))</f>
        <v/>
      </c>
      <c r="CU143" s="33" t="str">
        <f ca="true">+IF(OFFSET('Sanitation Data'!$E$29,0,10*ROW('Sanitation Data'!E137))="","",OFFSET('Sanitation Data'!$E$29,0,10*ROW('Sanitation Data'!E137)))</f>
        <v/>
      </c>
      <c r="CV143" s="33" t="str">
        <f ca="true">+IF(OFFSET('Sanitation Data'!$E$30,0,10*ROW('Sanitation Data'!E137))="","",OFFSET('Sanitation Data'!$E$30,0,10*ROW('Sanitation Data'!E137)))</f>
        <v/>
      </c>
      <c r="CW143" s="33" t="str">
        <f ca="true">+IF(OFFSET('Sanitation Data'!$E$31,0,10*ROW('Sanitation Data'!E137))="","",OFFSET('Sanitation Data'!$E$31,0,10*ROW('Sanitation Data'!E137)))</f>
        <v/>
      </c>
      <c r="CX143" s="33" t="str">
        <f ca="true">+IF(OFFSET('Sanitation Data'!$E$32,0,10*ROW('Sanitation Data'!E137))="","",OFFSET('Sanitation Data'!$E$32,0,10*ROW('Sanitation Data'!E137)))</f>
        <v/>
      </c>
      <c r="CY143" s="33" t="str">
        <f ca="true">+IF(OFFSET('Sanitation Data'!$E$33,0,10*ROW('Sanitation Data'!E137))="","",OFFSET('Sanitation Data'!$E$33,0,10*ROW('Sanitation Data'!E137)))</f>
        <v/>
      </c>
      <c r="CZ143" s="33" t="str">
        <f ca="true">+IF(OFFSET('Sanitation Data'!$F$29,0,10*ROW('Sanitation Data'!F137))="","",OFFSET('Sanitation Data'!$F$29,0,10*ROW('Sanitation Data'!F137)))</f>
        <v/>
      </c>
      <c r="DA143" s="33" t="str">
        <f ca="true">+IF(OFFSET('Sanitation Data'!$F$30,0,10*ROW('Sanitation Data'!F137))="","",OFFSET('Sanitation Data'!$F$30,0,10*ROW('Sanitation Data'!F137)))</f>
        <v/>
      </c>
      <c r="DB143" s="33" t="str">
        <f ca="true">+IF(OFFSET('Sanitation Data'!$F$31,0,10*ROW('Sanitation Data'!F137))="","",OFFSET('Sanitation Data'!$F$31,0,10*ROW('Sanitation Data'!F137)))</f>
        <v/>
      </c>
      <c r="DC143" s="33" t="str">
        <f ca="true">+IF(OFFSET('Sanitation Data'!$F$32,0,10*ROW('Sanitation Data'!F137))="","",OFFSET('Sanitation Data'!$F$32,0,10*ROW('Sanitation Data'!F137)))</f>
        <v/>
      </c>
      <c r="DD143" s="33" t="str">
        <f ca="true">+IF(OFFSET('Sanitation Data'!$F$33,0,10*ROW('Sanitation Data'!F137))="","",OFFSET('Sanitation Data'!$F$33,0,10*ROW('Sanitation Data'!F137)))</f>
        <v/>
      </c>
      <c r="DE143" s="33" t="str">
        <f ca="true">+IF(OFFSET('Sanitation Data'!$G$29,0,10*ROW('Sanitation Data'!G137))="","",OFFSET('Sanitation Data'!$G$29,0,10*ROW('Sanitation Data'!G137)))</f>
        <v/>
      </c>
      <c r="DF143" s="33" t="str">
        <f ca="true">+IF(OFFSET('Sanitation Data'!$G$30,0,10*ROW('Sanitation Data'!G137))="","",OFFSET('Sanitation Data'!$G$30,0,10*ROW('Sanitation Data'!G137)))</f>
        <v/>
      </c>
      <c r="DG143" s="33" t="str">
        <f ca="true">+IF(OFFSET('Sanitation Data'!$G$31,0,10*ROW('Sanitation Data'!G137))="","",OFFSET('Sanitation Data'!$G$31,0,10*ROW('Sanitation Data'!G137)))</f>
        <v/>
      </c>
      <c r="DH143" s="33" t="str">
        <f ca="true">+IF(OFFSET('Sanitation Data'!$G$32,0,10*ROW('Sanitation Data'!G137))="","",OFFSET('Sanitation Data'!$G$32,0,10*ROW('Sanitation Data'!G137)))</f>
        <v/>
      </c>
      <c r="DI143" s="33" t="str">
        <f ca="true">+IF(OFFSET('Sanitation Data'!$G$33,0,10*ROW('Sanitation Data'!G137))="","",OFFSET('Sanitation Data'!$G$33,0,10*ROW('Sanitation Data'!G137)))</f>
        <v/>
      </c>
      <c r="DJ143" s="33" t="str">
        <f ca="true">+IF(OFFSET('Sanitation Data'!$H$29,0,10*ROW('Sanitation Data'!H137))="","",OFFSET('Sanitation Data'!$H$29,0,10*ROW('Sanitation Data'!H137)))</f>
        <v/>
      </c>
      <c r="DK143" s="33" t="str">
        <f ca="true">+IF(OFFSET('Sanitation Data'!$H$30,0,10*ROW('Sanitation Data'!H137))="","",OFFSET('Sanitation Data'!$H$30,0,10*ROW('Sanitation Data'!H137)))</f>
        <v/>
      </c>
      <c r="DL143" s="33" t="str">
        <f ca="true">+IF(OFFSET('Sanitation Data'!$H$31,0,10*ROW('Sanitation Data'!H137))="","",OFFSET('Sanitation Data'!$H$31,0,10*ROW('Sanitation Data'!H137)))</f>
        <v/>
      </c>
      <c r="DM143" s="33" t="str">
        <f ca="true">+IF(OFFSET('Sanitation Data'!$H$32,0,10*ROW('Sanitation Data'!H137))="","",OFFSET('Sanitation Data'!$H$32,0,10*ROW('Sanitation Data'!H137)))</f>
        <v/>
      </c>
      <c r="DN143" s="33" t="str">
        <f ca="true">+IF(OFFSET('Sanitation Data'!$H$33,0,10*ROW('Sanitation Data'!H137))="","",OFFSET('Sanitation Data'!$H$33,0,10*ROW('Sanitation Data'!H137)))</f>
        <v/>
      </c>
      <c r="DO143" s="33" t="str">
        <f ca="true">+IF(OFFSET('Hygiene Data'!$C$12,0,10*ROW('Hygiene Data'!C137))="","",OFFSET('Hygiene Data'!$C$12,0,10*ROW('Hygiene Data'!C137)))</f>
        <v/>
      </c>
      <c r="DP143" s="33" t="str">
        <f ca="true">+IF(OFFSET('Hygiene Data'!$C$13,0,10*ROW('Hygiene Data'!C137))="","",OFFSET('Hygiene Data'!$C$13,0,10*ROW('Hygiene Data'!C137)))</f>
        <v/>
      </c>
      <c r="DQ143" s="33" t="str">
        <f ca="true">+IF(OFFSET('Hygiene Data'!$C$14,0,10*ROW('Hygiene Data'!C137))="","",OFFSET('Hygiene Data'!$C$14,0,10*ROW('Hygiene Data'!C137)))</f>
        <v/>
      </c>
      <c r="DR143" s="33" t="str">
        <f ca="true">+IF(OFFSET('Hygiene Data'!$D$12,0,10*ROW('Hygiene Data'!D137))="","",OFFSET('Hygiene Data'!$D$12,0,10*ROW('Hygiene Data'!D137)))</f>
        <v/>
      </c>
      <c r="DS143" s="33" t="str">
        <f ca="true">+IF(OFFSET('Hygiene Data'!$D$13,0,10*ROW('Hygiene Data'!D137))="","",OFFSET('Hygiene Data'!$D$13,0,10*ROW('Hygiene Data'!D137)))</f>
        <v/>
      </c>
      <c r="DT143" s="33" t="str">
        <f ca="true">+IF(OFFSET('Hygiene Data'!$D$14,0,10*ROW('Hygiene Data'!D137))="","",OFFSET('Hygiene Data'!$D$14,0,10*ROW('Hygiene Data'!D137)))</f>
        <v/>
      </c>
      <c r="DU143" s="33" t="str">
        <f ca="true">+IF(OFFSET('Hygiene Data'!$E$12,0,10*ROW('Hygiene Data'!E137))="","",OFFSET('Hygiene Data'!$E$12,0,10*ROW('Hygiene Data'!E137)))</f>
        <v/>
      </c>
      <c r="DV143" s="33" t="str">
        <f ca="true">+IF(OFFSET('Hygiene Data'!$E$13,0,10*ROW('Hygiene Data'!E137))="","",OFFSET('Hygiene Data'!$E$13,0,10*ROW('Hygiene Data'!E137)))</f>
        <v/>
      </c>
      <c r="DW143" s="33" t="str">
        <f ca="true">+IF(OFFSET('Hygiene Data'!$E$14,0,10*ROW('Hygiene Data'!E137))="","",OFFSET('Hygiene Data'!$E$14,0,10*ROW('Hygiene Data'!E137)))</f>
        <v/>
      </c>
      <c r="DX143" s="33" t="str">
        <f ca="true">+IF(OFFSET('Hygiene Data'!$F$12,0,10*ROW('Hygiene Data'!F137))="","",OFFSET('Hygiene Data'!$F$12,0,10*ROW('Hygiene Data'!F137)))</f>
        <v/>
      </c>
      <c r="DY143" s="33" t="str">
        <f ca="true">+IF(OFFSET('Hygiene Data'!$F$13,0,10*ROW('Hygiene Data'!F137))="","",OFFSET('Hygiene Data'!$F$13,0,10*ROW('Hygiene Data'!F137)))</f>
        <v/>
      </c>
      <c r="DZ143" s="33" t="str">
        <f ca="true">+IF(OFFSET('Hygiene Data'!$F$14,0,10*ROW('Hygiene Data'!F137))="","",OFFSET('Hygiene Data'!$F$14,0,10*ROW('Hygiene Data'!F137)))</f>
        <v/>
      </c>
      <c r="EA143" s="33" t="str">
        <f ca="true">+IF(OFFSET('Hygiene Data'!$G$12,0,10*ROW('Hygiene Data'!G137))="","",OFFSET('Hygiene Data'!$G$12,0,10*ROW('Hygiene Data'!G137)))</f>
        <v/>
      </c>
      <c r="EB143" s="33" t="str">
        <f ca="true">+IF(OFFSET('Hygiene Data'!$G$13,0,10*ROW('Hygiene Data'!G137))="","",OFFSET('Hygiene Data'!$G$13,0,10*ROW('Hygiene Data'!G137)))</f>
        <v/>
      </c>
      <c r="EC143" s="33" t="str">
        <f ca="true">+IF(OFFSET('Hygiene Data'!$G$14,0,10*ROW('Hygiene Data'!G137))="","",OFFSET('Hygiene Data'!$G$14,0,10*ROW('Hygiene Data'!G137)))</f>
        <v/>
      </c>
      <c r="ED143" s="33" t="str">
        <f ca="true">+IF(OFFSET('Hygiene Data'!$H$12,0,10*ROW('Hygiene Data'!H137))="","",OFFSET('Hygiene Data'!$H$12,0,10*ROW('Hygiene Data'!H137)))</f>
        <v/>
      </c>
      <c r="EE143" s="33" t="str">
        <f ca="true">+IF(OFFSET('Hygiene Data'!$H$13,0,10*ROW('Hygiene Data'!H137))="","",OFFSET('Hygiene Data'!$H$13,0,10*ROW('Hygiene Data'!H137)))</f>
        <v/>
      </c>
      <c r="EF143" s="33" t="str">
        <f ca="true">+IF(OFFSET('Hygiene Data'!$H$14,0,10*ROW('Hygiene Data'!H137))="","",OFFSET('Hygiene Data'!$H$14,0,10*ROW('Hygiene Data'!H137)))</f>
        <v/>
      </c>
    </row>
    <row r="144" x14ac:dyDescent="0.2">
      <c r="A144" s="56" t="str">
        <f ca="true">+IF(OFFSET('Water Data'!$B$1,0,10*ROW('Water Data'!B141))="","",OFFSET('Water Data'!$B$1,0,10*ROW('Water Data'!B141)))</f>
        <v/>
      </c>
      <c r="B144" s="56" t="str">
        <f ca="true">+IF(OFFSET('Water Data'!$A$3,0,10*ROW('Water Data'!A141))="","",OFFSET('Water Data'!$A$3,0,10*ROW('Water Data'!A141)))</f>
        <v/>
      </c>
      <c r="C144" s="56" t="str">
        <f ca="true">+IF(OFFSET('Water Data'!$C$3,0,10*ROW('Water Data'!C141))="","",OFFSET('Water Data'!$C$3,0,10*ROW('Water Data'!C141)))</f>
        <v/>
      </c>
      <c r="D144" s="244"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44"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44"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44"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44"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44"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44"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44"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44"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44"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44"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44"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44"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44"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44"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44"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44"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44"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45"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45"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45"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45"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45"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45"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45"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45"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45"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45"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45"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45"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45"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45"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45"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45"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45"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45"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45"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45"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45"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45"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45"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45"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45"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45"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45"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45"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45"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45"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46"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46"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46"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46"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46"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46"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46"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46"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46"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46"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46"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46"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46"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46"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46"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46"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46"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46"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3" t="str">
        <f ca="true">+IF(OFFSET('Water Data'!$C$28,0,10*ROW('Water Data'!C138))="","",OFFSET('Water Data'!$C$28,0,10*ROW('Water Data'!C138)))</f>
        <v/>
      </c>
      <c r="BT144" s="33" t="str">
        <f ca="true">+IF(OFFSET('Water Data'!$C$29,0,10*ROW('Water Data'!C138))="","",OFFSET('Water Data'!$C$29,0,10*ROW('Water Data'!C138)))</f>
        <v/>
      </c>
      <c r="BU144" s="33" t="str">
        <f ca="true">+IF(OFFSET('Water Data'!$C$30,0,10*ROW('Water Data'!C138))="","",OFFSET('Water Data'!$C$30,0,10*ROW('Water Data'!C138)))</f>
        <v/>
      </c>
      <c r="BV144" s="33" t="str">
        <f ca="true">+IF(OFFSET('Water Data'!$D$28,0,10*ROW('Water Data'!D138))="","",OFFSET('Water Data'!$D$28,0,10*ROW('Water Data'!D138)))</f>
        <v/>
      </c>
      <c r="BW144" s="33" t="str">
        <f ca="true">+IF(OFFSET('Water Data'!$D$29,0,10*ROW('Water Data'!D138))="","",OFFSET('Water Data'!$D$29,0,10*ROW('Water Data'!D138)))</f>
        <v/>
      </c>
      <c r="BX144" s="33" t="str">
        <f ca="true">+IF(OFFSET('Water Data'!$D$30,0,10*ROW('Water Data'!D138))="","",OFFSET('Water Data'!$D$30,0,10*ROW('Water Data'!D138)))</f>
        <v/>
      </c>
      <c r="BY144" s="33" t="str">
        <f ca="true">+IF(OFFSET('Water Data'!$E$28,0,10*ROW('Water Data'!E138))="","",OFFSET('Water Data'!$E$28,0,10*ROW('Water Data'!E138)))</f>
        <v/>
      </c>
      <c r="BZ144" s="33" t="str">
        <f ca="true">+IF(OFFSET('Water Data'!$E$29,0,10*ROW('Water Data'!E138))="","",OFFSET('Water Data'!$E$29,0,10*ROW('Water Data'!E138)))</f>
        <v/>
      </c>
      <c r="CA144" s="33" t="str">
        <f ca="true">+IF(OFFSET('Water Data'!$E$30,0,10*ROW('Water Data'!E138))="","",OFFSET('Water Data'!$E$30,0,10*ROW('Water Data'!E138)))</f>
        <v/>
      </c>
      <c r="CB144" s="33" t="str">
        <f ca="true">+IF(OFFSET('Water Data'!$F$28,0,10*ROW('Water Data'!F138))="","",OFFSET('Water Data'!$F$28,0,10*ROW('Water Data'!F138)))</f>
        <v/>
      </c>
      <c r="CC144" s="33" t="str">
        <f ca="true">+IF(OFFSET('Water Data'!$F$29,0,10*ROW('Water Data'!F138))="","",OFFSET('Water Data'!$F$29,0,10*ROW('Water Data'!F138)))</f>
        <v/>
      </c>
      <c r="CD144" s="33" t="str">
        <f ca="true">+IF(OFFSET('Water Data'!$F$30,0,10*ROW('Water Data'!F138))="","",OFFSET('Water Data'!$F$30,0,10*ROW('Water Data'!F138)))</f>
        <v/>
      </c>
      <c r="CE144" s="33" t="str">
        <f ca="true">+IF(OFFSET('Water Data'!$G$28,0,10*ROW('Water Data'!G138))="","",OFFSET('Water Data'!$G$28,0,10*ROW('Water Data'!G138)))</f>
        <v/>
      </c>
      <c r="CF144" s="33" t="str">
        <f ca="true">+IF(OFFSET('Water Data'!$G$29,0,10*ROW('Water Data'!G138))="","",OFFSET('Water Data'!$G$29,0,10*ROW('Water Data'!G138)))</f>
        <v/>
      </c>
      <c r="CG144" s="33" t="str">
        <f ca="true">+IF(OFFSET('Water Data'!$G$30,0,10*ROW('Water Data'!G138))="","",OFFSET('Water Data'!$G$30,0,10*ROW('Water Data'!G138)))</f>
        <v/>
      </c>
      <c r="CH144" s="33" t="str">
        <f ca="true">+IF(OFFSET('Water Data'!$H$28,0,10*ROW('Water Data'!H138))="","",OFFSET('Water Data'!$H$28,0,10*ROW('Water Data'!H138)))</f>
        <v/>
      </c>
      <c r="CI144" s="33" t="str">
        <f ca="true">+IF(OFFSET('Water Data'!$H$29,0,10*ROW('Water Data'!H138))="","",OFFSET('Water Data'!$H$29,0,10*ROW('Water Data'!H138)))</f>
        <v/>
      </c>
      <c r="CJ144" s="33" t="str">
        <f ca="true">+IF(OFFSET('Water Data'!$H$30,0,10*ROW('Water Data'!H138))="","",OFFSET('Water Data'!$H$30,0,10*ROW('Water Data'!H138)))</f>
        <v/>
      </c>
      <c r="CK144" s="33" t="str">
        <f ca="true">+IF(OFFSET('Sanitation Data'!$C$29,0,10*ROW('Sanitation Data'!C138))="","",OFFSET('Sanitation Data'!$C$29,0,10*ROW('Sanitation Data'!C138)))</f>
        <v/>
      </c>
      <c r="CL144" s="33" t="str">
        <f ca="true">+IF(OFFSET('Sanitation Data'!$C$30,0,10*ROW('Sanitation Data'!C138))="","",OFFSET('Sanitation Data'!$C$30,0,10*ROW('Sanitation Data'!C138)))</f>
        <v/>
      </c>
      <c r="CM144" s="33" t="str">
        <f ca="true">+IF(OFFSET('Sanitation Data'!$C$31,0,10*ROW('Sanitation Data'!C138))="","",OFFSET('Sanitation Data'!$C$31,0,10*ROW('Sanitation Data'!C138)))</f>
        <v/>
      </c>
      <c r="CN144" s="33" t="str">
        <f ca="true">+IF(OFFSET('Sanitation Data'!$C$32,0,10*ROW('Sanitation Data'!C138))="","",OFFSET('Sanitation Data'!$C$32,0,10*ROW('Sanitation Data'!C138)))</f>
        <v/>
      </c>
      <c r="CO144" s="33" t="str">
        <f ca="true">+IF(OFFSET('Sanitation Data'!$C$33,0,10*ROW('Sanitation Data'!C138))="","",OFFSET('Sanitation Data'!$C$33,0,10*ROW('Sanitation Data'!C138)))</f>
        <v/>
      </c>
      <c r="CP144" s="33" t="str">
        <f ca="true">+IF(OFFSET('Sanitation Data'!$D$29,0,10*ROW('Sanitation Data'!D138))="","",OFFSET('Sanitation Data'!$D$29,0,10*ROW('Sanitation Data'!D138)))</f>
        <v/>
      </c>
      <c r="CQ144" s="33" t="str">
        <f ca="true">+IF(OFFSET('Sanitation Data'!$D$30,0,10*ROW('Sanitation Data'!D138))="","",OFFSET('Sanitation Data'!$D$30,0,10*ROW('Sanitation Data'!D138)))</f>
        <v/>
      </c>
      <c r="CR144" s="33" t="str">
        <f ca="true">+IF(OFFSET('Sanitation Data'!$D$31,0,10*ROW('Sanitation Data'!D138))="","",OFFSET('Sanitation Data'!$D$31,0,10*ROW('Sanitation Data'!D138)))</f>
        <v/>
      </c>
      <c r="CS144" s="33" t="str">
        <f ca="true">+IF(OFFSET('Sanitation Data'!$D$32,0,10*ROW('Sanitation Data'!D138))="","",OFFSET('Sanitation Data'!$D$32,0,10*ROW('Sanitation Data'!D138)))</f>
        <v/>
      </c>
      <c r="CT144" s="33" t="str">
        <f ca="true">+IF(OFFSET('Sanitation Data'!$D$33,0,10*ROW('Sanitation Data'!D138))="","",OFFSET('Sanitation Data'!$D$33,0,10*ROW('Sanitation Data'!D138)))</f>
        <v/>
      </c>
      <c r="CU144" s="33" t="str">
        <f ca="true">+IF(OFFSET('Sanitation Data'!$E$29,0,10*ROW('Sanitation Data'!E138))="","",OFFSET('Sanitation Data'!$E$29,0,10*ROW('Sanitation Data'!E138)))</f>
        <v/>
      </c>
      <c r="CV144" s="33" t="str">
        <f ca="true">+IF(OFFSET('Sanitation Data'!$E$30,0,10*ROW('Sanitation Data'!E138))="","",OFFSET('Sanitation Data'!$E$30,0,10*ROW('Sanitation Data'!E138)))</f>
        <v/>
      </c>
      <c r="CW144" s="33" t="str">
        <f ca="true">+IF(OFFSET('Sanitation Data'!$E$31,0,10*ROW('Sanitation Data'!E138))="","",OFFSET('Sanitation Data'!$E$31,0,10*ROW('Sanitation Data'!E138)))</f>
        <v/>
      </c>
      <c r="CX144" s="33" t="str">
        <f ca="true">+IF(OFFSET('Sanitation Data'!$E$32,0,10*ROW('Sanitation Data'!E138))="","",OFFSET('Sanitation Data'!$E$32,0,10*ROW('Sanitation Data'!E138)))</f>
        <v/>
      </c>
      <c r="CY144" s="33" t="str">
        <f ca="true">+IF(OFFSET('Sanitation Data'!$E$33,0,10*ROW('Sanitation Data'!E138))="","",OFFSET('Sanitation Data'!$E$33,0,10*ROW('Sanitation Data'!E138)))</f>
        <v/>
      </c>
      <c r="CZ144" s="33" t="str">
        <f ca="true">+IF(OFFSET('Sanitation Data'!$F$29,0,10*ROW('Sanitation Data'!F138))="","",OFFSET('Sanitation Data'!$F$29,0,10*ROW('Sanitation Data'!F138)))</f>
        <v/>
      </c>
      <c r="DA144" s="33" t="str">
        <f ca="true">+IF(OFFSET('Sanitation Data'!$F$30,0,10*ROW('Sanitation Data'!F138))="","",OFFSET('Sanitation Data'!$F$30,0,10*ROW('Sanitation Data'!F138)))</f>
        <v/>
      </c>
      <c r="DB144" s="33" t="str">
        <f ca="true">+IF(OFFSET('Sanitation Data'!$F$31,0,10*ROW('Sanitation Data'!F138))="","",OFFSET('Sanitation Data'!$F$31,0,10*ROW('Sanitation Data'!F138)))</f>
        <v/>
      </c>
      <c r="DC144" s="33" t="str">
        <f ca="true">+IF(OFFSET('Sanitation Data'!$F$32,0,10*ROW('Sanitation Data'!F138))="","",OFFSET('Sanitation Data'!$F$32,0,10*ROW('Sanitation Data'!F138)))</f>
        <v/>
      </c>
      <c r="DD144" s="33" t="str">
        <f ca="true">+IF(OFFSET('Sanitation Data'!$F$33,0,10*ROW('Sanitation Data'!F138))="","",OFFSET('Sanitation Data'!$F$33,0,10*ROW('Sanitation Data'!F138)))</f>
        <v/>
      </c>
      <c r="DE144" s="33" t="str">
        <f ca="true">+IF(OFFSET('Sanitation Data'!$G$29,0,10*ROW('Sanitation Data'!G138))="","",OFFSET('Sanitation Data'!$G$29,0,10*ROW('Sanitation Data'!G138)))</f>
        <v/>
      </c>
      <c r="DF144" s="33" t="str">
        <f ca="true">+IF(OFFSET('Sanitation Data'!$G$30,0,10*ROW('Sanitation Data'!G138))="","",OFFSET('Sanitation Data'!$G$30,0,10*ROW('Sanitation Data'!G138)))</f>
        <v/>
      </c>
      <c r="DG144" s="33" t="str">
        <f ca="true">+IF(OFFSET('Sanitation Data'!$G$31,0,10*ROW('Sanitation Data'!G138))="","",OFFSET('Sanitation Data'!$G$31,0,10*ROW('Sanitation Data'!G138)))</f>
        <v/>
      </c>
      <c r="DH144" s="33" t="str">
        <f ca="true">+IF(OFFSET('Sanitation Data'!$G$32,0,10*ROW('Sanitation Data'!G138))="","",OFFSET('Sanitation Data'!$G$32,0,10*ROW('Sanitation Data'!G138)))</f>
        <v/>
      </c>
      <c r="DI144" s="33" t="str">
        <f ca="true">+IF(OFFSET('Sanitation Data'!$G$33,0,10*ROW('Sanitation Data'!G138))="","",OFFSET('Sanitation Data'!$G$33,0,10*ROW('Sanitation Data'!G138)))</f>
        <v/>
      </c>
      <c r="DJ144" s="33" t="str">
        <f ca="true">+IF(OFFSET('Sanitation Data'!$H$29,0,10*ROW('Sanitation Data'!H138))="","",OFFSET('Sanitation Data'!$H$29,0,10*ROW('Sanitation Data'!H138)))</f>
        <v/>
      </c>
      <c r="DK144" s="33" t="str">
        <f ca="true">+IF(OFFSET('Sanitation Data'!$H$30,0,10*ROW('Sanitation Data'!H138))="","",OFFSET('Sanitation Data'!$H$30,0,10*ROW('Sanitation Data'!H138)))</f>
        <v/>
      </c>
      <c r="DL144" s="33" t="str">
        <f ca="true">+IF(OFFSET('Sanitation Data'!$H$31,0,10*ROW('Sanitation Data'!H138))="","",OFFSET('Sanitation Data'!$H$31,0,10*ROW('Sanitation Data'!H138)))</f>
        <v/>
      </c>
      <c r="DM144" s="33" t="str">
        <f ca="true">+IF(OFFSET('Sanitation Data'!$H$32,0,10*ROW('Sanitation Data'!H138))="","",OFFSET('Sanitation Data'!$H$32,0,10*ROW('Sanitation Data'!H138)))</f>
        <v/>
      </c>
      <c r="DN144" s="33" t="str">
        <f ca="true">+IF(OFFSET('Sanitation Data'!$H$33,0,10*ROW('Sanitation Data'!H138))="","",OFFSET('Sanitation Data'!$H$33,0,10*ROW('Sanitation Data'!H138)))</f>
        <v/>
      </c>
      <c r="DO144" s="33" t="str">
        <f ca="true">+IF(OFFSET('Hygiene Data'!$C$12,0,10*ROW('Hygiene Data'!C138))="","",OFFSET('Hygiene Data'!$C$12,0,10*ROW('Hygiene Data'!C138)))</f>
        <v/>
      </c>
      <c r="DP144" s="33" t="str">
        <f ca="true">+IF(OFFSET('Hygiene Data'!$C$13,0,10*ROW('Hygiene Data'!C138))="","",OFFSET('Hygiene Data'!$C$13,0,10*ROW('Hygiene Data'!C138)))</f>
        <v/>
      </c>
      <c r="DQ144" s="33" t="str">
        <f ca="true">+IF(OFFSET('Hygiene Data'!$C$14,0,10*ROW('Hygiene Data'!C138))="","",OFFSET('Hygiene Data'!$C$14,0,10*ROW('Hygiene Data'!C138)))</f>
        <v/>
      </c>
      <c r="DR144" s="33" t="str">
        <f ca="true">+IF(OFFSET('Hygiene Data'!$D$12,0,10*ROW('Hygiene Data'!D138))="","",OFFSET('Hygiene Data'!$D$12,0,10*ROW('Hygiene Data'!D138)))</f>
        <v/>
      </c>
      <c r="DS144" s="33" t="str">
        <f ca="true">+IF(OFFSET('Hygiene Data'!$D$13,0,10*ROW('Hygiene Data'!D138))="","",OFFSET('Hygiene Data'!$D$13,0,10*ROW('Hygiene Data'!D138)))</f>
        <v/>
      </c>
      <c r="DT144" s="33" t="str">
        <f ca="true">+IF(OFFSET('Hygiene Data'!$D$14,0,10*ROW('Hygiene Data'!D138))="","",OFFSET('Hygiene Data'!$D$14,0,10*ROW('Hygiene Data'!D138)))</f>
        <v/>
      </c>
      <c r="DU144" s="33" t="str">
        <f ca="true">+IF(OFFSET('Hygiene Data'!$E$12,0,10*ROW('Hygiene Data'!E138))="","",OFFSET('Hygiene Data'!$E$12,0,10*ROW('Hygiene Data'!E138)))</f>
        <v/>
      </c>
      <c r="DV144" s="33" t="str">
        <f ca="true">+IF(OFFSET('Hygiene Data'!$E$13,0,10*ROW('Hygiene Data'!E138))="","",OFFSET('Hygiene Data'!$E$13,0,10*ROW('Hygiene Data'!E138)))</f>
        <v/>
      </c>
      <c r="DW144" s="33" t="str">
        <f ca="true">+IF(OFFSET('Hygiene Data'!$E$14,0,10*ROW('Hygiene Data'!E138))="","",OFFSET('Hygiene Data'!$E$14,0,10*ROW('Hygiene Data'!E138)))</f>
        <v/>
      </c>
      <c r="DX144" s="33" t="str">
        <f ca="true">+IF(OFFSET('Hygiene Data'!$F$12,0,10*ROW('Hygiene Data'!F138))="","",OFFSET('Hygiene Data'!$F$12,0,10*ROW('Hygiene Data'!F138)))</f>
        <v/>
      </c>
      <c r="DY144" s="33" t="str">
        <f ca="true">+IF(OFFSET('Hygiene Data'!$F$13,0,10*ROW('Hygiene Data'!F138))="","",OFFSET('Hygiene Data'!$F$13,0,10*ROW('Hygiene Data'!F138)))</f>
        <v/>
      </c>
      <c r="DZ144" s="33" t="str">
        <f ca="true">+IF(OFFSET('Hygiene Data'!$F$14,0,10*ROW('Hygiene Data'!F138))="","",OFFSET('Hygiene Data'!$F$14,0,10*ROW('Hygiene Data'!F138)))</f>
        <v/>
      </c>
      <c r="EA144" s="33" t="str">
        <f ca="true">+IF(OFFSET('Hygiene Data'!$G$12,0,10*ROW('Hygiene Data'!G138))="","",OFFSET('Hygiene Data'!$G$12,0,10*ROW('Hygiene Data'!G138)))</f>
        <v/>
      </c>
      <c r="EB144" s="33" t="str">
        <f ca="true">+IF(OFFSET('Hygiene Data'!$G$13,0,10*ROW('Hygiene Data'!G138))="","",OFFSET('Hygiene Data'!$G$13,0,10*ROW('Hygiene Data'!G138)))</f>
        <v/>
      </c>
      <c r="EC144" s="33" t="str">
        <f ca="true">+IF(OFFSET('Hygiene Data'!$G$14,0,10*ROW('Hygiene Data'!G138))="","",OFFSET('Hygiene Data'!$G$14,0,10*ROW('Hygiene Data'!G138)))</f>
        <v/>
      </c>
      <c r="ED144" s="33" t="str">
        <f ca="true">+IF(OFFSET('Hygiene Data'!$H$12,0,10*ROW('Hygiene Data'!H138))="","",OFFSET('Hygiene Data'!$H$12,0,10*ROW('Hygiene Data'!H138)))</f>
        <v/>
      </c>
      <c r="EE144" s="33" t="str">
        <f ca="true">+IF(OFFSET('Hygiene Data'!$H$13,0,10*ROW('Hygiene Data'!H138))="","",OFFSET('Hygiene Data'!$H$13,0,10*ROW('Hygiene Data'!H138)))</f>
        <v/>
      </c>
      <c r="EF144" s="33" t="str">
        <f ca="true">+IF(OFFSET('Hygiene Data'!$H$14,0,10*ROW('Hygiene Data'!H138))="","",OFFSET('Hygiene Data'!$H$14,0,10*ROW('Hygiene Data'!H138)))</f>
        <v/>
      </c>
    </row>
    <row r="145" x14ac:dyDescent="0.2">
      <c r="A145" s="56" t="str">
        <f ca="true">+IF(OFFSET('Water Data'!$B$1,0,10*ROW('Water Data'!B142))="","",OFFSET('Water Data'!$B$1,0,10*ROW('Water Data'!B142)))</f>
        <v/>
      </c>
      <c r="B145" s="56" t="str">
        <f ca="true">+IF(OFFSET('Water Data'!$A$3,0,10*ROW('Water Data'!A142))="","",OFFSET('Water Data'!$A$3,0,10*ROW('Water Data'!A142)))</f>
        <v/>
      </c>
      <c r="C145" s="56" t="str">
        <f ca="true">+IF(OFFSET('Water Data'!$C$3,0,10*ROW('Water Data'!C142))="","",OFFSET('Water Data'!$C$3,0,10*ROW('Water Data'!C142)))</f>
        <v/>
      </c>
      <c r="D145" s="244"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44"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44"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44"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44"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44"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44"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44"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44"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44"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44"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44"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44"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44"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44"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44"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44"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44"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45"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45"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45"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45"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45"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45"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45"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45"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45"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45"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45"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45"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45"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45"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45"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45"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45"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45"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45"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45"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45"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45"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45"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45"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45"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45"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45"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45"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45"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45"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46"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46"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46"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46"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46"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46"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46"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46"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46"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46"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46"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46"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46"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46"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46"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46"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46"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46"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3" t="str">
        <f ca="true">+IF(OFFSET('Water Data'!$C$28,0,10*ROW('Water Data'!C139))="","",OFFSET('Water Data'!$C$28,0,10*ROW('Water Data'!C139)))</f>
        <v/>
      </c>
      <c r="BT145" s="33" t="str">
        <f ca="true">+IF(OFFSET('Water Data'!$C$29,0,10*ROW('Water Data'!C139))="","",OFFSET('Water Data'!$C$29,0,10*ROW('Water Data'!C139)))</f>
        <v/>
      </c>
      <c r="BU145" s="33" t="str">
        <f ca="true">+IF(OFFSET('Water Data'!$C$30,0,10*ROW('Water Data'!C139))="","",OFFSET('Water Data'!$C$30,0,10*ROW('Water Data'!C139)))</f>
        <v/>
      </c>
      <c r="BV145" s="33" t="str">
        <f ca="true">+IF(OFFSET('Water Data'!$D$28,0,10*ROW('Water Data'!D139))="","",OFFSET('Water Data'!$D$28,0,10*ROW('Water Data'!D139)))</f>
        <v/>
      </c>
      <c r="BW145" s="33" t="str">
        <f ca="true">+IF(OFFSET('Water Data'!$D$29,0,10*ROW('Water Data'!D139))="","",OFFSET('Water Data'!$D$29,0,10*ROW('Water Data'!D139)))</f>
        <v/>
      </c>
      <c r="BX145" s="33" t="str">
        <f ca="true">+IF(OFFSET('Water Data'!$D$30,0,10*ROW('Water Data'!D139))="","",OFFSET('Water Data'!$D$30,0,10*ROW('Water Data'!D139)))</f>
        <v/>
      </c>
      <c r="BY145" s="33" t="str">
        <f ca="true">+IF(OFFSET('Water Data'!$E$28,0,10*ROW('Water Data'!E139))="","",OFFSET('Water Data'!$E$28,0,10*ROW('Water Data'!E139)))</f>
        <v/>
      </c>
      <c r="BZ145" s="33" t="str">
        <f ca="true">+IF(OFFSET('Water Data'!$E$29,0,10*ROW('Water Data'!E139))="","",OFFSET('Water Data'!$E$29,0,10*ROW('Water Data'!E139)))</f>
        <v/>
      </c>
      <c r="CA145" s="33" t="str">
        <f ca="true">+IF(OFFSET('Water Data'!$E$30,0,10*ROW('Water Data'!E139))="","",OFFSET('Water Data'!$E$30,0,10*ROW('Water Data'!E139)))</f>
        <v/>
      </c>
      <c r="CB145" s="33" t="str">
        <f ca="true">+IF(OFFSET('Water Data'!$F$28,0,10*ROW('Water Data'!F139))="","",OFFSET('Water Data'!$F$28,0,10*ROW('Water Data'!F139)))</f>
        <v/>
      </c>
      <c r="CC145" s="33" t="str">
        <f ca="true">+IF(OFFSET('Water Data'!$F$29,0,10*ROW('Water Data'!F139))="","",OFFSET('Water Data'!$F$29,0,10*ROW('Water Data'!F139)))</f>
        <v/>
      </c>
      <c r="CD145" s="33" t="str">
        <f ca="true">+IF(OFFSET('Water Data'!$F$30,0,10*ROW('Water Data'!F139))="","",OFFSET('Water Data'!$F$30,0,10*ROW('Water Data'!F139)))</f>
        <v/>
      </c>
      <c r="CE145" s="33" t="str">
        <f ca="true">+IF(OFFSET('Water Data'!$G$28,0,10*ROW('Water Data'!G139))="","",OFFSET('Water Data'!$G$28,0,10*ROW('Water Data'!G139)))</f>
        <v/>
      </c>
      <c r="CF145" s="33" t="str">
        <f ca="true">+IF(OFFSET('Water Data'!$G$29,0,10*ROW('Water Data'!G139))="","",OFFSET('Water Data'!$G$29,0,10*ROW('Water Data'!G139)))</f>
        <v/>
      </c>
      <c r="CG145" s="33" t="str">
        <f ca="true">+IF(OFFSET('Water Data'!$G$30,0,10*ROW('Water Data'!G139))="","",OFFSET('Water Data'!$G$30,0,10*ROW('Water Data'!G139)))</f>
        <v/>
      </c>
      <c r="CH145" s="33" t="str">
        <f ca="true">+IF(OFFSET('Water Data'!$H$28,0,10*ROW('Water Data'!H139))="","",OFFSET('Water Data'!$H$28,0,10*ROW('Water Data'!H139)))</f>
        <v/>
      </c>
      <c r="CI145" s="33" t="str">
        <f ca="true">+IF(OFFSET('Water Data'!$H$29,0,10*ROW('Water Data'!H139))="","",OFFSET('Water Data'!$H$29,0,10*ROW('Water Data'!H139)))</f>
        <v/>
      </c>
      <c r="CJ145" s="33" t="str">
        <f ca="true">+IF(OFFSET('Water Data'!$H$30,0,10*ROW('Water Data'!H139))="","",OFFSET('Water Data'!$H$30,0,10*ROW('Water Data'!H139)))</f>
        <v/>
      </c>
      <c r="CK145" s="33" t="str">
        <f ca="true">+IF(OFFSET('Sanitation Data'!$C$29,0,10*ROW('Sanitation Data'!C139))="","",OFFSET('Sanitation Data'!$C$29,0,10*ROW('Sanitation Data'!C139)))</f>
        <v/>
      </c>
      <c r="CL145" s="33" t="str">
        <f ca="true">+IF(OFFSET('Sanitation Data'!$C$30,0,10*ROW('Sanitation Data'!C139))="","",OFFSET('Sanitation Data'!$C$30,0,10*ROW('Sanitation Data'!C139)))</f>
        <v/>
      </c>
      <c r="CM145" s="33" t="str">
        <f ca="true">+IF(OFFSET('Sanitation Data'!$C$31,0,10*ROW('Sanitation Data'!C139))="","",OFFSET('Sanitation Data'!$C$31,0,10*ROW('Sanitation Data'!C139)))</f>
        <v/>
      </c>
      <c r="CN145" s="33" t="str">
        <f ca="true">+IF(OFFSET('Sanitation Data'!$C$32,0,10*ROW('Sanitation Data'!C139))="","",OFFSET('Sanitation Data'!$C$32,0,10*ROW('Sanitation Data'!C139)))</f>
        <v/>
      </c>
      <c r="CO145" s="33" t="str">
        <f ca="true">+IF(OFFSET('Sanitation Data'!$C$33,0,10*ROW('Sanitation Data'!C139))="","",OFFSET('Sanitation Data'!$C$33,0,10*ROW('Sanitation Data'!C139)))</f>
        <v/>
      </c>
      <c r="CP145" s="33" t="str">
        <f ca="true">+IF(OFFSET('Sanitation Data'!$D$29,0,10*ROW('Sanitation Data'!D139))="","",OFFSET('Sanitation Data'!$D$29,0,10*ROW('Sanitation Data'!D139)))</f>
        <v/>
      </c>
      <c r="CQ145" s="33" t="str">
        <f ca="true">+IF(OFFSET('Sanitation Data'!$D$30,0,10*ROW('Sanitation Data'!D139))="","",OFFSET('Sanitation Data'!$D$30,0,10*ROW('Sanitation Data'!D139)))</f>
        <v/>
      </c>
      <c r="CR145" s="33" t="str">
        <f ca="true">+IF(OFFSET('Sanitation Data'!$D$31,0,10*ROW('Sanitation Data'!D139))="","",OFFSET('Sanitation Data'!$D$31,0,10*ROW('Sanitation Data'!D139)))</f>
        <v/>
      </c>
      <c r="CS145" s="33" t="str">
        <f ca="true">+IF(OFFSET('Sanitation Data'!$D$32,0,10*ROW('Sanitation Data'!D139))="","",OFFSET('Sanitation Data'!$D$32,0,10*ROW('Sanitation Data'!D139)))</f>
        <v/>
      </c>
      <c r="CT145" s="33" t="str">
        <f ca="true">+IF(OFFSET('Sanitation Data'!$D$33,0,10*ROW('Sanitation Data'!D139))="","",OFFSET('Sanitation Data'!$D$33,0,10*ROW('Sanitation Data'!D139)))</f>
        <v/>
      </c>
      <c r="CU145" s="33" t="str">
        <f ca="true">+IF(OFFSET('Sanitation Data'!$E$29,0,10*ROW('Sanitation Data'!E139))="","",OFFSET('Sanitation Data'!$E$29,0,10*ROW('Sanitation Data'!E139)))</f>
        <v/>
      </c>
      <c r="CV145" s="33" t="str">
        <f ca="true">+IF(OFFSET('Sanitation Data'!$E$30,0,10*ROW('Sanitation Data'!E139))="","",OFFSET('Sanitation Data'!$E$30,0,10*ROW('Sanitation Data'!E139)))</f>
        <v/>
      </c>
      <c r="CW145" s="33" t="str">
        <f ca="true">+IF(OFFSET('Sanitation Data'!$E$31,0,10*ROW('Sanitation Data'!E139))="","",OFFSET('Sanitation Data'!$E$31,0,10*ROW('Sanitation Data'!E139)))</f>
        <v/>
      </c>
      <c r="CX145" s="33" t="str">
        <f ca="true">+IF(OFFSET('Sanitation Data'!$E$32,0,10*ROW('Sanitation Data'!E139))="","",OFFSET('Sanitation Data'!$E$32,0,10*ROW('Sanitation Data'!E139)))</f>
        <v/>
      </c>
      <c r="CY145" s="33" t="str">
        <f ca="true">+IF(OFFSET('Sanitation Data'!$E$33,0,10*ROW('Sanitation Data'!E139))="","",OFFSET('Sanitation Data'!$E$33,0,10*ROW('Sanitation Data'!E139)))</f>
        <v/>
      </c>
      <c r="CZ145" s="33" t="str">
        <f ca="true">+IF(OFFSET('Sanitation Data'!$F$29,0,10*ROW('Sanitation Data'!F139))="","",OFFSET('Sanitation Data'!$F$29,0,10*ROW('Sanitation Data'!F139)))</f>
        <v/>
      </c>
      <c r="DA145" s="33" t="str">
        <f ca="true">+IF(OFFSET('Sanitation Data'!$F$30,0,10*ROW('Sanitation Data'!F139))="","",OFFSET('Sanitation Data'!$F$30,0,10*ROW('Sanitation Data'!F139)))</f>
        <v/>
      </c>
      <c r="DB145" s="33" t="str">
        <f ca="true">+IF(OFFSET('Sanitation Data'!$F$31,0,10*ROW('Sanitation Data'!F139))="","",OFFSET('Sanitation Data'!$F$31,0,10*ROW('Sanitation Data'!F139)))</f>
        <v/>
      </c>
      <c r="DC145" s="33" t="str">
        <f ca="true">+IF(OFFSET('Sanitation Data'!$F$32,0,10*ROW('Sanitation Data'!F139))="","",OFFSET('Sanitation Data'!$F$32,0,10*ROW('Sanitation Data'!F139)))</f>
        <v/>
      </c>
      <c r="DD145" s="33" t="str">
        <f ca="true">+IF(OFFSET('Sanitation Data'!$F$33,0,10*ROW('Sanitation Data'!F139))="","",OFFSET('Sanitation Data'!$F$33,0,10*ROW('Sanitation Data'!F139)))</f>
        <v/>
      </c>
      <c r="DE145" s="33" t="str">
        <f ca="true">+IF(OFFSET('Sanitation Data'!$G$29,0,10*ROW('Sanitation Data'!G139))="","",OFFSET('Sanitation Data'!$G$29,0,10*ROW('Sanitation Data'!G139)))</f>
        <v/>
      </c>
      <c r="DF145" s="33" t="str">
        <f ca="true">+IF(OFFSET('Sanitation Data'!$G$30,0,10*ROW('Sanitation Data'!G139))="","",OFFSET('Sanitation Data'!$G$30,0,10*ROW('Sanitation Data'!G139)))</f>
        <v/>
      </c>
      <c r="DG145" s="33" t="str">
        <f ca="true">+IF(OFFSET('Sanitation Data'!$G$31,0,10*ROW('Sanitation Data'!G139))="","",OFFSET('Sanitation Data'!$G$31,0,10*ROW('Sanitation Data'!G139)))</f>
        <v/>
      </c>
      <c r="DH145" s="33" t="str">
        <f ca="true">+IF(OFFSET('Sanitation Data'!$G$32,0,10*ROW('Sanitation Data'!G139))="","",OFFSET('Sanitation Data'!$G$32,0,10*ROW('Sanitation Data'!G139)))</f>
        <v/>
      </c>
      <c r="DI145" s="33" t="str">
        <f ca="true">+IF(OFFSET('Sanitation Data'!$G$33,0,10*ROW('Sanitation Data'!G139))="","",OFFSET('Sanitation Data'!$G$33,0,10*ROW('Sanitation Data'!G139)))</f>
        <v/>
      </c>
      <c r="DJ145" s="33" t="str">
        <f ca="true">+IF(OFFSET('Sanitation Data'!$H$29,0,10*ROW('Sanitation Data'!H139))="","",OFFSET('Sanitation Data'!$H$29,0,10*ROW('Sanitation Data'!H139)))</f>
        <v/>
      </c>
      <c r="DK145" s="33" t="str">
        <f ca="true">+IF(OFFSET('Sanitation Data'!$H$30,0,10*ROW('Sanitation Data'!H139))="","",OFFSET('Sanitation Data'!$H$30,0,10*ROW('Sanitation Data'!H139)))</f>
        <v/>
      </c>
      <c r="DL145" s="33" t="str">
        <f ca="true">+IF(OFFSET('Sanitation Data'!$H$31,0,10*ROW('Sanitation Data'!H139))="","",OFFSET('Sanitation Data'!$H$31,0,10*ROW('Sanitation Data'!H139)))</f>
        <v/>
      </c>
      <c r="DM145" s="33" t="str">
        <f ca="true">+IF(OFFSET('Sanitation Data'!$H$32,0,10*ROW('Sanitation Data'!H139))="","",OFFSET('Sanitation Data'!$H$32,0,10*ROW('Sanitation Data'!H139)))</f>
        <v/>
      </c>
      <c r="DN145" s="33" t="str">
        <f ca="true">+IF(OFFSET('Sanitation Data'!$H$33,0,10*ROW('Sanitation Data'!H139))="","",OFFSET('Sanitation Data'!$H$33,0,10*ROW('Sanitation Data'!H139)))</f>
        <v/>
      </c>
      <c r="DO145" s="33" t="str">
        <f ca="true">+IF(OFFSET('Hygiene Data'!$C$12,0,10*ROW('Hygiene Data'!C139))="","",OFFSET('Hygiene Data'!$C$12,0,10*ROW('Hygiene Data'!C139)))</f>
        <v/>
      </c>
      <c r="DP145" s="33" t="str">
        <f ca="true">+IF(OFFSET('Hygiene Data'!$C$13,0,10*ROW('Hygiene Data'!C139))="","",OFFSET('Hygiene Data'!$C$13,0,10*ROW('Hygiene Data'!C139)))</f>
        <v/>
      </c>
      <c r="DQ145" s="33" t="str">
        <f ca="true">+IF(OFFSET('Hygiene Data'!$C$14,0,10*ROW('Hygiene Data'!C139))="","",OFFSET('Hygiene Data'!$C$14,0,10*ROW('Hygiene Data'!C139)))</f>
        <v/>
      </c>
      <c r="DR145" s="33" t="str">
        <f ca="true">+IF(OFFSET('Hygiene Data'!$D$12,0,10*ROW('Hygiene Data'!D139))="","",OFFSET('Hygiene Data'!$D$12,0,10*ROW('Hygiene Data'!D139)))</f>
        <v/>
      </c>
      <c r="DS145" s="33" t="str">
        <f ca="true">+IF(OFFSET('Hygiene Data'!$D$13,0,10*ROW('Hygiene Data'!D139))="","",OFFSET('Hygiene Data'!$D$13,0,10*ROW('Hygiene Data'!D139)))</f>
        <v/>
      </c>
      <c r="DT145" s="33" t="str">
        <f ca="true">+IF(OFFSET('Hygiene Data'!$D$14,0,10*ROW('Hygiene Data'!D139))="","",OFFSET('Hygiene Data'!$D$14,0,10*ROW('Hygiene Data'!D139)))</f>
        <v/>
      </c>
      <c r="DU145" s="33" t="str">
        <f ca="true">+IF(OFFSET('Hygiene Data'!$E$12,0,10*ROW('Hygiene Data'!E139))="","",OFFSET('Hygiene Data'!$E$12,0,10*ROW('Hygiene Data'!E139)))</f>
        <v/>
      </c>
      <c r="DV145" s="33" t="str">
        <f ca="true">+IF(OFFSET('Hygiene Data'!$E$13,0,10*ROW('Hygiene Data'!E139))="","",OFFSET('Hygiene Data'!$E$13,0,10*ROW('Hygiene Data'!E139)))</f>
        <v/>
      </c>
      <c r="DW145" s="33" t="str">
        <f ca="true">+IF(OFFSET('Hygiene Data'!$E$14,0,10*ROW('Hygiene Data'!E139))="","",OFFSET('Hygiene Data'!$E$14,0,10*ROW('Hygiene Data'!E139)))</f>
        <v/>
      </c>
      <c r="DX145" s="33" t="str">
        <f ca="true">+IF(OFFSET('Hygiene Data'!$F$12,0,10*ROW('Hygiene Data'!F139))="","",OFFSET('Hygiene Data'!$F$12,0,10*ROW('Hygiene Data'!F139)))</f>
        <v/>
      </c>
      <c r="DY145" s="33" t="str">
        <f ca="true">+IF(OFFSET('Hygiene Data'!$F$13,0,10*ROW('Hygiene Data'!F139))="","",OFFSET('Hygiene Data'!$F$13,0,10*ROW('Hygiene Data'!F139)))</f>
        <v/>
      </c>
      <c r="DZ145" s="33" t="str">
        <f ca="true">+IF(OFFSET('Hygiene Data'!$F$14,0,10*ROW('Hygiene Data'!F139))="","",OFFSET('Hygiene Data'!$F$14,0,10*ROW('Hygiene Data'!F139)))</f>
        <v/>
      </c>
      <c r="EA145" s="33" t="str">
        <f ca="true">+IF(OFFSET('Hygiene Data'!$G$12,0,10*ROW('Hygiene Data'!G139))="","",OFFSET('Hygiene Data'!$G$12,0,10*ROW('Hygiene Data'!G139)))</f>
        <v/>
      </c>
      <c r="EB145" s="33" t="str">
        <f ca="true">+IF(OFFSET('Hygiene Data'!$G$13,0,10*ROW('Hygiene Data'!G139))="","",OFFSET('Hygiene Data'!$G$13,0,10*ROW('Hygiene Data'!G139)))</f>
        <v/>
      </c>
      <c r="EC145" s="33" t="str">
        <f ca="true">+IF(OFFSET('Hygiene Data'!$G$14,0,10*ROW('Hygiene Data'!G139))="","",OFFSET('Hygiene Data'!$G$14,0,10*ROW('Hygiene Data'!G139)))</f>
        <v/>
      </c>
      <c r="ED145" s="33" t="str">
        <f ca="true">+IF(OFFSET('Hygiene Data'!$H$12,0,10*ROW('Hygiene Data'!H139))="","",OFFSET('Hygiene Data'!$H$12,0,10*ROW('Hygiene Data'!H139)))</f>
        <v/>
      </c>
      <c r="EE145" s="33" t="str">
        <f ca="true">+IF(OFFSET('Hygiene Data'!$H$13,0,10*ROW('Hygiene Data'!H139))="","",OFFSET('Hygiene Data'!$H$13,0,10*ROW('Hygiene Data'!H139)))</f>
        <v/>
      </c>
      <c r="EF145" s="33" t="str">
        <f ca="true">+IF(OFFSET('Hygiene Data'!$H$14,0,10*ROW('Hygiene Data'!H139))="","",OFFSET('Hygiene Data'!$H$14,0,10*ROW('Hygiene Data'!H139)))</f>
        <v/>
      </c>
    </row>
    <row r="146" x14ac:dyDescent="0.2">
      <c r="A146" s="56" t="str">
        <f ca="true">+IF(OFFSET('Water Data'!$B$1,0,10*ROW('Water Data'!B143))="","",OFFSET('Water Data'!$B$1,0,10*ROW('Water Data'!B143)))</f>
        <v/>
      </c>
      <c r="B146" s="56" t="str">
        <f ca="true">+IF(OFFSET('Water Data'!$A$3,0,10*ROW('Water Data'!A143))="","",OFFSET('Water Data'!$A$3,0,10*ROW('Water Data'!A143)))</f>
        <v/>
      </c>
      <c r="C146" s="56" t="str">
        <f ca="true">+IF(OFFSET('Water Data'!$C$3,0,10*ROW('Water Data'!C143))="","",OFFSET('Water Data'!$C$3,0,10*ROW('Water Data'!C143)))</f>
        <v/>
      </c>
      <c r="D146" s="244"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44"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44"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44"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44"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44"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44"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44"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44"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44"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44"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44"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44"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44"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44"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44"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44"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44"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45"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45"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45"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45"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45"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45"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45"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45"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45"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45"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45"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45"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45"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45"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45"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45"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45"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45"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45"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45"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45"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45"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45"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45"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45"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45"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45"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45"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45"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45"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46"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46"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46"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46"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46"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46"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46"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46"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46"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46"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46"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46"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46"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46"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46"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46"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46"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46"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3" t="str">
        <f ca="true">+IF(OFFSET('Water Data'!$C$28,0,10*ROW('Water Data'!C140))="","",OFFSET('Water Data'!$C$28,0,10*ROW('Water Data'!C140)))</f>
        <v/>
      </c>
      <c r="BT146" s="33" t="str">
        <f ca="true">+IF(OFFSET('Water Data'!$C$29,0,10*ROW('Water Data'!C140))="","",OFFSET('Water Data'!$C$29,0,10*ROW('Water Data'!C140)))</f>
        <v/>
      </c>
      <c r="BU146" s="33" t="str">
        <f ca="true">+IF(OFFSET('Water Data'!$C$30,0,10*ROW('Water Data'!C140))="","",OFFSET('Water Data'!$C$30,0,10*ROW('Water Data'!C140)))</f>
        <v/>
      </c>
      <c r="BV146" s="33" t="str">
        <f ca="true">+IF(OFFSET('Water Data'!$D$28,0,10*ROW('Water Data'!D140))="","",OFFSET('Water Data'!$D$28,0,10*ROW('Water Data'!D140)))</f>
        <v/>
      </c>
      <c r="BW146" s="33" t="str">
        <f ca="true">+IF(OFFSET('Water Data'!$D$29,0,10*ROW('Water Data'!D140))="","",OFFSET('Water Data'!$D$29,0,10*ROW('Water Data'!D140)))</f>
        <v/>
      </c>
      <c r="BX146" s="33" t="str">
        <f ca="true">+IF(OFFSET('Water Data'!$D$30,0,10*ROW('Water Data'!D140))="","",OFFSET('Water Data'!$D$30,0,10*ROW('Water Data'!D140)))</f>
        <v/>
      </c>
      <c r="BY146" s="33" t="str">
        <f ca="true">+IF(OFFSET('Water Data'!$E$28,0,10*ROW('Water Data'!E140))="","",OFFSET('Water Data'!$E$28,0,10*ROW('Water Data'!E140)))</f>
        <v/>
      </c>
      <c r="BZ146" s="33" t="str">
        <f ca="true">+IF(OFFSET('Water Data'!$E$29,0,10*ROW('Water Data'!E140))="","",OFFSET('Water Data'!$E$29,0,10*ROW('Water Data'!E140)))</f>
        <v/>
      </c>
      <c r="CA146" s="33" t="str">
        <f ca="true">+IF(OFFSET('Water Data'!$E$30,0,10*ROW('Water Data'!E140))="","",OFFSET('Water Data'!$E$30,0,10*ROW('Water Data'!E140)))</f>
        <v/>
      </c>
      <c r="CB146" s="33" t="str">
        <f ca="true">+IF(OFFSET('Water Data'!$F$28,0,10*ROW('Water Data'!F140))="","",OFFSET('Water Data'!$F$28,0,10*ROW('Water Data'!F140)))</f>
        <v/>
      </c>
      <c r="CC146" s="33" t="str">
        <f ca="true">+IF(OFFSET('Water Data'!$F$29,0,10*ROW('Water Data'!F140))="","",OFFSET('Water Data'!$F$29,0,10*ROW('Water Data'!F140)))</f>
        <v/>
      </c>
      <c r="CD146" s="33" t="str">
        <f ca="true">+IF(OFFSET('Water Data'!$F$30,0,10*ROW('Water Data'!F140))="","",OFFSET('Water Data'!$F$30,0,10*ROW('Water Data'!F140)))</f>
        <v/>
      </c>
      <c r="CE146" s="33" t="str">
        <f ca="true">+IF(OFFSET('Water Data'!$G$28,0,10*ROW('Water Data'!G140))="","",OFFSET('Water Data'!$G$28,0,10*ROW('Water Data'!G140)))</f>
        <v/>
      </c>
      <c r="CF146" s="33" t="str">
        <f ca="true">+IF(OFFSET('Water Data'!$G$29,0,10*ROW('Water Data'!G140))="","",OFFSET('Water Data'!$G$29,0,10*ROW('Water Data'!G140)))</f>
        <v/>
      </c>
      <c r="CG146" s="33" t="str">
        <f ca="true">+IF(OFFSET('Water Data'!$G$30,0,10*ROW('Water Data'!G140))="","",OFFSET('Water Data'!$G$30,0,10*ROW('Water Data'!G140)))</f>
        <v/>
      </c>
      <c r="CH146" s="33" t="str">
        <f ca="true">+IF(OFFSET('Water Data'!$H$28,0,10*ROW('Water Data'!H140))="","",OFFSET('Water Data'!$H$28,0,10*ROW('Water Data'!H140)))</f>
        <v/>
      </c>
      <c r="CI146" s="33" t="str">
        <f ca="true">+IF(OFFSET('Water Data'!$H$29,0,10*ROW('Water Data'!H140))="","",OFFSET('Water Data'!$H$29,0,10*ROW('Water Data'!H140)))</f>
        <v/>
      </c>
      <c r="CJ146" s="33" t="str">
        <f ca="true">+IF(OFFSET('Water Data'!$H$30,0,10*ROW('Water Data'!H140))="","",OFFSET('Water Data'!$H$30,0,10*ROW('Water Data'!H140)))</f>
        <v/>
      </c>
      <c r="CK146" s="33" t="str">
        <f ca="true">+IF(OFFSET('Sanitation Data'!$C$29,0,10*ROW('Sanitation Data'!C140))="","",OFFSET('Sanitation Data'!$C$29,0,10*ROW('Sanitation Data'!C140)))</f>
        <v/>
      </c>
      <c r="CL146" s="33" t="str">
        <f ca="true">+IF(OFFSET('Sanitation Data'!$C$30,0,10*ROW('Sanitation Data'!C140))="","",OFFSET('Sanitation Data'!$C$30,0,10*ROW('Sanitation Data'!C140)))</f>
        <v/>
      </c>
      <c r="CM146" s="33" t="str">
        <f ca="true">+IF(OFFSET('Sanitation Data'!$C$31,0,10*ROW('Sanitation Data'!C140))="","",OFFSET('Sanitation Data'!$C$31,0,10*ROW('Sanitation Data'!C140)))</f>
        <v/>
      </c>
      <c r="CN146" s="33" t="str">
        <f ca="true">+IF(OFFSET('Sanitation Data'!$C$32,0,10*ROW('Sanitation Data'!C140))="","",OFFSET('Sanitation Data'!$C$32,0,10*ROW('Sanitation Data'!C140)))</f>
        <v/>
      </c>
      <c r="CO146" s="33" t="str">
        <f ca="true">+IF(OFFSET('Sanitation Data'!$C$33,0,10*ROW('Sanitation Data'!C140))="","",OFFSET('Sanitation Data'!$C$33,0,10*ROW('Sanitation Data'!C140)))</f>
        <v/>
      </c>
      <c r="CP146" s="33" t="str">
        <f ca="true">+IF(OFFSET('Sanitation Data'!$D$29,0,10*ROW('Sanitation Data'!D140))="","",OFFSET('Sanitation Data'!$D$29,0,10*ROW('Sanitation Data'!D140)))</f>
        <v/>
      </c>
      <c r="CQ146" s="33" t="str">
        <f ca="true">+IF(OFFSET('Sanitation Data'!$D$30,0,10*ROW('Sanitation Data'!D140))="","",OFFSET('Sanitation Data'!$D$30,0,10*ROW('Sanitation Data'!D140)))</f>
        <v/>
      </c>
      <c r="CR146" s="33" t="str">
        <f ca="true">+IF(OFFSET('Sanitation Data'!$D$31,0,10*ROW('Sanitation Data'!D140))="","",OFFSET('Sanitation Data'!$D$31,0,10*ROW('Sanitation Data'!D140)))</f>
        <v/>
      </c>
      <c r="CS146" s="33" t="str">
        <f ca="true">+IF(OFFSET('Sanitation Data'!$D$32,0,10*ROW('Sanitation Data'!D140))="","",OFFSET('Sanitation Data'!$D$32,0,10*ROW('Sanitation Data'!D140)))</f>
        <v/>
      </c>
      <c r="CT146" s="33" t="str">
        <f ca="true">+IF(OFFSET('Sanitation Data'!$D$33,0,10*ROW('Sanitation Data'!D140))="","",OFFSET('Sanitation Data'!$D$33,0,10*ROW('Sanitation Data'!D140)))</f>
        <v/>
      </c>
      <c r="CU146" s="33" t="str">
        <f ca="true">+IF(OFFSET('Sanitation Data'!$E$29,0,10*ROW('Sanitation Data'!E140))="","",OFFSET('Sanitation Data'!$E$29,0,10*ROW('Sanitation Data'!E140)))</f>
        <v/>
      </c>
      <c r="CV146" s="33" t="str">
        <f ca="true">+IF(OFFSET('Sanitation Data'!$E$30,0,10*ROW('Sanitation Data'!E140))="","",OFFSET('Sanitation Data'!$E$30,0,10*ROW('Sanitation Data'!E140)))</f>
        <v/>
      </c>
      <c r="CW146" s="33" t="str">
        <f ca="true">+IF(OFFSET('Sanitation Data'!$E$31,0,10*ROW('Sanitation Data'!E140))="","",OFFSET('Sanitation Data'!$E$31,0,10*ROW('Sanitation Data'!E140)))</f>
        <v/>
      </c>
      <c r="CX146" s="33" t="str">
        <f ca="true">+IF(OFFSET('Sanitation Data'!$E$32,0,10*ROW('Sanitation Data'!E140))="","",OFFSET('Sanitation Data'!$E$32,0,10*ROW('Sanitation Data'!E140)))</f>
        <v/>
      </c>
      <c r="CY146" s="33" t="str">
        <f ca="true">+IF(OFFSET('Sanitation Data'!$E$33,0,10*ROW('Sanitation Data'!E140))="","",OFFSET('Sanitation Data'!$E$33,0,10*ROW('Sanitation Data'!E140)))</f>
        <v/>
      </c>
      <c r="CZ146" s="33" t="str">
        <f ca="true">+IF(OFFSET('Sanitation Data'!$F$29,0,10*ROW('Sanitation Data'!F140))="","",OFFSET('Sanitation Data'!$F$29,0,10*ROW('Sanitation Data'!F140)))</f>
        <v/>
      </c>
      <c r="DA146" s="33" t="str">
        <f ca="true">+IF(OFFSET('Sanitation Data'!$F$30,0,10*ROW('Sanitation Data'!F140))="","",OFFSET('Sanitation Data'!$F$30,0,10*ROW('Sanitation Data'!F140)))</f>
        <v/>
      </c>
      <c r="DB146" s="33" t="str">
        <f ca="true">+IF(OFFSET('Sanitation Data'!$F$31,0,10*ROW('Sanitation Data'!F140))="","",OFFSET('Sanitation Data'!$F$31,0,10*ROW('Sanitation Data'!F140)))</f>
        <v/>
      </c>
      <c r="DC146" s="33" t="str">
        <f ca="true">+IF(OFFSET('Sanitation Data'!$F$32,0,10*ROW('Sanitation Data'!F140))="","",OFFSET('Sanitation Data'!$F$32,0,10*ROW('Sanitation Data'!F140)))</f>
        <v/>
      </c>
      <c r="DD146" s="33" t="str">
        <f ca="true">+IF(OFFSET('Sanitation Data'!$F$33,0,10*ROW('Sanitation Data'!F140))="","",OFFSET('Sanitation Data'!$F$33,0,10*ROW('Sanitation Data'!F140)))</f>
        <v/>
      </c>
      <c r="DE146" s="33" t="str">
        <f ca="true">+IF(OFFSET('Sanitation Data'!$G$29,0,10*ROW('Sanitation Data'!G140))="","",OFFSET('Sanitation Data'!$G$29,0,10*ROW('Sanitation Data'!G140)))</f>
        <v/>
      </c>
      <c r="DF146" s="33" t="str">
        <f ca="true">+IF(OFFSET('Sanitation Data'!$G$30,0,10*ROW('Sanitation Data'!G140))="","",OFFSET('Sanitation Data'!$G$30,0,10*ROW('Sanitation Data'!G140)))</f>
        <v/>
      </c>
      <c r="DG146" s="33" t="str">
        <f ca="true">+IF(OFFSET('Sanitation Data'!$G$31,0,10*ROW('Sanitation Data'!G140))="","",OFFSET('Sanitation Data'!$G$31,0,10*ROW('Sanitation Data'!G140)))</f>
        <v/>
      </c>
      <c r="DH146" s="33" t="str">
        <f ca="true">+IF(OFFSET('Sanitation Data'!$G$32,0,10*ROW('Sanitation Data'!G140))="","",OFFSET('Sanitation Data'!$G$32,0,10*ROW('Sanitation Data'!G140)))</f>
        <v/>
      </c>
      <c r="DI146" s="33" t="str">
        <f ca="true">+IF(OFFSET('Sanitation Data'!$G$33,0,10*ROW('Sanitation Data'!G140))="","",OFFSET('Sanitation Data'!$G$33,0,10*ROW('Sanitation Data'!G140)))</f>
        <v/>
      </c>
      <c r="DJ146" s="33" t="str">
        <f ca="true">+IF(OFFSET('Sanitation Data'!$H$29,0,10*ROW('Sanitation Data'!H140))="","",OFFSET('Sanitation Data'!$H$29,0,10*ROW('Sanitation Data'!H140)))</f>
        <v/>
      </c>
      <c r="DK146" s="33" t="str">
        <f ca="true">+IF(OFFSET('Sanitation Data'!$H$30,0,10*ROW('Sanitation Data'!H140))="","",OFFSET('Sanitation Data'!$H$30,0,10*ROW('Sanitation Data'!H140)))</f>
        <v/>
      </c>
      <c r="DL146" s="33" t="str">
        <f ca="true">+IF(OFFSET('Sanitation Data'!$H$31,0,10*ROW('Sanitation Data'!H140))="","",OFFSET('Sanitation Data'!$H$31,0,10*ROW('Sanitation Data'!H140)))</f>
        <v/>
      </c>
      <c r="DM146" s="33" t="str">
        <f ca="true">+IF(OFFSET('Sanitation Data'!$H$32,0,10*ROW('Sanitation Data'!H140))="","",OFFSET('Sanitation Data'!$H$32,0,10*ROW('Sanitation Data'!H140)))</f>
        <v/>
      </c>
      <c r="DN146" s="33" t="str">
        <f ca="true">+IF(OFFSET('Sanitation Data'!$H$33,0,10*ROW('Sanitation Data'!H140))="","",OFFSET('Sanitation Data'!$H$33,0,10*ROW('Sanitation Data'!H140)))</f>
        <v/>
      </c>
      <c r="DO146" s="33" t="str">
        <f ca="true">+IF(OFFSET('Hygiene Data'!$C$12,0,10*ROW('Hygiene Data'!C140))="","",OFFSET('Hygiene Data'!$C$12,0,10*ROW('Hygiene Data'!C140)))</f>
        <v/>
      </c>
      <c r="DP146" s="33" t="str">
        <f ca="true">+IF(OFFSET('Hygiene Data'!$C$13,0,10*ROW('Hygiene Data'!C140))="","",OFFSET('Hygiene Data'!$C$13,0,10*ROW('Hygiene Data'!C140)))</f>
        <v/>
      </c>
      <c r="DQ146" s="33" t="str">
        <f ca="true">+IF(OFFSET('Hygiene Data'!$C$14,0,10*ROW('Hygiene Data'!C140))="","",OFFSET('Hygiene Data'!$C$14,0,10*ROW('Hygiene Data'!C140)))</f>
        <v/>
      </c>
      <c r="DR146" s="33" t="str">
        <f ca="true">+IF(OFFSET('Hygiene Data'!$D$12,0,10*ROW('Hygiene Data'!D140))="","",OFFSET('Hygiene Data'!$D$12,0,10*ROW('Hygiene Data'!D140)))</f>
        <v/>
      </c>
      <c r="DS146" s="33" t="str">
        <f ca="true">+IF(OFFSET('Hygiene Data'!$D$13,0,10*ROW('Hygiene Data'!D140))="","",OFFSET('Hygiene Data'!$D$13,0,10*ROW('Hygiene Data'!D140)))</f>
        <v/>
      </c>
      <c r="DT146" s="33" t="str">
        <f ca="true">+IF(OFFSET('Hygiene Data'!$D$14,0,10*ROW('Hygiene Data'!D140))="","",OFFSET('Hygiene Data'!$D$14,0,10*ROW('Hygiene Data'!D140)))</f>
        <v/>
      </c>
      <c r="DU146" s="33" t="str">
        <f ca="true">+IF(OFFSET('Hygiene Data'!$E$12,0,10*ROW('Hygiene Data'!E140))="","",OFFSET('Hygiene Data'!$E$12,0,10*ROW('Hygiene Data'!E140)))</f>
        <v/>
      </c>
      <c r="DV146" s="33" t="str">
        <f ca="true">+IF(OFFSET('Hygiene Data'!$E$13,0,10*ROW('Hygiene Data'!E140))="","",OFFSET('Hygiene Data'!$E$13,0,10*ROW('Hygiene Data'!E140)))</f>
        <v/>
      </c>
      <c r="DW146" s="33" t="str">
        <f ca="true">+IF(OFFSET('Hygiene Data'!$E$14,0,10*ROW('Hygiene Data'!E140))="","",OFFSET('Hygiene Data'!$E$14,0,10*ROW('Hygiene Data'!E140)))</f>
        <v/>
      </c>
      <c r="DX146" s="33" t="str">
        <f ca="true">+IF(OFFSET('Hygiene Data'!$F$12,0,10*ROW('Hygiene Data'!F140))="","",OFFSET('Hygiene Data'!$F$12,0,10*ROW('Hygiene Data'!F140)))</f>
        <v/>
      </c>
      <c r="DY146" s="33" t="str">
        <f ca="true">+IF(OFFSET('Hygiene Data'!$F$13,0,10*ROW('Hygiene Data'!F140))="","",OFFSET('Hygiene Data'!$F$13,0,10*ROW('Hygiene Data'!F140)))</f>
        <v/>
      </c>
      <c r="DZ146" s="33" t="str">
        <f ca="true">+IF(OFFSET('Hygiene Data'!$F$14,0,10*ROW('Hygiene Data'!F140))="","",OFFSET('Hygiene Data'!$F$14,0,10*ROW('Hygiene Data'!F140)))</f>
        <v/>
      </c>
      <c r="EA146" s="33" t="str">
        <f ca="true">+IF(OFFSET('Hygiene Data'!$G$12,0,10*ROW('Hygiene Data'!G140))="","",OFFSET('Hygiene Data'!$G$12,0,10*ROW('Hygiene Data'!G140)))</f>
        <v/>
      </c>
      <c r="EB146" s="33" t="str">
        <f ca="true">+IF(OFFSET('Hygiene Data'!$G$13,0,10*ROW('Hygiene Data'!G140))="","",OFFSET('Hygiene Data'!$G$13,0,10*ROW('Hygiene Data'!G140)))</f>
        <v/>
      </c>
      <c r="EC146" s="33" t="str">
        <f ca="true">+IF(OFFSET('Hygiene Data'!$G$14,0,10*ROW('Hygiene Data'!G140))="","",OFFSET('Hygiene Data'!$G$14,0,10*ROW('Hygiene Data'!G140)))</f>
        <v/>
      </c>
      <c r="ED146" s="33" t="str">
        <f ca="true">+IF(OFFSET('Hygiene Data'!$H$12,0,10*ROW('Hygiene Data'!H140))="","",OFFSET('Hygiene Data'!$H$12,0,10*ROW('Hygiene Data'!H140)))</f>
        <v/>
      </c>
      <c r="EE146" s="33" t="str">
        <f ca="true">+IF(OFFSET('Hygiene Data'!$H$13,0,10*ROW('Hygiene Data'!H140))="","",OFFSET('Hygiene Data'!$H$13,0,10*ROW('Hygiene Data'!H140)))</f>
        <v/>
      </c>
      <c r="EF146" s="33" t="str">
        <f ca="true">+IF(OFFSET('Hygiene Data'!$H$14,0,10*ROW('Hygiene Data'!H140))="","",OFFSET('Hygiene Data'!$H$14,0,10*ROW('Hygiene Data'!H140)))</f>
        <v/>
      </c>
    </row>
    <row r="147" x14ac:dyDescent="0.2">
      <c r="A147" s="56" t="str">
        <f ca="true">+IF(OFFSET('Water Data'!$B$1,0,10*ROW('Water Data'!B144))="","",OFFSET('Water Data'!$B$1,0,10*ROW('Water Data'!B144)))</f>
        <v/>
      </c>
      <c r="B147" s="56" t="str">
        <f ca="true">+IF(OFFSET('Water Data'!$A$3,0,10*ROW('Water Data'!A144))="","",OFFSET('Water Data'!$A$3,0,10*ROW('Water Data'!A144)))</f>
        <v/>
      </c>
      <c r="C147" s="56" t="str">
        <f ca="true">+IF(OFFSET('Water Data'!$C$3,0,10*ROW('Water Data'!C144))="","",OFFSET('Water Data'!$C$3,0,10*ROW('Water Data'!C144)))</f>
        <v/>
      </c>
      <c r="D147" s="244"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44"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44"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44"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44"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44"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44"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44"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44"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44"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44"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44"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44"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44"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44"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44"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44"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44"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45"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45"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45"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45"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45"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45"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45"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45"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45"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45"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45"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45"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45"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45"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45"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45"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45"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45"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45"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45"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45"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45"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45"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45"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45"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45"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45"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45"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45"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45"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46"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46"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46"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46"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46"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46"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46"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46"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46"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46"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46"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46"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46"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46"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46"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46"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46"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46"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3" t="str">
        <f ca="true">+IF(OFFSET('Water Data'!$C$28,0,10*ROW('Water Data'!C141))="","",OFFSET('Water Data'!$C$28,0,10*ROW('Water Data'!C141)))</f>
        <v/>
      </c>
      <c r="BT147" s="33" t="str">
        <f ca="true">+IF(OFFSET('Water Data'!$C$29,0,10*ROW('Water Data'!C141))="","",OFFSET('Water Data'!$C$29,0,10*ROW('Water Data'!C141)))</f>
        <v/>
      </c>
      <c r="BU147" s="33" t="str">
        <f ca="true">+IF(OFFSET('Water Data'!$C$30,0,10*ROW('Water Data'!C141))="","",OFFSET('Water Data'!$C$30,0,10*ROW('Water Data'!C141)))</f>
        <v/>
      </c>
      <c r="BV147" s="33" t="str">
        <f ca="true">+IF(OFFSET('Water Data'!$D$28,0,10*ROW('Water Data'!D141))="","",OFFSET('Water Data'!$D$28,0,10*ROW('Water Data'!D141)))</f>
        <v/>
      </c>
      <c r="BW147" s="33" t="str">
        <f ca="true">+IF(OFFSET('Water Data'!$D$29,0,10*ROW('Water Data'!D141))="","",OFFSET('Water Data'!$D$29,0,10*ROW('Water Data'!D141)))</f>
        <v/>
      </c>
      <c r="BX147" s="33" t="str">
        <f ca="true">+IF(OFFSET('Water Data'!$D$30,0,10*ROW('Water Data'!D141))="","",OFFSET('Water Data'!$D$30,0,10*ROW('Water Data'!D141)))</f>
        <v/>
      </c>
      <c r="BY147" s="33" t="str">
        <f ca="true">+IF(OFFSET('Water Data'!$E$28,0,10*ROW('Water Data'!E141))="","",OFFSET('Water Data'!$E$28,0,10*ROW('Water Data'!E141)))</f>
        <v/>
      </c>
      <c r="BZ147" s="33" t="str">
        <f ca="true">+IF(OFFSET('Water Data'!$E$29,0,10*ROW('Water Data'!E141))="","",OFFSET('Water Data'!$E$29,0,10*ROW('Water Data'!E141)))</f>
        <v/>
      </c>
      <c r="CA147" s="33" t="str">
        <f ca="true">+IF(OFFSET('Water Data'!$E$30,0,10*ROW('Water Data'!E141))="","",OFFSET('Water Data'!$E$30,0,10*ROW('Water Data'!E141)))</f>
        <v/>
      </c>
      <c r="CB147" s="33" t="str">
        <f ca="true">+IF(OFFSET('Water Data'!$F$28,0,10*ROW('Water Data'!F141))="","",OFFSET('Water Data'!$F$28,0,10*ROW('Water Data'!F141)))</f>
        <v/>
      </c>
      <c r="CC147" s="33" t="str">
        <f ca="true">+IF(OFFSET('Water Data'!$F$29,0,10*ROW('Water Data'!F141))="","",OFFSET('Water Data'!$F$29,0,10*ROW('Water Data'!F141)))</f>
        <v/>
      </c>
      <c r="CD147" s="33" t="str">
        <f ca="true">+IF(OFFSET('Water Data'!$F$30,0,10*ROW('Water Data'!F141))="","",OFFSET('Water Data'!$F$30,0,10*ROW('Water Data'!F141)))</f>
        <v/>
      </c>
      <c r="CE147" s="33" t="str">
        <f ca="true">+IF(OFFSET('Water Data'!$G$28,0,10*ROW('Water Data'!G141))="","",OFFSET('Water Data'!$G$28,0,10*ROW('Water Data'!G141)))</f>
        <v/>
      </c>
      <c r="CF147" s="33" t="str">
        <f ca="true">+IF(OFFSET('Water Data'!$G$29,0,10*ROW('Water Data'!G141))="","",OFFSET('Water Data'!$G$29,0,10*ROW('Water Data'!G141)))</f>
        <v/>
      </c>
      <c r="CG147" s="33" t="str">
        <f ca="true">+IF(OFFSET('Water Data'!$G$30,0,10*ROW('Water Data'!G141))="","",OFFSET('Water Data'!$G$30,0,10*ROW('Water Data'!G141)))</f>
        <v/>
      </c>
      <c r="CH147" s="33" t="str">
        <f ca="true">+IF(OFFSET('Water Data'!$H$28,0,10*ROW('Water Data'!H141))="","",OFFSET('Water Data'!$H$28,0,10*ROW('Water Data'!H141)))</f>
        <v/>
      </c>
      <c r="CI147" s="33" t="str">
        <f ca="true">+IF(OFFSET('Water Data'!$H$29,0,10*ROW('Water Data'!H141))="","",OFFSET('Water Data'!$H$29,0,10*ROW('Water Data'!H141)))</f>
        <v/>
      </c>
      <c r="CJ147" s="33" t="str">
        <f ca="true">+IF(OFFSET('Water Data'!$H$30,0,10*ROW('Water Data'!H141))="","",OFFSET('Water Data'!$H$30,0,10*ROW('Water Data'!H141)))</f>
        <v/>
      </c>
      <c r="CK147" s="33" t="str">
        <f ca="true">+IF(OFFSET('Sanitation Data'!$C$29,0,10*ROW('Sanitation Data'!C141))="","",OFFSET('Sanitation Data'!$C$29,0,10*ROW('Sanitation Data'!C141)))</f>
        <v/>
      </c>
      <c r="CL147" s="33" t="str">
        <f ca="true">+IF(OFFSET('Sanitation Data'!$C$30,0,10*ROW('Sanitation Data'!C141))="","",OFFSET('Sanitation Data'!$C$30,0,10*ROW('Sanitation Data'!C141)))</f>
        <v/>
      </c>
      <c r="CM147" s="33" t="str">
        <f ca="true">+IF(OFFSET('Sanitation Data'!$C$31,0,10*ROW('Sanitation Data'!C141))="","",OFFSET('Sanitation Data'!$C$31,0,10*ROW('Sanitation Data'!C141)))</f>
        <v/>
      </c>
      <c r="CN147" s="33" t="str">
        <f ca="true">+IF(OFFSET('Sanitation Data'!$C$32,0,10*ROW('Sanitation Data'!C141))="","",OFFSET('Sanitation Data'!$C$32,0,10*ROW('Sanitation Data'!C141)))</f>
        <v/>
      </c>
      <c r="CO147" s="33" t="str">
        <f ca="true">+IF(OFFSET('Sanitation Data'!$C$33,0,10*ROW('Sanitation Data'!C141))="","",OFFSET('Sanitation Data'!$C$33,0,10*ROW('Sanitation Data'!C141)))</f>
        <v/>
      </c>
      <c r="CP147" s="33" t="str">
        <f ca="true">+IF(OFFSET('Sanitation Data'!$D$29,0,10*ROW('Sanitation Data'!D141))="","",OFFSET('Sanitation Data'!$D$29,0,10*ROW('Sanitation Data'!D141)))</f>
        <v/>
      </c>
      <c r="CQ147" s="33" t="str">
        <f ca="true">+IF(OFFSET('Sanitation Data'!$D$30,0,10*ROW('Sanitation Data'!D141))="","",OFFSET('Sanitation Data'!$D$30,0,10*ROW('Sanitation Data'!D141)))</f>
        <v/>
      </c>
      <c r="CR147" s="33" t="str">
        <f ca="true">+IF(OFFSET('Sanitation Data'!$D$31,0,10*ROW('Sanitation Data'!D141))="","",OFFSET('Sanitation Data'!$D$31,0,10*ROW('Sanitation Data'!D141)))</f>
        <v/>
      </c>
      <c r="CS147" s="33" t="str">
        <f ca="true">+IF(OFFSET('Sanitation Data'!$D$32,0,10*ROW('Sanitation Data'!D141))="","",OFFSET('Sanitation Data'!$D$32,0,10*ROW('Sanitation Data'!D141)))</f>
        <v/>
      </c>
      <c r="CT147" s="33" t="str">
        <f ca="true">+IF(OFFSET('Sanitation Data'!$D$33,0,10*ROW('Sanitation Data'!D141))="","",OFFSET('Sanitation Data'!$D$33,0,10*ROW('Sanitation Data'!D141)))</f>
        <v/>
      </c>
      <c r="CU147" s="33" t="str">
        <f ca="true">+IF(OFFSET('Sanitation Data'!$E$29,0,10*ROW('Sanitation Data'!E141))="","",OFFSET('Sanitation Data'!$E$29,0,10*ROW('Sanitation Data'!E141)))</f>
        <v/>
      </c>
      <c r="CV147" s="33" t="str">
        <f ca="true">+IF(OFFSET('Sanitation Data'!$E$30,0,10*ROW('Sanitation Data'!E141))="","",OFFSET('Sanitation Data'!$E$30,0,10*ROW('Sanitation Data'!E141)))</f>
        <v/>
      </c>
      <c r="CW147" s="33" t="str">
        <f ca="true">+IF(OFFSET('Sanitation Data'!$E$31,0,10*ROW('Sanitation Data'!E141))="","",OFFSET('Sanitation Data'!$E$31,0,10*ROW('Sanitation Data'!E141)))</f>
        <v/>
      </c>
      <c r="CX147" s="33" t="str">
        <f ca="true">+IF(OFFSET('Sanitation Data'!$E$32,0,10*ROW('Sanitation Data'!E141))="","",OFFSET('Sanitation Data'!$E$32,0,10*ROW('Sanitation Data'!E141)))</f>
        <v/>
      </c>
      <c r="CY147" s="33" t="str">
        <f ca="true">+IF(OFFSET('Sanitation Data'!$E$33,0,10*ROW('Sanitation Data'!E141))="","",OFFSET('Sanitation Data'!$E$33,0,10*ROW('Sanitation Data'!E141)))</f>
        <v/>
      </c>
      <c r="CZ147" s="33" t="str">
        <f ca="true">+IF(OFFSET('Sanitation Data'!$F$29,0,10*ROW('Sanitation Data'!F141))="","",OFFSET('Sanitation Data'!$F$29,0,10*ROW('Sanitation Data'!F141)))</f>
        <v/>
      </c>
      <c r="DA147" s="33" t="str">
        <f ca="true">+IF(OFFSET('Sanitation Data'!$F$30,0,10*ROW('Sanitation Data'!F141))="","",OFFSET('Sanitation Data'!$F$30,0,10*ROW('Sanitation Data'!F141)))</f>
        <v/>
      </c>
      <c r="DB147" s="33" t="str">
        <f ca="true">+IF(OFFSET('Sanitation Data'!$F$31,0,10*ROW('Sanitation Data'!F141))="","",OFFSET('Sanitation Data'!$F$31,0,10*ROW('Sanitation Data'!F141)))</f>
        <v/>
      </c>
      <c r="DC147" s="33" t="str">
        <f ca="true">+IF(OFFSET('Sanitation Data'!$F$32,0,10*ROW('Sanitation Data'!F141))="","",OFFSET('Sanitation Data'!$F$32,0,10*ROW('Sanitation Data'!F141)))</f>
        <v/>
      </c>
      <c r="DD147" s="33" t="str">
        <f ca="true">+IF(OFFSET('Sanitation Data'!$F$33,0,10*ROW('Sanitation Data'!F141))="","",OFFSET('Sanitation Data'!$F$33,0,10*ROW('Sanitation Data'!F141)))</f>
        <v/>
      </c>
      <c r="DE147" s="33" t="str">
        <f ca="true">+IF(OFFSET('Sanitation Data'!$G$29,0,10*ROW('Sanitation Data'!G141))="","",OFFSET('Sanitation Data'!$G$29,0,10*ROW('Sanitation Data'!G141)))</f>
        <v/>
      </c>
      <c r="DF147" s="33" t="str">
        <f ca="true">+IF(OFFSET('Sanitation Data'!$G$30,0,10*ROW('Sanitation Data'!G141))="","",OFFSET('Sanitation Data'!$G$30,0,10*ROW('Sanitation Data'!G141)))</f>
        <v/>
      </c>
      <c r="DG147" s="33" t="str">
        <f ca="true">+IF(OFFSET('Sanitation Data'!$G$31,0,10*ROW('Sanitation Data'!G141))="","",OFFSET('Sanitation Data'!$G$31,0,10*ROW('Sanitation Data'!G141)))</f>
        <v/>
      </c>
      <c r="DH147" s="33" t="str">
        <f ca="true">+IF(OFFSET('Sanitation Data'!$G$32,0,10*ROW('Sanitation Data'!G141))="","",OFFSET('Sanitation Data'!$G$32,0,10*ROW('Sanitation Data'!G141)))</f>
        <v/>
      </c>
      <c r="DI147" s="33" t="str">
        <f ca="true">+IF(OFFSET('Sanitation Data'!$G$33,0,10*ROW('Sanitation Data'!G141))="","",OFFSET('Sanitation Data'!$G$33,0,10*ROW('Sanitation Data'!G141)))</f>
        <v/>
      </c>
      <c r="DJ147" s="33" t="str">
        <f ca="true">+IF(OFFSET('Sanitation Data'!$H$29,0,10*ROW('Sanitation Data'!H141))="","",OFFSET('Sanitation Data'!$H$29,0,10*ROW('Sanitation Data'!H141)))</f>
        <v/>
      </c>
      <c r="DK147" s="33" t="str">
        <f ca="true">+IF(OFFSET('Sanitation Data'!$H$30,0,10*ROW('Sanitation Data'!H141))="","",OFFSET('Sanitation Data'!$H$30,0,10*ROW('Sanitation Data'!H141)))</f>
        <v/>
      </c>
      <c r="DL147" s="33" t="str">
        <f ca="true">+IF(OFFSET('Sanitation Data'!$H$31,0,10*ROW('Sanitation Data'!H141))="","",OFFSET('Sanitation Data'!$H$31,0,10*ROW('Sanitation Data'!H141)))</f>
        <v/>
      </c>
      <c r="DM147" s="33" t="str">
        <f ca="true">+IF(OFFSET('Sanitation Data'!$H$32,0,10*ROW('Sanitation Data'!H141))="","",OFFSET('Sanitation Data'!$H$32,0,10*ROW('Sanitation Data'!H141)))</f>
        <v/>
      </c>
      <c r="DN147" s="33" t="str">
        <f ca="true">+IF(OFFSET('Sanitation Data'!$H$33,0,10*ROW('Sanitation Data'!H141))="","",OFFSET('Sanitation Data'!$H$33,0,10*ROW('Sanitation Data'!H141)))</f>
        <v/>
      </c>
      <c r="DO147" s="33" t="str">
        <f ca="true">+IF(OFFSET('Hygiene Data'!$C$12,0,10*ROW('Hygiene Data'!C141))="","",OFFSET('Hygiene Data'!$C$12,0,10*ROW('Hygiene Data'!C141)))</f>
        <v/>
      </c>
      <c r="DP147" s="33" t="str">
        <f ca="true">+IF(OFFSET('Hygiene Data'!$C$13,0,10*ROW('Hygiene Data'!C141))="","",OFFSET('Hygiene Data'!$C$13,0,10*ROW('Hygiene Data'!C141)))</f>
        <v/>
      </c>
      <c r="DQ147" s="33" t="str">
        <f ca="true">+IF(OFFSET('Hygiene Data'!$C$14,0,10*ROW('Hygiene Data'!C141))="","",OFFSET('Hygiene Data'!$C$14,0,10*ROW('Hygiene Data'!C141)))</f>
        <v/>
      </c>
      <c r="DR147" s="33" t="str">
        <f ca="true">+IF(OFFSET('Hygiene Data'!$D$12,0,10*ROW('Hygiene Data'!D141))="","",OFFSET('Hygiene Data'!$D$12,0,10*ROW('Hygiene Data'!D141)))</f>
        <v/>
      </c>
      <c r="DS147" s="33" t="str">
        <f ca="true">+IF(OFFSET('Hygiene Data'!$D$13,0,10*ROW('Hygiene Data'!D141))="","",OFFSET('Hygiene Data'!$D$13,0,10*ROW('Hygiene Data'!D141)))</f>
        <v/>
      </c>
      <c r="DT147" s="33" t="str">
        <f ca="true">+IF(OFFSET('Hygiene Data'!$D$14,0,10*ROW('Hygiene Data'!D141))="","",OFFSET('Hygiene Data'!$D$14,0,10*ROW('Hygiene Data'!D141)))</f>
        <v/>
      </c>
      <c r="DU147" s="33" t="str">
        <f ca="true">+IF(OFFSET('Hygiene Data'!$E$12,0,10*ROW('Hygiene Data'!E141))="","",OFFSET('Hygiene Data'!$E$12,0,10*ROW('Hygiene Data'!E141)))</f>
        <v/>
      </c>
      <c r="DV147" s="33" t="str">
        <f ca="true">+IF(OFFSET('Hygiene Data'!$E$13,0,10*ROW('Hygiene Data'!E141))="","",OFFSET('Hygiene Data'!$E$13,0,10*ROW('Hygiene Data'!E141)))</f>
        <v/>
      </c>
      <c r="DW147" s="33" t="str">
        <f ca="true">+IF(OFFSET('Hygiene Data'!$E$14,0,10*ROW('Hygiene Data'!E141))="","",OFFSET('Hygiene Data'!$E$14,0,10*ROW('Hygiene Data'!E141)))</f>
        <v/>
      </c>
      <c r="DX147" s="33" t="str">
        <f ca="true">+IF(OFFSET('Hygiene Data'!$F$12,0,10*ROW('Hygiene Data'!F141))="","",OFFSET('Hygiene Data'!$F$12,0,10*ROW('Hygiene Data'!F141)))</f>
        <v/>
      </c>
      <c r="DY147" s="33" t="str">
        <f ca="true">+IF(OFFSET('Hygiene Data'!$F$13,0,10*ROW('Hygiene Data'!F141))="","",OFFSET('Hygiene Data'!$F$13,0,10*ROW('Hygiene Data'!F141)))</f>
        <v/>
      </c>
      <c r="DZ147" s="33" t="str">
        <f ca="true">+IF(OFFSET('Hygiene Data'!$F$14,0,10*ROW('Hygiene Data'!F141))="","",OFFSET('Hygiene Data'!$F$14,0,10*ROW('Hygiene Data'!F141)))</f>
        <v/>
      </c>
      <c r="EA147" s="33" t="str">
        <f ca="true">+IF(OFFSET('Hygiene Data'!$G$12,0,10*ROW('Hygiene Data'!G141))="","",OFFSET('Hygiene Data'!$G$12,0,10*ROW('Hygiene Data'!G141)))</f>
        <v/>
      </c>
      <c r="EB147" s="33" t="str">
        <f ca="true">+IF(OFFSET('Hygiene Data'!$G$13,0,10*ROW('Hygiene Data'!G141))="","",OFFSET('Hygiene Data'!$G$13,0,10*ROW('Hygiene Data'!G141)))</f>
        <v/>
      </c>
      <c r="EC147" s="33" t="str">
        <f ca="true">+IF(OFFSET('Hygiene Data'!$G$14,0,10*ROW('Hygiene Data'!G141))="","",OFFSET('Hygiene Data'!$G$14,0,10*ROW('Hygiene Data'!G141)))</f>
        <v/>
      </c>
      <c r="ED147" s="33" t="str">
        <f ca="true">+IF(OFFSET('Hygiene Data'!$H$12,0,10*ROW('Hygiene Data'!H141))="","",OFFSET('Hygiene Data'!$H$12,0,10*ROW('Hygiene Data'!H141)))</f>
        <v/>
      </c>
      <c r="EE147" s="33" t="str">
        <f ca="true">+IF(OFFSET('Hygiene Data'!$H$13,0,10*ROW('Hygiene Data'!H141))="","",OFFSET('Hygiene Data'!$H$13,0,10*ROW('Hygiene Data'!H141)))</f>
        <v/>
      </c>
      <c r="EF147" s="33" t="str">
        <f ca="true">+IF(OFFSET('Hygiene Data'!$H$14,0,10*ROW('Hygiene Data'!H141))="","",OFFSET('Hygiene Data'!$H$14,0,10*ROW('Hygiene Data'!H141)))</f>
        <v/>
      </c>
    </row>
    <row r="148" x14ac:dyDescent="0.2">
      <c r="A148" s="56" t="str">
        <f ca="true">+IF(OFFSET('Water Data'!$B$1,0,10*ROW('Water Data'!B145))="","",OFFSET('Water Data'!$B$1,0,10*ROW('Water Data'!B145)))</f>
        <v/>
      </c>
      <c r="B148" s="56" t="str">
        <f ca="true">+IF(OFFSET('Water Data'!$A$3,0,10*ROW('Water Data'!A145))="","",OFFSET('Water Data'!$A$3,0,10*ROW('Water Data'!A145)))</f>
        <v/>
      </c>
      <c r="C148" s="56" t="str">
        <f ca="true">+IF(OFFSET('Water Data'!$C$3,0,10*ROW('Water Data'!C145))="","",OFFSET('Water Data'!$C$3,0,10*ROW('Water Data'!C145)))</f>
        <v/>
      </c>
      <c r="D148" s="244"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44"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44"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44"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44"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44"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44"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44"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44"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44"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44"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44"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44"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44"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44"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44"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44"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44"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45"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45"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45"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45"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45"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45"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45"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45"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45"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45"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45"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45"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45"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45"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45"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45"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45"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45"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45"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45"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45"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45"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45"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45"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45"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45"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45"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45"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45"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45"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46"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46"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46"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46"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46"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46"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46"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46"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46"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46"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46"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46"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46"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46"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46"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46"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46"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46"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3" t="str">
        <f ca="true">+IF(OFFSET('Water Data'!$C$28,0,10*ROW('Water Data'!C142))="","",OFFSET('Water Data'!$C$28,0,10*ROW('Water Data'!C142)))</f>
        <v/>
      </c>
      <c r="BT148" s="33" t="str">
        <f ca="true">+IF(OFFSET('Water Data'!$C$29,0,10*ROW('Water Data'!C142))="","",OFFSET('Water Data'!$C$29,0,10*ROW('Water Data'!C142)))</f>
        <v/>
      </c>
      <c r="BU148" s="33" t="str">
        <f ca="true">+IF(OFFSET('Water Data'!$C$30,0,10*ROW('Water Data'!C142))="","",OFFSET('Water Data'!$C$30,0,10*ROW('Water Data'!C142)))</f>
        <v/>
      </c>
      <c r="BV148" s="33" t="str">
        <f ca="true">+IF(OFFSET('Water Data'!$D$28,0,10*ROW('Water Data'!D142))="","",OFFSET('Water Data'!$D$28,0,10*ROW('Water Data'!D142)))</f>
        <v/>
      </c>
      <c r="BW148" s="33" t="str">
        <f ca="true">+IF(OFFSET('Water Data'!$D$29,0,10*ROW('Water Data'!D142))="","",OFFSET('Water Data'!$D$29,0,10*ROW('Water Data'!D142)))</f>
        <v/>
      </c>
      <c r="BX148" s="33" t="str">
        <f ca="true">+IF(OFFSET('Water Data'!$D$30,0,10*ROW('Water Data'!D142))="","",OFFSET('Water Data'!$D$30,0,10*ROW('Water Data'!D142)))</f>
        <v/>
      </c>
      <c r="BY148" s="33" t="str">
        <f ca="true">+IF(OFFSET('Water Data'!$E$28,0,10*ROW('Water Data'!E142))="","",OFFSET('Water Data'!$E$28,0,10*ROW('Water Data'!E142)))</f>
        <v/>
      </c>
      <c r="BZ148" s="33" t="str">
        <f ca="true">+IF(OFFSET('Water Data'!$E$29,0,10*ROW('Water Data'!E142))="","",OFFSET('Water Data'!$E$29,0,10*ROW('Water Data'!E142)))</f>
        <v/>
      </c>
      <c r="CA148" s="33" t="str">
        <f ca="true">+IF(OFFSET('Water Data'!$E$30,0,10*ROW('Water Data'!E142))="","",OFFSET('Water Data'!$E$30,0,10*ROW('Water Data'!E142)))</f>
        <v/>
      </c>
      <c r="CB148" s="33" t="str">
        <f ca="true">+IF(OFFSET('Water Data'!$F$28,0,10*ROW('Water Data'!F142))="","",OFFSET('Water Data'!$F$28,0,10*ROW('Water Data'!F142)))</f>
        <v/>
      </c>
      <c r="CC148" s="33" t="str">
        <f ca="true">+IF(OFFSET('Water Data'!$F$29,0,10*ROW('Water Data'!F142))="","",OFFSET('Water Data'!$F$29,0,10*ROW('Water Data'!F142)))</f>
        <v/>
      </c>
      <c r="CD148" s="33" t="str">
        <f ca="true">+IF(OFFSET('Water Data'!$F$30,0,10*ROW('Water Data'!F142))="","",OFFSET('Water Data'!$F$30,0,10*ROW('Water Data'!F142)))</f>
        <v/>
      </c>
      <c r="CE148" s="33" t="str">
        <f ca="true">+IF(OFFSET('Water Data'!$G$28,0,10*ROW('Water Data'!G142))="","",OFFSET('Water Data'!$G$28,0,10*ROW('Water Data'!G142)))</f>
        <v/>
      </c>
      <c r="CF148" s="33" t="str">
        <f ca="true">+IF(OFFSET('Water Data'!$G$29,0,10*ROW('Water Data'!G142))="","",OFFSET('Water Data'!$G$29,0,10*ROW('Water Data'!G142)))</f>
        <v/>
      </c>
      <c r="CG148" s="33" t="str">
        <f ca="true">+IF(OFFSET('Water Data'!$G$30,0,10*ROW('Water Data'!G142))="","",OFFSET('Water Data'!$G$30,0,10*ROW('Water Data'!G142)))</f>
        <v/>
      </c>
      <c r="CH148" s="33" t="str">
        <f ca="true">+IF(OFFSET('Water Data'!$H$28,0,10*ROW('Water Data'!H142))="","",OFFSET('Water Data'!$H$28,0,10*ROW('Water Data'!H142)))</f>
        <v/>
      </c>
      <c r="CI148" s="33" t="str">
        <f ca="true">+IF(OFFSET('Water Data'!$H$29,0,10*ROW('Water Data'!H142))="","",OFFSET('Water Data'!$H$29,0,10*ROW('Water Data'!H142)))</f>
        <v/>
      </c>
      <c r="CJ148" s="33" t="str">
        <f ca="true">+IF(OFFSET('Water Data'!$H$30,0,10*ROW('Water Data'!H142))="","",OFFSET('Water Data'!$H$30,0,10*ROW('Water Data'!H142)))</f>
        <v/>
      </c>
      <c r="CK148" s="33" t="str">
        <f ca="true">+IF(OFFSET('Sanitation Data'!$C$29,0,10*ROW('Sanitation Data'!C142))="","",OFFSET('Sanitation Data'!$C$29,0,10*ROW('Sanitation Data'!C142)))</f>
        <v/>
      </c>
      <c r="CL148" s="33" t="str">
        <f ca="true">+IF(OFFSET('Sanitation Data'!$C$30,0,10*ROW('Sanitation Data'!C142))="","",OFFSET('Sanitation Data'!$C$30,0,10*ROW('Sanitation Data'!C142)))</f>
        <v/>
      </c>
      <c r="CM148" s="33" t="str">
        <f ca="true">+IF(OFFSET('Sanitation Data'!$C$31,0,10*ROW('Sanitation Data'!C142))="","",OFFSET('Sanitation Data'!$C$31,0,10*ROW('Sanitation Data'!C142)))</f>
        <v/>
      </c>
      <c r="CN148" s="33" t="str">
        <f ca="true">+IF(OFFSET('Sanitation Data'!$C$32,0,10*ROW('Sanitation Data'!C142))="","",OFFSET('Sanitation Data'!$C$32,0,10*ROW('Sanitation Data'!C142)))</f>
        <v/>
      </c>
      <c r="CO148" s="33" t="str">
        <f ca="true">+IF(OFFSET('Sanitation Data'!$C$33,0,10*ROW('Sanitation Data'!C142))="","",OFFSET('Sanitation Data'!$C$33,0,10*ROW('Sanitation Data'!C142)))</f>
        <v/>
      </c>
      <c r="CP148" s="33" t="str">
        <f ca="true">+IF(OFFSET('Sanitation Data'!$D$29,0,10*ROW('Sanitation Data'!D142))="","",OFFSET('Sanitation Data'!$D$29,0,10*ROW('Sanitation Data'!D142)))</f>
        <v/>
      </c>
      <c r="CQ148" s="33" t="str">
        <f ca="true">+IF(OFFSET('Sanitation Data'!$D$30,0,10*ROW('Sanitation Data'!D142))="","",OFFSET('Sanitation Data'!$D$30,0,10*ROW('Sanitation Data'!D142)))</f>
        <v/>
      </c>
      <c r="CR148" s="33" t="str">
        <f ca="true">+IF(OFFSET('Sanitation Data'!$D$31,0,10*ROW('Sanitation Data'!D142))="","",OFFSET('Sanitation Data'!$D$31,0,10*ROW('Sanitation Data'!D142)))</f>
        <v/>
      </c>
      <c r="CS148" s="33" t="str">
        <f ca="true">+IF(OFFSET('Sanitation Data'!$D$32,0,10*ROW('Sanitation Data'!D142))="","",OFFSET('Sanitation Data'!$D$32,0,10*ROW('Sanitation Data'!D142)))</f>
        <v/>
      </c>
      <c r="CT148" s="33" t="str">
        <f ca="true">+IF(OFFSET('Sanitation Data'!$D$33,0,10*ROW('Sanitation Data'!D142))="","",OFFSET('Sanitation Data'!$D$33,0,10*ROW('Sanitation Data'!D142)))</f>
        <v/>
      </c>
      <c r="CU148" s="33" t="str">
        <f ca="true">+IF(OFFSET('Sanitation Data'!$E$29,0,10*ROW('Sanitation Data'!E142))="","",OFFSET('Sanitation Data'!$E$29,0,10*ROW('Sanitation Data'!E142)))</f>
        <v/>
      </c>
      <c r="CV148" s="33" t="str">
        <f ca="true">+IF(OFFSET('Sanitation Data'!$E$30,0,10*ROW('Sanitation Data'!E142))="","",OFFSET('Sanitation Data'!$E$30,0,10*ROW('Sanitation Data'!E142)))</f>
        <v/>
      </c>
      <c r="CW148" s="33" t="str">
        <f ca="true">+IF(OFFSET('Sanitation Data'!$E$31,0,10*ROW('Sanitation Data'!E142))="","",OFFSET('Sanitation Data'!$E$31,0,10*ROW('Sanitation Data'!E142)))</f>
        <v/>
      </c>
      <c r="CX148" s="33" t="str">
        <f ca="true">+IF(OFFSET('Sanitation Data'!$E$32,0,10*ROW('Sanitation Data'!E142))="","",OFFSET('Sanitation Data'!$E$32,0,10*ROW('Sanitation Data'!E142)))</f>
        <v/>
      </c>
      <c r="CY148" s="33" t="str">
        <f ca="true">+IF(OFFSET('Sanitation Data'!$E$33,0,10*ROW('Sanitation Data'!E142))="","",OFFSET('Sanitation Data'!$E$33,0,10*ROW('Sanitation Data'!E142)))</f>
        <v/>
      </c>
      <c r="CZ148" s="33" t="str">
        <f ca="true">+IF(OFFSET('Sanitation Data'!$F$29,0,10*ROW('Sanitation Data'!F142))="","",OFFSET('Sanitation Data'!$F$29,0,10*ROW('Sanitation Data'!F142)))</f>
        <v/>
      </c>
      <c r="DA148" s="33" t="str">
        <f ca="true">+IF(OFFSET('Sanitation Data'!$F$30,0,10*ROW('Sanitation Data'!F142))="","",OFFSET('Sanitation Data'!$F$30,0,10*ROW('Sanitation Data'!F142)))</f>
        <v/>
      </c>
      <c r="DB148" s="33" t="str">
        <f ca="true">+IF(OFFSET('Sanitation Data'!$F$31,0,10*ROW('Sanitation Data'!F142))="","",OFFSET('Sanitation Data'!$F$31,0,10*ROW('Sanitation Data'!F142)))</f>
        <v/>
      </c>
      <c r="DC148" s="33" t="str">
        <f ca="true">+IF(OFFSET('Sanitation Data'!$F$32,0,10*ROW('Sanitation Data'!F142))="","",OFFSET('Sanitation Data'!$F$32,0,10*ROW('Sanitation Data'!F142)))</f>
        <v/>
      </c>
      <c r="DD148" s="33" t="str">
        <f ca="true">+IF(OFFSET('Sanitation Data'!$F$33,0,10*ROW('Sanitation Data'!F142))="","",OFFSET('Sanitation Data'!$F$33,0,10*ROW('Sanitation Data'!F142)))</f>
        <v/>
      </c>
      <c r="DE148" s="33" t="str">
        <f ca="true">+IF(OFFSET('Sanitation Data'!$G$29,0,10*ROW('Sanitation Data'!G142))="","",OFFSET('Sanitation Data'!$G$29,0,10*ROW('Sanitation Data'!G142)))</f>
        <v/>
      </c>
      <c r="DF148" s="33" t="str">
        <f ca="true">+IF(OFFSET('Sanitation Data'!$G$30,0,10*ROW('Sanitation Data'!G142))="","",OFFSET('Sanitation Data'!$G$30,0,10*ROW('Sanitation Data'!G142)))</f>
        <v/>
      </c>
      <c r="DG148" s="33" t="str">
        <f ca="true">+IF(OFFSET('Sanitation Data'!$G$31,0,10*ROW('Sanitation Data'!G142))="","",OFFSET('Sanitation Data'!$G$31,0,10*ROW('Sanitation Data'!G142)))</f>
        <v/>
      </c>
      <c r="DH148" s="33" t="str">
        <f ca="true">+IF(OFFSET('Sanitation Data'!$G$32,0,10*ROW('Sanitation Data'!G142))="","",OFFSET('Sanitation Data'!$G$32,0,10*ROW('Sanitation Data'!G142)))</f>
        <v/>
      </c>
      <c r="DI148" s="33" t="str">
        <f ca="true">+IF(OFFSET('Sanitation Data'!$G$33,0,10*ROW('Sanitation Data'!G142))="","",OFFSET('Sanitation Data'!$G$33,0,10*ROW('Sanitation Data'!G142)))</f>
        <v/>
      </c>
      <c r="DJ148" s="33" t="str">
        <f ca="true">+IF(OFFSET('Sanitation Data'!$H$29,0,10*ROW('Sanitation Data'!H142))="","",OFFSET('Sanitation Data'!$H$29,0,10*ROW('Sanitation Data'!H142)))</f>
        <v/>
      </c>
      <c r="DK148" s="33" t="str">
        <f ca="true">+IF(OFFSET('Sanitation Data'!$H$30,0,10*ROW('Sanitation Data'!H142))="","",OFFSET('Sanitation Data'!$H$30,0,10*ROW('Sanitation Data'!H142)))</f>
        <v/>
      </c>
      <c r="DL148" s="33" t="str">
        <f ca="true">+IF(OFFSET('Sanitation Data'!$H$31,0,10*ROW('Sanitation Data'!H142))="","",OFFSET('Sanitation Data'!$H$31,0,10*ROW('Sanitation Data'!H142)))</f>
        <v/>
      </c>
      <c r="DM148" s="33" t="str">
        <f ca="true">+IF(OFFSET('Sanitation Data'!$H$32,0,10*ROW('Sanitation Data'!H142))="","",OFFSET('Sanitation Data'!$H$32,0,10*ROW('Sanitation Data'!H142)))</f>
        <v/>
      </c>
      <c r="DN148" s="33" t="str">
        <f ca="true">+IF(OFFSET('Sanitation Data'!$H$33,0,10*ROW('Sanitation Data'!H142))="","",OFFSET('Sanitation Data'!$H$33,0,10*ROW('Sanitation Data'!H142)))</f>
        <v/>
      </c>
      <c r="DO148" s="33" t="str">
        <f ca="true">+IF(OFFSET('Hygiene Data'!$C$12,0,10*ROW('Hygiene Data'!C142))="","",OFFSET('Hygiene Data'!$C$12,0,10*ROW('Hygiene Data'!C142)))</f>
        <v/>
      </c>
      <c r="DP148" s="33" t="str">
        <f ca="true">+IF(OFFSET('Hygiene Data'!$C$13,0,10*ROW('Hygiene Data'!C142))="","",OFFSET('Hygiene Data'!$C$13,0,10*ROW('Hygiene Data'!C142)))</f>
        <v/>
      </c>
      <c r="DQ148" s="33" t="str">
        <f ca="true">+IF(OFFSET('Hygiene Data'!$C$14,0,10*ROW('Hygiene Data'!C142))="","",OFFSET('Hygiene Data'!$C$14,0,10*ROW('Hygiene Data'!C142)))</f>
        <v/>
      </c>
      <c r="DR148" s="33" t="str">
        <f ca="true">+IF(OFFSET('Hygiene Data'!$D$12,0,10*ROW('Hygiene Data'!D142))="","",OFFSET('Hygiene Data'!$D$12,0,10*ROW('Hygiene Data'!D142)))</f>
        <v/>
      </c>
      <c r="DS148" s="33" t="str">
        <f ca="true">+IF(OFFSET('Hygiene Data'!$D$13,0,10*ROW('Hygiene Data'!D142))="","",OFFSET('Hygiene Data'!$D$13,0,10*ROW('Hygiene Data'!D142)))</f>
        <v/>
      </c>
      <c r="DT148" s="33" t="str">
        <f ca="true">+IF(OFFSET('Hygiene Data'!$D$14,0,10*ROW('Hygiene Data'!D142))="","",OFFSET('Hygiene Data'!$D$14,0,10*ROW('Hygiene Data'!D142)))</f>
        <v/>
      </c>
      <c r="DU148" s="33" t="str">
        <f ca="true">+IF(OFFSET('Hygiene Data'!$E$12,0,10*ROW('Hygiene Data'!E142))="","",OFFSET('Hygiene Data'!$E$12,0,10*ROW('Hygiene Data'!E142)))</f>
        <v/>
      </c>
      <c r="DV148" s="33" t="str">
        <f ca="true">+IF(OFFSET('Hygiene Data'!$E$13,0,10*ROW('Hygiene Data'!E142))="","",OFFSET('Hygiene Data'!$E$13,0,10*ROW('Hygiene Data'!E142)))</f>
        <v/>
      </c>
      <c r="DW148" s="33" t="str">
        <f ca="true">+IF(OFFSET('Hygiene Data'!$E$14,0,10*ROW('Hygiene Data'!E142))="","",OFFSET('Hygiene Data'!$E$14,0,10*ROW('Hygiene Data'!E142)))</f>
        <v/>
      </c>
      <c r="DX148" s="33" t="str">
        <f ca="true">+IF(OFFSET('Hygiene Data'!$F$12,0,10*ROW('Hygiene Data'!F142))="","",OFFSET('Hygiene Data'!$F$12,0,10*ROW('Hygiene Data'!F142)))</f>
        <v/>
      </c>
      <c r="DY148" s="33" t="str">
        <f ca="true">+IF(OFFSET('Hygiene Data'!$F$13,0,10*ROW('Hygiene Data'!F142))="","",OFFSET('Hygiene Data'!$F$13,0,10*ROW('Hygiene Data'!F142)))</f>
        <v/>
      </c>
      <c r="DZ148" s="33" t="str">
        <f ca="true">+IF(OFFSET('Hygiene Data'!$F$14,0,10*ROW('Hygiene Data'!F142))="","",OFFSET('Hygiene Data'!$F$14,0,10*ROW('Hygiene Data'!F142)))</f>
        <v/>
      </c>
      <c r="EA148" s="33" t="str">
        <f ca="true">+IF(OFFSET('Hygiene Data'!$G$12,0,10*ROW('Hygiene Data'!G142))="","",OFFSET('Hygiene Data'!$G$12,0,10*ROW('Hygiene Data'!G142)))</f>
        <v/>
      </c>
      <c r="EB148" s="33" t="str">
        <f ca="true">+IF(OFFSET('Hygiene Data'!$G$13,0,10*ROW('Hygiene Data'!G142))="","",OFFSET('Hygiene Data'!$G$13,0,10*ROW('Hygiene Data'!G142)))</f>
        <v/>
      </c>
      <c r="EC148" s="33" t="str">
        <f ca="true">+IF(OFFSET('Hygiene Data'!$G$14,0,10*ROW('Hygiene Data'!G142))="","",OFFSET('Hygiene Data'!$G$14,0,10*ROW('Hygiene Data'!G142)))</f>
        <v/>
      </c>
      <c r="ED148" s="33" t="str">
        <f ca="true">+IF(OFFSET('Hygiene Data'!$H$12,0,10*ROW('Hygiene Data'!H142))="","",OFFSET('Hygiene Data'!$H$12,0,10*ROW('Hygiene Data'!H142)))</f>
        <v/>
      </c>
      <c r="EE148" s="33" t="str">
        <f ca="true">+IF(OFFSET('Hygiene Data'!$H$13,0,10*ROW('Hygiene Data'!H142))="","",OFFSET('Hygiene Data'!$H$13,0,10*ROW('Hygiene Data'!H142)))</f>
        <v/>
      </c>
      <c r="EF148" s="33" t="str">
        <f ca="true">+IF(OFFSET('Hygiene Data'!$H$14,0,10*ROW('Hygiene Data'!H142))="","",OFFSET('Hygiene Data'!$H$14,0,10*ROW('Hygiene Data'!H142)))</f>
        <v/>
      </c>
    </row>
    <row r="149" x14ac:dyDescent="0.2">
      <c r="A149" s="56" t="str">
        <f ca="true">+IF(OFFSET('Water Data'!$B$1,0,10*ROW('Water Data'!B146))="","",OFFSET('Water Data'!$B$1,0,10*ROW('Water Data'!B146)))</f>
        <v/>
      </c>
      <c r="B149" s="56" t="str">
        <f ca="true">+IF(OFFSET('Water Data'!$A$3,0,10*ROW('Water Data'!A146))="","",OFFSET('Water Data'!$A$3,0,10*ROW('Water Data'!A146)))</f>
        <v/>
      </c>
      <c r="C149" s="56" t="str">
        <f ca="true">+IF(OFFSET('Water Data'!$C$3,0,10*ROW('Water Data'!C146))="","",OFFSET('Water Data'!$C$3,0,10*ROW('Water Data'!C146)))</f>
        <v/>
      </c>
      <c r="D149" s="244"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44"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44"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44"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44"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44"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44"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44"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44"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44"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44"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44"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44"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44"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44"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44"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44"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44"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45"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45"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45"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45"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45"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45"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45"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45"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45"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45"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45"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45"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45"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45"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45"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45"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45"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45"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45"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45"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45"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45"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45"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45"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45"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45"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45"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45"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45"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45"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46"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46"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46"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46"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46"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46"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46"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46"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46"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46"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46"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46"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46"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46"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46"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46"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46"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46"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3" t="str">
        <f ca="true">+IF(OFFSET('Water Data'!$C$28,0,10*ROW('Water Data'!C143))="","",OFFSET('Water Data'!$C$28,0,10*ROW('Water Data'!C143)))</f>
        <v/>
      </c>
      <c r="BT149" s="33" t="str">
        <f ca="true">+IF(OFFSET('Water Data'!$C$29,0,10*ROW('Water Data'!C143))="","",OFFSET('Water Data'!$C$29,0,10*ROW('Water Data'!C143)))</f>
        <v/>
      </c>
      <c r="BU149" s="33" t="str">
        <f ca="true">+IF(OFFSET('Water Data'!$C$30,0,10*ROW('Water Data'!C143))="","",OFFSET('Water Data'!$C$30,0,10*ROW('Water Data'!C143)))</f>
        <v/>
      </c>
      <c r="BV149" s="33" t="str">
        <f ca="true">+IF(OFFSET('Water Data'!$D$28,0,10*ROW('Water Data'!D143))="","",OFFSET('Water Data'!$D$28,0,10*ROW('Water Data'!D143)))</f>
        <v/>
      </c>
      <c r="BW149" s="33" t="str">
        <f ca="true">+IF(OFFSET('Water Data'!$D$29,0,10*ROW('Water Data'!D143))="","",OFFSET('Water Data'!$D$29,0,10*ROW('Water Data'!D143)))</f>
        <v/>
      </c>
      <c r="BX149" s="33" t="str">
        <f ca="true">+IF(OFFSET('Water Data'!$D$30,0,10*ROW('Water Data'!D143))="","",OFFSET('Water Data'!$D$30,0,10*ROW('Water Data'!D143)))</f>
        <v/>
      </c>
      <c r="BY149" s="33" t="str">
        <f ca="true">+IF(OFFSET('Water Data'!$E$28,0,10*ROW('Water Data'!E143))="","",OFFSET('Water Data'!$E$28,0,10*ROW('Water Data'!E143)))</f>
        <v/>
      </c>
      <c r="BZ149" s="33" t="str">
        <f ca="true">+IF(OFFSET('Water Data'!$E$29,0,10*ROW('Water Data'!E143))="","",OFFSET('Water Data'!$E$29,0,10*ROW('Water Data'!E143)))</f>
        <v/>
      </c>
      <c r="CA149" s="33" t="str">
        <f ca="true">+IF(OFFSET('Water Data'!$E$30,0,10*ROW('Water Data'!E143))="","",OFFSET('Water Data'!$E$30,0,10*ROW('Water Data'!E143)))</f>
        <v/>
      </c>
      <c r="CB149" s="33" t="str">
        <f ca="true">+IF(OFFSET('Water Data'!$F$28,0,10*ROW('Water Data'!F143))="","",OFFSET('Water Data'!$F$28,0,10*ROW('Water Data'!F143)))</f>
        <v/>
      </c>
      <c r="CC149" s="33" t="str">
        <f ca="true">+IF(OFFSET('Water Data'!$F$29,0,10*ROW('Water Data'!F143))="","",OFFSET('Water Data'!$F$29,0,10*ROW('Water Data'!F143)))</f>
        <v/>
      </c>
      <c r="CD149" s="33" t="str">
        <f ca="true">+IF(OFFSET('Water Data'!$F$30,0,10*ROW('Water Data'!F143))="","",OFFSET('Water Data'!$F$30,0,10*ROW('Water Data'!F143)))</f>
        <v/>
      </c>
      <c r="CE149" s="33" t="str">
        <f ca="true">+IF(OFFSET('Water Data'!$G$28,0,10*ROW('Water Data'!G143))="","",OFFSET('Water Data'!$G$28,0,10*ROW('Water Data'!G143)))</f>
        <v/>
      </c>
      <c r="CF149" s="33" t="str">
        <f ca="true">+IF(OFFSET('Water Data'!$G$29,0,10*ROW('Water Data'!G143))="","",OFFSET('Water Data'!$G$29,0,10*ROW('Water Data'!G143)))</f>
        <v/>
      </c>
      <c r="CG149" s="33" t="str">
        <f ca="true">+IF(OFFSET('Water Data'!$G$30,0,10*ROW('Water Data'!G143))="","",OFFSET('Water Data'!$G$30,0,10*ROW('Water Data'!G143)))</f>
        <v/>
      </c>
      <c r="CH149" s="33" t="str">
        <f ca="true">+IF(OFFSET('Water Data'!$H$28,0,10*ROW('Water Data'!H143))="","",OFFSET('Water Data'!$H$28,0,10*ROW('Water Data'!H143)))</f>
        <v/>
      </c>
      <c r="CI149" s="33" t="str">
        <f ca="true">+IF(OFFSET('Water Data'!$H$29,0,10*ROW('Water Data'!H143))="","",OFFSET('Water Data'!$H$29,0,10*ROW('Water Data'!H143)))</f>
        <v/>
      </c>
      <c r="CJ149" s="33" t="str">
        <f ca="true">+IF(OFFSET('Water Data'!$H$30,0,10*ROW('Water Data'!H143))="","",OFFSET('Water Data'!$H$30,0,10*ROW('Water Data'!H143)))</f>
        <v/>
      </c>
      <c r="CK149" s="33" t="str">
        <f ca="true">+IF(OFFSET('Sanitation Data'!$C$29,0,10*ROW('Sanitation Data'!C143))="","",OFFSET('Sanitation Data'!$C$29,0,10*ROW('Sanitation Data'!C143)))</f>
        <v/>
      </c>
      <c r="CL149" s="33" t="str">
        <f ca="true">+IF(OFFSET('Sanitation Data'!$C$30,0,10*ROW('Sanitation Data'!C143))="","",OFFSET('Sanitation Data'!$C$30,0,10*ROW('Sanitation Data'!C143)))</f>
        <v/>
      </c>
      <c r="CM149" s="33" t="str">
        <f ca="true">+IF(OFFSET('Sanitation Data'!$C$31,0,10*ROW('Sanitation Data'!C143))="","",OFFSET('Sanitation Data'!$C$31,0,10*ROW('Sanitation Data'!C143)))</f>
        <v/>
      </c>
      <c r="CN149" s="33" t="str">
        <f ca="true">+IF(OFFSET('Sanitation Data'!$C$32,0,10*ROW('Sanitation Data'!C143))="","",OFFSET('Sanitation Data'!$C$32,0,10*ROW('Sanitation Data'!C143)))</f>
        <v/>
      </c>
      <c r="CO149" s="33" t="str">
        <f ca="true">+IF(OFFSET('Sanitation Data'!$C$33,0,10*ROW('Sanitation Data'!C143))="","",OFFSET('Sanitation Data'!$C$33,0,10*ROW('Sanitation Data'!C143)))</f>
        <v/>
      </c>
      <c r="CP149" s="33" t="str">
        <f ca="true">+IF(OFFSET('Sanitation Data'!$D$29,0,10*ROW('Sanitation Data'!D143))="","",OFFSET('Sanitation Data'!$D$29,0,10*ROW('Sanitation Data'!D143)))</f>
        <v/>
      </c>
      <c r="CQ149" s="33" t="str">
        <f ca="true">+IF(OFFSET('Sanitation Data'!$D$30,0,10*ROW('Sanitation Data'!D143))="","",OFFSET('Sanitation Data'!$D$30,0,10*ROW('Sanitation Data'!D143)))</f>
        <v/>
      </c>
      <c r="CR149" s="33" t="str">
        <f ca="true">+IF(OFFSET('Sanitation Data'!$D$31,0,10*ROW('Sanitation Data'!D143))="","",OFFSET('Sanitation Data'!$D$31,0,10*ROW('Sanitation Data'!D143)))</f>
        <v/>
      </c>
      <c r="CS149" s="33" t="str">
        <f ca="true">+IF(OFFSET('Sanitation Data'!$D$32,0,10*ROW('Sanitation Data'!D143))="","",OFFSET('Sanitation Data'!$D$32,0,10*ROW('Sanitation Data'!D143)))</f>
        <v/>
      </c>
      <c r="CT149" s="33" t="str">
        <f ca="true">+IF(OFFSET('Sanitation Data'!$D$33,0,10*ROW('Sanitation Data'!D143))="","",OFFSET('Sanitation Data'!$D$33,0,10*ROW('Sanitation Data'!D143)))</f>
        <v/>
      </c>
      <c r="CU149" s="33" t="str">
        <f ca="true">+IF(OFFSET('Sanitation Data'!$E$29,0,10*ROW('Sanitation Data'!E143))="","",OFFSET('Sanitation Data'!$E$29,0,10*ROW('Sanitation Data'!E143)))</f>
        <v/>
      </c>
      <c r="CV149" s="33" t="str">
        <f ca="true">+IF(OFFSET('Sanitation Data'!$E$30,0,10*ROW('Sanitation Data'!E143))="","",OFFSET('Sanitation Data'!$E$30,0,10*ROW('Sanitation Data'!E143)))</f>
        <v/>
      </c>
      <c r="CW149" s="33" t="str">
        <f ca="true">+IF(OFFSET('Sanitation Data'!$E$31,0,10*ROW('Sanitation Data'!E143))="","",OFFSET('Sanitation Data'!$E$31,0,10*ROW('Sanitation Data'!E143)))</f>
        <v/>
      </c>
      <c r="CX149" s="33" t="str">
        <f ca="true">+IF(OFFSET('Sanitation Data'!$E$32,0,10*ROW('Sanitation Data'!E143))="","",OFFSET('Sanitation Data'!$E$32,0,10*ROW('Sanitation Data'!E143)))</f>
        <v/>
      </c>
      <c r="CY149" s="33" t="str">
        <f ca="true">+IF(OFFSET('Sanitation Data'!$E$33,0,10*ROW('Sanitation Data'!E143))="","",OFFSET('Sanitation Data'!$E$33,0,10*ROW('Sanitation Data'!E143)))</f>
        <v/>
      </c>
      <c r="CZ149" s="33" t="str">
        <f ca="true">+IF(OFFSET('Sanitation Data'!$F$29,0,10*ROW('Sanitation Data'!F143))="","",OFFSET('Sanitation Data'!$F$29,0,10*ROW('Sanitation Data'!F143)))</f>
        <v/>
      </c>
      <c r="DA149" s="33" t="str">
        <f ca="true">+IF(OFFSET('Sanitation Data'!$F$30,0,10*ROW('Sanitation Data'!F143))="","",OFFSET('Sanitation Data'!$F$30,0,10*ROW('Sanitation Data'!F143)))</f>
        <v/>
      </c>
      <c r="DB149" s="33" t="str">
        <f ca="true">+IF(OFFSET('Sanitation Data'!$F$31,0,10*ROW('Sanitation Data'!F143))="","",OFFSET('Sanitation Data'!$F$31,0,10*ROW('Sanitation Data'!F143)))</f>
        <v/>
      </c>
      <c r="DC149" s="33" t="str">
        <f ca="true">+IF(OFFSET('Sanitation Data'!$F$32,0,10*ROW('Sanitation Data'!F143))="","",OFFSET('Sanitation Data'!$F$32,0,10*ROW('Sanitation Data'!F143)))</f>
        <v/>
      </c>
      <c r="DD149" s="33" t="str">
        <f ca="true">+IF(OFFSET('Sanitation Data'!$F$33,0,10*ROW('Sanitation Data'!F143))="","",OFFSET('Sanitation Data'!$F$33,0,10*ROW('Sanitation Data'!F143)))</f>
        <v/>
      </c>
      <c r="DE149" s="33" t="str">
        <f ca="true">+IF(OFFSET('Sanitation Data'!$G$29,0,10*ROW('Sanitation Data'!G143))="","",OFFSET('Sanitation Data'!$G$29,0,10*ROW('Sanitation Data'!G143)))</f>
        <v/>
      </c>
      <c r="DF149" s="33" t="str">
        <f ca="true">+IF(OFFSET('Sanitation Data'!$G$30,0,10*ROW('Sanitation Data'!G143))="","",OFFSET('Sanitation Data'!$G$30,0,10*ROW('Sanitation Data'!G143)))</f>
        <v/>
      </c>
      <c r="DG149" s="33" t="str">
        <f ca="true">+IF(OFFSET('Sanitation Data'!$G$31,0,10*ROW('Sanitation Data'!G143))="","",OFFSET('Sanitation Data'!$G$31,0,10*ROW('Sanitation Data'!G143)))</f>
        <v/>
      </c>
      <c r="DH149" s="33" t="str">
        <f ca="true">+IF(OFFSET('Sanitation Data'!$G$32,0,10*ROW('Sanitation Data'!G143))="","",OFFSET('Sanitation Data'!$G$32,0,10*ROW('Sanitation Data'!G143)))</f>
        <v/>
      </c>
      <c r="DI149" s="33" t="str">
        <f ca="true">+IF(OFFSET('Sanitation Data'!$G$33,0,10*ROW('Sanitation Data'!G143))="","",OFFSET('Sanitation Data'!$G$33,0,10*ROW('Sanitation Data'!G143)))</f>
        <v/>
      </c>
      <c r="DJ149" s="33" t="str">
        <f ca="true">+IF(OFFSET('Sanitation Data'!$H$29,0,10*ROW('Sanitation Data'!H143))="","",OFFSET('Sanitation Data'!$H$29,0,10*ROW('Sanitation Data'!H143)))</f>
        <v/>
      </c>
      <c r="DK149" s="33" t="str">
        <f ca="true">+IF(OFFSET('Sanitation Data'!$H$30,0,10*ROW('Sanitation Data'!H143))="","",OFFSET('Sanitation Data'!$H$30,0,10*ROW('Sanitation Data'!H143)))</f>
        <v/>
      </c>
      <c r="DL149" s="33" t="str">
        <f ca="true">+IF(OFFSET('Sanitation Data'!$H$31,0,10*ROW('Sanitation Data'!H143))="","",OFFSET('Sanitation Data'!$H$31,0,10*ROW('Sanitation Data'!H143)))</f>
        <v/>
      </c>
      <c r="DM149" s="33" t="str">
        <f ca="true">+IF(OFFSET('Sanitation Data'!$H$32,0,10*ROW('Sanitation Data'!H143))="","",OFFSET('Sanitation Data'!$H$32,0,10*ROW('Sanitation Data'!H143)))</f>
        <v/>
      </c>
      <c r="DN149" s="33" t="str">
        <f ca="true">+IF(OFFSET('Sanitation Data'!$H$33,0,10*ROW('Sanitation Data'!H143))="","",OFFSET('Sanitation Data'!$H$33,0,10*ROW('Sanitation Data'!H143)))</f>
        <v/>
      </c>
      <c r="DO149" s="33" t="str">
        <f ca="true">+IF(OFFSET('Hygiene Data'!$C$12,0,10*ROW('Hygiene Data'!C143))="","",OFFSET('Hygiene Data'!$C$12,0,10*ROW('Hygiene Data'!C143)))</f>
        <v/>
      </c>
      <c r="DP149" s="33" t="str">
        <f ca="true">+IF(OFFSET('Hygiene Data'!$C$13,0,10*ROW('Hygiene Data'!C143))="","",OFFSET('Hygiene Data'!$C$13,0,10*ROW('Hygiene Data'!C143)))</f>
        <v/>
      </c>
      <c r="DQ149" s="33" t="str">
        <f ca="true">+IF(OFFSET('Hygiene Data'!$C$14,0,10*ROW('Hygiene Data'!C143))="","",OFFSET('Hygiene Data'!$C$14,0,10*ROW('Hygiene Data'!C143)))</f>
        <v/>
      </c>
      <c r="DR149" s="33" t="str">
        <f ca="true">+IF(OFFSET('Hygiene Data'!$D$12,0,10*ROW('Hygiene Data'!D143))="","",OFFSET('Hygiene Data'!$D$12,0,10*ROW('Hygiene Data'!D143)))</f>
        <v/>
      </c>
      <c r="DS149" s="33" t="str">
        <f ca="true">+IF(OFFSET('Hygiene Data'!$D$13,0,10*ROW('Hygiene Data'!D143))="","",OFFSET('Hygiene Data'!$D$13,0,10*ROW('Hygiene Data'!D143)))</f>
        <v/>
      </c>
      <c r="DT149" s="33" t="str">
        <f ca="true">+IF(OFFSET('Hygiene Data'!$D$14,0,10*ROW('Hygiene Data'!D143))="","",OFFSET('Hygiene Data'!$D$14,0,10*ROW('Hygiene Data'!D143)))</f>
        <v/>
      </c>
      <c r="DU149" s="33" t="str">
        <f ca="true">+IF(OFFSET('Hygiene Data'!$E$12,0,10*ROW('Hygiene Data'!E143))="","",OFFSET('Hygiene Data'!$E$12,0,10*ROW('Hygiene Data'!E143)))</f>
        <v/>
      </c>
      <c r="DV149" s="33" t="str">
        <f ca="true">+IF(OFFSET('Hygiene Data'!$E$13,0,10*ROW('Hygiene Data'!E143))="","",OFFSET('Hygiene Data'!$E$13,0,10*ROW('Hygiene Data'!E143)))</f>
        <v/>
      </c>
      <c r="DW149" s="33" t="str">
        <f ca="true">+IF(OFFSET('Hygiene Data'!$E$14,0,10*ROW('Hygiene Data'!E143))="","",OFFSET('Hygiene Data'!$E$14,0,10*ROW('Hygiene Data'!E143)))</f>
        <v/>
      </c>
      <c r="DX149" s="33" t="str">
        <f ca="true">+IF(OFFSET('Hygiene Data'!$F$12,0,10*ROW('Hygiene Data'!F143))="","",OFFSET('Hygiene Data'!$F$12,0,10*ROW('Hygiene Data'!F143)))</f>
        <v/>
      </c>
      <c r="DY149" s="33" t="str">
        <f ca="true">+IF(OFFSET('Hygiene Data'!$F$13,0,10*ROW('Hygiene Data'!F143))="","",OFFSET('Hygiene Data'!$F$13,0,10*ROW('Hygiene Data'!F143)))</f>
        <v/>
      </c>
      <c r="DZ149" s="33" t="str">
        <f ca="true">+IF(OFFSET('Hygiene Data'!$F$14,0,10*ROW('Hygiene Data'!F143))="","",OFFSET('Hygiene Data'!$F$14,0,10*ROW('Hygiene Data'!F143)))</f>
        <v/>
      </c>
      <c r="EA149" s="33" t="str">
        <f ca="true">+IF(OFFSET('Hygiene Data'!$G$12,0,10*ROW('Hygiene Data'!G143))="","",OFFSET('Hygiene Data'!$G$12,0,10*ROW('Hygiene Data'!G143)))</f>
        <v/>
      </c>
      <c r="EB149" s="33" t="str">
        <f ca="true">+IF(OFFSET('Hygiene Data'!$G$13,0,10*ROW('Hygiene Data'!G143))="","",OFFSET('Hygiene Data'!$G$13,0,10*ROW('Hygiene Data'!G143)))</f>
        <v/>
      </c>
      <c r="EC149" s="33" t="str">
        <f ca="true">+IF(OFFSET('Hygiene Data'!$G$14,0,10*ROW('Hygiene Data'!G143))="","",OFFSET('Hygiene Data'!$G$14,0,10*ROW('Hygiene Data'!G143)))</f>
        <v/>
      </c>
      <c r="ED149" s="33" t="str">
        <f ca="true">+IF(OFFSET('Hygiene Data'!$H$12,0,10*ROW('Hygiene Data'!H143))="","",OFFSET('Hygiene Data'!$H$12,0,10*ROW('Hygiene Data'!H143)))</f>
        <v/>
      </c>
      <c r="EE149" s="33" t="str">
        <f ca="true">+IF(OFFSET('Hygiene Data'!$H$13,0,10*ROW('Hygiene Data'!H143))="","",OFFSET('Hygiene Data'!$H$13,0,10*ROW('Hygiene Data'!H143)))</f>
        <v/>
      </c>
      <c r="EF149" s="33" t="str">
        <f ca="true">+IF(OFFSET('Hygiene Data'!$H$14,0,10*ROW('Hygiene Data'!H143))="","",OFFSET('Hygiene Data'!$H$14,0,10*ROW('Hygiene Data'!H143)))</f>
        <v/>
      </c>
    </row>
    <row r="150" x14ac:dyDescent="0.2">
      <c r="A150" s="56" t="str">
        <f ca="true">+IF(OFFSET('Water Data'!$B$1,0,10*ROW('Water Data'!B147))="","",OFFSET('Water Data'!$B$1,0,10*ROW('Water Data'!B147)))</f>
        <v/>
      </c>
      <c r="B150" s="56" t="str">
        <f ca="true">+IF(OFFSET('Water Data'!$A$3,0,10*ROW('Water Data'!A147))="","",OFFSET('Water Data'!$A$3,0,10*ROW('Water Data'!A147)))</f>
        <v/>
      </c>
      <c r="C150" s="56" t="str">
        <f ca="true">+IF(OFFSET('Water Data'!$C$3,0,10*ROW('Water Data'!C147))="","",OFFSET('Water Data'!$C$3,0,10*ROW('Water Data'!C147)))</f>
        <v/>
      </c>
      <c r="D150" s="244"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44"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44"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44"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44"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44"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44"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44"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44"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44"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44"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44"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44"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44"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44"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44"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44"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44"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45"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45"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45"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45"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45"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45"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45"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45"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45"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45"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45"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45"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45"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45"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45"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45"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45"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45"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45"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45"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45"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45"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45"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45"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45"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45"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45"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45"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45"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45"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46"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46"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46"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46"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46"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46"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46"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46"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46"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46"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46"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46"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46"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46"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46"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46"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46"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46"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3" t="str">
        <f ca="true">+IF(OFFSET('Water Data'!$C$28,0,10*ROW('Water Data'!C144))="","",OFFSET('Water Data'!$C$28,0,10*ROW('Water Data'!C144)))</f>
        <v/>
      </c>
      <c r="BT150" s="33" t="str">
        <f ca="true">+IF(OFFSET('Water Data'!$C$29,0,10*ROW('Water Data'!C144))="","",OFFSET('Water Data'!$C$29,0,10*ROW('Water Data'!C144)))</f>
        <v/>
      </c>
      <c r="BU150" s="33" t="str">
        <f ca="true">+IF(OFFSET('Water Data'!$C$30,0,10*ROW('Water Data'!C144))="","",OFFSET('Water Data'!$C$30,0,10*ROW('Water Data'!C144)))</f>
        <v/>
      </c>
      <c r="BV150" s="33" t="str">
        <f ca="true">+IF(OFFSET('Water Data'!$D$28,0,10*ROW('Water Data'!D144))="","",OFFSET('Water Data'!$D$28,0,10*ROW('Water Data'!D144)))</f>
        <v/>
      </c>
      <c r="BW150" s="33" t="str">
        <f ca="true">+IF(OFFSET('Water Data'!$D$29,0,10*ROW('Water Data'!D144))="","",OFFSET('Water Data'!$D$29,0,10*ROW('Water Data'!D144)))</f>
        <v/>
      </c>
      <c r="BX150" s="33" t="str">
        <f ca="true">+IF(OFFSET('Water Data'!$D$30,0,10*ROW('Water Data'!D144))="","",OFFSET('Water Data'!$D$30,0,10*ROW('Water Data'!D144)))</f>
        <v/>
      </c>
      <c r="BY150" s="33" t="str">
        <f ca="true">+IF(OFFSET('Water Data'!$E$28,0,10*ROW('Water Data'!E144))="","",OFFSET('Water Data'!$E$28,0,10*ROW('Water Data'!E144)))</f>
        <v/>
      </c>
      <c r="BZ150" s="33" t="str">
        <f ca="true">+IF(OFFSET('Water Data'!$E$29,0,10*ROW('Water Data'!E144))="","",OFFSET('Water Data'!$E$29,0,10*ROW('Water Data'!E144)))</f>
        <v/>
      </c>
      <c r="CA150" s="33" t="str">
        <f ca="true">+IF(OFFSET('Water Data'!$E$30,0,10*ROW('Water Data'!E144))="","",OFFSET('Water Data'!$E$30,0,10*ROW('Water Data'!E144)))</f>
        <v/>
      </c>
      <c r="CB150" s="33" t="str">
        <f ca="true">+IF(OFFSET('Water Data'!$F$28,0,10*ROW('Water Data'!F144))="","",OFFSET('Water Data'!$F$28,0,10*ROW('Water Data'!F144)))</f>
        <v/>
      </c>
      <c r="CC150" s="33" t="str">
        <f ca="true">+IF(OFFSET('Water Data'!$F$29,0,10*ROW('Water Data'!F144))="","",OFFSET('Water Data'!$F$29,0,10*ROW('Water Data'!F144)))</f>
        <v/>
      </c>
      <c r="CD150" s="33" t="str">
        <f ca="true">+IF(OFFSET('Water Data'!$F$30,0,10*ROW('Water Data'!F144))="","",OFFSET('Water Data'!$F$30,0,10*ROW('Water Data'!F144)))</f>
        <v/>
      </c>
      <c r="CE150" s="33" t="str">
        <f ca="true">+IF(OFFSET('Water Data'!$G$28,0,10*ROW('Water Data'!G144))="","",OFFSET('Water Data'!$G$28,0,10*ROW('Water Data'!G144)))</f>
        <v/>
      </c>
      <c r="CF150" s="33" t="str">
        <f ca="true">+IF(OFFSET('Water Data'!$G$29,0,10*ROW('Water Data'!G144))="","",OFFSET('Water Data'!$G$29,0,10*ROW('Water Data'!G144)))</f>
        <v/>
      </c>
      <c r="CG150" s="33" t="str">
        <f ca="true">+IF(OFFSET('Water Data'!$G$30,0,10*ROW('Water Data'!G144))="","",OFFSET('Water Data'!$G$30,0,10*ROW('Water Data'!G144)))</f>
        <v/>
      </c>
      <c r="CH150" s="33" t="str">
        <f ca="true">+IF(OFFSET('Water Data'!$H$28,0,10*ROW('Water Data'!H144))="","",OFFSET('Water Data'!$H$28,0,10*ROW('Water Data'!H144)))</f>
        <v/>
      </c>
      <c r="CI150" s="33" t="str">
        <f ca="true">+IF(OFFSET('Water Data'!$H$29,0,10*ROW('Water Data'!H144))="","",OFFSET('Water Data'!$H$29,0,10*ROW('Water Data'!H144)))</f>
        <v/>
      </c>
      <c r="CJ150" s="33" t="str">
        <f ca="true">+IF(OFFSET('Water Data'!$H$30,0,10*ROW('Water Data'!H144))="","",OFFSET('Water Data'!$H$30,0,10*ROW('Water Data'!H144)))</f>
        <v/>
      </c>
      <c r="CK150" s="33" t="str">
        <f ca="true">+IF(OFFSET('Sanitation Data'!$C$29,0,10*ROW('Sanitation Data'!C144))="","",OFFSET('Sanitation Data'!$C$29,0,10*ROW('Sanitation Data'!C144)))</f>
        <v/>
      </c>
      <c r="CL150" s="33" t="str">
        <f ca="true">+IF(OFFSET('Sanitation Data'!$C$30,0,10*ROW('Sanitation Data'!C144))="","",OFFSET('Sanitation Data'!$C$30,0,10*ROW('Sanitation Data'!C144)))</f>
        <v/>
      </c>
      <c r="CM150" s="33" t="str">
        <f ca="true">+IF(OFFSET('Sanitation Data'!$C$31,0,10*ROW('Sanitation Data'!C144))="","",OFFSET('Sanitation Data'!$C$31,0,10*ROW('Sanitation Data'!C144)))</f>
        <v/>
      </c>
      <c r="CN150" s="33" t="str">
        <f ca="true">+IF(OFFSET('Sanitation Data'!$C$32,0,10*ROW('Sanitation Data'!C144))="","",OFFSET('Sanitation Data'!$C$32,0,10*ROW('Sanitation Data'!C144)))</f>
        <v/>
      </c>
      <c r="CO150" s="33" t="str">
        <f ca="true">+IF(OFFSET('Sanitation Data'!$C$33,0,10*ROW('Sanitation Data'!C144))="","",OFFSET('Sanitation Data'!$C$33,0,10*ROW('Sanitation Data'!C144)))</f>
        <v/>
      </c>
      <c r="CP150" s="33" t="str">
        <f ca="true">+IF(OFFSET('Sanitation Data'!$D$29,0,10*ROW('Sanitation Data'!D144))="","",OFFSET('Sanitation Data'!$D$29,0,10*ROW('Sanitation Data'!D144)))</f>
        <v/>
      </c>
      <c r="CQ150" s="33" t="str">
        <f ca="true">+IF(OFFSET('Sanitation Data'!$D$30,0,10*ROW('Sanitation Data'!D144))="","",OFFSET('Sanitation Data'!$D$30,0,10*ROW('Sanitation Data'!D144)))</f>
        <v/>
      </c>
      <c r="CR150" s="33" t="str">
        <f ca="true">+IF(OFFSET('Sanitation Data'!$D$31,0,10*ROW('Sanitation Data'!D144))="","",OFFSET('Sanitation Data'!$D$31,0,10*ROW('Sanitation Data'!D144)))</f>
        <v/>
      </c>
      <c r="CS150" s="33" t="str">
        <f ca="true">+IF(OFFSET('Sanitation Data'!$D$32,0,10*ROW('Sanitation Data'!D144))="","",OFFSET('Sanitation Data'!$D$32,0,10*ROW('Sanitation Data'!D144)))</f>
        <v/>
      </c>
      <c r="CT150" s="33" t="str">
        <f ca="true">+IF(OFFSET('Sanitation Data'!$D$33,0,10*ROW('Sanitation Data'!D144))="","",OFFSET('Sanitation Data'!$D$33,0,10*ROW('Sanitation Data'!D144)))</f>
        <v/>
      </c>
      <c r="CU150" s="33" t="str">
        <f ca="true">+IF(OFFSET('Sanitation Data'!$E$29,0,10*ROW('Sanitation Data'!E144))="","",OFFSET('Sanitation Data'!$E$29,0,10*ROW('Sanitation Data'!E144)))</f>
        <v/>
      </c>
      <c r="CV150" s="33" t="str">
        <f ca="true">+IF(OFFSET('Sanitation Data'!$E$30,0,10*ROW('Sanitation Data'!E144))="","",OFFSET('Sanitation Data'!$E$30,0,10*ROW('Sanitation Data'!E144)))</f>
        <v/>
      </c>
      <c r="CW150" s="33" t="str">
        <f ca="true">+IF(OFFSET('Sanitation Data'!$E$31,0,10*ROW('Sanitation Data'!E144))="","",OFFSET('Sanitation Data'!$E$31,0,10*ROW('Sanitation Data'!E144)))</f>
        <v/>
      </c>
      <c r="CX150" s="33" t="str">
        <f ca="true">+IF(OFFSET('Sanitation Data'!$E$32,0,10*ROW('Sanitation Data'!E144))="","",OFFSET('Sanitation Data'!$E$32,0,10*ROW('Sanitation Data'!E144)))</f>
        <v/>
      </c>
      <c r="CY150" s="33" t="str">
        <f ca="true">+IF(OFFSET('Sanitation Data'!$E$33,0,10*ROW('Sanitation Data'!E144))="","",OFFSET('Sanitation Data'!$E$33,0,10*ROW('Sanitation Data'!E144)))</f>
        <v/>
      </c>
      <c r="CZ150" s="33" t="str">
        <f ca="true">+IF(OFFSET('Sanitation Data'!$F$29,0,10*ROW('Sanitation Data'!F144))="","",OFFSET('Sanitation Data'!$F$29,0,10*ROW('Sanitation Data'!F144)))</f>
        <v/>
      </c>
      <c r="DA150" s="33" t="str">
        <f ca="true">+IF(OFFSET('Sanitation Data'!$F$30,0,10*ROW('Sanitation Data'!F144))="","",OFFSET('Sanitation Data'!$F$30,0,10*ROW('Sanitation Data'!F144)))</f>
        <v/>
      </c>
      <c r="DB150" s="33" t="str">
        <f ca="true">+IF(OFFSET('Sanitation Data'!$F$31,0,10*ROW('Sanitation Data'!F144))="","",OFFSET('Sanitation Data'!$F$31,0,10*ROW('Sanitation Data'!F144)))</f>
        <v/>
      </c>
      <c r="DC150" s="33" t="str">
        <f ca="true">+IF(OFFSET('Sanitation Data'!$F$32,0,10*ROW('Sanitation Data'!F144))="","",OFFSET('Sanitation Data'!$F$32,0,10*ROW('Sanitation Data'!F144)))</f>
        <v/>
      </c>
      <c r="DD150" s="33" t="str">
        <f ca="true">+IF(OFFSET('Sanitation Data'!$F$33,0,10*ROW('Sanitation Data'!F144))="","",OFFSET('Sanitation Data'!$F$33,0,10*ROW('Sanitation Data'!F144)))</f>
        <v/>
      </c>
      <c r="DE150" s="33" t="str">
        <f ca="true">+IF(OFFSET('Sanitation Data'!$G$29,0,10*ROW('Sanitation Data'!G144))="","",OFFSET('Sanitation Data'!$G$29,0,10*ROW('Sanitation Data'!G144)))</f>
        <v/>
      </c>
      <c r="DF150" s="33" t="str">
        <f ca="true">+IF(OFFSET('Sanitation Data'!$G$30,0,10*ROW('Sanitation Data'!G144))="","",OFFSET('Sanitation Data'!$G$30,0,10*ROW('Sanitation Data'!G144)))</f>
        <v/>
      </c>
      <c r="DG150" s="33" t="str">
        <f ca="true">+IF(OFFSET('Sanitation Data'!$G$31,0,10*ROW('Sanitation Data'!G144))="","",OFFSET('Sanitation Data'!$G$31,0,10*ROW('Sanitation Data'!G144)))</f>
        <v/>
      </c>
      <c r="DH150" s="33" t="str">
        <f ca="true">+IF(OFFSET('Sanitation Data'!$G$32,0,10*ROW('Sanitation Data'!G144))="","",OFFSET('Sanitation Data'!$G$32,0,10*ROW('Sanitation Data'!G144)))</f>
        <v/>
      </c>
      <c r="DI150" s="33" t="str">
        <f ca="true">+IF(OFFSET('Sanitation Data'!$G$33,0,10*ROW('Sanitation Data'!G144))="","",OFFSET('Sanitation Data'!$G$33,0,10*ROW('Sanitation Data'!G144)))</f>
        <v/>
      </c>
      <c r="DJ150" s="33" t="str">
        <f ca="true">+IF(OFFSET('Sanitation Data'!$H$29,0,10*ROW('Sanitation Data'!H144))="","",OFFSET('Sanitation Data'!$H$29,0,10*ROW('Sanitation Data'!H144)))</f>
        <v/>
      </c>
      <c r="DK150" s="33" t="str">
        <f ca="true">+IF(OFFSET('Sanitation Data'!$H$30,0,10*ROW('Sanitation Data'!H144))="","",OFFSET('Sanitation Data'!$H$30,0,10*ROW('Sanitation Data'!H144)))</f>
        <v/>
      </c>
      <c r="DL150" s="33" t="str">
        <f ca="true">+IF(OFFSET('Sanitation Data'!$H$31,0,10*ROW('Sanitation Data'!H144))="","",OFFSET('Sanitation Data'!$H$31,0,10*ROW('Sanitation Data'!H144)))</f>
        <v/>
      </c>
      <c r="DM150" s="33" t="str">
        <f ca="true">+IF(OFFSET('Sanitation Data'!$H$32,0,10*ROW('Sanitation Data'!H144))="","",OFFSET('Sanitation Data'!$H$32,0,10*ROW('Sanitation Data'!H144)))</f>
        <v/>
      </c>
      <c r="DN150" s="33" t="str">
        <f ca="true">+IF(OFFSET('Sanitation Data'!$H$33,0,10*ROW('Sanitation Data'!H144))="","",OFFSET('Sanitation Data'!$H$33,0,10*ROW('Sanitation Data'!H144)))</f>
        <v/>
      </c>
      <c r="DO150" s="33" t="str">
        <f ca="true">+IF(OFFSET('Hygiene Data'!$C$12,0,10*ROW('Hygiene Data'!C144))="","",OFFSET('Hygiene Data'!$C$12,0,10*ROW('Hygiene Data'!C144)))</f>
        <v/>
      </c>
      <c r="DP150" s="33" t="str">
        <f ca="true">+IF(OFFSET('Hygiene Data'!$C$13,0,10*ROW('Hygiene Data'!C144))="","",OFFSET('Hygiene Data'!$C$13,0,10*ROW('Hygiene Data'!C144)))</f>
        <v/>
      </c>
      <c r="DQ150" s="33" t="str">
        <f ca="true">+IF(OFFSET('Hygiene Data'!$C$14,0,10*ROW('Hygiene Data'!C144))="","",OFFSET('Hygiene Data'!$C$14,0,10*ROW('Hygiene Data'!C144)))</f>
        <v/>
      </c>
      <c r="DR150" s="33" t="str">
        <f ca="true">+IF(OFFSET('Hygiene Data'!$D$12,0,10*ROW('Hygiene Data'!D144))="","",OFFSET('Hygiene Data'!$D$12,0,10*ROW('Hygiene Data'!D144)))</f>
        <v/>
      </c>
      <c r="DS150" s="33" t="str">
        <f ca="true">+IF(OFFSET('Hygiene Data'!$D$13,0,10*ROW('Hygiene Data'!D144))="","",OFFSET('Hygiene Data'!$D$13,0,10*ROW('Hygiene Data'!D144)))</f>
        <v/>
      </c>
      <c r="DT150" s="33" t="str">
        <f ca="true">+IF(OFFSET('Hygiene Data'!$D$14,0,10*ROW('Hygiene Data'!D144))="","",OFFSET('Hygiene Data'!$D$14,0,10*ROW('Hygiene Data'!D144)))</f>
        <v/>
      </c>
      <c r="DU150" s="33" t="str">
        <f ca="true">+IF(OFFSET('Hygiene Data'!$E$12,0,10*ROW('Hygiene Data'!E144))="","",OFFSET('Hygiene Data'!$E$12,0,10*ROW('Hygiene Data'!E144)))</f>
        <v/>
      </c>
      <c r="DV150" s="33" t="str">
        <f ca="true">+IF(OFFSET('Hygiene Data'!$E$13,0,10*ROW('Hygiene Data'!E144))="","",OFFSET('Hygiene Data'!$E$13,0,10*ROW('Hygiene Data'!E144)))</f>
        <v/>
      </c>
      <c r="DW150" s="33" t="str">
        <f ca="true">+IF(OFFSET('Hygiene Data'!$E$14,0,10*ROW('Hygiene Data'!E144))="","",OFFSET('Hygiene Data'!$E$14,0,10*ROW('Hygiene Data'!E144)))</f>
        <v/>
      </c>
      <c r="DX150" s="33" t="str">
        <f ca="true">+IF(OFFSET('Hygiene Data'!$F$12,0,10*ROW('Hygiene Data'!F144))="","",OFFSET('Hygiene Data'!$F$12,0,10*ROW('Hygiene Data'!F144)))</f>
        <v/>
      </c>
      <c r="DY150" s="33" t="str">
        <f ca="true">+IF(OFFSET('Hygiene Data'!$F$13,0,10*ROW('Hygiene Data'!F144))="","",OFFSET('Hygiene Data'!$F$13,0,10*ROW('Hygiene Data'!F144)))</f>
        <v/>
      </c>
      <c r="DZ150" s="33" t="str">
        <f ca="true">+IF(OFFSET('Hygiene Data'!$F$14,0,10*ROW('Hygiene Data'!F144))="","",OFFSET('Hygiene Data'!$F$14,0,10*ROW('Hygiene Data'!F144)))</f>
        <v/>
      </c>
      <c r="EA150" s="33" t="str">
        <f ca="true">+IF(OFFSET('Hygiene Data'!$G$12,0,10*ROW('Hygiene Data'!G144))="","",OFFSET('Hygiene Data'!$G$12,0,10*ROW('Hygiene Data'!G144)))</f>
        <v/>
      </c>
      <c r="EB150" s="33" t="str">
        <f ca="true">+IF(OFFSET('Hygiene Data'!$G$13,0,10*ROW('Hygiene Data'!G144))="","",OFFSET('Hygiene Data'!$G$13,0,10*ROW('Hygiene Data'!G144)))</f>
        <v/>
      </c>
      <c r="EC150" s="33" t="str">
        <f ca="true">+IF(OFFSET('Hygiene Data'!$G$14,0,10*ROW('Hygiene Data'!G144))="","",OFFSET('Hygiene Data'!$G$14,0,10*ROW('Hygiene Data'!G144)))</f>
        <v/>
      </c>
      <c r="ED150" s="33" t="str">
        <f ca="true">+IF(OFFSET('Hygiene Data'!$H$12,0,10*ROW('Hygiene Data'!H144))="","",OFFSET('Hygiene Data'!$H$12,0,10*ROW('Hygiene Data'!H144)))</f>
        <v/>
      </c>
      <c r="EE150" s="33" t="str">
        <f ca="true">+IF(OFFSET('Hygiene Data'!$H$13,0,10*ROW('Hygiene Data'!H144))="","",OFFSET('Hygiene Data'!$H$13,0,10*ROW('Hygiene Data'!H144)))</f>
        <v/>
      </c>
      <c r="EF150" s="33" t="str">
        <f ca="true">+IF(OFFSET('Hygiene Data'!$H$14,0,10*ROW('Hygiene Data'!H144))="","",OFFSET('Hygiene Data'!$H$14,0,10*ROW('Hygiene Data'!H144)))</f>
        <v/>
      </c>
    </row>
    <row r="151" x14ac:dyDescent="0.2">
      <c r="A151" s="56" t="str">
        <f ca="true">+IF(OFFSET('Water Data'!$B$1,0,10*ROW('Water Data'!B148))="","",OFFSET('Water Data'!$B$1,0,10*ROW('Water Data'!B148)))</f>
        <v/>
      </c>
      <c r="B151" s="56" t="str">
        <f ca="true">+IF(OFFSET('Water Data'!$A$3,0,10*ROW('Water Data'!A148))="","",OFFSET('Water Data'!$A$3,0,10*ROW('Water Data'!A148)))</f>
        <v/>
      </c>
      <c r="C151" s="56" t="str">
        <f ca="true">+IF(OFFSET('Water Data'!$C$3,0,10*ROW('Water Data'!C148))="","",OFFSET('Water Data'!$C$3,0,10*ROW('Water Data'!C148)))</f>
        <v/>
      </c>
      <c r="D151" s="244"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44"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44"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44"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44"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44"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44"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44"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44"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44"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44"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44"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44"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44"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44"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44"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44"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44"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45"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45"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45"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45"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45"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45"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45"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45"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45"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45"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45"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45"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45"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45"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45"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45"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45"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45"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45"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45"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45"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45"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45"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45"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45"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45"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45"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45"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45"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45"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46"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46"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46"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46"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46"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46"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46"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46"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46"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46"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46"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46"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46"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46"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46"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46"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46"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46"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3" t="str">
        <f ca="true">+IF(OFFSET('Water Data'!$C$28,0,10*ROW('Water Data'!C145))="","",OFFSET('Water Data'!$C$28,0,10*ROW('Water Data'!C145)))</f>
        <v/>
      </c>
      <c r="BT151" s="33" t="str">
        <f ca="true">+IF(OFFSET('Water Data'!$C$29,0,10*ROW('Water Data'!C145))="","",OFFSET('Water Data'!$C$29,0,10*ROW('Water Data'!C145)))</f>
        <v/>
      </c>
      <c r="BU151" s="33" t="str">
        <f ca="true">+IF(OFFSET('Water Data'!$C$30,0,10*ROW('Water Data'!C145))="","",OFFSET('Water Data'!$C$30,0,10*ROW('Water Data'!C145)))</f>
        <v/>
      </c>
      <c r="BV151" s="33" t="str">
        <f ca="true">+IF(OFFSET('Water Data'!$D$28,0,10*ROW('Water Data'!D145))="","",OFFSET('Water Data'!$D$28,0,10*ROW('Water Data'!D145)))</f>
        <v/>
      </c>
      <c r="BW151" s="33" t="str">
        <f ca="true">+IF(OFFSET('Water Data'!$D$29,0,10*ROW('Water Data'!D145))="","",OFFSET('Water Data'!$D$29,0,10*ROW('Water Data'!D145)))</f>
        <v/>
      </c>
      <c r="BX151" s="33" t="str">
        <f ca="true">+IF(OFFSET('Water Data'!$D$30,0,10*ROW('Water Data'!D145))="","",OFFSET('Water Data'!$D$30,0,10*ROW('Water Data'!D145)))</f>
        <v/>
      </c>
      <c r="BY151" s="33" t="str">
        <f ca="true">+IF(OFFSET('Water Data'!$E$28,0,10*ROW('Water Data'!E145))="","",OFFSET('Water Data'!$E$28,0,10*ROW('Water Data'!E145)))</f>
        <v/>
      </c>
      <c r="BZ151" s="33" t="str">
        <f ca="true">+IF(OFFSET('Water Data'!$E$29,0,10*ROW('Water Data'!E145))="","",OFFSET('Water Data'!$E$29,0,10*ROW('Water Data'!E145)))</f>
        <v/>
      </c>
      <c r="CA151" s="33" t="str">
        <f ca="true">+IF(OFFSET('Water Data'!$E$30,0,10*ROW('Water Data'!E145))="","",OFFSET('Water Data'!$E$30,0,10*ROW('Water Data'!E145)))</f>
        <v/>
      </c>
      <c r="CB151" s="33" t="str">
        <f ca="true">+IF(OFFSET('Water Data'!$F$28,0,10*ROW('Water Data'!F145))="","",OFFSET('Water Data'!$F$28,0,10*ROW('Water Data'!F145)))</f>
        <v/>
      </c>
      <c r="CC151" s="33" t="str">
        <f ca="true">+IF(OFFSET('Water Data'!$F$29,0,10*ROW('Water Data'!F145))="","",OFFSET('Water Data'!$F$29,0,10*ROW('Water Data'!F145)))</f>
        <v/>
      </c>
      <c r="CD151" s="33" t="str">
        <f ca="true">+IF(OFFSET('Water Data'!$F$30,0,10*ROW('Water Data'!F145))="","",OFFSET('Water Data'!$F$30,0,10*ROW('Water Data'!F145)))</f>
        <v/>
      </c>
      <c r="CE151" s="33" t="str">
        <f ca="true">+IF(OFFSET('Water Data'!$G$28,0,10*ROW('Water Data'!G145))="","",OFFSET('Water Data'!$G$28,0,10*ROW('Water Data'!G145)))</f>
        <v/>
      </c>
      <c r="CF151" s="33" t="str">
        <f ca="true">+IF(OFFSET('Water Data'!$G$29,0,10*ROW('Water Data'!G145))="","",OFFSET('Water Data'!$G$29,0,10*ROW('Water Data'!G145)))</f>
        <v/>
      </c>
      <c r="CG151" s="33" t="str">
        <f ca="true">+IF(OFFSET('Water Data'!$G$30,0,10*ROW('Water Data'!G145))="","",OFFSET('Water Data'!$G$30,0,10*ROW('Water Data'!G145)))</f>
        <v/>
      </c>
      <c r="CH151" s="33" t="str">
        <f ca="true">+IF(OFFSET('Water Data'!$H$28,0,10*ROW('Water Data'!H145))="","",OFFSET('Water Data'!$H$28,0,10*ROW('Water Data'!H145)))</f>
        <v/>
      </c>
      <c r="CI151" s="33" t="str">
        <f ca="true">+IF(OFFSET('Water Data'!$H$29,0,10*ROW('Water Data'!H145))="","",OFFSET('Water Data'!$H$29,0,10*ROW('Water Data'!H145)))</f>
        <v/>
      </c>
      <c r="CJ151" s="33" t="str">
        <f ca="true">+IF(OFFSET('Water Data'!$H$30,0,10*ROW('Water Data'!H145))="","",OFFSET('Water Data'!$H$30,0,10*ROW('Water Data'!H145)))</f>
        <v/>
      </c>
      <c r="CK151" s="33" t="str">
        <f ca="true">+IF(OFFSET('Sanitation Data'!$C$29,0,10*ROW('Sanitation Data'!C145))="","",OFFSET('Sanitation Data'!$C$29,0,10*ROW('Sanitation Data'!C145)))</f>
        <v/>
      </c>
      <c r="CL151" s="33" t="str">
        <f ca="true">+IF(OFFSET('Sanitation Data'!$C$30,0,10*ROW('Sanitation Data'!C145))="","",OFFSET('Sanitation Data'!$C$30,0,10*ROW('Sanitation Data'!C145)))</f>
        <v/>
      </c>
      <c r="CM151" s="33" t="str">
        <f ca="true">+IF(OFFSET('Sanitation Data'!$C$31,0,10*ROW('Sanitation Data'!C145))="","",OFFSET('Sanitation Data'!$C$31,0,10*ROW('Sanitation Data'!C145)))</f>
        <v/>
      </c>
      <c r="CN151" s="33" t="str">
        <f ca="true">+IF(OFFSET('Sanitation Data'!$C$32,0,10*ROW('Sanitation Data'!C145))="","",OFFSET('Sanitation Data'!$C$32,0,10*ROW('Sanitation Data'!C145)))</f>
        <v/>
      </c>
      <c r="CO151" s="33" t="str">
        <f ca="true">+IF(OFFSET('Sanitation Data'!$C$33,0,10*ROW('Sanitation Data'!C145))="","",OFFSET('Sanitation Data'!$C$33,0,10*ROW('Sanitation Data'!C145)))</f>
        <v/>
      </c>
      <c r="CP151" s="33" t="str">
        <f ca="true">+IF(OFFSET('Sanitation Data'!$D$29,0,10*ROW('Sanitation Data'!D145))="","",OFFSET('Sanitation Data'!$D$29,0,10*ROW('Sanitation Data'!D145)))</f>
        <v/>
      </c>
      <c r="CQ151" s="33" t="str">
        <f ca="true">+IF(OFFSET('Sanitation Data'!$D$30,0,10*ROW('Sanitation Data'!D145))="","",OFFSET('Sanitation Data'!$D$30,0,10*ROW('Sanitation Data'!D145)))</f>
        <v/>
      </c>
      <c r="CR151" s="33" t="str">
        <f ca="true">+IF(OFFSET('Sanitation Data'!$D$31,0,10*ROW('Sanitation Data'!D145))="","",OFFSET('Sanitation Data'!$D$31,0,10*ROW('Sanitation Data'!D145)))</f>
        <v/>
      </c>
      <c r="CS151" s="33" t="str">
        <f ca="true">+IF(OFFSET('Sanitation Data'!$D$32,0,10*ROW('Sanitation Data'!D145))="","",OFFSET('Sanitation Data'!$D$32,0,10*ROW('Sanitation Data'!D145)))</f>
        <v/>
      </c>
      <c r="CT151" s="33" t="str">
        <f ca="true">+IF(OFFSET('Sanitation Data'!$D$33,0,10*ROW('Sanitation Data'!D145))="","",OFFSET('Sanitation Data'!$D$33,0,10*ROW('Sanitation Data'!D145)))</f>
        <v/>
      </c>
      <c r="CU151" s="33" t="str">
        <f ca="true">+IF(OFFSET('Sanitation Data'!$E$29,0,10*ROW('Sanitation Data'!E145))="","",OFFSET('Sanitation Data'!$E$29,0,10*ROW('Sanitation Data'!E145)))</f>
        <v/>
      </c>
      <c r="CV151" s="33" t="str">
        <f ca="true">+IF(OFFSET('Sanitation Data'!$E$30,0,10*ROW('Sanitation Data'!E145))="","",OFFSET('Sanitation Data'!$E$30,0,10*ROW('Sanitation Data'!E145)))</f>
        <v/>
      </c>
      <c r="CW151" s="33" t="str">
        <f ca="true">+IF(OFFSET('Sanitation Data'!$E$31,0,10*ROW('Sanitation Data'!E145))="","",OFFSET('Sanitation Data'!$E$31,0,10*ROW('Sanitation Data'!E145)))</f>
        <v/>
      </c>
      <c r="CX151" s="33" t="str">
        <f ca="true">+IF(OFFSET('Sanitation Data'!$E$32,0,10*ROW('Sanitation Data'!E145))="","",OFFSET('Sanitation Data'!$E$32,0,10*ROW('Sanitation Data'!E145)))</f>
        <v/>
      </c>
      <c r="CY151" s="33" t="str">
        <f ca="true">+IF(OFFSET('Sanitation Data'!$E$33,0,10*ROW('Sanitation Data'!E145))="","",OFFSET('Sanitation Data'!$E$33,0,10*ROW('Sanitation Data'!E145)))</f>
        <v/>
      </c>
      <c r="CZ151" s="33" t="str">
        <f ca="true">+IF(OFFSET('Sanitation Data'!$F$29,0,10*ROW('Sanitation Data'!F145))="","",OFFSET('Sanitation Data'!$F$29,0,10*ROW('Sanitation Data'!F145)))</f>
        <v/>
      </c>
      <c r="DA151" s="33" t="str">
        <f ca="true">+IF(OFFSET('Sanitation Data'!$F$30,0,10*ROW('Sanitation Data'!F145))="","",OFFSET('Sanitation Data'!$F$30,0,10*ROW('Sanitation Data'!F145)))</f>
        <v/>
      </c>
      <c r="DB151" s="33" t="str">
        <f ca="true">+IF(OFFSET('Sanitation Data'!$F$31,0,10*ROW('Sanitation Data'!F145))="","",OFFSET('Sanitation Data'!$F$31,0,10*ROW('Sanitation Data'!F145)))</f>
        <v/>
      </c>
      <c r="DC151" s="33" t="str">
        <f ca="true">+IF(OFFSET('Sanitation Data'!$F$32,0,10*ROW('Sanitation Data'!F145))="","",OFFSET('Sanitation Data'!$F$32,0,10*ROW('Sanitation Data'!F145)))</f>
        <v/>
      </c>
      <c r="DD151" s="33" t="str">
        <f ca="true">+IF(OFFSET('Sanitation Data'!$F$33,0,10*ROW('Sanitation Data'!F145))="","",OFFSET('Sanitation Data'!$F$33,0,10*ROW('Sanitation Data'!F145)))</f>
        <v/>
      </c>
      <c r="DE151" s="33" t="str">
        <f ca="true">+IF(OFFSET('Sanitation Data'!$G$29,0,10*ROW('Sanitation Data'!G145))="","",OFFSET('Sanitation Data'!$G$29,0,10*ROW('Sanitation Data'!G145)))</f>
        <v/>
      </c>
      <c r="DF151" s="33" t="str">
        <f ca="true">+IF(OFFSET('Sanitation Data'!$G$30,0,10*ROW('Sanitation Data'!G145))="","",OFFSET('Sanitation Data'!$G$30,0,10*ROW('Sanitation Data'!G145)))</f>
        <v/>
      </c>
      <c r="DG151" s="33" t="str">
        <f ca="true">+IF(OFFSET('Sanitation Data'!$G$31,0,10*ROW('Sanitation Data'!G145))="","",OFFSET('Sanitation Data'!$G$31,0,10*ROW('Sanitation Data'!G145)))</f>
        <v/>
      </c>
      <c r="DH151" s="33" t="str">
        <f ca="true">+IF(OFFSET('Sanitation Data'!$G$32,0,10*ROW('Sanitation Data'!G145))="","",OFFSET('Sanitation Data'!$G$32,0,10*ROW('Sanitation Data'!G145)))</f>
        <v/>
      </c>
      <c r="DI151" s="33" t="str">
        <f ca="true">+IF(OFFSET('Sanitation Data'!$G$33,0,10*ROW('Sanitation Data'!G145))="","",OFFSET('Sanitation Data'!$G$33,0,10*ROW('Sanitation Data'!G145)))</f>
        <v/>
      </c>
      <c r="DJ151" s="33" t="str">
        <f ca="true">+IF(OFFSET('Sanitation Data'!$H$29,0,10*ROW('Sanitation Data'!H145))="","",OFFSET('Sanitation Data'!$H$29,0,10*ROW('Sanitation Data'!H145)))</f>
        <v/>
      </c>
      <c r="DK151" s="33" t="str">
        <f ca="true">+IF(OFFSET('Sanitation Data'!$H$30,0,10*ROW('Sanitation Data'!H145))="","",OFFSET('Sanitation Data'!$H$30,0,10*ROW('Sanitation Data'!H145)))</f>
        <v/>
      </c>
      <c r="DL151" s="33" t="str">
        <f ca="true">+IF(OFFSET('Sanitation Data'!$H$31,0,10*ROW('Sanitation Data'!H145))="","",OFFSET('Sanitation Data'!$H$31,0,10*ROW('Sanitation Data'!H145)))</f>
        <v/>
      </c>
      <c r="DM151" s="33" t="str">
        <f ca="true">+IF(OFFSET('Sanitation Data'!$H$32,0,10*ROW('Sanitation Data'!H145))="","",OFFSET('Sanitation Data'!$H$32,0,10*ROW('Sanitation Data'!H145)))</f>
        <v/>
      </c>
      <c r="DN151" s="33" t="str">
        <f ca="true">+IF(OFFSET('Sanitation Data'!$H$33,0,10*ROW('Sanitation Data'!H145))="","",OFFSET('Sanitation Data'!$H$33,0,10*ROW('Sanitation Data'!H145)))</f>
        <v/>
      </c>
      <c r="DO151" s="33" t="str">
        <f ca="true">+IF(OFFSET('Hygiene Data'!$C$12,0,10*ROW('Hygiene Data'!C145))="","",OFFSET('Hygiene Data'!$C$12,0,10*ROW('Hygiene Data'!C145)))</f>
        <v/>
      </c>
      <c r="DP151" s="33" t="str">
        <f ca="true">+IF(OFFSET('Hygiene Data'!$C$13,0,10*ROW('Hygiene Data'!C145))="","",OFFSET('Hygiene Data'!$C$13,0,10*ROW('Hygiene Data'!C145)))</f>
        <v/>
      </c>
      <c r="DQ151" s="33" t="str">
        <f ca="true">+IF(OFFSET('Hygiene Data'!$C$14,0,10*ROW('Hygiene Data'!C145))="","",OFFSET('Hygiene Data'!$C$14,0,10*ROW('Hygiene Data'!C145)))</f>
        <v/>
      </c>
      <c r="DR151" s="33" t="str">
        <f ca="true">+IF(OFFSET('Hygiene Data'!$D$12,0,10*ROW('Hygiene Data'!D145))="","",OFFSET('Hygiene Data'!$D$12,0,10*ROW('Hygiene Data'!D145)))</f>
        <v/>
      </c>
      <c r="DS151" s="33" t="str">
        <f ca="true">+IF(OFFSET('Hygiene Data'!$D$13,0,10*ROW('Hygiene Data'!D145))="","",OFFSET('Hygiene Data'!$D$13,0,10*ROW('Hygiene Data'!D145)))</f>
        <v/>
      </c>
      <c r="DT151" s="33" t="str">
        <f ca="true">+IF(OFFSET('Hygiene Data'!$D$14,0,10*ROW('Hygiene Data'!D145))="","",OFFSET('Hygiene Data'!$D$14,0,10*ROW('Hygiene Data'!D145)))</f>
        <v/>
      </c>
      <c r="DU151" s="33" t="str">
        <f ca="true">+IF(OFFSET('Hygiene Data'!$E$12,0,10*ROW('Hygiene Data'!E145))="","",OFFSET('Hygiene Data'!$E$12,0,10*ROW('Hygiene Data'!E145)))</f>
        <v/>
      </c>
      <c r="DV151" s="33" t="str">
        <f ca="true">+IF(OFFSET('Hygiene Data'!$E$13,0,10*ROW('Hygiene Data'!E145))="","",OFFSET('Hygiene Data'!$E$13,0,10*ROW('Hygiene Data'!E145)))</f>
        <v/>
      </c>
      <c r="DW151" s="33" t="str">
        <f ca="true">+IF(OFFSET('Hygiene Data'!$E$14,0,10*ROW('Hygiene Data'!E145))="","",OFFSET('Hygiene Data'!$E$14,0,10*ROW('Hygiene Data'!E145)))</f>
        <v/>
      </c>
      <c r="DX151" s="33" t="str">
        <f ca="true">+IF(OFFSET('Hygiene Data'!$F$12,0,10*ROW('Hygiene Data'!F145))="","",OFFSET('Hygiene Data'!$F$12,0,10*ROW('Hygiene Data'!F145)))</f>
        <v/>
      </c>
      <c r="DY151" s="33" t="str">
        <f ca="true">+IF(OFFSET('Hygiene Data'!$F$13,0,10*ROW('Hygiene Data'!F145))="","",OFFSET('Hygiene Data'!$F$13,0,10*ROW('Hygiene Data'!F145)))</f>
        <v/>
      </c>
      <c r="DZ151" s="33" t="str">
        <f ca="true">+IF(OFFSET('Hygiene Data'!$F$14,0,10*ROW('Hygiene Data'!F145))="","",OFFSET('Hygiene Data'!$F$14,0,10*ROW('Hygiene Data'!F145)))</f>
        <v/>
      </c>
      <c r="EA151" s="33" t="str">
        <f ca="true">+IF(OFFSET('Hygiene Data'!$G$12,0,10*ROW('Hygiene Data'!G145))="","",OFFSET('Hygiene Data'!$G$12,0,10*ROW('Hygiene Data'!G145)))</f>
        <v/>
      </c>
      <c r="EB151" s="33" t="str">
        <f ca="true">+IF(OFFSET('Hygiene Data'!$G$13,0,10*ROW('Hygiene Data'!G145))="","",OFFSET('Hygiene Data'!$G$13,0,10*ROW('Hygiene Data'!G145)))</f>
        <v/>
      </c>
      <c r="EC151" s="33" t="str">
        <f ca="true">+IF(OFFSET('Hygiene Data'!$G$14,0,10*ROW('Hygiene Data'!G145))="","",OFFSET('Hygiene Data'!$G$14,0,10*ROW('Hygiene Data'!G145)))</f>
        <v/>
      </c>
      <c r="ED151" s="33" t="str">
        <f ca="true">+IF(OFFSET('Hygiene Data'!$H$12,0,10*ROW('Hygiene Data'!H145))="","",OFFSET('Hygiene Data'!$H$12,0,10*ROW('Hygiene Data'!H145)))</f>
        <v/>
      </c>
      <c r="EE151" s="33" t="str">
        <f ca="true">+IF(OFFSET('Hygiene Data'!$H$13,0,10*ROW('Hygiene Data'!H145))="","",OFFSET('Hygiene Data'!$H$13,0,10*ROW('Hygiene Data'!H145)))</f>
        <v/>
      </c>
      <c r="EF151" s="33" t="str">
        <f ca="true">+IF(OFFSET('Hygiene Data'!$H$14,0,10*ROW('Hygiene Data'!H145))="","",OFFSET('Hygiene Data'!$H$14,0,10*ROW('Hygiene Data'!H145)))</f>
        <v/>
      </c>
    </row>
    <row r="152" x14ac:dyDescent="0.2">
      <c r="A152" s="56" t="str">
        <f ca="true">+IF(OFFSET('Water Data'!$B$1,0,10*ROW('Water Data'!B149))="","",OFFSET('Water Data'!$B$1,0,10*ROW('Water Data'!B149)))</f>
        <v/>
      </c>
      <c r="B152" s="56" t="str">
        <f ca="true">+IF(OFFSET('Water Data'!$A$3,0,10*ROW('Water Data'!A149))="","",OFFSET('Water Data'!$A$3,0,10*ROW('Water Data'!A149)))</f>
        <v/>
      </c>
      <c r="C152" s="56" t="str">
        <f ca="true">+IF(OFFSET('Water Data'!$C$3,0,10*ROW('Water Data'!C149))="","",OFFSET('Water Data'!$C$3,0,10*ROW('Water Data'!C149)))</f>
        <v/>
      </c>
      <c r="D152" s="244"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44"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44"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44"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44"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44"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44"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44"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44"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44"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44"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44"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44"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44"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44"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44"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44"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44"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45"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45"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45"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45"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45"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45"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45"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45"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45"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45"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45"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45"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45"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45"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45"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45"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45"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45"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45"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45"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45"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45"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45"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45"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45"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45"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45"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45"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45"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45"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46"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46"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46"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46"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46"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46"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46"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46"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46"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46"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46"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46"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46"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46"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46"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46"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46"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46"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3" t="str">
        <f ca="true">+IF(OFFSET('Water Data'!$C$28,0,10*ROW('Water Data'!C146))="","",OFFSET('Water Data'!$C$28,0,10*ROW('Water Data'!C146)))</f>
        <v/>
      </c>
      <c r="BT152" s="33" t="str">
        <f ca="true">+IF(OFFSET('Water Data'!$C$29,0,10*ROW('Water Data'!C146))="","",OFFSET('Water Data'!$C$29,0,10*ROW('Water Data'!C146)))</f>
        <v/>
      </c>
      <c r="BU152" s="33" t="str">
        <f ca="true">+IF(OFFSET('Water Data'!$C$30,0,10*ROW('Water Data'!C146))="","",OFFSET('Water Data'!$C$30,0,10*ROW('Water Data'!C146)))</f>
        <v/>
      </c>
      <c r="BV152" s="33" t="str">
        <f ca="true">+IF(OFFSET('Water Data'!$D$28,0,10*ROW('Water Data'!D146))="","",OFFSET('Water Data'!$D$28,0,10*ROW('Water Data'!D146)))</f>
        <v/>
      </c>
      <c r="BW152" s="33" t="str">
        <f ca="true">+IF(OFFSET('Water Data'!$D$29,0,10*ROW('Water Data'!D146))="","",OFFSET('Water Data'!$D$29,0,10*ROW('Water Data'!D146)))</f>
        <v/>
      </c>
      <c r="BX152" s="33" t="str">
        <f ca="true">+IF(OFFSET('Water Data'!$D$30,0,10*ROW('Water Data'!D146))="","",OFFSET('Water Data'!$D$30,0,10*ROW('Water Data'!D146)))</f>
        <v/>
      </c>
      <c r="BY152" s="33" t="str">
        <f ca="true">+IF(OFFSET('Water Data'!$E$28,0,10*ROW('Water Data'!E146))="","",OFFSET('Water Data'!$E$28,0,10*ROW('Water Data'!E146)))</f>
        <v/>
      </c>
      <c r="BZ152" s="33" t="str">
        <f ca="true">+IF(OFFSET('Water Data'!$E$29,0,10*ROW('Water Data'!E146))="","",OFFSET('Water Data'!$E$29,0,10*ROW('Water Data'!E146)))</f>
        <v/>
      </c>
      <c r="CA152" s="33" t="str">
        <f ca="true">+IF(OFFSET('Water Data'!$E$30,0,10*ROW('Water Data'!E146))="","",OFFSET('Water Data'!$E$30,0,10*ROW('Water Data'!E146)))</f>
        <v/>
      </c>
      <c r="CB152" s="33" t="str">
        <f ca="true">+IF(OFFSET('Water Data'!$F$28,0,10*ROW('Water Data'!F146))="","",OFFSET('Water Data'!$F$28,0,10*ROW('Water Data'!F146)))</f>
        <v/>
      </c>
      <c r="CC152" s="33" t="str">
        <f ca="true">+IF(OFFSET('Water Data'!$F$29,0,10*ROW('Water Data'!F146))="","",OFFSET('Water Data'!$F$29,0,10*ROW('Water Data'!F146)))</f>
        <v/>
      </c>
      <c r="CD152" s="33" t="str">
        <f ca="true">+IF(OFFSET('Water Data'!$F$30,0,10*ROW('Water Data'!F146))="","",OFFSET('Water Data'!$F$30,0,10*ROW('Water Data'!F146)))</f>
        <v/>
      </c>
      <c r="CE152" s="33" t="str">
        <f ca="true">+IF(OFFSET('Water Data'!$G$28,0,10*ROW('Water Data'!G146))="","",OFFSET('Water Data'!$G$28,0,10*ROW('Water Data'!G146)))</f>
        <v/>
      </c>
      <c r="CF152" s="33" t="str">
        <f ca="true">+IF(OFFSET('Water Data'!$G$29,0,10*ROW('Water Data'!G146))="","",OFFSET('Water Data'!$G$29,0,10*ROW('Water Data'!G146)))</f>
        <v/>
      </c>
      <c r="CG152" s="33" t="str">
        <f ca="true">+IF(OFFSET('Water Data'!$G$30,0,10*ROW('Water Data'!G146))="","",OFFSET('Water Data'!$G$30,0,10*ROW('Water Data'!G146)))</f>
        <v/>
      </c>
      <c r="CH152" s="33" t="str">
        <f ca="true">+IF(OFFSET('Water Data'!$H$28,0,10*ROW('Water Data'!H146))="","",OFFSET('Water Data'!$H$28,0,10*ROW('Water Data'!H146)))</f>
        <v/>
      </c>
      <c r="CI152" s="33" t="str">
        <f ca="true">+IF(OFFSET('Water Data'!$H$29,0,10*ROW('Water Data'!H146))="","",OFFSET('Water Data'!$H$29,0,10*ROW('Water Data'!H146)))</f>
        <v/>
      </c>
      <c r="CJ152" s="33" t="str">
        <f ca="true">+IF(OFFSET('Water Data'!$H$30,0,10*ROW('Water Data'!H146))="","",OFFSET('Water Data'!$H$30,0,10*ROW('Water Data'!H146)))</f>
        <v/>
      </c>
      <c r="CK152" s="33" t="str">
        <f ca="true">+IF(OFFSET('Sanitation Data'!$C$29,0,10*ROW('Sanitation Data'!C146))="","",OFFSET('Sanitation Data'!$C$29,0,10*ROW('Sanitation Data'!C146)))</f>
        <v/>
      </c>
      <c r="CL152" s="33" t="str">
        <f ca="true">+IF(OFFSET('Sanitation Data'!$C$30,0,10*ROW('Sanitation Data'!C146))="","",OFFSET('Sanitation Data'!$C$30,0,10*ROW('Sanitation Data'!C146)))</f>
        <v/>
      </c>
      <c r="CM152" s="33" t="str">
        <f ca="true">+IF(OFFSET('Sanitation Data'!$C$31,0,10*ROW('Sanitation Data'!C146))="","",OFFSET('Sanitation Data'!$C$31,0,10*ROW('Sanitation Data'!C146)))</f>
        <v/>
      </c>
      <c r="CN152" s="33" t="str">
        <f ca="true">+IF(OFFSET('Sanitation Data'!$C$32,0,10*ROW('Sanitation Data'!C146))="","",OFFSET('Sanitation Data'!$C$32,0,10*ROW('Sanitation Data'!C146)))</f>
        <v/>
      </c>
      <c r="CO152" s="33" t="str">
        <f ca="true">+IF(OFFSET('Sanitation Data'!$C$33,0,10*ROW('Sanitation Data'!C146))="","",OFFSET('Sanitation Data'!$C$33,0,10*ROW('Sanitation Data'!C146)))</f>
        <v/>
      </c>
      <c r="CP152" s="33" t="str">
        <f ca="true">+IF(OFFSET('Sanitation Data'!$D$29,0,10*ROW('Sanitation Data'!D146))="","",OFFSET('Sanitation Data'!$D$29,0,10*ROW('Sanitation Data'!D146)))</f>
        <v/>
      </c>
      <c r="CQ152" s="33" t="str">
        <f ca="true">+IF(OFFSET('Sanitation Data'!$D$30,0,10*ROW('Sanitation Data'!D146))="","",OFFSET('Sanitation Data'!$D$30,0,10*ROW('Sanitation Data'!D146)))</f>
        <v/>
      </c>
      <c r="CR152" s="33" t="str">
        <f ca="true">+IF(OFFSET('Sanitation Data'!$D$31,0,10*ROW('Sanitation Data'!D146))="","",OFFSET('Sanitation Data'!$D$31,0,10*ROW('Sanitation Data'!D146)))</f>
        <v/>
      </c>
      <c r="CS152" s="33" t="str">
        <f ca="true">+IF(OFFSET('Sanitation Data'!$D$32,0,10*ROW('Sanitation Data'!D146))="","",OFFSET('Sanitation Data'!$D$32,0,10*ROW('Sanitation Data'!D146)))</f>
        <v/>
      </c>
      <c r="CT152" s="33" t="str">
        <f ca="true">+IF(OFFSET('Sanitation Data'!$D$33,0,10*ROW('Sanitation Data'!D146))="","",OFFSET('Sanitation Data'!$D$33,0,10*ROW('Sanitation Data'!D146)))</f>
        <v/>
      </c>
      <c r="CU152" s="33" t="str">
        <f ca="true">+IF(OFFSET('Sanitation Data'!$E$29,0,10*ROW('Sanitation Data'!E146))="","",OFFSET('Sanitation Data'!$E$29,0,10*ROW('Sanitation Data'!E146)))</f>
        <v/>
      </c>
      <c r="CV152" s="33" t="str">
        <f ca="true">+IF(OFFSET('Sanitation Data'!$E$30,0,10*ROW('Sanitation Data'!E146))="","",OFFSET('Sanitation Data'!$E$30,0,10*ROW('Sanitation Data'!E146)))</f>
        <v/>
      </c>
      <c r="CW152" s="33" t="str">
        <f ca="true">+IF(OFFSET('Sanitation Data'!$E$31,0,10*ROW('Sanitation Data'!E146))="","",OFFSET('Sanitation Data'!$E$31,0,10*ROW('Sanitation Data'!E146)))</f>
        <v/>
      </c>
      <c r="CX152" s="33" t="str">
        <f ca="true">+IF(OFFSET('Sanitation Data'!$E$32,0,10*ROW('Sanitation Data'!E146))="","",OFFSET('Sanitation Data'!$E$32,0,10*ROW('Sanitation Data'!E146)))</f>
        <v/>
      </c>
      <c r="CY152" s="33" t="str">
        <f ca="true">+IF(OFFSET('Sanitation Data'!$E$33,0,10*ROW('Sanitation Data'!E146))="","",OFFSET('Sanitation Data'!$E$33,0,10*ROW('Sanitation Data'!E146)))</f>
        <v/>
      </c>
      <c r="CZ152" s="33" t="str">
        <f ca="true">+IF(OFFSET('Sanitation Data'!$F$29,0,10*ROW('Sanitation Data'!F146))="","",OFFSET('Sanitation Data'!$F$29,0,10*ROW('Sanitation Data'!F146)))</f>
        <v/>
      </c>
      <c r="DA152" s="33" t="str">
        <f ca="true">+IF(OFFSET('Sanitation Data'!$F$30,0,10*ROW('Sanitation Data'!F146))="","",OFFSET('Sanitation Data'!$F$30,0,10*ROW('Sanitation Data'!F146)))</f>
        <v/>
      </c>
      <c r="DB152" s="33" t="str">
        <f ca="true">+IF(OFFSET('Sanitation Data'!$F$31,0,10*ROW('Sanitation Data'!F146))="","",OFFSET('Sanitation Data'!$F$31,0,10*ROW('Sanitation Data'!F146)))</f>
        <v/>
      </c>
      <c r="DC152" s="33" t="str">
        <f ca="true">+IF(OFFSET('Sanitation Data'!$F$32,0,10*ROW('Sanitation Data'!F146))="","",OFFSET('Sanitation Data'!$F$32,0,10*ROW('Sanitation Data'!F146)))</f>
        <v/>
      </c>
      <c r="DD152" s="33" t="str">
        <f ca="true">+IF(OFFSET('Sanitation Data'!$F$33,0,10*ROW('Sanitation Data'!F146))="","",OFFSET('Sanitation Data'!$F$33,0,10*ROW('Sanitation Data'!F146)))</f>
        <v/>
      </c>
      <c r="DE152" s="33" t="str">
        <f ca="true">+IF(OFFSET('Sanitation Data'!$G$29,0,10*ROW('Sanitation Data'!G146))="","",OFFSET('Sanitation Data'!$G$29,0,10*ROW('Sanitation Data'!G146)))</f>
        <v/>
      </c>
      <c r="DF152" s="33" t="str">
        <f ca="true">+IF(OFFSET('Sanitation Data'!$G$30,0,10*ROW('Sanitation Data'!G146))="","",OFFSET('Sanitation Data'!$G$30,0,10*ROW('Sanitation Data'!G146)))</f>
        <v/>
      </c>
      <c r="DG152" s="33" t="str">
        <f ca="true">+IF(OFFSET('Sanitation Data'!$G$31,0,10*ROW('Sanitation Data'!G146))="","",OFFSET('Sanitation Data'!$G$31,0,10*ROW('Sanitation Data'!G146)))</f>
        <v/>
      </c>
      <c r="DH152" s="33" t="str">
        <f ca="true">+IF(OFFSET('Sanitation Data'!$G$32,0,10*ROW('Sanitation Data'!G146))="","",OFFSET('Sanitation Data'!$G$32,0,10*ROW('Sanitation Data'!G146)))</f>
        <v/>
      </c>
      <c r="DI152" s="33" t="str">
        <f ca="true">+IF(OFFSET('Sanitation Data'!$G$33,0,10*ROW('Sanitation Data'!G146))="","",OFFSET('Sanitation Data'!$G$33,0,10*ROW('Sanitation Data'!G146)))</f>
        <v/>
      </c>
      <c r="DJ152" s="33" t="str">
        <f ca="true">+IF(OFFSET('Sanitation Data'!$H$29,0,10*ROW('Sanitation Data'!H146))="","",OFFSET('Sanitation Data'!$H$29,0,10*ROW('Sanitation Data'!H146)))</f>
        <v/>
      </c>
      <c r="DK152" s="33" t="str">
        <f ca="true">+IF(OFFSET('Sanitation Data'!$H$30,0,10*ROW('Sanitation Data'!H146))="","",OFFSET('Sanitation Data'!$H$30,0,10*ROW('Sanitation Data'!H146)))</f>
        <v/>
      </c>
      <c r="DL152" s="33" t="str">
        <f ca="true">+IF(OFFSET('Sanitation Data'!$H$31,0,10*ROW('Sanitation Data'!H146))="","",OFFSET('Sanitation Data'!$H$31,0,10*ROW('Sanitation Data'!H146)))</f>
        <v/>
      </c>
      <c r="DM152" s="33" t="str">
        <f ca="true">+IF(OFFSET('Sanitation Data'!$H$32,0,10*ROW('Sanitation Data'!H146))="","",OFFSET('Sanitation Data'!$H$32,0,10*ROW('Sanitation Data'!H146)))</f>
        <v/>
      </c>
      <c r="DN152" s="33" t="str">
        <f ca="true">+IF(OFFSET('Sanitation Data'!$H$33,0,10*ROW('Sanitation Data'!H146))="","",OFFSET('Sanitation Data'!$H$33,0,10*ROW('Sanitation Data'!H146)))</f>
        <v/>
      </c>
      <c r="DO152" s="33" t="str">
        <f ca="true">+IF(OFFSET('Hygiene Data'!$C$12,0,10*ROW('Hygiene Data'!C146))="","",OFFSET('Hygiene Data'!$C$12,0,10*ROW('Hygiene Data'!C146)))</f>
        <v/>
      </c>
      <c r="DP152" s="33" t="str">
        <f ca="true">+IF(OFFSET('Hygiene Data'!$C$13,0,10*ROW('Hygiene Data'!C146))="","",OFFSET('Hygiene Data'!$C$13,0,10*ROW('Hygiene Data'!C146)))</f>
        <v/>
      </c>
      <c r="DQ152" s="33" t="str">
        <f ca="true">+IF(OFFSET('Hygiene Data'!$C$14,0,10*ROW('Hygiene Data'!C146))="","",OFFSET('Hygiene Data'!$C$14,0,10*ROW('Hygiene Data'!C146)))</f>
        <v/>
      </c>
      <c r="DR152" s="33" t="str">
        <f ca="true">+IF(OFFSET('Hygiene Data'!$D$12,0,10*ROW('Hygiene Data'!D146))="","",OFFSET('Hygiene Data'!$D$12,0,10*ROW('Hygiene Data'!D146)))</f>
        <v/>
      </c>
      <c r="DS152" s="33" t="str">
        <f ca="true">+IF(OFFSET('Hygiene Data'!$D$13,0,10*ROW('Hygiene Data'!D146))="","",OFFSET('Hygiene Data'!$D$13,0,10*ROW('Hygiene Data'!D146)))</f>
        <v/>
      </c>
      <c r="DT152" s="33" t="str">
        <f ca="true">+IF(OFFSET('Hygiene Data'!$D$14,0,10*ROW('Hygiene Data'!D146))="","",OFFSET('Hygiene Data'!$D$14,0,10*ROW('Hygiene Data'!D146)))</f>
        <v/>
      </c>
      <c r="DU152" s="33" t="str">
        <f ca="true">+IF(OFFSET('Hygiene Data'!$E$12,0,10*ROW('Hygiene Data'!E146))="","",OFFSET('Hygiene Data'!$E$12,0,10*ROW('Hygiene Data'!E146)))</f>
        <v/>
      </c>
      <c r="DV152" s="33" t="str">
        <f ca="true">+IF(OFFSET('Hygiene Data'!$E$13,0,10*ROW('Hygiene Data'!E146))="","",OFFSET('Hygiene Data'!$E$13,0,10*ROW('Hygiene Data'!E146)))</f>
        <v/>
      </c>
      <c r="DW152" s="33" t="str">
        <f ca="true">+IF(OFFSET('Hygiene Data'!$E$14,0,10*ROW('Hygiene Data'!E146))="","",OFFSET('Hygiene Data'!$E$14,0,10*ROW('Hygiene Data'!E146)))</f>
        <v/>
      </c>
      <c r="DX152" s="33" t="str">
        <f ca="true">+IF(OFFSET('Hygiene Data'!$F$12,0,10*ROW('Hygiene Data'!F146))="","",OFFSET('Hygiene Data'!$F$12,0,10*ROW('Hygiene Data'!F146)))</f>
        <v/>
      </c>
      <c r="DY152" s="33" t="str">
        <f ca="true">+IF(OFFSET('Hygiene Data'!$F$13,0,10*ROW('Hygiene Data'!F146))="","",OFFSET('Hygiene Data'!$F$13,0,10*ROW('Hygiene Data'!F146)))</f>
        <v/>
      </c>
      <c r="DZ152" s="33" t="str">
        <f ca="true">+IF(OFFSET('Hygiene Data'!$F$14,0,10*ROW('Hygiene Data'!F146))="","",OFFSET('Hygiene Data'!$F$14,0,10*ROW('Hygiene Data'!F146)))</f>
        <v/>
      </c>
      <c r="EA152" s="33" t="str">
        <f ca="true">+IF(OFFSET('Hygiene Data'!$G$12,0,10*ROW('Hygiene Data'!G146))="","",OFFSET('Hygiene Data'!$G$12,0,10*ROW('Hygiene Data'!G146)))</f>
        <v/>
      </c>
      <c r="EB152" s="33" t="str">
        <f ca="true">+IF(OFFSET('Hygiene Data'!$G$13,0,10*ROW('Hygiene Data'!G146))="","",OFFSET('Hygiene Data'!$G$13,0,10*ROW('Hygiene Data'!G146)))</f>
        <v/>
      </c>
      <c r="EC152" s="33" t="str">
        <f ca="true">+IF(OFFSET('Hygiene Data'!$G$14,0,10*ROW('Hygiene Data'!G146))="","",OFFSET('Hygiene Data'!$G$14,0,10*ROW('Hygiene Data'!G146)))</f>
        <v/>
      </c>
      <c r="ED152" s="33" t="str">
        <f ca="true">+IF(OFFSET('Hygiene Data'!$H$12,0,10*ROW('Hygiene Data'!H146))="","",OFFSET('Hygiene Data'!$H$12,0,10*ROW('Hygiene Data'!H146)))</f>
        <v/>
      </c>
      <c r="EE152" s="33" t="str">
        <f ca="true">+IF(OFFSET('Hygiene Data'!$H$13,0,10*ROW('Hygiene Data'!H146))="","",OFFSET('Hygiene Data'!$H$13,0,10*ROW('Hygiene Data'!H146)))</f>
        <v/>
      </c>
      <c r="EF152" s="33" t="str">
        <f ca="true">+IF(OFFSET('Hygiene Data'!$H$14,0,10*ROW('Hygiene Data'!H146))="","",OFFSET('Hygiene Data'!$H$14,0,10*ROW('Hygiene Data'!H146)))</f>
        <v/>
      </c>
    </row>
    <row r="153" x14ac:dyDescent="0.2">
      <c r="A153" s="56" t="str">
        <f ca="true">+IF(OFFSET('Water Data'!$B$1,0,10*ROW('Water Data'!B150))="","",OFFSET('Water Data'!$B$1,0,10*ROW('Water Data'!B150)))</f>
        <v/>
      </c>
      <c r="B153" s="56" t="str">
        <f ca="true">+IF(OFFSET('Water Data'!$A$3,0,10*ROW('Water Data'!A150))="","",OFFSET('Water Data'!$A$3,0,10*ROW('Water Data'!A150)))</f>
        <v/>
      </c>
      <c r="C153" s="56" t="str">
        <f ca="true">+IF(OFFSET('Water Data'!$C$3,0,10*ROW('Water Data'!C150))="","",OFFSET('Water Data'!$C$3,0,10*ROW('Water Data'!C150)))</f>
        <v/>
      </c>
      <c r="D153" s="244"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44"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44"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44"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44"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44"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44"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44"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44"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44"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44"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44"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44"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44"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44"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44"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44"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44"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45"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45"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45"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45"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45"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45"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45"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45"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45"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45"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45"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45"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45"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45"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45"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45"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45"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45"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45"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45"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45"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45"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45"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45"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45"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45"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45"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45"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45"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45"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46"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46"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46"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46"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46"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46"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46"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46"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46"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46"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46"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46"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46"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46"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46"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46"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46"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46"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3" t="str">
        <f ca="true">+IF(OFFSET('Water Data'!$C$28,0,10*ROW('Water Data'!C147))="","",OFFSET('Water Data'!$C$28,0,10*ROW('Water Data'!C147)))</f>
        <v/>
      </c>
      <c r="BT153" s="33" t="str">
        <f ca="true">+IF(OFFSET('Water Data'!$C$29,0,10*ROW('Water Data'!C147))="","",OFFSET('Water Data'!$C$29,0,10*ROW('Water Data'!C147)))</f>
        <v/>
      </c>
      <c r="BU153" s="33" t="str">
        <f ca="true">+IF(OFFSET('Water Data'!$C$30,0,10*ROW('Water Data'!C147))="","",OFFSET('Water Data'!$C$30,0,10*ROW('Water Data'!C147)))</f>
        <v/>
      </c>
      <c r="BV153" s="33" t="str">
        <f ca="true">+IF(OFFSET('Water Data'!$D$28,0,10*ROW('Water Data'!D147))="","",OFFSET('Water Data'!$D$28,0,10*ROW('Water Data'!D147)))</f>
        <v/>
      </c>
      <c r="BW153" s="33" t="str">
        <f ca="true">+IF(OFFSET('Water Data'!$D$29,0,10*ROW('Water Data'!D147))="","",OFFSET('Water Data'!$D$29,0,10*ROW('Water Data'!D147)))</f>
        <v/>
      </c>
      <c r="BX153" s="33" t="str">
        <f ca="true">+IF(OFFSET('Water Data'!$D$30,0,10*ROW('Water Data'!D147))="","",OFFSET('Water Data'!$D$30,0,10*ROW('Water Data'!D147)))</f>
        <v/>
      </c>
      <c r="BY153" s="33" t="str">
        <f ca="true">+IF(OFFSET('Water Data'!$E$28,0,10*ROW('Water Data'!E147))="","",OFFSET('Water Data'!$E$28,0,10*ROW('Water Data'!E147)))</f>
        <v/>
      </c>
      <c r="BZ153" s="33" t="str">
        <f ca="true">+IF(OFFSET('Water Data'!$E$29,0,10*ROW('Water Data'!E147))="","",OFFSET('Water Data'!$E$29,0,10*ROW('Water Data'!E147)))</f>
        <v/>
      </c>
      <c r="CA153" s="33" t="str">
        <f ca="true">+IF(OFFSET('Water Data'!$E$30,0,10*ROW('Water Data'!E147))="","",OFFSET('Water Data'!$E$30,0,10*ROW('Water Data'!E147)))</f>
        <v/>
      </c>
      <c r="CB153" s="33" t="str">
        <f ca="true">+IF(OFFSET('Water Data'!$F$28,0,10*ROW('Water Data'!F147))="","",OFFSET('Water Data'!$F$28,0,10*ROW('Water Data'!F147)))</f>
        <v/>
      </c>
      <c r="CC153" s="33" t="str">
        <f ca="true">+IF(OFFSET('Water Data'!$F$29,0,10*ROW('Water Data'!F147))="","",OFFSET('Water Data'!$F$29,0,10*ROW('Water Data'!F147)))</f>
        <v/>
      </c>
      <c r="CD153" s="33" t="str">
        <f ca="true">+IF(OFFSET('Water Data'!$F$30,0,10*ROW('Water Data'!F147))="","",OFFSET('Water Data'!$F$30,0,10*ROW('Water Data'!F147)))</f>
        <v/>
      </c>
      <c r="CE153" s="33" t="str">
        <f ca="true">+IF(OFFSET('Water Data'!$G$28,0,10*ROW('Water Data'!G147))="","",OFFSET('Water Data'!$G$28,0,10*ROW('Water Data'!G147)))</f>
        <v/>
      </c>
      <c r="CF153" s="33" t="str">
        <f ca="true">+IF(OFFSET('Water Data'!$G$29,0,10*ROW('Water Data'!G147))="","",OFFSET('Water Data'!$G$29,0,10*ROW('Water Data'!G147)))</f>
        <v/>
      </c>
      <c r="CG153" s="33" t="str">
        <f ca="true">+IF(OFFSET('Water Data'!$G$30,0,10*ROW('Water Data'!G147))="","",OFFSET('Water Data'!$G$30,0,10*ROW('Water Data'!G147)))</f>
        <v/>
      </c>
      <c r="CH153" s="33" t="str">
        <f ca="true">+IF(OFFSET('Water Data'!$H$28,0,10*ROW('Water Data'!H147))="","",OFFSET('Water Data'!$H$28,0,10*ROW('Water Data'!H147)))</f>
        <v/>
      </c>
      <c r="CI153" s="33" t="str">
        <f ca="true">+IF(OFFSET('Water Data'!$H$29,0,10*ROW('Water Data'!H147))="","",OFFSET('Water Data'!$H$29,0,10*ROW('Water Data'!H147)))</f>
        <v/>
      </c>
      <c r="CJ153" s="33" t="str">
        <f ca="true">+IF(OFFSET('Water Data'!$H$30,0,10*ROW('Water Data'!H147))="","",OFFSET('Water Data'!$H$30,0,10*ROW('Water Data'!H147)))</f>
        <v/>
      </c>
      <c r="CK153" s="33" t="str">
        <f ca="true">+IF(OFFSET('Sanitation Data'!$C$29,0,10*ROW('Sanitation Data'!C147))="","",OFFSET('Sanitation Data'!$C$29,0,10*ROW('Sanitation Data'!C147)))</f>
        <v/>
      </c>
      <c r="CL153" s="33" t="str">
        <f ca="true">+IF(OFFSET('Sanitation Data'!$C$30,0,10*ROW('Sanitation Data'!C147))="","",OFFSET('Sanitation Data'!$C$30,0,10*ROW('Sanitation Data'!C147)))</f>
        <v/>
      </c>
      <c r="CM153" s="33" t="str">
        <f ca="true">+IF(OFFSET('Sanitation Data'!$C$31,0,10*ROW('Sanitation Data'!C147))="","",OFFSET('Sanitation Data'!$C$31,0,10*ROW('Sanitation Data'!C147)))</f>
        <v/>
      </c>
      <c r="CN153" s="33" t="str">
        <f ca="true">+IF(OFFSET('Sanitation Data'!$C$32,0,10*ROW('Sanitation Data'!C147))="","",OFFSET('Sanitation Data'!$C$32,0,10*ROW('Sanitation Data'!C147)))</f>
        <v/>
      </c>
      <c r="CO153" s="33" t="str">
        <f ca="true">+IF(OFFSET('Sanitation Data'!$C$33,0,10*ROW('Sanitation Data'!C147))="","",OFFSET('Sanitation Data'!$C$33,0,10*ROW('Sanitation Data'!C147)))</f>
        <v/>
      </c>
      <c r="CP153" s="33" t="str">
        <f ca="true">+IF(OFFSET('Sanitation Data'!$D$29,0,10*ROW('Sanitation Data'!D147))="","",OFFSET('Sanitation Data'!$D$29,0,10*ROW('Sanitation Data'!D147)))</f>
        <v/>
      </c>
      <c r="CQ153" s="33" t="str">
        <f ca="true">+IF(OFFSET('Sanitation Data'!$D$30,0,10*ROW('Sanitation Data'!D147))="","",OFFSET('Sanitation Data'!$D$30,0,10*ROW('Sanitation Data'!D147)))</f>
        <v/>
      </c>
      <c r="CR153" s="33" t="str">
        <f ca="true">+IF(OFFSET('Sanitation Data'!$D$31,0,10*ROW('Sanitation Data'!D147))="","",OFFSET('Sanitation Data'!$D$31,0,10*ROW('Sanitation Data'!D147)))</f>
        <v/>
      </c>
      <c r="CS153" s="33" t="str">
        <f ca="true">+IF(OFFSET('Sanitation Data'!$D$32,0,10*ROW('Sanitation Data'!D147))="","",OFFSET('Sanitation Data'!$D$32,0,10*ROW('Sanitation Data'!D147)))</f>
        <v/>
      </c>
      <c r="CT153" s="33" t="str">
        <f ca="true">+IF(OFFSET('Sanitation Data'!$D$33,0,10*ROW('Sanitation Data'!D147))="","",OFFSET('Sanitation Data'!$D$33,0,10*ROW('Sanitation Data'!D147)))</f>
        <v/>
      </c>
      <c r="CU153" s="33" t="str">
        <f ca="true">+IF(OFFSET('Sanitation Data'!$E$29,0,10*ROW('Sanitation Data'!E147))="","",OFFSET('Sanitation Data'!$E$29,0,10*ROW('Sanitation Data'!E147)))</f>
        <v/>
      </c>
      <c r="CV153" s="33" t="str">
        <f ca="true">+IF(OFFSET('Sanitation Data'!$E$30,0,10*ROW('Sanitation Data'!E147))="","",OFFSET('Sanitation Data'!$E$30,0,10*ROW('Sanitation Data'!E147)))</f>
        <v/>
      </c>
      <c r="CW153" s="33" t="str">
        <f ca="true">+IF(OFFSET('Sanitation Data'!$E$31,0,10*ROW('Sanitation Data'!E147))="","",OFFSET('Sanitation Data'!$E$31,0,10*ROW('Sanitation Data'!E147)))</f>
        <v/>
      </c>
      <c r="CX153" s="33" t="str">
        <f ca="true">+IF(OFFSET('Sanitation Data'!$E$32,0,10*ROW('Sanitation Data'!E147))="","",OFFSET('Sanitation Data'!$E$32,0,10*ROW('Sanitation Data'!E147)))</f>
        <v/>
      </c>
      <c r="CY153" s="33" t="str">
        <f ca="true">+IF(OFFSET('Sanitation Data'!$E$33,0,10*ROW('Sanitation Data'!E147))="","",OFFSET('Sanitation Data'!$E$33,0,10*ROW('Sanitation Data'!E147)))</f>
        <v/>
      </c>
      <c r="CZ153" s="33" t="str">
        <f ca="true">+IF(OFFSET('Sanitation Data'!$F$29,0,10*ROW('Sanitation Data'!F147))="","",OFFSET('Sanitation Data'!$F$29,0,10*ROW('Sanitation Data'!F147)))</f>
        <v/>
      </c>
      <c r="DA153" s="33" t="str">
        <f ca="true">+IF(OFFSET('Sanitation Data'!$F$30,0,10*ROW('Sanitation Data'!F147))="","",OFFSET('Sanitation Data'!$F$30,0,10*ROW('Sanitation Data'!F147)))</f>
        <v/>
      </c>
      <c r="DB153" s="33" t="str">
        <f ca="true">+IF(OFFSET('Sanitation Data'!$F$31,0,10*ROW('Sanitation Data'!F147))="","",OFFSET('Sanitation Data'!$F$31,0,10*ROW('Sanitation Data'!F147)))</f>
        <v/>
      </c>
      <c r="DC153" s="33" t="str">
        <f ca="true">+IF(OFFSET('Sanitation Data'!$F$32,0,10*ROW('Sanitation Data'!F147))="","",OFFSET('Sanitation Data'!$F$32,0,10*ROW('Sanitation Data'!F147)))</f>
        <v/>
      </c>
      <c r="DD153" s="33" t="str">
        <f ca="true">+IF(OFFSET('Sanitation Data'!$F$33,0,10*ROW('Sanitation Data'!F147))="","",OFFSET('Sanitation Data'!$F$33,0,10*ROW('Sanitation Data'!F147)))</f>
        <v/>
      </c>
      <c r="DE153" s="33" t="str">
        <f ca="true">+IF(OFFSET('Sanitation Data'!$G$29,0,10*ROW('Sanitation Data'!G147))="","",OFFSET('Sanitation Data'!$G$29,0,10*ROW('Sanitation Data'!G147)))</f>
        <v/>
      </c>
      <c r="DF153" s="33" t="str">
        <f ca="true">+IF(OFFSET('Sanitation Data'!$G$30,0,10*ROW('Sanitation Data'!G147))="","",OFFSET('Sanitation Data'!$G$30,0,10*ROW('Sanitation Data'!G147)))</f>
        <v/>
      </c>
      <c r="DG153" s="33" t="str">
        <f ca="true">+IF(OFFSET('Sanitation Data'!$G$31,0,10*ROW('Sanitation Data'!G147))="","",OFFSET('Sanitation Data'!$G$31,0,10*ROW('Sanitation Data'!G147)))</f>
        <v/>
      </c>
      <c r="DH153" s="33" t="str">
        <f ca="true">+IF(OFFSET('Sanitation Data'!$G$32,0,10*ROW('Sanitation Data'!G147))="","",OFFSET('Sanitation Data'!$G$32,0,10*ROW('Sanitation Data'!G147)))</f>
        <v/>
      </c>
      <c r="DI153" s="33" t="str">
        <f ca="true">+IF(OFFSET('Sanitation Data'!$G$33,0,10*ROW('Sanitation Data'!G147))="","",OFFSET('Sanitation Data'!$G$33,0,10*ROW('Sanitation Data'!G147)))</f>
        <v/>
      </c>
      <c r="DJ153" s="33" t="str">
        <f ca="true">+IF(OFFSET('Sanitation Data'!$H$29,0,10*ROW('Sanitation Data'!H147))="","",OFFSET('Sanitation Data'!$H$29,0,10*ROW('Sanitation Data'!H147)))</f>
        <v/>
      </c>
      <c r="DK153" s="33" t="str">
        <f ca="true">+IF(OFFSET('Sanitation Data'!$H$30,0,10*ROW('Sanitation Data'!H147))="","",OFFSET('Sanitation Data'!$H$30,0,10*ROW('Sanitation Data'!H147)))</f>
        <v/>
      </c>
      <c r="DL153" s="33" t="str">
        <f ca="true">+IF(OFFSET('Sanitation Data'!$H$31,0,10*ROW('Sanitation Data'!H147))="","",OFFSET('Sanitation Data'!$H$31,0,10*ROW('Sanitation Data'!H147)))</f>
        <v/>
      </c>
      <c r="DM153" s="33" t="str">
        <f ca="true">+IF(OFFSET('Sanitation Data'!$H$32,0,10*ROW('Sanitation Data'!H147))="","",OFFSET('Sanitation Data'!$H$32,0,10*ROW('Sanitation Data'!H147)))</f>
        <v/>
      </c>
      <c r="DN153" s="33" t="str">
        <f ca="true">+IF(OFFSET('Sanitation Data'!$H$33,0,10*ROW('Sanitation Data'!H147))="","",OFFSET('Sanitation Data'!$H$33,0,10*ROW('Sanitation Data'!H147)))</f>
        <v/>
      </c>
      <c r="DO153" s="33" t="str">
        <f ca="true">+IF(OFFSET('Hygiene Data'!$C$12,0,10*ROW('Hygiene Data'!C147))="","",OFFSET('Hygiene Data'!$C$12,0,10*ROW('Hygiene Data'!C147)))</f>
        <v/>
      </c>
      <c r="DP153" s="33" t="str">
        <f ca="true">+IF(OFFSET('Hygiene Data'!$C$13,0,10*ROW('Hygiene Data'!C147))="","",OFFSET('Hygiene Data'!$C$13,0,10*ROW('Hygiene Data'!C147)))</f>
        <v/>
      </c>
      <c r="DQ153" s="33" t="str">
        <f ca="true">+IF(OFFSET('Hygiene Data'!$C$14,0,10*ROW('Hygiene Data'!C147))="","",OFFSET('Hygiene Data'!$C$14,0,10*ROW('Hygiene Data'!C147)))</f>
        <v/>
      </c>
      <c r="DR153" s="33" t="str">
        <f ca="true">+IF(OFFSET('Hygiene Data'!$D$12,0,10*ROW('Hygiene Data'!D147))="","",OFFSET('Hygiene Data'!$D$12,0,10*ROW('Hygiene Data'!D147)))</f>
        <v/>
      </c>
      <c r="DS153" s="33" t="str">
        <f ca="true">+IF(OFFSET('Hygiene Data'!$D$13,0,10*ROW('Hygiene Data'!D147))="","",OFFSET('Hygiene Data'!$D$13,0,10*ROW('Hygiene Data'!D147)))</f>
        <v/>
      </c>
      <c r="DT153" s="33" t="str">
        <f ca="true">+IF(OFFSET('Hygiene Data'!$D$14,0,10*ROW('Hygiene Data'!D147))="","",OFFSET('Hygiene Data'!$D$14,0,10*ROW('Hygiene Data'!D147)))</f>
        <v/>
      </c>
      <c r="DU153" s="33" t="str">
        <f ca="true">+IF(OFFSET('Hygiene Data'!$E$12,0,10*ROW('Hygiene Data'!E147))="","",OFFSET('Hygiene Data'!$E$12,0,10*ROW('Hygiene Data'!E147)))</f>
        <v/>
      </c>
      <c r="DV153" s="33" t="str">
        <f ca="true">+IF(OFFSET('Hygiene Data'!$E$13,0,10*ROW('Hygiene Data'!E147))="","",OFFSET('Hygiene Data'!$E$13,0,10*ROW('Hygiene Data'!E147)))</f>
        <v/>
      </c>
      <c r="DW153" s="33" t="str">
        <f ca="true">+IF(OFFSET('Hygiene Data'!$E$14,0,10*ROW('Hygiene Data'!E147))="","",OFFSET('Hygiene Data'!$E$14,0,10*ROW('Hygiene Data'!E147)))</f>
        <v/>
      </c>
      <c r="DX153" s="33" t="str">
        <f ca="true">+IF(OFFSET('Hygiene Data'!$F$12,0,10*ROW('Hygiene Data'!F147))="","",OFFSET('Hygiene Data'!$F$12,0,10*ROW('Hygiene Data'!F147)))</f>
        <v/>
      </c>
      <c r="DY153" s="33" t="str">
        <f ca="true">+IF(OFFSET('Hygiene Data'!$F$13,0,10*ROW('Hygiene Data'!F147))="","",OFFSET('Hygiene Data'!$F$13,0,10*ROW('Hygiene Data'!F147)))</f>
        <v/>
      </c>
      <c r="DZ153" s="33" t="str">
        <f ca="true">+IF(OFFSET('Hygiene Data'!$F$14,0,10*ROW('Hygiene Data'!F147))="","",OFFSET('Hygiene Data'!$F$14,0,10*ROW('Hygiene Data'!F147)))</f>
        <v/>
      </c>
      <c r="EA153" s="33" t="str">
        <f ca="true">+IF(OFFSET('Hygiene Data'!$G$12,0,10*ROW('Hygiene Data'!G147))="","",OFFSET('Hygiene Data'!$G$12,0,10*ROW('Hygiene Data'!G147)))</f>
        <v/>
      </c>
      <c r="EB153" s="33" t="str">
        <f ca="true">+IF(OFFSET('Hygiene Data'!$G$13,0,10*ROW('Hygiene Data'!G147))="","",OFFSET('Hygiene Data'!$G$13,0,10*ROW('Hygiene Data'!G147)))</f>
        <v/>
      </c>
      <c r="EC153" s="33" t="str">
        <f ca="true">+IF(OFFSET('Hygiene Data'!$G$14,0,10*ROW('Hygiene Data'!G147))="","",OFFSET('Hygiene Data'!$G$14,0,10*ROW('Hygiene Data'!G147)))</f>
        <v/>
      </c>
      <c r="ED153" s="33" t="str">
        <f ca="true">+IF(OFFSET('Hygiene Data'!$H$12,0,10*ROW('Hygiene Data'!H147))="","",OFFSET('Hygiene Data'!$H$12,0,10*ROW('Hygiene Data'!H147)))</f>
        <v/>
      </c>
      <c r="EE153" s="33" t="str">
        <f ca="true">+IF(OFFSET('Hygiene Data'!$H$13,0,10*ROW('Hygiene Data'!H147))="","",OFFSET('Hygiene Data'!$H$13,0,10*ROW('Hygiene Data'!H147)))</f>
        <v/>
      </c>
      <c r="EF153" s="33" t="str">
        <f ca="true">+IF(OFFSET('Hygiene Data'!$H$14,0,10*ROW('Hygiene Data'!H147))="","",OFFSET('Hygiene Data'!$H$14,0,10*ROW('Hygiene Data'!H147)))</f>
        <v/>
      </c>
    </row>
    <row r="154" x14ac:dyDescent="0.2">
      <c r="A154" s="56" t="str">
        <f ca="true">+IF(OFFSET('Water Data'!$B$1,0,10*ROW('Water Data'!B151))="","",OFFSET('Water Data'!$B$1,0,10*ROW('Water Data'!B151)))</f>
        <v/>
      </c>
      <c r="B154" s="56" t="str">
        <f ca="true">+IF(OFFSET('Water Data'!$A$3,0,10*ROW('Water Data'!A151))="","",OFFSET('Water Data'!$A$3,0,10*ROW('Water Data'!A151)))</f>
        <v/>
      </c>
      <c r="C154" s="56" t="str">
        <f ca="true">+IF(OFFSET('Water Data'!$C$3,0,10*ROW('Water Data'!C151))="","",OFFSET('Water Data'!$C$3,0,10*ROW('Water Data'!C151)))</f>
        <v/>
      </c>
      <c r="D154" s="244"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44"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44"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44"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44"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44"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44"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44"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44"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44"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44"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44"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44"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44"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44"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44"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44"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44"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45"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45"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45"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45"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45"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45"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45"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45"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45"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45"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45"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45"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45"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45"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45"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45"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45"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45"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45"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45"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45"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45"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45"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45"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45"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45"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45"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45"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45"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45"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46"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46"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46"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46"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46"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46"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46"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46"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46"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46"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46"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46"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46"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46"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46"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46"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46"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46"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3" t="str">
        <f ca="true">+IF(OFFSET('Water Data'!$C$28,0,10*ROW('Water Data'!C148))="","",OFFSET('Water Data'!$C$28,0,10*ROW('Water Data'!C148)))</f>
        <v/>
      </c>
      <c r="BT154" s="33" t="str">
        <f ca="true">+IF(OFFSET('Water Data'!$C$29,0,10*ROW('Water Data'!C148))="","",OFFSET('Water Data'!$C$29,0,10*ROW('Water Data'!C148)))</f>
        <v/>
      </c>
      <c r="BU154" s="33" t="str">
        <f ca="true">+IF(OFFSET('Water Data'!$C$30,0,10*ROW('Water Data'!C148))="","",OFFSET('Water Data'!$C$30,0,10*ROW('Water Data'!C148)))</f>
        <v/>
      </c>
      <c r="BV154" s="33" t="str">
        <f ca="true">+IF(OFFSET('Water Data'!$D$28,0,10*ROW('Water Data'!D148))="","",OFFSET('Water Data'!$D$28,0,10*ROW('Water Data'!D148)))</f>
        <v/>
      </c>
      <c r="BW154" s="33" t="str">
        <f ca="true">+IF(OFFSET('Water Data'!$D$29,0,10*ROW('Water Data'!D148))="","",OFFSET('Water Data'!$D$29,0,10*ROW('Water Data'!D148)))</f>
        <v/>
      </c>
      <c r="BX154" s="33" t="str">
        <f ca="true">+IF(OFFSET('Water Data'!$D$30,0,10*ROW('Water Data'!D148))="","",OFFSET('Water Data'!$D$30,0,10*ROW('Water Data'!D148)))</f>
        <v/>
      </c>
      <c r="BY154" s="33" t="str">
        <f ca="true">+IF(OFFSET('Water Data'!$E$28,0,10*ROW('Water Data'!E148))="","",OFFSET('Water Data'!$E$28,0,10*ROW('Water Data'!E148)))</f>
        <v/>
      </c>
      <c r="BZ154" s="33" t="str">
        <f ca="true">+IF(OFFSET('Water Data'!$E$29,0,10*ROW('Water Data'!E148))="","",OFFSET('Water Data'!$E$29,0,10*ROW('Water Data'!E148)))</f>
        <v/>
      </c>
      <c r="CA154" s="33" t="str">
        <f ca="true">+IF(OFFSET('Water Data'!$E$30,0,10*ROW('Water Data'!E148))="","",OFFSET('Water Data'!$E$30,0,10*ROW('Water Data'!E148)))</f>
        <v/>
      </c>
      <c r="CB154" s="33" t="str">
        <f ca="true">+IF(OFFSET('Water Data'!$F$28,0,10*ROW('Water Data'!F148))="","",OFFSET('Water Data'!$F$28,0,10*ROW('Water Data'!F148)))</f>
        <v/>
      </c>
      <c r="CC154" s="33" t="str">
        <f ca="true">+IF(OFFSET('Water Data'!$F$29,0,10*ROW('Water Data'!F148))="","",OFFSET('Water Data'!$F$29,0,10*ROW('Water Data'!F148)))</f>
        <v/>
      </c>
      <c r="CD154" s="33" t="str">
        <f ca="true">+IF(OFFSET('Water Data'!$F$30,0,10*ROW('Water Data'!F148))="","",OFFSET('Water Data'!$F$30,0,10*ROW('Water Data'!F148)))</f>
        <v/>
      </c>
      <c r="CE154" s="33" t="str">
        <f ca="true">+IF(OFFSET('Water Data'!$G$28,0,10*ROW('Water Data'!G148))="","",OFFSET('Water Data'!$G$28,0,10*ROW('Water Data'!G148)))</f>
        <v/>
      </c>
      <c r="CF154" s="33" t="str">
        <f ca="true">+IF(OFFSET('Water Data'!$G$29,0,10*ROW('Water Data'!G148))="","",OFFSET('Water Data'!$G$29,0,10*ROW('Water Data'!G148)))</f>
        <v/>
      </c>
      <c r="CG154" s="33" t="str">
        <f ca="true">+IF(OFFSET('Water Data'!$G$30,0,10*ROW('Water Data'!G148))="","",OFFSET('Water Data'!$G$30,0,10*ROW('Water Data'!G148)))</f>
        <v/>
      </c>
      <c r="CH154" s="33" t="str">
        <f ca="true">+IF(OFFSET('Water Data'!$H$28,0,10*ROW('Water Data'!H148))="","",OFFSET('Water Data'!$H$28,0,10*ROW('Water Data'!H148)))</f>
        <v/>
      </c>
      <c r="CI154" s="33" t="str">
        <f ca="true">+IF(OFFSET('Water Data'!$H$29,0,10*ROW('Water Data'!H148))="","",OFFSET('Water Data'!$H$29,0,10*ROW('Water Data'!H148)))</f>
        <v/>
      </c>
      <c r="CJ154" s="33" t="str">
        <f ca="true">+IF(OFFSET('Water Data'!$H$30,0,10*ROW('Water Data'!H148))="","",OFFSET('Water Data'!$H$30,0,10*ROW('Water Data'!H148)))</f>
        <v/>
      </c>
      <c r="CK154" s="33" t="str">
        <f ca="true">+IF(OFFSET('Sanitation Data'!$C$29,0,10*ROW('Sanitation Data'!C148))="","",OFFSET('Sanitation Data'!$C$29,0,10*ROW('Sanitation Data'!C148)))</f>
        <v/>
      </c>
      <c r="CL154" s="33" t="str">
        <f ca="true">+IF(OFFSET('Sanitation Data'!$C$30,0,10*ROW('Sanitation Data'!C148))="","",OFFSET('Sanitation Data'!$C$30,0,10*ROW('Sanitation Data'!C148)))</f>
        <v/>
      </c>
      <c r="CM154" s="33" t="str">
        <f ca="true">+IF(OFFSET('Sanitation Data'!$C$31,0,10*ROW('Sanitation Data'!C148))="","",OFFSET('Sanitation Data'!$C$31,0,10*ROW('Sanitation Data'!C148)))</f>
        <v/>
      </c>
      <c r="CN154" s="33" t="str">
        <f ca="true">+IF(OFFSET('Sanitation Data'!$C$32,0,10*ROW('Sanitation Data'!C148))="","",OFFSET('Sanitation Data'!$C$32,0,10*ROW('Sanitation Data'!C148)))</f>
        <v/>
      </c>
      <c r="CO154" s="33" t="str">
        <f ca="true">+IF(OFFSET('Sanitation Data'!$C$33,0,10*ROW('Sanitation Data'!C148))="","",OFFSET('Sanitation Data'!$C$33,0,10*ROW('Sanitation Data'!C148)))</f>
        <v/>
      </c>
      <c r="CP154" s="33" t="str">
        <f ca="true">+IF(OFFSET('Sanitation Data'!$D$29,0,10*ROW('Sanitation Data'!D148))="","",OFFSET('Sanitation Data'!$D$29,0,10*ROW('Sanitation Data'!D148)))</f>
        <v/>
      </c>
      <c r="CQ154" s="33" t="str">
        <f ca="true">+IF(OFFSET('Sanitation Data'!$D$30,0,10*ROW('Sanitation Data'!D148))="","",OFFSET('Sanitation Data'!$D$30,0,10*ROW('Sanitation Data'!D148)))</f>
        <v/>
      </c>
      <c r="CR154" s="33" t="str">
        <f ca="true">+IF(OFFSET('Sanitation Data'!$D$31,0,10*ROW('Sanitation Data'!D148))="","",OFFSET('Sanitation Data'!$D$31,0,10*ROW('Sanitation Data'!D148)))</f>
        <v/>
      </c>
      <c r="CS154" s="33" t="str">
        <f ca="true">+IF(OFFSET('Sanitation Data'!$D$32,0,10*ROW('Sanitation Data'!D148))="","",OFFSET('Sanitation Data'!$D$32,0,10*ROW('Sanitation Data'!D148)))</f>
        <v/>
      </c>
      <c r="CT154" s="33" t="str">
        <f ca="true">+IF(OFFSET('Sanitation Data'!$D$33,0,10*ROW('Sanitation Data'!D148))="","",OFFSET('Sanitation Data'!$D$33,0,10*ROW('Sanitation Data'!D148)))</f>
        <v/>
      </c>
      <c r="CU154" s="33" t="str">
        <f ca="true">+IF(OFFSET('Sanitation Data'!$E$29,0,10*ROW('Sanitation Data'!E148))="","",OFFSET('Sanitation Data'!$E$29,0,10*ROW('Sanitation Data'!E148)))</f>
        <v/>
      </c>
      <c r="CV154" s="33" t="str">
        <f ca="true">+IF(OFFSET('Sanitation Data'!$E$30,0,10*ROW('Sanitation Data'!E148))="","",OFFSET('Sanitation Data'!$E$30,0,10*ROW('Sanitation Data'!E148)))</f>
        <v/>
      </c>
      <c r="CW154" s="33" t="str">
        <f ca="true">+IF(OFFSET('Sanitation Data'!$E$31,0,10*ROW('Sanitation Data'!E148))="","",OFFSET('Sanitation Data'!$E$31,0,10*ROW('Sanitation Data'!E148)))</f>
        <v/>
      </c>
      <c r="CX154" s="33" t="str">
        <f ca="true">+IF(OFFSET('Sanitation Data'!$E$32,0,10*ROW('Sanitation Data'!E148))="","",OFFSET('Sanitation Data'!$E$32,0,10*ROW('Sanitation Data'!E148)))</f>
        <v/>
      </c>
      <c r="CY154" s="33" t="str">
        <f ca="true">+IF(OFFSET('Sanitation Data'!$E$33,0,10*ROW('Sanitation Data'!E148))="","",OFFSET('Sanitation Data'!$E$33,0,10*ROW('Sanitation Data'!E148)))</f>
        <v/>
      </c>
      <c r="CZ154" s="33" t="str">
        <f ca="true">+IF(OFFSET('Sanitation Data'!$F$29,0,10*ROW('Sanitation Data'!F148))="","",OFFSET('Sanitation Data'!$F$29,0,10*ROW('Sanitation Data'!F148)))</f>
        <v/>
      </c>
      <c r="DA154" s="33" t="str">
        <f ca="true">+IF(OFFSET('Sanitation Data'!$F$30,0,10*ROW('Sanitation Data'!F148))="","",OFFSET('Sanitation Data'!$F$30,0,10*ROW('Sanitation Data'!F148)))</f>
        <v/>
      </c>
      <c r="DB154" s="33" t="str">
        <f ca="true">+IF(OFFSET('Sanitation Data'!$F$31,0,10*ROW('Sanitation Data'!F148))="","",OFFSET('Sanitation Data'!$F$31,0,10*ROW('Sanitation Data'!F148)))</f>
        <v/>
      </c>
      <c r="DC154" s="33" t="str">
        <f ca="true">+IF(OFFSET('Sanitation Data'!$F$32,0,10*ROW('Sanitation Data'!F148))="","",OFFSET('Sanitation Data'!$F$32,0,10*ROW('Sanitation Data'!F148)))</f>
        <v/>
      </c>
      <c r="DD154" s="33" t="str">
        <f ca="true">+IF(OFFSET('Sanitation Data'!$F$33,0,10*ROW('Sanitation Data'!F148))="","",OFFSET('Sanitation Data'!$F$33,0,10*ROW('Sanitation Data'!F148)))</f>
        <v/>
      </c>
      <c r="DE154" s="33" t="str">
        <f ca="true">+IF(OFFSET('Sanitation Data'!$G$29,0,10*ROW('Sanitation Data'!G148))="","",OFFSET('Sanitation Data'!$G$29,0,10*ROW('Sanitation Data'!G148)))</f>
        <v/>
      </c>
      <c r="DF154" s="33" t="str">
        <f ca="true">+IF(OFFSET('Sanitation Data'!$G$30,0,10*ROW('Sanitation Data'!G148))="","",OFFSET('Sanitation Data'!$G$30,0,10*ROW('Sanitation Data'!G148)))</f>
        <v/>
      </c>
      <c r="DG154" s="33" t="str">
        <f ca="true">+IF(OFFSET('Sanitation Data'!$G$31,0,10*ROW('Sanitation Data'!G148))="","",OFFSET('Sanitation Data'!$G$31,0,10*ROW('Sanitation Data'!G148)))</f>
        <v/>
      </c>
      <c r="DH154" s="33" t="str">
        <f ca="true">+IF(OFFSET('Sanitation Data'!$G$32,0,10*ROW('Sanitation Data'!G148))="","",OFFSET('Sanitation Data'!$G$32,0,10*ROW('Sanitation Data'!G148)))</f>
        <v/>
      </c>
      <c r="DI154" s="33" t="str">
        <f ca="true">+IF(OFFSET('Sanitation Data'!$G$33,0,10*ROW('Sanitation Data'!G148))="","",OFFSET('Sanitation Data'!$G$33,0,10*ROW('Sanitation Data'!G148)))</f>
        <v/>
      </c>
      <c r="DJ154" s="33" t="str">
        <f ca="true">+IF(OFFSET('Sanitation Data'!$H$29,0,10*ROW('Sanitation Data'!H148))="","",OFFSET('Sanitation Data'!$H$29,0,10*ROW('Sanitation Data'!H148)))</f>
        <v/>
      </c>
      <c r="DK154" s="33" t="str">
        <f ca="true">+IF(OFFSET('Sanitation Data'!$H$30,0,10*ROW('Sanitation Data'!H148))="","",OFFSET('Sanitation Data'!$H$30,0,10*ROW('Sanitation Data'!H148)))</f>
        <v/>
      </c>
      <c r="DL154" s="33" t="str">
        <f ca="true">+IF(OFFSET('Sanitation Data'!$H$31,0,10*ROW('Sanitation Data'!H148))="","",OFFSET('Sanitation Data'!$H$31,0,10*ROW('Sanitation Data'!H148)))</f>
        <v/>
      </c>
      <c r="DM154" s="33" t="str">
        <f ca="true">+IF(OFFSET('Sanitation Data'!$H$32,0,10*ROW('Sanitation Data'!H148))="","",OFFSET('Sanitation Data'!$H$32,0,10*ROW('Sanitation Data'!H148)))</f>
        <v/>
      </c>
      <c r="DN154" s="33" t="str">
        <f ca="true">+IF(OFFSET('Sanitation Data'!$H$33,0,10*ROW('Sanitation Data'!H148))="","",OFFSET('Sanitation Data'!$H$33,0,10*ROW('Sanitation Data'!H148)))</f>
        <v/>
      </c>
      <c r="DO154" s="33" t="str">
        <f ca="true">+IF(OFFSET('Hygiene Data'!$C$12,0,10*ROW('Hygiene Data'!C148))="","",OFFSET('Hygiene Data'!$C$12,0,10*ROW('Hygiene Data'!C148)))</f>
        <v/>
      </c>
      <c r="DP154" s="33" t="str">
        <f ca="true">+IF(OFFSET('Hygiene Data'!$C$13,0,10*ROW('Hygiene Data'!C148))="","",OFFSET('Hygiene Data'!$C$13,0,10*ROW('Hygiene Data'!C148)))</f>
        <v/>
      </c>
      <c r="DQ154" s="33" t="str">
        <f ca="true">+IF(OFFSET('Hygiene Data'!$C$14,0,10*ROW('Hygiene Data'!C148))="","",OFFSET('Hygiene Data'!$C$14,0,10*ROW('Hygiene Data'!C148)))</f>
        <v/>
      </c>
      <c r="DR154" s="33" t="str">
        <f ca="true">+IF(OFFSET('Hygiene Data'!$D$12,0,10*ROW('Hygiene Data'!D148))="","",OFFSET('Hygiene Data'!$D$12,0,10*ROW('Hygiene Data'!D148)))</f>
        <v/>
      </c>
      <c r="DS154" s="33" t="str">
        <f ca="true">+IF(OFFSET('Hygiene Data'!$D$13,0,10*ROW('Hygiene Data'!D148))="","",OFFSET('Hygiene Data'!$D$13,0,10*ROW('Hygiene Data'!D148)))</f>
        <v/>
      </c>
      <c r="DT154" s="33" t="str">
        <f ca="true">+IF(OFFSET('Hygiene Data'!$D$14,0,10*ROW('Hygiene Data'!D148))="","",OFFSET('Hygiene Data'!$D$14,0,10*ROW('Hygiene Data'!D148)))</f>
        <v/>
      </c>
      <c r="DU154" s="33" t="str">
        <f ca="true">+IF(OFFSET('Hygiene Data'!$E$12,0,10*ROW('Hygiene Data'!E148))="","",OFFSET('Hygiene Data'!$E$12,0,10*ROW('Hygiene Data'!E148)))</f>
        <v/>
      </c>
      <c r="DV154" s="33" t="str">
        <f ca="true">+IF(OFFSET('Hygiene Data'!$E$13,0,10*ROW('Hygiene Data'!E148))="","",OFFSET('Hygiene Data'!$E$13,0,10*ROW('Hygiene Data'!E148)))</f>
        <v/>
      </c>
      <c r="DW154" s="33" t="str">
        <f ca="true">+IF(OFFSET('Hygiene Data'!$E$14,0,10*ROW('Hygiene Data'!E148))="","",OFFSET('Hygiene Data'!$E$14,0,10*ROW('Hygiene Data'!E148)))</f>
        <v/>
      </c>
      <c r="DX154" s="33" t="str">
        <f ca="true">+IF(OFFSET('Hygiene Data'!$F$12,0,10*ROW('Hygiene Data'!F148))="","",OFFSET('Hygiene Data'!$F$12,0,10*ROW('Hygiene Data'!F148)))</f>
        <v/>
      </c>
      <c r="DY154" s="33" t="str">
        <f ca="true">+IF(OFFSET('Hygiene Data'!$F$13,0,10*ROW('Hygiene Data'!F148))="","",OFFSET('Hygiene Data'!$F$13,0,10*ROW('Hygiene Data'!F148)))</f>
        <v/>
      </c>
      <c r="DZ154" s="33" t="str">
        <f ca="true">+IF(OFFSET('Hygiene Data'!$F$14,0,10*ROW('Hygiene Data'!F148))="","",OFFSET('Hygiene Data'!$F$14,0,10*ROW('Hygiene Data'!F148)))</f>
        <v/>
      </c>
      <c r="EA154" s="33" t="str">
        <f ca="true">+IF(OFFSET('Hygiene Data'!$G$12,0,10*ROW('Hygiene Data'!G148))="","",OFFSET('Hygiene Data'!$G$12,0,10*ROW('Hygiene Data'!G148)))</f>
        <v/>
      </c>
      <c r="EB154" s="33" t="str">
        <f ca="true">+IF(OFFSET('Hygiene Data'!$G$13,0,10*ROW('Hygiene Data'!G148))="","",OFFSET('Hygiene Data'!$G$13,0,10*ROW('Hygiene Data'!G148)))</f>
        <v/>
      </c>
      <c r="EC154" s="33" t="str">
        <f ca="true">+IF(OFFSET('Hygiene Data'!$G$14,0,10*ROW('Hygiene Data'!G148))="","",OFFSET('Hygiene Data'!$G$14,0,10*ROW('Hygiene Data'!G148)))</f>
        <v/>
      </c>
      <c r="ED154" s="33" t="str">
        <f ca="true">+IF(OFFSET('Hygiene Data'!$H$12,0,10*ROW('Hygiene Data'!H148))="","",OFFSET('Hygiene Data'!$H$12,0,10*ROW('Hygiene Data'!H148)))</f>
        <v/>
      </c>
      <c r="EE154" s="33" t="str">
        <f ca="true">+IF(OFFSET('Hygiene Data'!$H$13,0,10*ROW('Hygiene Data'!H148))="","",OFFSET('Hygiene Data'!$H$13,0,10*ROW('Hygiene Data'!H148)))</f>
        <v/>
      </c>
      <c r="EF154" s="33" t="str">
        <f ca="true">+IF(OFFSET('Hygiene Data'!$H$14,0,10*ROW('Hygiene Data'!H148))="","",OFFSET('Hygiene Data'!$H$14,0,10*ROW('Hygiene Data'!H148)))</f>
        <v/>
      </c>
    </row>
    <row r="155" x14ac:dyDescent="0.2">
      <c r="A155" s="56" t="str">
        <f ca="true">+IF(OFFSET('Water Data'!$B$1,0,10*ROW('Water Data'!B152))="","",OFFSET('Water Data'!$B$1,0,10*ROW('Water Data'!B152)))</f>
        <v/>
      </c>
      <c r="B155" s="56" t="str">
        <f ca="true">+IF(OFFSET('Water Data'!$A$3,0,10*ROW('Water Data'!A152))="","",OFFSET('Water Data'!$A$3,0,10*ROW('Water Data'!A152)))</f>
        <v/>
      </c>
      <c r="C155" s="56" t="str">
        <f ca="true">+IF(OFFSET('Water Data'!$C$3,0,10*ROW('Water Data'!C152))="","",OFFSET('Water Data'!$C$3,0,10*ROW('Water Data'!C152)))</f>
        <v/>
      </c>
      <c r="D155" s="244"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44"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44"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44"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44"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44"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44"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44"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44"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44"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44"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44"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44"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44"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44"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44"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44"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44"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45"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45"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45"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45"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45"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45"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45"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45"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45"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45"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45"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45"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45"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45"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45"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45"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45"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45"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45"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45"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45"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45"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45"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45"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45"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45"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45"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45"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45"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45"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46"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46"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46"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46"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46"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46"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46"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46"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46"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46"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46"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46"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46"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46"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46"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46"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46"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46"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3" t="str">
        <f ca="true">+IF(OFFSET('Water Data'!$C$28,0,10*ROW('Water Data'!C149))="","",OFFSET('Water Data'!$C$28,0,10*ROW('Water Data'!C149)))</f>
        <v/>
      </c>
      <c r="BT155" s="33" t="str">
        <f ca="true">+IF(OFFSET('Water Data'!$C$29,0,10*ROW('Water Data'!C149))="","",OFFSET('Water Data'!$C$29,0,10*ROW('Water Data'!C149)))</f>
        <v/>
      </c>
      <c r="BU155" s="33" t="str">
        <f ca="true">+IF(OFFSET('Water Data'!$C$30,0,10*ROW('Water Data'!C149))="","",OFFSET('Water Data'!$C$30,0,10*ROW('Water Data'!C149)))</f>
        <v/>
      </c>
      <c r="BV155" s="33" t="str">
        <f ca="true">+IF(OFFSET('Water Data'!$D$28,0,10*ROW('Water Data'!D149))="","",OFFSET('Water Data'!$D$28,0,10*ROW('Water Data'!D149)))</f>
        <v/>
      </c>
      <c r="BW155" s="33" t="str">
        <f ca="true">+IF(OFFSET('Water Data'!$D$29,0,10*ROW('Water Data'!D149))="","",OFFSET('Water Data'!$D$29,0,10*ROW('Water Data'!D149)))</f>
        <v/>
      </c>
      <c r="BX155" s="33" t="str">
        <f ca="true">+IF(OFFSET('Water Data'!$D$30,0,10*ROW('Water Data'!D149))="","",OFFSET('Water Data'!$D$30,0,10*ROW('Water Data'!D149)))</f>
        <v/>
      </c>
      <c r="BY155" s="33" t="str">
        <f ca="true">+IF(OFFSET('Water Data'!$E$28,0,10*ROW('Water Data'!E149))="","",OFFSET('Water Data'!$E$28,0,10*ROW('Water Data'!E149)))</f>
        <v/>
      </c>
      <c r="BZ155" s="33" t="str">
        <f ca="true">+IF(OFFSET('Water Data'!$E$29,0,10*ROW('Water Data'!E149))="","",OFFSET('Water Data'!$E$29,0,10*ROW('Water Data'!E149)))</f>
        <v/>
      </c>
      <c r="CA155" s="33" t="str">
        <f ca="true">+IF(OFFSET('Water Data'!$E$30,0,10*ROW('Water Data'!E149))="","",OFFSET('Water Data'!$E$30,0,10*ROW('Water Data'!E149)))</f>
        <v/>
      </c>
      <c r="CB155" s="33" t="str">
        <f ca="true">+IF(OFFSET('Water Data'!$F$28,0,10*ROW('Water Data'!F149))="","",OFFSET('Water Data'!$F$28,0,10*ROW('Water Data'!F149)))</f>
        <v/>
      </c>
      <c r="CC155" s="33" t="str">
        <f ca="true">+IF(OFFSET('Water Data'!$F$29,0,10*ROW('Water Data'!F149))="","",OFFSET('Water Data'!$F$29,0,10*ROW('Water Data'!F149)))</f>
        <v/>
      </c>
      <c r="CD155" s="33" t="str">
        <f ca="true">+IF(OFFSET('Water Data'!$F$30,0,10*ROW('Water Data'!F149))="","",OFFSET('Water Data'!$F$30,0,10*ROW('Water Data'!F149)))</f>
        <v/>
      </c>
      <c r="CE155" s="33" t="str">
        <f ca="true">+IF(OFFSET('Water Data'!$G$28,0,10*ROW('Water Data'!G149))="","",OFFSET('Water Data'!$G$28,0,10*ROW('Water Data'!G149)))</f>
        <v/>
      </c>
      <c r="CF155" s="33" t="str">
        <f ca="true">+IF(OFFSET('Water Data'!$G$29,0,10*ROW('Water Data'!G149))="","",OFFSET('Water Data'!$G$29,0,10*ROW('Water Data'!G149)))</f>
        <v/>
      </c>
      <c r="CG155" s="33" t="str">
        <f ca="true">+IF(OFFSET('Water Data'!$G$30,0,10*ROW('Water Data'!G149))="","",OFFSET('Water Data'!$G$30,0,10*ROW('Water Data'!G149)))</f>
        <v/>
      </c>
      <c r="CH155" s="33" t="str">
        <f ca="true">+IF(OFFSET('Water Data'!$H$28,0,10*ROW('Water Data'!H149))="","",OFFSET('Water Data'!$H$28,0,10*ROW('Water Data'!H149)))</f>
        <v/>
      </c>
      <c r="CI155" s="33" t="str">
        <f ca="true">+IF(OFFSET('Water Data'!$H$29,0,10*ROW('Water Data'!H149))="","",OFFSET('Water Data'!$H$29,0,10*ROW('Water Data'!H149)))</f>
        <v/>
      </c>
      <c r="CJ155" s="33" t="str">
        <f ca="true">+IF(OFFSET('Water Data'!$H$30,0,10*ROW('Water Data'!H149))="","",OFFSET('Water Data'!$H$30,0,10*ROW('Water Data'!H149)))</f>
        <v/>
      </c>
      <c r="CK155" s="33" t="str">
        <f ca="true">+IF(OFFSET('Sanitation Data'!$C$29,0,10*ROW('Sanitation Data'!C149))="","",OFFSET('Sanitation Data'!$C$29,0,10*ROW('Sanitation Data'!C149)))</f>
        <v/>
      </c>
      <c r="CL155" s="33" t="str">
        <f ca="true">+IF(OFFSET('Sanitation Data'!$C$30,0,10*ROW('Sanitation Data'!C149))="","",OFFSET('Sanitation Data'!$C$30,0,10*ROW('Sanitation Data'!C149)))</f>
        <v/>
      </c>
      <c r="CM155" s="33" t="str">
        <f ca="true">+IF(OFFSET('Sanitation Data'!$C$31,0,10*ROW('Sanitation Data'!C149))="","",OFFSET('Sanitation Data'!$C$31,0,10*ROW('Sanitation Data'!C149)))</f>
        <v/>
      </c>
      <c r="CN155" s="33" t="str">
        <f ca="true">+IF(OFFSET('Sanitation Data'!$C$32,0,10*ROW('Sanitation Data'!C149))="","",OFFSET('Sanitation Data'!$C$32,0,10*ROW('Sanitation Data'!C149)))</f>
        <v/>
      </c>
      <c r="CO155" s="33" t="str">
        <f ca="true">+IF(OFFSET('Sanitation Data'!$C$33,0,10*ROW('Sanitation Data'!C149))="","",OFFSET('Sanitation Data'!$C$33,0,10*ROW('Sanitation Data'!C149)))</f>
        <v/>
      </c>
      <c r="CP155" s="33" t="str">
        <f ca="true">+IF(OFFSET('Sanitation Data'!$D$29,0,10*ROW('Sanitation Data'!D149))="","",OFFSET('Sanitation Data'!$D$29,0,10*ROW('Sanitation Data'!D149)))</f>
        <v/>
      </c>
      <c r="CQ155" s="33" t="str">
        <f ca="true">+IF(OFFSET('Sanitation Data'!$D$30,0,10*ROW('Sanitation Data'!D149))="","",OFFSET('Sanitation Data'!$D$30,0,10*ROW('Sanitation Data'!D149)))</f>
        <v/>
      </c>
      <c r="CR155" s="33" t="str">
        <f ca="true">+IF(OFFSET('Sanitation Data'!$D$31,0,10*ROW('Sanitation Data'!D149))="","",OFFSET('Sanitation Data'!$D$31,0,10*ROW('Sanitation Data'!D149)))</f>
        <v/>
      </c>
      <c r="CS155" s="33" t="str">
        <f ca="true">+IF(OFFSET('Sanitation Data'!$D$32,0,10*ROW('Sanitation Data'!D149))="","",OFFSET('Sanitation Data'!$D$32,0,10*ROW('Sanitation Data'!D149)))</f>
        <v/>
      </c>
      <c r="CT155" s="33" t="str">
        <f ca="true">+IF(OFFSET('Sanitation Data'!$D$33,0,10*ROW('Sanitation Data'!D149))="","",OFFSET('Sanitation Data'!$D$33,0,10*ROW('Sanitation Data'!D149)))</f>
        <v/>
      </c>
      <c r="CU155" s="33" t="str">
        <f ca="true">+IF(OFFSET('Sanitation Data'!$E$29,0,10*ROW('Sanitation Data'!E149))="","",OFFSET('Sanitation Data'!$E$29,0,10*ROW('Sanitation Data'!E149)))</f>
        <v/>
      </c>
      <c r="CV155" s="33" t="str">
        <f ca="true">+IF(OFFSET('Sanitation Data'!$E$30,0,10*ROW('Sanitation Data'!E149))="","",OFFSET('Sanitation Data'!$E$30,0,10*ROW('Sanitation Data'!E149)))</f>
        <v/>
      </c>
      <c r="CW155" s="33" t="str">
        <f ca="true">+IF(OFFSET('Sanitation Data'!$E$31,0,10*ROW('Sanitation Data'!E149))="","",OFFSET('Sanitation Data'!$E$31,0,10*ROW('Sanitation Data'!E149)))</f>
        <v/>
      </c>
      <c r="CX155" s="33" t="str">
        <f ca="true">+IF(OFFSET('Sanitation Data'!$E$32,0,10*ROW('Sanitation Data'!E149))="","",OFFSET('Sanitation Data'!$E$32,0,10*ROW('Sanitation Data'!E149)))</f>
        <v/>
      </c>
      <c r="CY155" s="33" t="str">
        <f ca="true">+IF(OFFSET('Sanitation Data'!$E$33,0,10*ROW('Sanitation Data'!E149))="","",OFFSET('Sanitation Data'!$E$33,0,10*ROW('Sanitation Data'!E149)))</f>
        <v/>
      </c>
      <c r="CZ155" s="33" t="str">
        <f ca="true">+IF(OFFSET('Sanitation Data'!$F$29,0,10*ROW('Sanitation Data'!F149))="","",OFFSET('Sanitation Data'!$F$29,0,10*ROW('Sanitation Data'!F149)))</f>
        <v/>
      </c>
      <c r="DA155" s="33" t="str">
        <f ca="true">+IF(OFFSET('Sanitation Data'!$F$30,0,10*ROW('Sanitation Data'!F149))="","",OFFSET('Sanitation Data'!$F$30,0,10*ROW('Sanitation Data'!F149)))</f>
        <v/>
      </c>
      <c r="DB155" s="33" t="str">
        <f ca="true">+IF(OFFSET('Sanitation Data'!$F$31,0,10*ROW('Sanitation Data'!F149))="","",OFFSET('Sanitation Data'!$F$31,0,10*ROW('Sanitation Data'!F149)))</f>
        <v/>
      </c>
      <c r="DC155" s="33" t="str">
        <f ca="true">+IF(OFFSET('Sanitation Data'!$F$32,0,10*ROW('Sanitation Data'!F149))="","",OFFSET('Sanitation Data'!$F$32,0,10*ROW('Sanitation Data'!F149)))</f>
        <v/>
      </c>
      <c r="DD155" s="33" t="str">
        <f ca="true">+IF(OFFSET('Sanitation Data'!$F$33,0,10*ROW('Sanitation Data'!F149))="","",OFFSET('Sanitation Data'!$F$33,0,10*ROW('Sanitation Data'!F149)))</f>
        <v/>
      </c>
      <c r="DE155" s="33" t="str">
        <f ca="true">+IF(OFFSET('Sanitation Data'!$G$29,0,10*ROW('Sanitation Data'!G149))="","",OFFSET('Sanitation Data'!$G$29,0,10*ROW('Sanitation Data'!G149)))</f>
        <v/>
      </c>
      <c r="DF155" s="33" t="str">
        <f ca="true">+IF(OFFSET('Sanitation Data'!$G$30,0,10*ROW('Sanitation Data'!G149))="","",OFFSET('Sanitation Data'!$G$30,0,10*ROW('Sanitation Data'!G149)))</f>
        <v/>
      </c>
      <c r="DG155" s="33" t="str">
        <f ca="true">+IF(OFFSET('Sanitation Data'!$G$31,0,10*ROW('Sanitation Data'!G149))="","",OFFSET('Sanitation Data'!$G$31,0,10*ROW('Sanitation Data'!G149)))</f>
        <v/>
      </c>
      <c r="DH155" s="33" t="str">
        <f ca="true">+IF(OFFSET('Sanitation Data'!$G$32,0,10*ROW('Sanitation Data'!G149))="","",OFFSET('Sanitation Data'!$G$32,0,10*ROW('Sanitation Data'!G149)))</f>
        <v/>
      </c>
      <c r="DI155" s="33" t="str">
        <f ca="true">+IF(OFFSET('Sanitation Data'!$G$33,0,10*ROW('Sanitation Data'!G149))="","",OFFSET('Sanitation Data'!$G$33,0,10*ROW('Sanitation Data'!G149)))</f>
        <v/>
      </c>
      <c r="DJ155" s="33" t="str">
        <f ca="true">+IF(OFFSET('Sanitation Data'!$H$29,0,10*ROW('Sanitation Data'!H149))="","",OFFSET('Sanitation Data'!$H$29,0,10*ROW('Sanitation Data'!H149)))</f>
        <v/>
      </c>
      <c r="DK155" s="33" t="str">
        <f ca="true">+IF(OFFSET('Sanitation Data'!$H$30,0,10*ROW('Sanitation Data'!H149))="","",OFFSET('Sanitation Data'!$H$30,0,10*ROW('Sanitation Data'!H149)))</f>
        <v/>
      </c>
      <c r="DL155" s="33" t="str">
        <f ca="true">+IF(OFFSET('Sanitation Data'!$H$31,0,10*ROW('Sanitation Data'!H149))="","",OFFSET('Sanitation Data'!$H$31,0,10*ROW('Sanitation Data'!H149)))</f>
        <v/>
      </c>
      <c r="DM155" s="33" t="str">
        <f ca="true">+IF(OFFSET('Sanitation Data'!$H$32,0,10*ROW('Sanitation Data'!H149))="","",OFFSET('Sanitation Data'!$H$32,0,10*ROW('Sanitation Data'!H149)))</f>
        <v/>
      </c>
      <c r="DN155" s="33" t="str">
        <f ca="true">+IF(OFFSET('Sanitation Data'!$H$33,0,10*ROW('Sanitation Data'!H149))="","",OFFSET('Sanitation Data'!$H$33,0,10*ROW('Sanitation Data'!H149)))</f>
        <v/>
      </c>
      <c r="DO155" s="33" t="str">
        <f ca="true">+IF(OFFSET('Hygiene Data'!$C$12,0,10*ROW('Hygiene Data'!C149))="","",OFFSET('Hygiene Data'!$C$12,0,10*ROW('Hygiene Data'!C149)))</f>
        <v/>
      </c>
      <c r="DP155" s="33" t="str">
        <f ca="true">+IF(OFFSET('Hygiene Data'!$C$13,0,10*ROW('Hygiene Data'!C149))="","",OFFSET('Hygiene Data'!$C$13,0,10*ROW('Hygiene Data'!C149)))</f>
        <v/>
      </c>
      <c r="DQ155" s="33" t="str">
        <f ca="true">+IF(OFFSET('Hygiene Data'!$C$14,0,10*ROW('Hygiene Data'!C149))="","",OFFSET('Hygiene Data'!$C$14,0,10*ROW('Hygiene Data'!C149)))</f>
        <v/>
      </c>
      <c r="DR155" s="33" t="str">
        <f ca="true">+IF(OFFSET('Hygiene Data'!$D$12,0,10*ROW('Hygiene Data'!D149))="","",OFFSET('Hygiene Data'!$D$12,0,10*ROW('Hygiene Data'!D149)))</f>
        <v/>
      </c>
      <c r="DS155" s="33" t="str">
        <f ca="true">+IF(OFFSET('Hygiene Data'!$D$13,0,10*ROW('Hygiene Data'!D149))="","",OFFSET('Hygiene Data'!$D$13,0,10*ROW('Hygiene Data'!D149)))</f>
        <v/>
      </c>
      <c r="DT155" s="33" t="str">
        <f ca="true">+IF(OFFSET('Hygiene Data'!$D$14,0,10*ROW('Hygiene Data'!D149))="","",OFFSET('Hygiene Data'!$D$14,0,10*ROW('Hygiene Data'!D149)))</f>
        <v/>
      </c>
      <c r="DU155" s="33" t="str">
        <f ca="true">+IF(OFFSET('Hygiene Data'!$E$12,0,10*ROW('Hygiene Data'!E149))="","",OFFSET('Hygiene Data'!$E$12,0,10*ROW('Hygiene Data'!E149)))</f>
        <v/>
      </c>
      <c r="DV155" s="33" t="str">
        <f ca="true">+IF(OFFSET('Hygiene Data'!$E$13,0,10*ROW('Hygiene Data'!E149))="","",OFFSET('Hygiene Data'!$E$13,0,10*ROW('Hygiene Data'!E149)))</f>
        <v/>
      </c>
      <c r="DW155" s="33" t="str">
        <f ca="true">+IF(OFFSET('Hygiene Data'!$E$14,0,10*ROW('Hygiene Data'!E149))="","",OFFSET('Hygiene Data'!$E$14,0,10*ROW('Hygiene Data'!E149)))</f>
        <v/>
      </c>
      <c r="DX155" s="33" t="str">
        <f ca="true">+IF(OFFSET('Hygiene Data'!$F$12,0,10*ROW('Hygiene Data'!F149))="","",OFFSET('Hygiene Data'!$F$12,0,10*ROW('Hygiene Data'!F149)))</f>
        <v/>
      </c>
      <c r="DY155" s="33" t="str">
        <f ca="true">+IF(OFFSET('Hygiene Data'!$F$13,0,10*ROW('Hygiene Data'!F149))="","",OFFSET('Hygiene Data'!$F$13,0,10*ROW('Hygiene Data'!F149)))</f>
        <v/>
      </c>
      <c r="DZ155" s="33" t="str">
        <f ca="true">+IF(OFFSET('Hygiene Data'!$F$14,0,10*ROW('Hygiene Data'!F149))="","",OFFSET('Hygiene Data'!$F$14,0,10*ROW('Hygiene Data'!F149)))</f>
        <v/>
      </c>
      <c r="EA155" s="33" t="str">
        <f ca="true">+IF(OFFSET('Hygiene Data'!$G$12,0,10*ROW('Hygiene Data'!G149))="","",OFFSET('Hygiene Data'!$G$12,0,10*ROW('Hygiene Data'!G149)))</f>
        <v/>
      </c>
      <c r="EB155" s="33" t="str">
        <f ca="true">+IF(OFFSET('Hygiene Data'!$G$13,0,10*ROW('Hygiene Data'!G149))="","",OFFSET('Hygiene Data'!$G$13,0,10*ROW('Hygiene Data'!G149)))</f>
        <v/>
      </c>
      <c r="EC155" s="33" t="str">
        <f ca="true">+IF(OFFSET('Hygiene Data'!$G$14,0,10*ROW('Hygiene Data'!G149))="","",OFFSET('Hygiene Data'!$G$14,0,10*ROW('Hygiene Data'!G149)))</f>
        <v/>
      </c>
      <c r="ED155" s="33" t="str">
        <f ca="true">+IF(OFFSET('Hygiene Data'!$H$12,0,10*ROW('Hygiene Data'!H149))="","",OFFSET('Hygiene Data'!$H$12,0,10*ROW('Hygiene Data'!H149)))</f>
        <v/>
      </c>
      <c r="EE155" s="33" t="str">
        <f ca="true">+IF(OFFSET('Hygiene Data'!$H$13,0,10*ROW('Hygiene Data'!H149))="","",OFFSET('Hygiene Data'!$H$13,0,10*ROW('Hygiene Data'!H149)))</f>
        <v/>
      </c>
      <c r="EF155" s="33" t="str">
        <f ca="true">+IF(OFFSET('Hygiene Data'!$H$14,0,10*ROW('Hygiene Data'!H149))="","",OFFSET('Hygiene Data'!$H$14,0,10*ROW('Hygiene Data'!H149)))</f>
        <v/>
      </c>
    </row>
    <row r="156" x14ac:dyDescent="0.2">
      <c r="A156" s="56" t="str">
        <f ca="true">+IF(OFFSET('Water Data'!$B$1,0,10*ROW('Water Data'!B153))="","",OFFSET('Water Data'!$B$1,0,10*ROW('Water Data'!B153)))</f>
        <v/>
      </c>
      <c r="B156" s="56" t="str">
        <f ca="true">+IF(OFFSET('Water Data'!$A$3,0,10*ROW('Water Data'!A153))="","",OFFSET('Water Data'!$A$3,0,10*ROW('Water Data'!A153)))</f>
        <v/>
      </c>
      <c r="C156" s="56" t="str">
        <f ca="true">+IF(OFFSET('Water Data'!$C$3,0,10*ROW('Water Data'!C153))="","",OFFSET('Water Data'!$C$3,0,10*ROW('Water Data'!C153)))</f>
        <v/>
      </c>
      <c r="D156" s="244"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44"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44"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44"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44"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44"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44"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44"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44"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44"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44"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44"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44"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44"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44"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44"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44"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44"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45"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45"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45"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45"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45"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45"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45"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45"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45"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45"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45"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45"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45"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45"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45"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45"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45"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45"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45"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45"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45"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45"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45"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45"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45"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45"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45"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45"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45"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45"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46"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46"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46"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46"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46"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46"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46"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46"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46"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46"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46"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46"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46"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46"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46"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46"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46"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46"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3" t="str">
        <f ca="true">+IF(OFFSET('Water Data'!$C$28,0,10*ROW('Water Data'!C150))="","",OFFSET('Water Data'!$C$28,0,10*ROW('Water Data'!C150)))</f>
        <v/>
      </c>
      <c r="BT156" s="33" t="str">
        <f ca="true">+IF(OFFSET('Water Data'!$C$29,0,10*ROW('Water Data'!C150))="","",OFFSET('Water Data'!$C$29,0,10*ROW('Water Data'!C150)))</f>
        <v/>
      </c>
      <c r="BU156" s="33" t="str">
        <f ca="true">+IF(OFFSET('Water Data'!$C$30,0,10*ROW('Water Data'!C150))="","",OFFSET('Water Data'!$C$30,0,10*ROW('Water Data'!C150)))</f>
        <v/>
      </c>
      <c r="BV156" s="33" t="str">
        <f ca="true">+IF(OFFSET('Water Data'!$D$28,0,10*ROW('Water Data'!D150))="","",OFFSET('Water Data'!$D$28,0,10*ROW('Water Data'!D150)))</f>
        <v/>
      </c>
      <c r="BW156" s="33" t="str">
        <f ca="true">+IF(OFFSET('Water Data'!$D$29,0,10*ROW('Water Data'!D150))="","",OFFSET('Water Data'!$D$29,0,10*ROW('Water Data'!D150)))</f>
        <v/>
      </c>
      <c r="BX156" s="33" t="str">
        <f ca="true">+IF(OFFSET('Water Data'!$D$30,0,10*ROW('Water Data'!D150))="","",OFFSET('Water Data'!$D$30,0,10*ROW('Water Data'!D150)))</f>
        <v/>
      </c>
      <c r="BY156" s="33" t="str">
        <f ca="true">+IF(OFFSET('Water Data'!$E$28,0,10*ROW('Water Data'!E150))="","",OFFSET('Water Data'!$E$28,0,10*ROW('Water Data'!E150)))</f>
        <v/>
      </c>
      <c r="BZ156" s="33" t="str">
        <f ca="true">+IF(OFFSET('Water Data'!$E$29,0,10*ROW('Water Data'!E150))="","",OFFSET('Water Data'!$E$29,0,10*ROW('Water Data'!E150)))</f>
        <v/>
      </c>
      <c r="CA156" s="33" t="str">
        <f ca="true">+IF(OFFSET('Water Data'!$E$30,0,10*ROW('Water Data'!E150))="","",OFFSET('Water Data'!$E$30,0,10*ROW('Water Data'!E150)))</f>
        <v/>
      </c>
      <c r="CB156" s="33" t="str">
        <f ca="true">+IF(OFFSET('Water Data'!$F$28,0,10*ROW('Water Data'!F150))="","",OFFSET('Water Data'!$F$28,0,10*ROW('Water Data'!F150)))</f>
        <v/>
      </c>
      <c r="CC156" s="33" t="str">
        <f ca="true">+IF(OFFSET('Water Data'!$F$29,0,10*ROW('Water Data'!F150))="","",OFFSET('Water Data'!$F$29,0,10*ROW('Water Data'!F150)))</f>
        <v/>
      </c>
      <c r="CD156" s="33" t="str">
        <f ca="true">+IF(OFFSET('Water Data'!$F$30,0,10*ROW('Water Data'!F150))="","",OFFSET('Water Data'!$F$30,0,10*ROW('Water Data'!F150)))</f>
        <v/>
      </c>
      <c r="CE156" s="33" t="str">
        <f ca="true">+IF(OFFSET('Water Data'!$G$28,0,10*ROW('Water Data'!G150))="","",OFFSET('Water Data'!$G$28,0,10*ROW('Water Data'!G150)))</f>
        <v/>
      </c>
      <c r="CF156" s="33" t="str">
        <f ca="true">+IF(OFFSET('Water Data'!$G$29,0,10*ROW('Water Data'!G150))="","",OFFSET('Water Data'!$G$29,0,10*ROW('Water Data'!G150)))</f>
        <v/>
      </c>
      <c r="CG156" s="33" t="str">
        <f ca="true">+IF(OFFSET('Water Data'!$G$30,0,10*ROW('Water Data'!G150))="","",OFFSET('Water Data'!$G$30,0,10*ROW('Water Data'!G150)))</f>
        <v/>
      </c>
      <c r="CH156" s="33" t="str">
        <f ca="true">+IF(OFFSET('Water Data'!$H$28,0,10*ROW('Water Data'!H150))="","",OFFSET('Water Data'!$H$28,0,10*ROW('Water Data'!H150)))</f>
        <v/>
      </c>
      <c r="CI156" s="33" t="str">
        <f ca="true">+IF(OFFSET('Water Data'!$H$29,0,10*ROW('Water Data'!H150))="","",OFFSET('Water Data'!$H$29,0,10*ROW('Water Data'!H150)))</f>
        <v/>
      </c>
      <c r="CJ156" s="33" t="str">
        <f ca="true">+IF(OFFSET('Water Data'!$H$30,0,10*ROW('Water Data'!H150))="","",OFFSET('Water Data'!$H$30,0,10*ROW('Water Data'!H150)))</f>
        <v/>
      </c>
      <c r="CK156" s="33" t="str">
        <f ca="true">+IF(OFFSET('Sanitation Data'!$C$29,0,10*ROW('Sanitation Data'!C150))="","",OFFSET('Sanitation Data'!$C$29,0,10*ROW('Sanitation Data'!C150)))</f>
        <v/>
      </c>
      <c r="CL156" s="33" t="str">
        <f ca="true">+IF(OFFSET('Sanitation Data'!$C$30,0,10*ROW('Sanitation Data'!C150))="","",OFFSET('Sanitation Data'!$C$30,0,10*ROW('Sanitation Data'!C150)))</f>
        <v/>
      </c>
      <c r="CM156" s="33" t="str">
        <f ca="true">+IF(OFFSET('Sanitation Data'!$C$31,0,10*ROW('Sanitation Data'!C150))="","",OFFSET('Sanitation Data'!$C$31,0,10*ROW('Sanitation Data'!C150)))</f>
        <v/>
      </c>
      <c r="CN156" s="33" t="str">
        <f ca="true">+IF(OFFSET('Sanitation Data'!$C$32,0,10*ROW('Sanitation Data'!C150))="","",OFFSET('Sanitation Data'!$C$32,0,10*ROW('Sanitation Data'!C150)))</f>
        <v/>
      </c>
      <c r="CO156" s="33" t="str">
        <f ca="true">+IF(OFFSET('Sanitation Data'!$C$33,0,10*ROW('Sanitation Data'!C150))="","",OFFSET('Sanitation Data'!$C$33,0,10*ROW('Sanitation Data'!C150)))</f>
        <v/>
      </c>
      <c r="CP156" s="33" t="str">
        <f ca="true">+IF(OFFSET('Sanitation Data'!$D$29,0,10*ROW('Sanitation Data'!D150))="","",OFFSET('Sanitation Data'!$D$29,0,10*ROW('Sanitation Data'!D150)))</f>
        <v/>
      </c>
      <c r="CQ156" s="33" t="str">
        <f ca="true">+IF(OFFSET('Sanitation Data'!$D$30,0,10*ROW('Sanitation Data'!D150))="","",OFFSET('Sanitation Data'!$D$30,0,10*ROW('Sanitation Data'!D150)))</f>
        <v/>
      </c>
      <c r="CR156" s="33" t="str">
        <f ca="true">+IF(OFFSET('Sanitation Data'!$D$31,0,10*ROW('Sanitation Data'!D150))="","",OFFSET('Sanitation Data'!$D$31,0,10*ROW('Sanitation Data'!D150)))</f>
        <v/>
      </c>
      <c r="CS156" s="33" t="str">
        <f ca="true">+IF(OFFSET('Sanitation Data'!$D$32,0,10*ROW('Sanitation Data'!D150))="","",OFFSET('Sanitation Data'!$D$32,0,10*ROW('Sanitation Data'!D150)))</f>
        <v/>
      </c>
      <c r="CT156" s="33" t="str">
        <f ca="true">+IF(OFFSET('Sanitation Data'!$D$33,0,10*ROW('Sanitation Data'!D150))="","",OFFSET('Sanitation Data'!$D$33,0,10*ROW('Sanitation Data'!D150)))</f>
        <v/>
      </c>
      <c r="CU156" s="33" t="str">
        <f ca="true">+IF(OFFSET('Sanitation Data'!$E$29,0,10*ROW('Sanitation Data'!E150))="","",OFFSET('Sanitation Data'!$E$29,0,10*ROW('Sanitation Data'!E150)))</f>
        <v/>
      </c>
      <c r="CV156" s="33" t="str">
        <f ca="true">+IF(OFFSET('Sanitation Data'!$E$30,0,10*ROW('Sanitation Data'!E150))="","",OFFSET('Sanitation Data'!$E$30,0,10*ROW('Sanitation Data'!E150)))</f>
        <v/>
      </c>
      <c r="CW156" s="33" t="str">
        <f ca="true">+IF(OFFSET('Sanitation Data'!$E$31,0,10*ROW('Sanitation Data'!E150))="","",OFFSET('Sanitation Data'!$E$31,0,10*ROW('Sanitation Data'!E150)))</f>
        <v/>
      </c>
      <c r="CX156" s="33" t="str">
        <f ca="true">+IF(OFFSET('Sanitation Data'!$E$32,0,10*ROW('Sanitation Data'!E150))="","",OFFSET('Sanitation Data'!$E$32,0,10*ROW('Sanitation Data'!E150)))</f>
        <v/>
      </c>
      <c r="CY156" s="33" t="str">
        <f ca="true">+IF(OFFSET('Sanitation Data'!$E$33,0,10*ROW('Sanitation Data'!E150))="","",OFFSET('Sanitation Data'!$E$33,0,10*ROW('Sanitation Data'!E150)))</f>
        <v/>
      </c>
      <c r="CZ156" s="33" t="str">
        <f ca="true">+IF(OFFSET('Sanitation Data'!$F$29,0,10*ROW('Sanitation Data'!F150))="","",OFFSET('Sanitation Data'!$F$29,0,10*ROW('Sanitation Data'!F150)))</f>
        <v/>
      </c>
      <c r="DA156" s="33" t="str">
        <f ca="true">+IF(OFFSET('Sanitation Data'!$F$30,0,10*ROW('Sanitation Data'!F150))="","",OFFSET('Sanitation Data'!$F$30,0,10*ROW('Sanitation Data'!F150)))</f>
        <v/>
      </c>
      <c r="DB156" s="33" t="str">
        <f ca="true">+IF(OFFSET('Sanitation Data'!$F$31,0,10*ROW('Sanitation Data'!F150))="","",OFFSET('Sanitation Data'!$F$31,0,10*ROW('Sanitation Data'!F150)))</f>
        <v/>
      </c>
      <c r="DC156" s="33" t="str">
        <f ca="true">+IF(OFFSET('Sanitation Data'!$F$32,0,10*ROW('Sanitation Data'!F150))="","",OFFSET('Sanitation Data'!$F$32,0,10*ROW('Sanitation Data'!F150)))</f>
        <v/>
      </c>
      <c r="DD156" s="33" t="str">
        <f ca="true">+IF(OFFSET('Sanitation Data'!$F$33,0,10*ROW('Sanitation Data'!F150))="","",OFFSET('Sanitation Data'!$F$33,0,10*ROW('Sanitation Data'!F150)))</f>
        <v/>
      </c>
      <c r="DE156" s="33" t="str">
        <f ca="true">+IF(OFFSET('Sanitation Data'!$G$29,0,10*ROW('Sanitation Data'!G150))="","",OFFSET('Sanitation Data'!$G$29,0,10*ROW('Sanitation Data'!G150)))</f>
        <v/>
      </c>
      <c r="DF156" s="33" t="str">
        <f ca="true">+IF(OFFSET('Sanitation Data'!$G$30,0,10*ROW('Sanitation Data'!G150))="","",OFFSET('Sanitation Data'!$G$30,0,10*ROW('Sanitation Data'!G150)))</f>
        <v/>
      </c>
      <c r="DG156" s="33" t="str">
        <f ca="true">+IF(OFFSET('Sanitation Data'!$G$31,0,10*ROW('Sanitation Data'!G150))="","",OFFSET('Sanitation Data'!$G$31,0,10*ROW('Sanitation Data'!G150)))</f>
        <v/>
      </c>
      <c r="DH156" s="33" t="str">
        <f ca="true">+IF(OFFSET('Sanitation Data'!$G$32,0,10*ROW('Sanitation Data'!G150))="","",OFFSET('Sanitation Data'!$G$32,0,10*ROW('Sanitation Data'!G150)))</f>
        <v/>
      </c>
      <c r="DI156" s="33" t="str">
        <f ca="true">+IF(OFFSET('Sanitation Data'!$G$33,0,10*ROW('Sanitation Data'!G150))="","",OFFSET('Sanitation Data'!$G$33,0,10*ROW('Sanitation Data'!G150)))</f>
        <v/>
      </c>
      <c r="DJ156" s="33" t="str">
        <f ca="true">+IF(OFFSET('Sanitation Data'!$H$29,0,10*ROW('Sanitation Data'!H150))="","",OFFSET('Sanitation Data'!$H$29,0,10*ROW('Sanitation Data'!H150)))</f>
        <v/>
      </c>
      <c r="DK156" s="33" t="str">
        <f ca="true">+IF(OFFSET('Sanitation Data'!$H$30,0,10*ROW('Sanitation Data'!H150))="","",OFFSET('Sanitation Data'!$H$30,0,10*ROW('Sanitation Data'!H150)))</f>
        <v/>
      </c>
      <c r="DL156" s="33" t="str">
        <f ca="true">+IF(OFFSET('Sanitation Data'!$H$31,0,10*ROW('Sanitation Data'!H150))="","",OFFSET('Sanitation Data'!$H$31,0,10*ROW('Sanitation Data'!H150)))</f>
        <v/>
      </c>
      <c r="DM156" s="33" t="str">
        <f ca="true">+IF(OFFSET('Sanitation Data'!$H$32,0,10*ROW('Sanitation Data'!H150))="","",OFFSET('Sanitation Data'!$H$32,0,10*ROW('Sanitation Data'!H150)))</f>
        <v/>
      </c>
      <c r="DN156" s="33" t="str">
        <f ca="true">+IF(OFFSET('Sanitation Data'!$H$33,0,10*ROW('Sanitation Data'!H150))="","",OFFSET('Sanitation Data'!$H$33,0,10*ROW('Sanitation Data'!H150)))</f>
        <v/>
      </c>
      <c r="DO156" s="33" t="str">
        <f ca="true">+IF(OFFSET('Hygiene Data'!$C$12,0,10*ROW('Hygiene Data'!C150))="","",OFFSET('Hygiene Data'!$C$12,0,10*ROW('Hygiene Data'!C150)))</f>
        <v/>
      </c>
      <c r="DP156" s="33" t="str">
        <f ca="true">+IF(OFFSET('Hygiene Data'!$C$13,0,10*ROW('Hygiene Data'!C150))="","",OFFSET('Hygiene Data'!$C$13,0,10*ROW('Hygiene Data'!C150)))</f>
        <v/>
      </c>
      <c r="DQ156" s="33" t="str">
        <f ca="true">+IF(OFFSET('Hygiene Data'!$C$14,0,10*ROW('Hygiene Data'!C150))="","",OFFSET('Hygiene Data'!$C$14,0,10*ROW('Hygiene Data'!C150)))</f>
        <v/>
      </c>
      <c r="DR156" s="33" t="str">
        <f ca="true">+IF(OFFSET('Hygiene Data'!$D$12,0,10*ROW('Hygiene Data'!D150))="","",OFFSET('Hygiene Data'!$D$12,0,10*ROW('Hygiene Data'!D150)))</f>
        <v/>
      </c>
      <c r="DS156" s="33" t="str">
        <f ca="true">+IF(OFFSET('Hygiene Data'!$D$13,0,10*ROW('Hygiene Data'!D150))="","",OFFSET('Hygiene Data'!$D$13,0,10*ROW('Hygiene Data'!D150)))</f>
        <v/>
      </c>
      <c r="DT156" s="33" t="str">
        <f ca="true">+IF(OFFSET('Hygiene Data'!$D$14,0,10*ROW('Hygiene Data'!D150))="","",OFFSET('Hygiene Data'!$D$14,0,10*ROW('Hygiene Data'!D150)))</f>
        <v/>
      </c>
      <c r="DU156" s="33" t="str">
        <f ca="true">+IF(OFFSET('Hygiene Data'!$E$12,0,10*ROW('Hygiene Data'!E150))="","",OFFSET('Hygiene Data'!$E$12,0,10*ROW('Hygiene Data'!E150)))</f>
        <v/>
      </c>
      <c r="DV156" s="33" t="str">
        <f ca="true">+IF(OFFSET('Hygiene Data'!$E$13,0,10*ROW('Hygiene Data'!E150))="","",OFFSET('Hygiene Data'!$E$13,0,10*ROW('Hygiene Data'!E150)))</f>
        <v/>
      </c>
      <c r="DW156" s="33" t="str">
        <f ca="true">+IF(OFFSET('Hygiene Data'!$E$14,0,10*ROW('Hygiene Data'!E150))="","",OFFSET('Hygiene Data'!$E$14,0,10*ROW('Hygiene Data'!E150)))</f>
        <v/>
      </c>
      <c r="DX156" s="33" t="str">
        <f ca="true">+IF(OFFSET('Hygiene Data'!$F$12,0,10*ROW('Hygiene Data'!F150))="","",OFFSET('Hygiene Data'!$F$12,0,10*ROW('Hygiene Data'!F150)))</f>
        <v/>
      </c>
      <c r="DY156" s="33" t="str">
        <f ca="true">+IF(OFFSET('Hygiene Data'!$F$13,0,10*ROW('Hygiene Data'!F150))="","",OFFSET('Hygiene Data'!$F$13,0,10*ROW('Hygiene Data'!F150)))</f>
        <v/>
      </c>
      <c r="DZ156" s="33" t="str">
        <f ca="true">+IF(OFFSET('Hygiene Data'!$F$14,0,10*ROW('Hygiene Data'!F150))="","",OFFSET('Hygiene Data'!$F$14,0,10*ROW('Hygiene Data'!F150)))</f>
        <v/>
      </c>
      <c r="EA156" s="33" t="str">
        <f ca="true">+IF(OFFSET('Hygiene Data'!$G$12,0,10*ROW('Hygiene Data'!G150))="","",OFFSET('Hygiene Data'!$G$12,0,10*ROW('Hygiene Data'!G150)))</f>
        <v/>
      </c>
      <c r="EB156" s="33" t="str">
        <f ca="true">+IF(OFFSET('Hygiene Data'!$G$13,0,10*ROW('Hygiene Data'!G150))="","",OFFSET('Hygiene Data'!$G$13,0,10*ROW('Hygiene Data'!G150)))</f>
        <v/>
      </c>
      <c r="EC156" s="33" t="str">
        <f ca="true">+IF(OFFSET('Hygiene Data'!$G$14,0,10*ROW('Hygiene Data'!G150))="","",OFFSET('Hygiene Data'!$G$14,0,10*ROW('Hygiene Data'!G150)))</f>
        <v/>
      </c>
      <c r="ED156" s="33" t="str">
        <f ca="true">+IF(OFFSET('Hygiene Data'!$H$12,0,10*ROW('Hygiene Data'!H150))="","",OFFSET('Hygiene Data'!$H$12,0,10*ROW('Hygiene Data'!H150)))</f>
        <v/>
      </c>
      <c r="EE156" s="33" t="str">
        <f ca="true">+IF(OFFSET('Hygiene Data'!$H$13,0,10*ROW('Hygiene Data'!H150))="","",OFFSET('Hygiene Data'!$H$13,0,10*ROW('Hygiene Data'!H150)))</f>
        <v/>
      </c>
      <c r="EF156" s="33" t="str">
        <f ca="true">+IF(OFFSET('Hygiene Data'!$H$14,0,10*ROW('Hygiene Data'!H150))="","",OFFSET('Hygiene Data'!$H$14,0,10*ROW('Hygiene Data'!H150)))</f>
        <v/>
      </c>
    </row>
    <row r="157" x14ac:dyDescent="0.2">
      <c r="A157" s="56" t="str">
        <f ca="true">+IF(OFFSET('Water Data'!$B$1,0,10*ROW('Water Data'!B154))="","",OFFSET('Water Data'!$B$1,0,10*ROW('Water Data'!B154)))</f>
        <v/>
      </c>
      <c r="B157" s="56" t="str">
        <f ca="true">+IF(OFFSET('Water Data'!$A$3,0,10*ROW('Water Data'!A154))="","",OFFSET('Water Data'!$A$3,0,10*ROW('Water Data'!A154)))</f>
        <v/>
      </c>
      <c r="C157" s="56" t="str">
        <f ca="true">+IF(OFFSET('Water Data'!$C$3,0,10*ROW('Water Data'!C154))="","",OFFSET('Water Data'!$C$3,0,10*ROW('Water Data'!C154)))</f>
        <v/>
      </c>
      <c r="D157" s="244"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44"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44"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44"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44"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44"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44"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44"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44"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44"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44"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44"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44"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44"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44"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44"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44"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44"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45"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45"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45"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45"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45"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45"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45"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45"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45"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45"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45"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45"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45"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45"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45"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45"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45"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45"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45"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45"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45"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45"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45"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45"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45"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45"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45"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45"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45"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45"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46"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46"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46"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46"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46"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46"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46"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46"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46"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46"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46"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46"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46"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46"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46"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46"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46"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46"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3" t="str">
        <f ca="true">+IF(OFFSET('Water Data'!$C$28,0,10*ROW('Water Data'!C151))="","",OFFSET('Water Data'!$C$28,0,10*ROW('Water Data'!C151)))</f>
        <v/>
      </c>
      <c r="BT157" s="33" t="str">
        <f ca="true">+IF(OFFSET('Water Data'!$C$29,0,10*ROW('Water Data'!C151))="","",OFFSET('Water Data'!$C$29,0,10*ROW('Water Data'!C151)))</f>
        <v/>
      </c>
      <c r="BU157" s="33" t="str">
        <f ca="true">+IF(OFFSET('Water Data'!$C$30,0,10*ROW('Water Data'!C151))="","",OFFSET('Water Data'!$C$30,0,10*ROW('Water Data'!C151)))</f>
        <v/>
      </c>
      <c r="BV157" s="33" t="str">
        <f ca="true">+IF(OFFSET('Water Data'!$D$28,0,10*ROW('Water Data'!D151))="","",OFFSET('Water Data'!$D$28,0,10*ROW('Water Data'!D151)))</f>
        <v/>
      </c>
      <c r="BW157" s="33" t="str">
        <f ca="true">+IF(OFFSET('Water Data'!$D$29,0,10*ROW('Water Data'!D151))="","",OFFSET('Water Data'!$D$29,0,10*ROW('Water Data'!D151)))</f>
        <v/>
      </c>
      <c r="BX157" s="33" t="str">
        <f ca="true">+IF(OFFSET('Water Data'!$D$30,0,10*ROW('Water Data'!D151))="","",OFFSET('Water Data'!$D$30,0,10*ROW('Water Data'!D151)))</f>
        <v/>
      </c>
      <c r="BY157" s="33" t="str">
        <f ca="true">+IF(OFFSET('Water Data'!$E$28,0,10*ROW('Water Data'!E151))="","",OFFSET('Water Data'!$E$28,0,10*ROW('Water Data'!E151)))</f>
        <v/>
      </c>
      <c r="BZ157" s="33" t="str">
        <f ca="true">+IF(OFFSET('Water Data'!$E$29,0,10*ROW('Water Data'!E151))="","",OFFSET('Water Data'!$E$29,0,10*ROW('Water Data'!E151)))</f>
        <v/>
      </c>
      <c r="CA157" s="33" t="str">
        <f ca="true">+IF(OFFSET('Water Data'!$E$30,0,10*ROW('Water Data'!E151))="","",OFFSET('Water Data'!$E$30,0,10*ROW('Water Data'!E151)))</f>
        <v/>
      </c>
      <c r="CB157" s="33" t="str">
        <f ca="true">+IF(OFFSET('Water Data'!$F$28,0,10*ROW('Water Data'!F151))="","",OFFSET('Water Data'!$F$28,0,10*ROW('Water Data'!F151)))</f>
        <v/>
      </c>
      <c r="CC157" s="33" t="str">
        <f ca="true">+IF(OFFSET('Water Data'!$F$29,0,10*ROW('Water Data'!F151))="","",OFFSET('Water Data'!$F$29,0,10*ROW('Water Data'!F151)))</f>
        <v/>
      </c>
      <c r="CD157" s="33" t="str">
        <f ca="true">+IF(OFFSET('Water Data'!$F$30,0,10*ROW('Water Data'!F151))="","",OFFSET('Water Data'!$F$30,0,10*ROW('Water Data'!F151)))</f>
        <v/>
      </c>
      <c r="CE157" s="33" t="str">
        <f ca="true">+IF(OFFSET('Water Data'!$G$28,0,10*ROW('Water Data'!G151))="","",OFFSET('Water Data'!$G$28,0,10*ROW('Water Data'!G151)))</f>
        <v/>
      </c>
      <c r="CF157" s="33" t="str">
        <f ca="true">+IF(OFFSET('Water Data'!$G$29,0,10*ROW('Water Data'!G151))="","",OFFSET('Water Data'!$G$29,0,10*ROW('Water Data'!G151)))</f>
        <v/>
      </c>
      <c r="CG157" s="33" t="str">
        <f ca="true">+IF(OFFSET('Water Data'!$G$30,0,10*ROW('Water Data'!G151))="","",OFFSET('Water Data'!$G$30,0,10*ROW('Water Data'!G151)))</f>
        <v/>
      </c>
      <c r="CH157" s="33" t="str">
        <f ca="true">+IF(OFFSET('Water Data'!$H$28,0,10*ROW('Water Data'!H151))="","",OFFSET('Water Data'!$H$28,0,10*ROW('Water Data'!H151)))</f>
        <v/>
      </c>
      <c r="CI157" s="33" t="str">
        <f ca="true">+IF(OFFSET('Water Data'!$H$29,0,10*ROW('Water Data'!H151))="","",OFFSET('Water Data'!$H$29,0,10*ROW('Water Data'!H151)))</f>
        <v/>
      </c>
      <c r="CJ157" s="33" t="str">
        <f ca="true">+IF(OFFSET('Water Data'!$H$30,0,10*ROW('Water Data'!H151))="","",OFFSET('Water Data'!$H$30,0,10*ROW('Water Data'!H151)))</f>
        <v/>
      </c>
      <c r="CK157" s="33" t="str">
        <f ca="true">+IF(OFFSET('Sanitation Data'!$C$29,0,10*ROW('Sanitation Data'!C151))="","",OFFSET('Sanitation Data'!$C$29,0,10*ROW('Sanitation Data'!C151)))</f>
        <v/>
      </c>
      <c r="CL157" s="33" t="str">
        <f ca="true">+IF(OFFSET('Sanitation Data'!$C$30,0,10*ROW('Sanitation Data'!C151))="","",OFFSET('Sanitation Data'!$C$30,0,10*ROW('Sanitation Data'!C151)))</f>
        <v/>
      </c>
      <c r="CM157" s="33" t="str">
        <f ca="true">+IF(OFFSET('Sanitation Data'!$C$31,0,10*ROW('Sanitation Data'!C151))="","",OFFSET('Sanitation Data'!$C$31,0,10*ROW('Sanitation Data'!C151)))</f>
        <v/>
      </c>
      <c r="CN157" s="33" t="str">
        <f ca="true">+IF(OFFSET('Sanitation Data'!$C$32,0,10*ROW('Sanitation Data'!C151))="","",OFFSET('Sanitation Data'!$C$32,0,10*ROW('Sanitation Data'!C151)))</f>
        <v/>
      </c>
      <c r="CO157" s="33" t="str">
        <f ca="true">+IF(OFFSET('Sanitation Data'!$C$33,0,10*ROW('Sanitation Data'!C151))="","",OFFSET('Sanitation Data'!$C$33,0,10*ROW('Sanitation Data'!C151)))</f>
        <v/>
      </c>
      <c r="CP157" s="33" t="str">
        <f ca="true">+IF(OFFSET('Sanitation Data'!$D$29,0,10*ROW('Sanitation Data'!D151))="","",OFFSET('Sanitation Data'!$D$29,0,10*ROW('Sanitation Data'!D151)))</f>
        <v/>
      </c>
      <c r="CQ157" s="33" t="str">
        <f ca="true">+IF(OFFSET('Sanitation Data'!$D$30,0,10*ROW('Sanitation Data'!D151))="","",OFFSET('Sanitation Data'!$D$30,0,10*ROW('Sanitation Data'!D151)))</f>
        <v/>
      </c>
      <c r="CR157" s="33" t="str">
        <f ca="true">+IF(OFFSET('Sanitation Data'!$D$31,0,10*ROW('Sanitation Data'!D151))="","",OFFSET('Sanitation Data'!$D$31,0,10*ROW('Sanitation Data'!D151)))</f>
        <v/>
      </c>
      <c r="CS157" s="33" t="str">
        <f ca="true">+IF(OFFSET('Sanitation Data'!$D$32,0,10*ROW('Sanitation Data'!D151))="","",OFFSET('Sanitation Data'!$D$32,0,10*ROW('Sanitation Data'!D151)))</f>
        <v/>
      </c>
      <c r="CT157" s="33" t="str">
        <f ca="true">+IF(OFFSET('Sanitation Data'!$D$33,0,10*ROW('Sanitation Data'!D151))="","",OFFSET('Sanitation Data'!$D$33,0,10*ROW('Sanitation Data'!D151)))</f>
        <v/>
      </c>
      <c r="CU157" s="33" t="str">
        <f ca="true">+IF(OFFSET('Sanitation Data'!$E$29,0,10*ROW('Sanitation Data'!E151))="","",OFFSET('Sanitation Data'!$E$29,0,10*ROW('Sanitation Data'!E151)))</f>
        <v/>
      </c>
      <c r="CV157" s="33" t="str">
        <f ca="true">+IF(OFFSET('Sanitation Data'!$E$30,0,10*ROW('Sanitation Data'!E151))="","",OFFSET('Sanitation Data'!$E$30,0,10*ROW('Sanitation Data'!E151)))</f>
        <v/>
      </c>
      <c r="CW157" s="33" t="str">
        <f ca="true">+IF(OFFSET('Sanitation Data'!$E$31,0,10*ROW('Sanitation Data'!E151))="","",OFFSET('Sanitation Data'!$E$31,0,10*ROW('Sanitation Data'!E151)))</f>
        <v/>
      </c>
      <c r="CX157" s="33" t="str">
        <f ca="true">+IF(OFFSET('Sanitation Data'!$E$32,0,10*ROW('Sanitation Data'!E151))="","",OFFSET('Sanitation Data'!$E$32,0,10*ROW('Sanitation Data'!E151)))</f>
        <v/>
      </c>
      <c r="CY157" s="33" t="str">
        <f ca="true">+IF(OFFSET('Sanitation Data'!$E$33,0,10*ROW('Sanitation Data'!E151))="","",OFFSET('Sanitation Data'!$E$33,0,10*ROW('Sanitation Data'!E151)))</f>
        <v/>
      </c>
      <c r="CZ157" s="33" t="str">
        <f ca="true">+IF(OFFSET('Sanitation Data'!$F$29,0,10*ROW('Sanitation Data'!F151))="","",OFFSET('Sanitation Data'!$F$29,0,10*ROW('Sanitation Data'!F151)))</f>
        <v/>
      </c>
      <c r="DA157" s="33" t="str">
        <f ca="true">+IF(OFFSET('Sanitation Data'!$F$30,0,10*ROW('Sanitation Data'!F151))="","",OFFSET('Sanitation Data'!$F$30,0,10*ROW('Sanitation Data'!F151)))</f>
        <v/>
      </c>
      <c r="DB157" s="33" t="str">
        <f ca="true">+IF(OFFSET('Sanitation Data'!$F$31,0,10*ROW('Sanitation Data'!F151))="","",OFFSET('Sanitation Data'!$F$31,0,10*ROW('Sanitation Data'!F151)))</f>
        <v/>
      </c>
      <c r="DC157" s="33" t="str">
        <f ca="true">+IF(OFFSET('Sanitation Data'!$F$32,0,10*ROW('Sanitation Data'!F151))="","",OFFSET('Sanitation Data'!$F$32,0,10*ROW('Sanitation Data'!F151)))</f>
        <v/>
      </c>
      <c r="DD157" s="33" t="str">
        <f ca="true">+IF(OFFSET('Sanitation Data'!$F$33,0,10*ROW('Sanitation Data'!F151))="","",OFFSET('Sanitation Data'!$F$33,0,10*ROW('Sanitation Data'!F151)))</f>
        <v/>
      </c>
      <c r="DE157" s="33" t="str">
        <f ca="true">+IF(OFFSET('Sanitation Data'!$G$29,0,10*ROW('Sanitation Data'!G151))="","",OFFSET('Sanitation Data'!$G$29,0,10*ROW('Sanitation Data'!G151)))</f>
        <v/>
      </c>
      <c r="DF157" s="33" t="str">
        <f ca="true">+IF(OFFSET('Sanitation Data'!$G$30,0,10*ROW('Sanitation Data'!G151))="","",OFFSET('Sanitation Data'!$G$30,0,10*ROW('Sanitation Data'!G151)))</f>
        <v/>
      </c>
      <c r="DG157" s="33" t="str">
        <f ca="true">+IF(OFFSET('Sanitation Data'!$G$31,0,10*ROW('Sanitation Data'!G151))="","",OFFSET('Sanitation Data'!$G$31,0,10*ROW('Sanitation Data'!G151)))</f>
        <v/>
      </c>
      <c r="DH157" s="33" t="str">
        <f ca="true">+IF(OFFSET('Sanitation Data'!$G$32,0,10*ROW('Sanitation Data'!G151))="","",OFFSET('Sanitation Data'!$G$32,0,10*ROW('Sanitation Data'!G151)))</f>
        <v/>
      </c>
      <c r="DI157" s="33" t="str">
        <f ca="true">+IF(OFFSET('Sanitation Data'!$G$33,0,10*ROW('Sanitation Data'!G151))="","",OFFSET('Sanitation Data'!$G$33,0,10*ROW('Sanitation Data'!G151)))</f>
        <v/>
      </c>
      <c r="DJ157" s="33" t="str">
        <f ca="true">+IF(OFFSET('Sanitation Data'!$H$29,0,10*ROW('Sanitation Data'!H151))="","",OFFSET('Sanitation Data'!$H$29,0,10*ROW('Sanitation Data'!H151)))</f>
        <v/>
      </c>
      <c r="DK157" s="33" t="str">
        <f ca="true">+IF(OFFSET('Sanitation Data'!$H$30,0,10*ROW('Sanitation Data'!H151))="","",OFFSET('Sanitation Data'!$H$30,0,10*ROW('Sanitation Data'!H151)))</f>
        <v/>
      </c>
      <c r="DL157" s="33" t="str">
        <f ca="true">+IF(OFFSET('Sanitation Data'!$H$31,0,10*ROW('Sanitation Data'!H151))="","",OFFSET('Sanitation Data'!$H$31,0,10*ROW('Sanitation Data'!H151)))</f>
        <v/>
      </c>
      <c r="DM157" s="33" t="str">
        <f ca="true">+IF(OFFSET('Sanitation Data'!$H$32,0,10*ROW('Sanitation Data'!H151))="","",OFFSET('Sanitation Data'!$H$32,0,10*ROW('Sanitation Data'!H151)))</f>
        <v/>
      </c>
      <c r="DN157" s="33" t="str">
        <f ca="true">+IF(OFFSET('Sanitation Data'!$H$33,0,10*ROW('Sanitation Data'!H151))="","",OFFSET('Sanitation Data'!$H$33,0,10*ROW('Sanitation Data'!H151)))</f>
        <v/>
      </c>
      <c r="DO157" s="33" t="str">
        <f ca="true">+IF(OFFSET('Hygiene Data'!$C$12,0,10*ROW('Hygiene Data'!C151))="","",OFFSET('Hygiene Data'!$C$12,0,10*ROW('Hygiene Data'!C151)))</f>
        <v/>
      </c>
      <c r="DP157" s="33" t="str">
        <f ca="true">+IF(OFFSET('Hygiene Data'!$C$13,0,10*ROW('Hygiene Data'!C151))="","",OFFSET('Hygiene Data'!$C$13,0,10*ROW('Hygiene Data'!C151)))</f>
        <v/>
      </c>
      <c r="DQ157" s="33" t="str">
        <f ca="true">+IF(OFFSET('Hygiene Data'!$C$14,0,10*ROW('Hygiene Data'!C151))="","",OFFSET('Hygiene Data'!$C$14,0,10*ROW('Hygiene Data'!C151)))</f>
        <v/>
      </c>
      <c r="DR157" s="33" t="str">
        <f ca="true">+IF(OFFSET('Hygiene Data'!$D$12,0,10*ROW('Hygiene Data'!D151))="","",OFFSET('Hygiene Data'!$D$12,0,10*ROW('Hygiene Data'!D151)))</f>
        <v/>
      </c>
      <c r="DS157" s="33" t="str">
        <f ca="true">+IF(OFFSET('Hygiene Data'!$D$13,0,10*ROW('Hygiene Data'!D151))="","",OFFSET('Hygiene Data'!$D$13,0,10*ROW('Hygiene Data'!D151)))</f>
        <v/>
      </c>
      <c r="DT157" s="33" t="str">
        <f ca="true">+IF(OFFSET('Hygiene Data'!$D$14,0,10*ROW('Hygiene Data'!D151))="","",OFFSET('Hygiene Data'!$D$14,0,10*ROW('Hygiene Data'!D151)))</f>
        <v/>
      </c>
      <c r="DU157" s="33" t="str">
        <f ca="true">+IF(OFFSET('Hygiene Data'!$E$12,0,10*ROW('Hygiene Data'!E151))="","",OFFSET('Hygiene Data'!$E$12,0,10*ROW('Hygiene Data'!E151)))</f>
        <v/>
      </c>
      <c r="DV157" s="33" t="str">
        <f ca="true">+IF(OFFSET('Hygiene Data'!$E$13,0,10*ROW('Hygiene Data'!E151))="","",OFFSET('Hygiene Data'!$E$13,0,10*ROW('Hygiene Data'!E151)))</f>
        <v/>
      </c>
      <c r="DW157" s="33" t="str">
        <f ca="true">+IF(OFFSET('Hygiene Data'!$E$14,0,10*ROW('Hygiene Data'!E151))="","",OFFSET('Hygiene Data'!$E$14,0,10*ROW('Hygiene Data'!E151)))</f>
        <v/>
      </c>
      <c r="DX157" s="33" t="str">
        <f ca="true">+IF(OFFSET('Hygiene Data'!$F$12,0,10*ROW('Hygiene Data'!F151))="","",OFFSET('Hygiene Data'!$F$12,0,10*ROW('Hygiene Data'!F151)))</f>
        <v/>
      </c>
      <c r="DY157" s="33" t="str">
        <f ca="true">+IF(OFFSET('Hygiene Data'!$F$13,0,10*ROW('Hygiene Data'!F151))="","",OFFSET('Hygiene Data'!$F$13,0,10*ROW('Hygiene Data'!F151)))</f>
        <v/>
      </c>
      <c r="DZ157" s="33" t="str">
        <f ca="true">+IF(OFFSET('Hygiene Data'!$F$14,0,10*ROW('Hygiene Data'!F151))="","",OFFSET('Hygiene Data'!$F$14,0,10*ROW('Hygiene Data'!F151)))</f>
        <v/>
      </c>
      <c r="EA157" s="33" t="str">
        <f ca="true">+IF(OFFSET('Hygiene Data'!$G$12,0,10*ROW('Hygiene Data'!G151))="","",OFFSET('Hygiene Data'!$G$12,0,10*ROW('Hygiene Data'!G151)))</f>
        <v/>
      </c>
      <c r="EB157" s="33" t="str">
        <f ca="true">+IF(OFFSET('Hygiene Data'!$G$13,0,10*ROW('Hygiene Data'!G151))="","",OFFSET('Hygiene Data'!$G$13,0,10*ROW('Hygiene Data'!G151)))</f>
        <v/>
      </c>
      <c r="EC157" s="33" t="str">
        <f ca="true">+IF(OFFSET('Hygiene Data'!$G$14,0,10*ROW('Hygiene Data'!G151))="","",OFFSET('Hygiene Data'!$G$14,0,10*ROW('Hygiene Data'!G151)))</f>
        <v/>
      </c>
      <c r="ED157" s="33" t="str">
        <f ca="true">+IF(OFFSET('Hygiene Data'!$H$12,0,10*ROW('Hygiene Data'!H151))="","",OFFSET('Hygiene Data'!$H$12,0,10*ROW('Hygiene Data'!H151)))</f>
        <v/>
      </c>
      <c r="EE157" s="33" t="str">
        <f ca="true">+IF(OFFSET('Hygiene Data'!$H$13,0,10*ROW('Hygiene Data'!H151))="","",OFFSET('Hygiene Data'!$H$13,0,10*ROW('Hygiene Data'!H151)))</f>
        <v/>
      </c>
      <c r="EF157" s="33" t="str">
        <f ca="true">+IF(OFFSET('Hygiene Data'!$H$14,0,10*ROW('Hygiene Data'!H151))="","",OFFSET('Hygiene Data'!$H$14,0,10*ROW('Hygiene Data'!H151)))</f>
        <v/>
      </c>
    </row>
    <row r="158" x14ac:dyDescent="0.2">
      <c r="A158" s="56" t="str">
        <f ca="true">+IF(OFFSET('Water Data'!$B$1,0,10*ROW('Water Data'!B155))="","",OFFSET('Water Data'!$B$1,0,10*ROW('Water Data'!B155)))</f>
        <v/>
      </c>
      <c r="B158" s="56" t="str">
        <f ca="true">+IF(OFFSET('Water Data'!$A$3,0,10*ROW('Water Data'!A155))="","",OFFSET('Water Data'!$A$3,0,10*ROW('Water Data'!A155)))</f>
        <v/>
      </c>
      <c r="C158" s="56" t="str">
        <f ca="true">+IF(OFFSET('Water Data'!$C$3,0,10*ROW('Water Data'!C155))="","",OFFSET('Water Data'!$C$3,0,10*ROW('Water Data'!C155)))</f>
        <v/>
      </c>
      <c r="D158" s="244"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44"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44"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44"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44"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44"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44"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44"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44"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44"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44"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44"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44"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44"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44"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44"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44"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44"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45"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45"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45"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45"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45"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45"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45"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45"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45"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45"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45"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45"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45"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45"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45"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45"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45"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45"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45"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45"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45"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45"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45"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45"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45"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45"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45"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45"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45"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45"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46"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46"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46"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46"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46"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46"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46"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46"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46"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46"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46"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46"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46"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46"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46"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46"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46"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46"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3" t="str">
        <f ca="true">+IF(OFFSET('Water Data'!$C$28,0,10*ROW('Water Data'!C152))="","",OFFSET('Water Data'!$C$28,0,10*ROW('Water Data'!C152)))</f>
        <v/>
      </c>
      <c r="BT158" s="33" t="str">
        <f ca="true">+IF(OFFSET('Water Data'!$C$29,0,10*ROW('Water Data'!C152))="","",OFFSET('Water Data'!$C$29,0,10*ROW('Water Data'!C152)))</f>
        <v/>
      </c>
      <c r="BU158" s="33" t="str">
        <f ca="true">+IF(OFFSET('Water Data'!$C$30,0,10*ROW('Water Data'!C152))="","",OFFSET('Water Data'!$C$30,0,10*ROW('Water Data'!C152)))</f>
        <v/>
      </c>
      <c r="BV158" s="33" t="str">
        <f ca="true">+IF(OFFSET('Water Data'!$D$28,0,10*ROW('Water Data'!D152))="","",OFFSET('Water Data'!$D$28,0,10*ROW('Water Data'!D152)))</f>
        <v/>
      </c>
      <c r="BW158" s="33" t="str">
        <f ca="true">+IF(OFFSET('Water Data'!$D$29,0,10*ROW('Water Data'!D152))="","",OFFSET('Water Data'!$D$29,0,10*ROW('Water Data'!D152)))</f>
        <v/>
      </c>
      <c r="BX158" s="33" t="str">
        <f ca="true">+IF(OFFSET('Water Data'!$D$30,0,10*ROW('Water Data'!D152))="","",OFFSET('Water Data'!$D$30,0,10*ROW('Water Data'!D152)))</f>
        <v/>
      </c>
      <c r="BY158" s="33" t="str">
        <f ca="true">+IF(OFFSET('Water Data'!$E$28,0,10*ROW('Water Data'!E152))="","",OFFSET('Water Data'!$E$28,0,10*ROW('Water Data'!E152)))</f>
        <v/>
      </c>
      <c r="BZ158" s="33" t="str">
        <f ca="true">+IF(OFFSET('Water Data'!$E$29,0,10*ROW('Water Data'!E152))="","",OFFSET('Water Data'!$E$29,0,10*ROW('Water Data'!E152)))</f>
        <v/>
      </c>
      <c r="CA158" s="33" t="str">
        <f ca="true">+IF(OFFSET('Water Data'!$E$30,0,10*ROW('Water Data'!E152))="","",OFFSET('Water Data'!$E$30,0,10*ROW('Water Data'!E152)))</f>
        <v/>
      </c>
      <c r="CB158" s="33" t="str">
        <f ca="true">+IF(OFFSET('Water Data'!$F$28,0,10*ROW('Water Data'!F152))="","",OFFSET('Water Data'!$F$28,0,10*ROW('Water Data'!F152)))</f>
        <v/>
      </c>
      <c r="CC158" s="33" t="str">
        <f ca="true">+IF(OFFSET('Water Data'!$F$29,0,10*ROW('Water Data'!F152))="","",OFFSET('Water Data'!$F$29,0,10*ROW('Water Data'!F152)))</f>
        <v/>
      </c>
      <c r="CD158" s="33" t="str">
        <f ca="true">+IF(OFFSET('Water Data'!$F$30,0,10*ROW('Water Data'!F152))="","",OFFSET('Water Data'!$F$30,0,10*ROW('Water Data'!F152)))</f>
        <v/>
      </c>
      <c r="CE158" s="33" t="str">
        <f ca="true">+IF(OFFSET('Water Data'!$G$28,0,10*ROW('Water Data'!G152))="","",OFFSET('Water Data'!$G$28,0,10*ROW('Water Data'!G152)))</f>
        <v/>
      </c>
      <c r="CF158" s="33" t="str">
        <f ca="true">+IF(OFFSET('Water Data'!$G$29,0,10*ROW('Water Data'!G152))="","",OFFSET('Water Data'!$G$29,0,10*ROW('Water Data'!G152)))</f>
        <v/>
      </c>
      <c r="CG158" s="33" t="str">
        <f ca="true">+IF(OFFSET('Water Data'!$G$30,0,10*ROW('Water Data'!G152))="","",OFFSET('Water Data'!$G$30,0,10*ROW('Water Data'!G152)))</f>
        <v/>
      </c>
      <c r="CH158" s="33" t="str">
        <f ca="true">+IF(OFFSET('Water Data'!$H$28,0,10*ROW('Water Data'!H152))="","",OFFSET('Water Data'!$H$28,0,10*ROW('Water Data'!H152)))</f>
        <v/>
      </c>
      <c r="CI158" s="33" t="str">
        <f ca="true">+IF(OFFSET('Water Data'!$H$29,0,10*ROW('Water Data'!H152))="","",OFFSET('Water Data'!$H$29,0,10*ROW('Water Data'!H152)))</f>
        <v/>
      </c>
      <c r="CJ158" s="33" t="str">
        <f ca="true">+IF(OFFSET('Water Data'!$H$30,0,10*ROW('Water Data'!H152))="","",OFFSET('Water Data'!$H$30,0,10*ROW('Water Data'!H152)))</f>
        <v/>
      </c>
      <c r="CK158" s="33" t="str">
        <f ca="true">+IF(OFFSET('Sanitation Data'!$C$29,0,10*ROW('Sanitation Data'!C152))="","",OFFSET('Sanitation Data'!$C$29,0,10*ROW('Sanitation Data'!C152)))</f>
        <v/>
      </c>
      <c r="CL158" s="33" t="str">
        <f ca="true">+IF(OFFSET('Sanitation Data'!$C$30,0,10*ROW('Sanitation Data'!C152))="","",OFFSET('Sanitation Data'!$C$30,0,10*ROW('Sanitation Data'!C152)))</f>
        <v/>
      </c>
      <c r="CM158" s="33" t="str">
        <f ca="true">+IF(OFFSET('Sanitation Data'!$C$31,0,10*ROW('Sanitation Data'!C152))="","",OFFSET('Sanitation Data'!$C$31,0,10*ROW('Sanitation Data'!C152)))</f>
        <v/>
      </c>
      <c r="CN158" s="33" t="str">
        <f ca="true">+IF(OFFSET('Sanitation Data'!$C$32,0,10*ROW('Sanitation Data'!C152))="","",OFFSET('Sanitation Data'!$C$32,0,10*ROW('Sanitation Data'!C152)))</f>
        <v/>
      </c>
      <c r="CO158" s="33" t="str">
        <f ca="true">+IF(OFFSET('Sanitation Data'!$C$33,0,10*ROW('Sanitation Data'!C152))="","",OFFSET('Sanitation Data'!$C$33,0,10*ROW('Sanitation Data'!C152)))</f>
        <v/>
      </c>
      <c r="CP158" s="33" t="str">
        <f ca="true">+IF(OFFSET('Sanitation Data'!$D$29,0,10*ROW('Sanitation Data'!D152))="","",OFFSET('Sanitation Data'!$D$29,0,10*ROW('Sanitation Data'!D152)))</f>
        <v/>
      </c>
      <c r="CQ158" s="33" t="str">
        <f ca="true">+IF(OFFSET('Sanitation Data'!$D$30,0,10*ROW('Sanitation Data'!D152))="","",OFFSET('Sanitation Data'!$D$30,0,10*ROW('Sanitation Data'!D152)))</f>
        <v/>
      </c>
      <c r="CR158" s="33" t="str">
        <f ca="true">+IF(OFFSET('Sanitation Data'!$D$31,0,10*ROW('Sanitation Data'!D152))="","",OFFSET('Sanitation Data'!$D$31,0,10*ROW('Sanitation Data'!D152)))</f>
        <v/>
      </c>
      <c r="CS158" s="33" t="str">
        <f ca="true">+IF(OFFSET('Sanitation Data'!$D$32,0,10*ROW('Sanitation Data'!D152))="","",OFFSET('Sanitation Data'!$D$32,0,10*ROW('Sanitation Data'!D152)))</f>
        <v/>
      </c>
      <c r="CT158" s="33" t="str">
        <f ca="true">+IF(OFFSET('Sanitation Data'!$D$33,0,10*ROW('Sanitation Data'!D152))="","",OFFSET('Sanitation Data'!$D$33,0,10*ROW('Sanitation Data'!D152)))</f>
        <v/>
      </c>
      <c r="CU158" s="33" t="str">
        <f ca="true">+IF(OFFSET('Sanitation Data'!$E$29,0,10*ROW('Sanitation Data'!E152))="","",OFFSET('Sanitation Data'!$E$29,0,10*ROW('Sanitation Data'!E152)))</f>
        <v/>
      </c>
      <c r="CV158" s="33" t="str">
        <f ca="true">+IF(OFFSET('Sanitation Data'!$E$30,0,10*ROW('Sanitation Data'!E152))="","",OFFSET('Sanitation Data'!$E$30,0,10*ROW('Sanitation Data'!E152)))</f>
        <v/>
      </c>
      <c r="CW158" s="33" t="str">
        <f ca="true">+IF(OFFSET('Sanitation Data'!$E$31,0,10*ROW('Sanitation Data'!E152))="","",OFFSET('Sanitation Data'!$E$31,0,10*ROW('Sanitation Data'!E152)))</f>
        <v/>
      </c>
      <c r="CX158" s="33" t="str">
        <f ca="true">+IF(OFFSET('Sanitation Data'!$E$32,0,10*ROW('Sanitation Data'!E152))="","",OFFSET('Sanitation Data'!$E$32,0,10*ROW('Sanitation Data'!E152)))</f>
        <v/>
      </c>
      <c r="CY158" s="33" t="str">
        <f ca="true">+IF(OFFSET('Sanitation Data'!$E$33,0,10*ROW('Sanitation Data'!E152))="","",OFFSET('Sanitation Data'!$E$33,0,10*ROW('Sanitation Data'!E152)))</f>
        <v/>
      </c>
      <c r="CZ158" s="33" t="str">
        <f ca="true">+IF(OFFSET('Sanitation Data'!$F$29,0,10*ROW('Sanitation Data'!F152))="","",OFFSET('Sanitation Data'!$F$29,0,10*ROW('Sanitation Data'!F152)))</f>
        <v/>
      </c>
      <c r="DA158" s="33" t="str">
        <f ca="true">+IF(OFFSET('Sanitation Data'!$F$30,0,10*ROW('Sanitation Data'!F152))="","",OFFSET('Sanitation Data'!$F$30,0,10*ROW('Sanitation Data'!F152)))</f>
        <v/>
      </c>
      <c r="DB158" s="33" t="str">
        <f ca="true">+IF(OFFSET('Sanitation Data'!$F$31,0,10*ROW('Sanitation Data'!F152))="","",OFFSET('Sanitation Data'!$F$31,0,10*ROW('Sanitation Data'!F152)))</f>
        <v/>
      </c>
      <c r="DC158" s="33" t="str">
        <f ca="true">+IF(OFFSET('Sanitation Data'!$F$32,0,10*ROW('Sanitation Data'!F152))="","",OFFSET('Sanitation Data'!$F$32,0,10*ROW('Sanitation Data'!F152)))</f>
        <v/>
      </c>
      <c r="DD158" s="33" t="str">
        <f ca="true">+IF(OFFSET('Sanitation Data'!$F$33,0,10*ROW('Sanitation Data'!F152))="","",OFFSET('Sanitation Data'!$F$33,0,10*ROW('Sanitation Data'!F152)))</f>
        <v/>
      </c>
      <c r="DE158" s="33" t="str">
        <f ca="true">+IF(OFFSET('Sanitation Data'!$G$29,0,10*ROW('Sanitation Data'!G152))="","",OFFSET('Sanitation Data'!$G$29,0,10*ROW('Sanitation Data'!G152)))</f>
        <v/>
      </c>
      <c r="DF158" s="33" t="str">
        <f ca="true">+IF(OFFSET('Sanitation Data'!$G$30,0,10*ROW('Sanitation Data'!G152))="","",OFFSET('Sanitation Data'!$G$30,0,10*ROW('Sanitation Data'!G152)))</f>
        <v/>
      </c>
      <c r="DG158" s="33" t="str">
        <f ca="true">+IF(OFFSET('Sanitation Data'!$G$31,0,10*ROW('Sanitation Data'!G152))="","",OFFSET('Sanitation Data'!$G$31,0,10*ROW('Sanitation Data'!G152)))</f>
        <v/>
      </c>
      <c r="DH158" s="33" t="str">
        <f ca="true">+IF(OFFSET('Sanitation Data'!$G$32,0,10*ROW('Sanitation Data'!G152))="","",OFFSET('Sanitation Data'!$G$32,0,10*ROW('Sanitation Data'!G152)))</f>
        <v/>
      </c>
      <c r="DI158" s="33" t="str">
        <f ca="true">+IF(OFFSET('Sanitation Data'!$G$33,0,10*ROW('Sanitation Data'!G152))="","",OFFSET('Sanitation Data'!$G$33,0,10*ROW('Sanitation Data'!G152)))</f>
        <v/>
      </c>
      <c r="DJ158" s="33" t="str">
        <f ca="true">+IF(OFFSET('Sanitation Data'!$H$29,0,10*ROW('Sanitation Data'!H152))="","",OFFSET('Sanitation Data'!$H$29,0,10*ROW('Sanitation Data'!H152)))</f>
        <v/>
      </c>
      <c r="DK158" s="33" t="str">
        <f ca="true">+IF(OFFSET('Sanitation Data'!$H$30,0,10*ROW('Sanitation Data'!H152))="","",OFFSET('Sanitation Data'!$H$30,0,10*ROW('Sanitation Data'!H152)))</f>
        <v/>
      </c>
      <c r="DL158" s="33" t="str">
        <f ca="true">+IF(OFFSET('Sanitation Data'!$H$31,0,10*ROW('Sanitation Data'!H152))="","",OFFSET('Sanitation Data'!$H$31,0,10*ROW('Sanitation Data'!H152)))</f>
        <v/>
      </c>
      <c r="DM158" s="33" t="str">
        <f ca="true">+IF(OFFSET('Sanitation Data'!$H$32,0,10*ROW('Sanitation Data'!H152))="","",OFFSET('Sanitation Data'!$H$32,0,10*ROW('Sanitation Data'!H152)))</f>
        <v/>
      </c>
      <c r="DN158" s="33" t="str">
        <f ca="true">+IF(OFFSET('Sanitation Data'!$H$33,0,10*ROW('Sanitation Data'!H152))="","",OFFSET('Sanitation Data'!$H$33,0,10*ROW('Sanitation Data'!H152)))</f>
        <v/>
      </c>
      <c r="DO158" s="33" t="str">
        <f ca="true">+IF(OFFSET('Hygiene Data'!$C$12,0,10*ROW('Hygiene Data'!C152))="","",OFFSET('Hygiene Data'!$C$12,0,10*ROW('Hygiene Data'!C152)))</f>
        <v/>
      </c>
      <c r="DP158" s="33" t="str">
        <f ca="true">+IF(OFFSET('Hygiene Data'!$C$13,0,10*ROW('Hygiene Data'!C152))="","",OFFSET('Hygiene Data'!$C$13,0,10*ROW('Hygiene Data'!C152)))</f>
        <v/>
      </c>
      <c r="DQ158" s="33" t="str">
        <f ca="true">+IF(OFFSET('Hygiene Data'!$C$14,0,10*ROW('Hygiene Data'!C152))="","",OFFSET('Hygiene Data'!$C$14,0,10*ROW('Hygiene Data'!C152)))</f>
        <v/>
      </c>
      <c r="DR158" s="33" t="str">
        <f ca="true">+IF(OFFSET('Hygiene Data'!$D$12,0,10*ROW('Hygiene Data'!D152))="","",OFFSET('Hygiene Data'!$D$12,0,10*ROW('Hygiene Data'!D152)))</f>
        <v/>
      </c>
      <c r="DS158" s="33" t="str">
        <f ca="true">+IF(OFFSET('Hygiene Data'!$D$13,0,10*ROW('Hygiene Data'!D152))="","",OFFSET('Hygiene Data'!$D$13,0,10*ROW('Hygiene Data'!D152)))</f>
        <v/>
      </c>
      <c r="DT158" s="33" t="str">
        <f ca="true">+IF(OFFSET('Hygiene Data'!$D$14,0,10*ROW('Hygiene Data'!D152))="","",OFFSET('Hygiene Data'!$D$14,0,10*ROW('Hygiene Data'!D152)))</f>
        <v/>
      </c>
      <c r="DU158" s="33" t="str">
        <f ca="true">+IF(OFFSET('Hygiene Data'!$E$12,0,10*ROW('Hygiene Data'!E152))="","",OFFSET('Hygiene Data'!$E$12,0,10*ROW('Hygiene Data'!E152)))</f>
        <v/>
      </c>
      <c r="DV158" s="33" t="str">
        <f ca="true">+IF(OFFSET('Hygiene Data'!$E$13,0,10*ROW('Hygiene Data'!E152))="","",OFFSET('Hygiene Data'!$E$13,0,10*ROW('Hygiene Data'!E152)))</f>
        <v/>
      </c>
      <c r="DW158" s="33" t="str">
        <f ca="true">+IF(OFFSET('Hygiene Data'!$E$14,0,10*ROW('Hygiene Data'!E152))="","",OFFSET('Hygiene Data'!$E$14,0,10*ROW('Hygiene Data'!E152)))</f>
        <v/>
      </c>
      <c r="DX158" s="33" t="str">
        <f ca="true">+IF(OFFSET('Hygiene Data'!$F$12,0,10*ROW('Hygiene Data'!F152))="","",OFFSET('Hygiene Data'!$F$12,0,10*ROW('Hygiene Data'!F152)))</f>
        <v/>
      </c>
      <c r="DY158" s="33" t="str">
        <f ca="true">+IF(OFFSET('Hygiene Data'!$F$13,0,10*ROW('Hygiene Data'!F152))="","",OFFSET('Hygiene Data'!$F$13,0,10*ROW('Hygiene Data'!F152)))</f>
        <v/>
      </c>
      <c r="DZ158" s="33" t="str">
        <f ca="true">+IF(OFFSET('Hygiene Data'!$F$14,0,10*ROW('Hygiene Data'!F152))="","",OFFSET('Hygiene Data'!$F$14,0,10*ROW('Hygiene Data'!F152)))</f>
        <v/>
      </c>
      <c r="EA158" s="33" t="str">
        <f ca="true">+IF(OFFSET('Hygiene Data'!$G$12,0,10*ROW('Hygiene Data'!G152))="","",OFFSET('Hygiene Data'!$G$12,0,10*ROW('Hygiene Data'!G152)))</f>
        <v/>
      </c>
      <c r="EB158" s="33" t="str">
        <f ca="true">+IF(OFFSET('Hygiene Data'!$G$13,0,10*ROW('Hygiene Data'!G152))="","",OFFSET('Hygiene Data'!$G$13,0,10*ROW('Hygiene Data'!G152)))</f>
        <v/>
      </c>
      <c r="EC158" s="33" t="str">
        <f ca="true">+IF(OFFSET('Hygiene Data'!$G$14,0,10*ROW('Hygiene Data'!G152))="","",OFFSET('Hygiene Data'!$G$14,0,10*ROW('Hygiene Data'!G152)))</f>
        <v/>
      </c>
      <c r="ED158" s="33" t="str">
        <f ca="true">+IF(OFFSET('Hygiene Data'!$H$12,0,10*ROW('Hygiene Data'!H152))="","",OFFSET('Hygiene Data'!$H$12,0,10*ROW('Hygiene Data'!H152)))</f>
        <v/>
      </c>
      <c r="EE158" s="33" t="str">
        <f ca="true">+IF(OFFSET('Hygiene Data'!$H$13,0,10*ROW('Hygiene Data'!H152))="","",OFFSET('Hygiene Data'!$H$13,0,10*ROW('Hygiene Data'!H152)))</f>
        <v/>
      </c>
      <c r="EF158" s="33" t="str">
        <f ca="true">+IF(OFFSET('Hygiene Data'!$H$14,0,10*ROW('Hygiene Data'!H152))="","",OFFSET('Hygiene Data'!$H$14,0,10*ROW('Hygiene Data'!H152)))</f>
        <v/>
      </c>
    </row>
    <row r="159" x14ac:dyDescent="0.2">
      <c r="A159" s="56" t="str">
        <f ca="true">+IF(OFFSET('Water Data'!$B$1,0,10*ROW('Water Data'!B156))="","",OFFSET('Water Data'!$B$1,0,10*ROW('Water Data'!B156)))</f>
        <v/>
      </c>
      <c r="B159" s="56" t="str">
        <f ca="true">+IF(OFFSET('Water Data'!$A$3,0,10*ROW('Water Data'!A156))="","",OFFSET('Water Data'!$A$3,0,10*ROW('Water Data'!A156)))</f>
        <v/>
      </c>
      <c r="C159" s="56" t="str">
        <f ca="true">+IF(OFFSET('Water Data'!$C$3,0,10*ROW('Water Data'!C156))="","",OFFSET('Water Data'!$C$3,0,10*ROW('Water Data'!C156)))</f>
        <v/>
      </c>
      <c r="D159" s="244"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44"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44"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44"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44"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44"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44"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44"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44"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44"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44"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44"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44"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44"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44"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44"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44"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44"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45"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45"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45"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45"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45"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45"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45"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45"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45"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45"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45"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45"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45"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45"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45"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45"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45"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45"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45"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45"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45"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45"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45"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45"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45"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45"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45"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45"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45"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45"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46"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46"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46"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46"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46"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46"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46"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46"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46"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46"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46"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46"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46"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46"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46"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46"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46"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46"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3" t="str">
        <f ca="true">+IF(OFFSET('Water Data'!$C$28,0,10*ROW('Water Data'!C153))="","",OFFSET('Water Data'!$C$28,0,10*ROW('Water Data'!C153)))</f>
        <v/>
      </c>
      <c r="BT159" s="33" t="str">
        <f ca="true">+IF(OFFSET('Water Data'!$C$29,0,10*ROW('Water Data'!C153))="","",OFFSET('Water Data'!$C$29,0,10*ROW('Water Data'!C153)))</f>
        <v/>
      </c>
      <c r="BU159" s="33" t="str">
        <f ca="true">+IF(OFFSET('Water Data'!$C$30,0,10*ROW('Water Data'!C153))="","",OFFSET('Water Data'!$C$30,0,10*ROW('Water Data'!C153)))</f>
        <v/>
      </c>
      <c r="BV159" s="33" t="str">
        <f ca="true">+IF(OFFSET('Water Data'!$D$28,0,10*ROW('Water Data'!D153))="","",OFFSET('Water Data'!$D$28,0,10*ROW('Water Data'!D153)))</f>
        <v/>
      </c>
      <c r="BW159" s="33" t="str">
        <f ca="true">+IF(OFFSET('Water Data'!$D$29,0,10*ROW('Water Data'!D153))="","",OFFSET('Water Data'!$D$29,0,10*ROW('Water Data'!D153)))</f>
        <v/>
      </c>
      <c r="BX159" s="33" t="str">
        <f ca="true">+IF(OFFSET('Water Data'!$D$30,0,10*ROW('Water Data'!D153))="","",OFFSET('Water Data'!$D$30,0,10*ROW('Water Data'!D153)))</f>
        <v/>
      </c>
      <c r="BY159" s="33" t="str">
        <f ca="true">+IF(OFFSET('Water Data'!$E$28,0,10*ROW('Water Data'!E153))="","",OFFSET('Water Data'!$E$28,0,10*ROW('Water Data'!E153)))</f>
        <v/>
      </c>
      <c r="BZ159" s="33" t="str">
        <f ca="true">+IF(OFFSET('Water Data'!$E$29,0,10*ROW('Water Data'!E153))="","",OFFSET('Water Data'!$E$29,0,10*ROW('Water Data'!E153)))</f>
        <v/>
      </c>
      <c r="CA159" s="33" t="str">
        <f ca="true">+IF(OFFSET('Water Data'!$E$30,0,10*ROW('Water Data'!E153))="","",OFFSET('Water Data'!$E$30,0,10*ROW('Water Data'!E153)))</f>
        <v/>
      </c>
      <c r="CB159" s="33" t="str">
        <f ca="true">+IF(OFFSET('Water Data'!$F$28,0,10*ROW('Water Data'!F153))="","",OFFSET('Water Data'!$F$28,0,10*ROW('Water Data'!F153)))</f>
        <v/>
      </c>
      <c r="CC159" s="33" t="str">
        <f ca="true">+IF(OFFSET('Water Data'!$F$29,0,10*ROW('Water Data'!F153))="","",OFFSET('Water Data'!$F$29,0,10*ROW('Water Data'!F153)))</f>
        <v/>
      </c>
      <c r="CD159" s="33" t="str">
        <f ca="true">+IF(OFFSET('Water Data'!$F$30,0,10*ROW('Water Data'!F153))="","",OFFSET('Water Data'!$F$30,0,10*ROW('Water Data'!F153)))</f>
        <v/>
      </c>
      <c r="CE159" s="33" t="str">
        <f ca="true">+IF(OFFSET('Water Data'!$G$28,0,10*ROW('Water Data'!G153))="","",OFFSET('Water Data'!$G$28,0,10*ROW('Water Data'!G153)))</f>
        <v/>
      </c>
      <c r="CF159" s="33" t="str">
        <f ca="true">+IF(OFFSET('Water Data'!$G$29,0,10*ROW('Water Data'!G153))="","",OFFSET('Water Data'!$G$29,0,10*ROW('Water Data'!G153)))</f>
        <v/>
      </c>
      <c r="CG159" s="33" t="str">
        <f ca="true">+IF(OFFSET('Water Data'!$G$30,0,10*ROW('Water Data'!G153))="","",OFFSET('Water Data'!$G$30,0,10*ROW('Water Data'!G153)))</f>
        <v/>
      </c>
      <c r="CH159" s="33" t="str">
        <f ca="true">+IF(OFFSET('Water Data'!$H$28,0,10*ROW('Water Data'!H153))="","",OFFSET('Water Data'!$H$28,0,10*ROW('Water Data'!H153)))</f>
        <v/>
      </c>
      <c r="CI159" s="33" t="str">
        <f ca="true">+IF(OFFSET('Water Data'!$H$29,0,10*ROW('Water Data'!H153))="","",OFFSET('Water Data'!$H$29,0,10*ROW('Water Data'!H153)))</f>
        <v/>
      </c>
      <c r="CJ159" s="33" t="str">
        <f ca="true">+IF(OFFSET('Water Data'!$H$30,0,10*ROW('Water Data'!H153))="","",OFFSET('Water Data'!$H$30,0,10*ROW('Water Data'!H153)))</f>
        <v/>
      </c>
      <c r="CK159" s="33" t="str">
        <f ca="true">+IF(OFFSET('Sanitation Data'!$C$29,0,10*ROW('Sanitation Data'!C153))="","",OFFSET('Sanitation Data'!$C$29,0,10*ROW('Sanitation Data'!C153)))</f>
        <v/>
      </c>
      <c r="CL159" s="33" t="str">
        <f ca="true">+IF(OFFSET('Sanitation Data'!$C$30,0,10*ROW('Sanitation Data'!C153))="","",OFFSET('Sanitation Data'!$C$30,0,10*ROW('Sanitation Data'!C153)))</f>
        <v/>
      </c>
      <c r="CM159" s="33" t="str">
        <f ca="true">+IF(OFFSET('Sanitation Data'!$C$31,0,10*ROW('Sanitation Data'!C153))="","",OFFSET('Sanitation Data'!$C$31,0,10*ROW('Sanitation Data'!C153)))</f>
        <v/>
      </c>
      <c r="CN159" s="33" t="str">
        <f ca="true">+IF(OFFSET('Sanitation Data'!$C$32,0,10*ROW('Sanitation Data'!C153))="","",OFFSET('Sanitation Data'!$C$32,0,10*ROW('Sanitation Data'!C153)))</f>
        <v/>
      </c>
      <c r="CO159" s="33" t="str">
        <f ca="true">+IF(OFFSET('Sanitation Data'!$C$33,0,10*ROW('Sanitation Data'!C153))="","",OFFSET('Sanitation Data'!$C$33,0,10*ROW('Sanitation Data'!C153)))</f>
        <v/>
      </c>
      <c r="CP159" s="33" t="str">
        <f ca="true">+IF(OFFSET('Sanitation Data'!$D$29,0,10*ROW('Sanitation Data'!D153))="","",OFFSET('Sanitation Data'!$D$29,0,10*ROW('Sanitation Data'!D153)))</f>
        <v/>
      </c>
      <c r="CQ159" s="33" t="str">
        <f ca="true">+IF(OFFSET('Sanitation Data'!$D$30,0,10*ROW('Sanitation Data'!D153))="","",OFFSET('Sanitation Data'!$D$30,0,10*ROW('Sanitation Data'!D153)))</f>
        <v/>
      </c>
      <c r="CR159" s="33" t="str">
        <f ca="true">+IF(OFFSET('Sanitation Data'!$D$31,0,10*ROW('Sanitation Data'!D153))="","",OFFSET('Sanitation Data'!$D$31,0,10*ROW('Sanitation Data'!D153)))</f>
        <v/>
      </c>
      <c r="CS159" s="33" t="str">
        <f ca="true">+IF(OFFSET('Sanitation Data'!$D$32,0,10*ROW('Sanitation Data'!D153))="","",OFFSET('Sanitation Data'!$D$32,0,10*ROW('Sanitation Data'!D153)))</f>
        <v/>
      </c>
      <c r="CT159" s="33" t="str">
        <f ca="true">+IF(OFFSET('Sanitation Data'!$D$33,0,10*ROW('Sanitation Data'!D153))="","",OFFSET('Sanitation Data'!$D$33,0,10*ROW('Sanitation Data'!D153)))</f>
        <v/>
      </c>
      <c r="CU159" s="33" t="str">
        <f ca="true">+IF(OFFSET('Sanitation Data'!$E$29,0,10*ROW('Sanitation Data'!E153))="","",OFFSET('Sanitation Data'!$E$29,0,10*ROW('Sanitation Data'!E153)))</f>
        <v/>
      </c>
      <c r="CV159" s="33" t="str">
        <f ca="true">+IF(OFFSET('Sanitation Data'!$E$30,0,10*ROW('Sanitation Data'!E153))="","",OFFSET('Sanitation Data'!$E$30,0,10*ROW('Sanitation Data'!E153)))</f>
        <v/>
      </c>
      <c r="CW159" s="33" t="str">
        <f ca="true">+IF(OFFSET('Sanitation Data'!$E$31,0,10*ROW('Sanitation Data'!E153))="","",OFFSET('Sanitation Data'!$E$31,0,10*ROW('Sanitation Data'!E153)))</f>
        <v/>
      </c>
      <c r="CX159" s="33" t="str">
        <f ca="true">+IF(OFFSET('Sanitation Data'!$E$32,0,10*ROW('Sanitation Data'!E153))="","",OFFSET('Sanitation Data'!$E$32,0,10*ROW('Sanitation Data'!E153)))</f>
        <v/>
      </c>
      <c r="CY159" s="33" t="str">
        <f ca="true">+IF(OFFSET('Sanitation Data'!$E$33,0,10*ROW('Sanitation Data'!E153))="","",OFFSET('Sanitation Data'!$E$33,0,10*ROW('Sanitation Data'!E153)))</f>
        <v/>
      </c>
      <c r="CZ159" s="33" t="str">
        <f ca="true">+IF(OFFSET('Sanitation Data'!$F$29,0,10*ROW('Sanitation Data'!F153))="","",OFFSET('Sanitation Data'!$F$29,0,10*ROW('Sanitation Data'!F153)))</f>
        <v/>
      </c>
      <c r="DA159" s="33" t="str">
        <f ca="true">+IF(OFFSET('Sanitation Data'!$F$30,0,10*ROW('Sanitation Data'!F153))="","",OFFSET('Sanitation Data'!$F$30,0,10*ROW('Sanitation Data'!F153)))</f>
        <v/>
      </c>
      <c r="DB159" s="33" t="str">
        <f ca="true">+IF(OFFSET('Sanitation Data'!$F$31,0,10*ROW('Sanitation Data'!F153))="","",OFFSET('Sanitation Data'!$F$31,0,10*ROW('Sanitation Data'!F153)))</f>
        <v/>
      </c>
      <c r="DC159" s="33" t="str">
        <f ca="true">+IF(OFFSET('Sanitation Data'!$F$32,0,10*ROW('Sanitation Data'!F153))="","",OFFSET('Sanitation Data'!$F$32,0,10*ROW('Sanitation Data'!F153)))</f>
        <v/>
      </c>
      <c r="DD159" s="33" t="str">
        <f ca="true">+IF(OFFSET('Sanitation Data'!$F$33,0,10*ROW('Sanitation Data'!F153))="","",OFFSET('Sanitation Data'!$F$33,0,10*ROW('Sanitation Data'!F153)))</f>
        <v/>
      </c>
      <c r="DE159" s="33" t="str">
        <f ca="true">+IF(OFFSET('Sanitation Data'!$G$29,0,10*ROW('Sanitation Data'!G153))="","",OFFSET('Sanitation Data'!$G$29,0,10*ROW('Sanitation Data'!G153)))</f>
        <v/>
      </c>
      <c r="DF159" s="33" t="str">
        <f ca="true">+IF(OFFSET('Sanitation Data'!$G$30,0,10*ROW('Sanitation Data'!G153))="","",OFFSET('Sanitation Data'!$G$30,0,10*ROW('Sanitation Data'!G153)))</f>
        <v/>
      </c>
      <c r="DG159" s="33" t="str">
        <f ca="true">+IF(OFFSET('Sanitation Data'!$G$31,0,10*ROW('Sanitation Data'!G153))="","",OFFSET('Sanitation Data'!$G$31,0,10*ROW('Sanitation Data'!G153)))</f>
        <v/>
      </c>
      <c r="DH159" s="33" t="str">
        <f ca="true">+IF(OFFSET('Sanitation Data'!$G$32,0,10*ROW('Sanitation Data'!G153))="","",OFFSET('Sanitation Data'!$G$32,0,10*ROW('Sanitation Data'!G153)))</f>
        <v/>
      </c>
      <c r="DI159" s="33" t="str">
        <f ca="true">+IF(OFFSET('Sanitation Data'!$G$33,0,10*ROW('Sanitation Data'!G153))="","",OFFSET('Sanitation Data'!$G$33,0,10*ROW('Sanitation Data'!G153)))</f>
        <v/>
      </c>
      <c r="DJ159" s="33" t="str">
        <f ca="true">+IF(OFFSET('Sanitation Data'!$H$29,0,10*ROW('Sanitation Data'!H153))="","",OFFSET('Sanitation Data'!$H$29,0,10*ROW('Sanitation Data'!H153)))</f>
        <v/>
      </c>
      <c r="DK159" s="33" t="str">
        <f ca="true">+IF(OFFSET('Sanitation Data'!$H$30,0,10*ROW('Sanitation Data'!H153))="","",OFFSET('Sanitation Data'!$H$30,0,10*ROW('Sanitation Data'!H153)))</f>
        <v/>
      </c>
      <c r="DL159" s="33" t="str">
        <f ca="true">+IF(OFFSET('Sanitation Data'!$H$31,0,10*ROW('Sanitation Data'!H153))="","",OFFSET('Sanitation Data'!$H$31,0,10*ROW('Sanitation Data'!H153)))</f>
        <v/>
      </c>
      <c r="DM159" s="33" t="str">
        <f ca="true">+IF(OFFSET('Sanitation Data'!$H$32,0,10*ROW('Sanitation Data'!H153))="","",OFFSET('Sanitation Data'!$H$32,0,10*ROW('Sanitation Data'!H153)))</f>
        <v/>
      </c>
      <c r="DN159" s="33" t="str">
        <f ca="true">+IF(OFFSET('Sanitation Data'!$H$33,0,10*ROW('Sanitation Data'!H153))="","",OFFSET('Sanitation Data'!$H$33,0,10*ROW('Sanitation Data'!H153)))</f>
        <v/>
      </c>
      <c r="DO159" s="33" t="str">
        <f ca="true">+IF(OFFSET('Hygiene Data'!$C$12,0,10*ROW('Hygiene Data'!C153))="","",OFFSET('Hygiene Data'!$C$12,0,10*ROW('Hygiene Data'!C153)))</f>
        <v/>
      </c>
      <c r="DP159" s="33" t="str">
        <f ca="true">+IF(OFFSET('Hygiene Data'!$C$13,0,10*ROW('Hygiene Data'!C153))="","",OFFSET('Hygiene Data'!$C$13,0,10*ROW('Hygiene Data'!C153)))</f>
        <v/>
      </c>
      <c r="DQ159" s="33" t="str">
        <f ca="true">+IF(OFFSET('Hygiene Data'!$C$14,0,10*ROW('Hygiene Data'!C153))="","",OFFSET('Hygiene Data'!$C$14,0,10*ROW('Hygiene Data'!C153)))</f>
        <v/>
      </c>
      <c r="DR159" s="33" t="str">
        <f ca="true">+IF(OFFSET('Hygiene Data'!$D$12,0,10*ROW('Hygiene Data'!D153))="","",OFFSET('Hygiene Data'!$D$12,0,10*ROW('Hygiene Data'!D153)))</f>
        <v/>
      </c>
      <c r="DS159" s="33" t="str">
        <f ca="true">+IF(OFFSET('Hygiene Data'!$D$13,0,10*ROW('Hygiene Data'!D153))="","",OFFSET('Hygiene Data'!$D$13,0,10*ROW('Hygiene Data'!D153)))</f>
        <v/>
      </c>
      <c r="DT159" s="33" t="str">
        <f ca="true">+IF(OFFSET('Hygiene Data'!$D$14,0,10*ROW('Hygiene Data'!D153))="","",OFFSET('Hygiene Data'!$D$14,0,10*ROW('Hygiene Data'!D153)))</f>
        <v/>
      </c>
      <c r="DU159" s="33" t="str">
        <f ca="true">+IF(OFFSET('Hygiene Data'!$E$12,0,10*ROW('Hygiene Data'!E153))="","",OFFSET('Hygiene Data'!$E$12,0,10*ROW('Hygiene Data'!E153)))</f>
        <v/>
      </c>
      <c r="DV159" s="33" t="str">
        <f ca="true">+IF(OFFSET('Hygiene Data'!$E$13,0,10*ROW('Hygiene Data'!E153))="","",OFFSET('Hygiene Data'!$E$13,0,10*ROW('Hygiene Data'!E153)))</f>
        <v/>
      </c>
      <c r="DW159" s="33" t="str">
        <f ca="true">+IF(OFFSET('Hygiene Data'!$E$14,0,10*ROW('Hygiene Data'!E153))="","",OFFSET('Hygiene Data'!$E$14,0,10*ROW('Hygiene Data'!E153)))</f>
        <v/>
      </c>
      <c r="DX159" s="33" t="str">
        <f ca="true">+IF(OFFSET('Hygiene Data'!$F$12,0,10*ROW('Hygiene Data'!F153))="","",OFFSET('Hygiene Data'!$F$12,0,10*ROW('Hygiene Data'!F153)))</f>
        <v/>
      </c>
      <c r="DY159" s="33" t="str">
        <f ca="true">+IF(OFFSET('Hygiene Data'!$F$13,0,10*ROW('Hygiene Data'!F153))="","",OFFSET('Hygiene Data'!$F$13,0,10*ROW('Hygiene Data'!F153)))</f>
        <v/>
      </c>
      <c r="DZ159" s="33" t="str">
        <f ca="true">+IF(OFFSET('Hygiene Data'!$F$14,0,10*ROW('Hygiene Data'!F153))="","",OFFSET('Hygiene Data'!$F$14,0,10*ROW('Hygiene Data'!F153)))</f>
        <v/>
      </c>
      <c r="EA159" s="33" t="str">
        <f ca="true">+IF(OFFSET('Hygiene Data'!$G$12,0,10*ROW('Hygiene Data'!G153))="","",OFFSET('Hygiene Data'!$G$12,0,10*ROW('Hygiene Data'!G153)))</f>
        <v/>
      </c>
      <c r="EB159" s="33" t="str">
        <f ca="true">+IF(OFFSET('Hygiene Data'!$G$13,0,10*ROW('Hygiene Data'!G153))="","",OFFSET('Hygiene Data'!$G$13,0,10*ROW('Hygiene Data'!G153)))</f>
        <v/>
      </c>
      <c r="EC159" s="33" t="str">
        <f ca="true">+IF(OFFSET('Hygiene Data'!$G$14,0,10*ROW('Hygiene Data'!G153))="","",OFFSET('Hygiene Data'!$G$14,0,10*ROW('Hygiene Data'!G153)))</f>
        <v/>
      </c>
      <c r="ED159" s="33" t="str">
        <f ca="true">+IF(OFFSET('Hygiene Data'!$H$12,0,10*ROW('Hygiene Data'!H153))="","",OFFSET('Hygiene Data'!$H$12,0,10*ROW('Hygiene Data'!H153)))</f>
        <v/>
      </c>
      <c r="EE159" s="33" t="str">
        <f ca="true">+IF(OFFSET('Hygiene Data'!$H$13,0,10*ROW('Hygiene Data'!H153))="","",OFFSET('Hygiene Data'!$H$13,0,10*ROW('Hygiene Data'!H153)))</f>
        <v/>
      </c>
      <c r="EF159" s="33" t="str">
        <f ca="true">+IF(OFFSET('Hygiene Data'!$H$14,0,10*ROW('Hygiene Data'!H153))="","",OFFSET('Hygiene Data'!$H$14,0,10*ROW('Hygiene Data'!H153)))</f>
        <v/>
      </c>
    </row>
    <row r="160" x14ac:dyDescent="0.2">
      <c r="A160" s="56" t="str">
        <f ca="true">+IF(OFFSET('Water Data'!$B$1,0,10*ROW('Water Data'!B157))="","",OFFSET('Water Data'!$B$1,0,10*ROW('Water Data'!B157)))</f>
        <v/>
      </c>
      <c r="B160" s="56" t="str">
        <f ca="true">+IF(OFFSET('Water Data'!$A$3,0,10*ROW('Water Data'!A157))="","",OFFSET('Water Data'!$A$3,0,10*ROW('Water Data'!A157)))</f>
        <v/>
      </c>
      <c r="C160" s="56" t="str">
        <f ca="true">+IF(OFFSET('Water Data'!$C$3,0,10*ROW('Water Data'!C157))="","",OFFSET('Water Data'!$C$3,0,10*ROW('Water Data'!C157)))</f>
        <v/>
      </c>
      <c r="D160" s="244"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44"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44"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44"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44"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44"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44"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44"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44"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44"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44"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44"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44"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44"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44"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44"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44"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44"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45"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45"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45"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45"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45"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45"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45"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45"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45"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45"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45"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45"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45"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45"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45"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45"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45"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45"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45"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45"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45"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45"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45"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45"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45"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45"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45"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45"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45"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45"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46"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46"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46"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46"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46"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46"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46"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46"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46"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46"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46"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46"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46"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46"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46"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46"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46"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46"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3" t="str">
        <f ca="true">+IF(OFFSET('Water Data'!$C$28,0,10*ROW('Water Data'!C154))="","",OFFSET('Water Data'!$C$28,0,10*ROW('Water Data'!C154)))</f>
        <v/>
      </c>
      <c r="BT160" s="33" t="str">
        <f ca="true">+IF(OFFSET('Water Data'!$C$29,0,10*ROW('Water Data'!C154))="","",OFFSET('Water Data'!$C$29,0,10*ROW('Water Data'!C154)))</f>
        <v/>
      </c>
      <c r="BU160" s="33" t="str">
        <f ca="true">+IF(OFFSET('Water Data'!$C$30,0,10*ROW('Water Data'!C154))="","",OFFSET('Water Data'!$C$30,0,10*ROW('Water Data'!C154)))</f>
        <v/>
      </c>
      <c r="BV160" s="33" t="str">
        <f ca="true">+IF(OFFSET('Water Data'!$D$28,0,10*ROW('Water Data'!D154))="","",OFFSET('Water Data'!$D$28,0,10*ROW('Water Data'!D154)))</f>
        <v/>
      </c>
      <c r="BW160" s="33" t="str">
        <f ca="true">+IF(OFFSET('Water Data'!$D$29,0,10*ROW('Water Data'!D154))="","",OFFSET('Water Data'!$D$29,0,10*ROW('Water Data'!D154)))</f>
        <v/>
      </c>
      <c r="BX160" s="33" t="str">
        <f ca="true">+IF(OFFSET('Water Data'!$D$30,0,10*ROW('Water Data'!D154))="","",OFFSET('Water Data'!$D$30,0,10*ROW('Water Data'!D154)))</f>
        <v/>
      </c>
      <c r="BY160" s="33" t="str">
        <f ca="true">+IF(OFFSET('Water Data'!$E$28,0,10*ROW('Water Data'!E154))="","",OFFSET('Water Data'!$E$28,0,10*ROW('Water Data'!E154)))</f>
        <v/>
      </c>
      <c r="BZ160" s="33" t="str">
        <f ca="true">+IF(OFFSET('Water Data'!$E$29,0,10*ROW('Water Data'!E154))="","",OFFSET('Water Data'!$E$29,0,10*ROW('Water Data'!E154)))</f>
        <v/>
      </c>
      <c r="CA160" s="33" t="str">
        <f ca="true">+IF(OFFSET('Water Data'!$E$30,0,10*ROW('Water Data'!E154))="","",OFFSET('Water Data'!$E$30,0,10*ROW('Water Data'!E154)))</f>
        <v/>
      </c>
      <c r="CB160" s="33" t="str">
        <f ca="true">+IF(OFFSET('Water Data'!$F$28,0,10*ROW('Water Data'!F154))="","",OFFSET('Water Data'!$F$28,0,10*ROW('Water Data'!F154)))</f>
        <v/>
      </c>
      <c r="CC160" s="33" t="str">
        <f ca="true">+IF(OFFSET('Water Data'!$F$29,0,10*ROW('Water Data'!F154))="","",OFFSET('Water Data'!$F$29,0,10*ROW('Water Data'!F154)))</f>
        <v/>
      </c>
      <c r="CD160" s="33" t="str">
        <f ca="true">+IF(OFFSET('Water Data'!$F$30,0,10*ROW('Water Data'!F154))="","",OFFSET('Water Data'!$F$30,0,10*ROW('Water Data'!F154)))</f>
        <v/>
      </c>
      <c r="CE160" s="33" t="str">
        <f ca="true">+IF(OFFSET('Water Data'!$G$28,0,10*ROW('Water Data'!G154))="","",OFFSET('Water Data'!$G$28,0,10*ROW('Water Data'!G154)))</f>
        <v/>
      </c>
      <c r="CF160" s="33" t="str">
        <f ca="true">+IF(OFFSET('Water Data'!$G$29,0,10*ROW('Water Data'!G154))="","",OFFSET('Water Data'!$G$29,0,10*ROW('Water Data'!G154)))</f>
        <v/>
      </c>
      <c r="CG160" s="33" t="str">
        <f ca="true">+IF(OFFSET('Water Data'!$G$30,0,10*ROW('Water Data'!G154))="","",OFFSET('Water Data'!$G$30,0,10*ROW('Water Data'!G154)))</f>
        <v/>
      </c>
      <c r="CH160" s="33" t="str">
        <f ca="true">+IF(OFFSET('Water Data'!$H$28,0,10*ROW('Water Data'!H154))="","",OFFSET('Water Data'!$H$28,0,10*ROW('Water Data'!H154)))</f>
        <v/>
      </c>
      <c r="CI160" s="33" t="str">
        <f ca="true">+IF(OFFSET('Water Data'!$H$29,0,10*ROW('Water Data'!H154))="","",OFFSET('Water Data'!$H$29,0,10*ROW('Water Data'!H154)))</f>
        <v/>
      </c>
      <c r="CJ160" s="33" t="str">
        <f ca="true">+IF(OFFSET('Water Data'!$H$30,0,10*ROW('Water Data'!H154))="","",OFFSET('Water Data'!$H$30,0,10*ROW('Water Data'!H154)))</f>
        <v/>
      </c>
      <c r="CK160" s="33" t="str">
        <f ca="true">+IF(OFFSET('Sanitation Data'!$C$29,0,10*ROW('Sanitation Data'!C154))="","",OFFSET('Sanitation Data'!$C$29,0,10*ROW('Sanitation Data'!C154)))</f>
        <v/>
      </c>
      <c r="CL160" s="33" t="str">
        <f ca="true">+IF(OFFSET('Sanitation Data'!$C$30,0,10*ROW('Sanitation Data'!C154))="","",OFFSET('Sanitation Data'!$C$30,0,10*ROW('Sanitation Data'!C154)))</f>
        <v/>
      </c>
      <c r="CM160" s="33" t="str">
        <f ca="true">+IF(OFFSET('Sanitation Data'!$C$31,0,10*ROW('Sanitation Data'!C154))="","",OFFSET('Sanitation Data'!$C$31,0,10*ROW('Sanitation Data'!C154)))</f>
        <v/>
      </c>
      <c r="CN160" s="33" t="str">
        <f ca="true">+IF(OFFSET('Sanitation Data'!$C$32,0,10*ROW('Sanitation Data'!C154))="","",OFFSET('Sanitation Data'!$C$32,0,10*ROW('Sanitation Data'!C154)))</f>
        <v/>
      </c>
      <c r="CO160" s="33" t="str">
        <f ca="true">+IF(OFFSET('Sanitation Data'!$C$33,0,10*ROW('Sanitation Data'!C154))="","",OFFSET('Sanitation Data'!$C$33,0,10*ROW('Sanitation Data'!C154)))</f>
        <v/>
      </c>
      <c r="CP160" s="33" t="str">
        <f ca="true">+IF(OFFSET('Sanitation Data'!$D$29,0,10*ROW('Sanitation Data'!D154))="","",OFFSET('Sanitation Data'!$D$29,0,10*ROW('Sanitation Data'!D154)))</f>
        <v/>
      </c>
      <c r="CQ160" s="33" t="str">
        <f ca="true">+IF(OFFSET('Sanitation Data'!$D$30,0,10*ROW('Sanitation Data'!D154))="","",OFFSET('Sanitation Data'!$D$30,0,10*ROW('Sanitation Data'!D154)))</f>
        <v/>
      </c>
      <c r="CR160" s="33" t="str">
        <f ca="true">+IF(OFFSET('Sanitation Data'!$D$31,0,10*ROW('Sanitation Data'!D154))="","",OFFSET('Sanitation Data'!$D$31,0,10*ROW('Sanitation Data'!D154)))</f>
        <v/>
      </c>
      <c r="CS160" s="33" t="str">
        <f ca="true">+IF(OFFSET('Sanitation Data'!$D$32,0,10*ROW('Sanitation Data'!D154))="","",OFFSET('Sanitation Data'!$D$32,0,10*ROW('Sanitation Data'!D154)))</f>
        <v/>
      </c>
      <c r="CT160" s="33" t="str">
        <f ca="true">+IF(OFFSET('Sanitation Data'!$D$33,0,10*ROW('Sanitation Data'!D154))="","",OFFSET('Sanitation Data'!$D$33,0,10*ROW('Sanitation Data'!D154)))</f>
        <v/>
      </c>
      <c r="CU160" s="33" t="str">
        <f ca="true">+IF(OFFSET('Sanitation Data'!$E$29,0,10*ROW('Sanitation Data'!E154))="","",OFFSET('Sanitation Data'!$E$29,0,10*ROW('Sanitation Data'!E154)))</f>
        <v/>
      </c>
      <c r="CV160" s="33" t="str">
        <f ca="true">+IF(OFFSET('Sanitation Data'!$E$30,0,10*ROW('Sanitation Data'!E154))="","",OFFSET('Sanitation Data'!$E$30,0,10*ROW('Sanitation Data'!E154)))</f>
        <v/>
      </c>
      <c r="CW160" s="33" t="str">
        <f ca="true">+IF(OFFSET('Sanitation Data'!$E$31,0,10*ROW('Sanitation Data'!E154))="","",OFFSET('Sanitation Data'!$E$31,0,10*ROW('Sanitation Data'!E154)))</f>
        <v/>
      </c>
      <c r="CX160" s="33" t="str">
        <f ca="true">+IF(OFFSET('Sanitation Data'!$E$32,0,10*ROW('Sanitation Data'!E154))="","",OFFSET('Sanitation Data'!$E$32,0,10*ROW('Sanitation Data'!E154)))</f>
        <v/>
      </c>
      <c r="CY160" s="33" t="str">
        <f ca="true">+IF(OFFSET('Sanitation Data'!$E$33,0,10*ROW('Sanitation Data'!E154))="","",OFFSET('Sanitation Data'!$E$33,0,10*ROW('Sanitation Data'!E154)))</f>
        <v/>
      </c>
      <c r="CZ160" s="33" t="str">
        <f ca="true">+IF(OFFSET('Sanitation Data'!$F$29,0,10*ROW('Sanitation Data'!F154))="","",OFFSET('Sanitation Data'!$F$29,0,10*ROW('Sanitation Data'!F154)))</f>
        <v/>
      </c>
      <c r="DA160" s="33" t="str">
        <f ca="true">+IF(OFFSET('Sanitation Data'!$F$30,0,10*ROW('Sanitation Data'!F154))="","",OFFSET('Sanitation Data'!$F$30,0,10*ROW('Sanitation Data'!F154)))</f>
        <v/>
      </c>
      <c r="DB160" s="33" t="str">
        <f ca="true">+IF(OFFSET('Sanitation Data'!$F$31,0,10*ROW('Sanitation Data'!F154))="","",OFFSET('Sanitation Data'!$F$31,0,10*ROW('Sanitation Data'!F154)))</f>
        <v/>
      </c>
      <c r="DC160" s="33" t="str">
        <f ca="true">+IF(OFFSET('Sanitation Data'!$F$32,0,10*ROW('Sanitation Data'!F154))="","",OFFSET('Sanitation Data'!$F$32,0,10*ROW('Sanitation Data'!F154)))</f>
        <v/>
      </c>
      <c r="DD160" s="33" t="str">
        <f ca="true">+IF(OFFSET('Sanitation Data'!$F$33,0,10*ROW('Sanitation Data'!F154))="","",OFFSET('Sanitation Data'!$F$33,0,10*ROW('Sanitation Data'!F154)))</f>
        <v/>
      </c>
      <c r="DE160" s="33" t="str">
        <f ca="true">+IF(OFFSET('Sanitation Data'!$G$29,0,10*ROW('Sanitation Data'!G154))="","",OFFSET('Sanitation Data'!$G$29,0,10*ROW('Sanitation Data'!G154)))</f>
        <v/>
      </c>
      <c r="DF160" s="33" t="str">
        <f ca="true">+IF(OFFSET('Sanitation Data'!$G$30,0,10*ROW('Sanitation Data'!G154))="","",OFFSET('Sanitation Data'!$G$30,0,10*ROW('Sanitation Data'!G154)))</f>
        <v/>
      </c>
      <c r="DG160" s="33" t="str">
        <f ca="true">+IF(OFFSET('Sanitation Data'!$G$31,0,10*ROW('Sanitation Data'!G154))="","",OFFSET('Sanitation Data'!$G$31,0,10*ROW('Sanitation Data'!G154)))</f>
        <v/>
      </c>
      <c r="DH160" s="33" t="str">
        <f ca="true">+IF(OFFSET('Sanitation Data'!$G$32,0,10*ROW('Sanitation Data'!G154))="","",OFFSET('Sanitation Data'!$G$32,0,10*ROW('Sanitation Data'!G154)))</f>
        <v/>
      </c>
      <c r="DI160" s="33" t="str">
        <f ca="true">+IF(OFFSET('Sanitation Data'!$G$33,0,10*ROW('Sanitation Data'!G154))="","",OFFSET('Sanitation Data'!$G$33,0,10*ROW('Sanitation Data'!G154)))</f>
        <v/>
      </c>
      <c r="DJ160" s="33" t="str">
        <f ca="true">+IF(OFFSET('Sanitation Data'!$H$29,0,10*ROW('Sanitation Data'!H154))="","",OFFSET('Sanitation Data'!$H$29,0,10*ROW('Sanitation Data'!H154)))</f>
        <v/>
      </c>
      <c r="DK160" s="33" t="str">
        <f ca="true">+IF(OFFSET('Sanitation Data'!$H$30,0,10*ROW('Sanitation Data'!H154))="","",OFFSET('Sanitation Data'!$H$30,0,10*ROW('Sanitation Data'!H154)))</f>
        <v/>
      </c>
      <c r="DL160" s="33" t="str">
        <f ca="true">+IF(OFFSET('Sanitation Data'!$H$31,0,10*ROW('Sanitation Data'!H154))="","",OFFSET('Sanitation Data'!$H$31,0,10*ROW('Sanitation Data'!H154)))</f>
        <v/>
      </c>
      <c r="DM160" s="33" t="str">
        <f ca="true">+IF(OFFSET('Sanitation Data'!$H$32,0,10*ROW('Sanitation Data'!H154))="","",OFFSET('Sanitation Data'!$H$32,0,10*ROW('Sanitation Data'!H154)))</f>
        <v/>
      </c>
      <c r="DN160" s="33" t="str">
        <f ca="true">+IF(OFFSET('Sanitation Data'!$H$33,0,10*ROW('Sanitation Data'!H154))="","",OFFSET('Sanitation Data'!$H$33,0,10*ROW('Sanitation Data'!H154)))</f>
        <v/>
      </c>
      <c r="DO160" s="33" t="str">
        <f ca="true">+IF(OFFSET('Hygiene Data'!$C$12,0,10*ROW('Hygiene Data'!C154))="","",OFFSET('Hygiene Data'!$C$12,0,10*ROW('Hygiene Data'!C154)))</f>
        <v/>
      </c>
      <c r="DP160" s="33" t="str">
        <f ca="true">+IF(OFFSET('Hygiene Data'!$C$13,0,10*ROW('Hygiene Data'!C154))="","",OFFSET('Hygiene Data'!$C$13,0,10*ROW('Hygiene Data'!C154)))</f>
        <v/>
      </c>
      <c r="DQ160" s="33" t="str">
        <f ca="true">+IF(OFFSET('Hygiene Data'!$C$14,0,10*ROW('Hygiene Data'!C154))="","",OFFSET('Hygiene Data'!$C$14,0,10*ROW('Hygiene Data'!C154)))</f>
        <v/>
      </c>
      <c r="DR160" s="33" t="str">
        <f ca="true">+IF(OFFSET('Hygiene Data'!$D$12,0,10*ROW('Hygiene Data'!D154))="","",OFFSET('Hygiene Data'!$D$12,0,10*ROW('Hygiene Data'!D154)))</f>
        <v/>
      </c>
      <c r="DS160" s="33" t="str">
        <f ca="true">+IF(OFFSET('Hygiene Data'!$D$13,0,10*ROW('Hygiene Data'!D154))="","",OFFSET('Hygiene Data'!$D$13,0,10*ROW('Hygiene Data'!D154)))</f>
        <v/>
      </c>
      <c r="DT160" s="33" t="str">
        <f ca="true">+IF(OFFSET('Hygiene Data'!$D$14,0,10*ROW('Hygiene Data'!D154))="","",OFFSET('Hygiene Data'!$D$14,0,10*ROW('Hygiene Data'!D154)))</f>
        <v/>
      </c>
      <c r="DU160" s="33" t="str">
        <f ca="true">+IF(OFFSET('Hygiene Data'!$E$12,0,10*ROW('Hygiene Data'!E154))="","",OFFSET('Hygiene Data'!$E$12,0,10*ROW('Hygiene Data'!E154)))</f>
        <v/>
      </c>
      <c r="DV160" s="33" t="str">
        <f ca="true">+IF(OFFSET('Hygiene Data'!$E$13,0,10*ROW('Hygiene Data'!E154))="","",OFFSET('Hygiene Data'!$E$13,0,10*ROW('Hygiene Data'!E154)))</f>
        <v/>
      </c>
      <c r="DW160" s="33" t="str">
        <f ca="true">+IF(OFFSET('Hygiene Data'!$E$14,0,10*ROW('Hygiene Data'!E154))="","",OFFSET('Hygiene Data'!$E$14,0,10*ROW('Hygiene Data'!E154)))</f>
        <v/>
      </c>
      <c r="DX160" s="33" t="str">
        <f ca="true">+IF(OFFSET('Hygiene Data'!$F$12,0,10*ROW('Hygiene Data'!F154))="","",OFFSET('Hygiene Data'!$F$12,0,10*ROW('Hygiene Data'!F154)))</f>
        <v/>
      </c>
      <c r="DY160" s="33" t="str">
        <f ca="true">+IF(OFFSET('Hygiene Data'!$F$13,0,10*ROW('Hygiene Data'!F154))="","",OFFSET('Hygiene Data'!$F$13,0,10*ROW('Hygiene Data'!F154)))</f>
        <v/>
      </c>
      <c r="DZ160" s="33" t="str">
        <f ca="true">+IF(OFFSET('Hygiene Data'!$F$14,0,10*ROW('Hygiene Data'!F154))="","",OFFSET('Hygiene Data'!$F$14,0,10*ROW('Hygiene Data'!F154)))</f>
        <v/>
      </c>
      <c r="EA160" s="33" t="str">
        <f ca="true">+IF(OFFSET('Hygiene Data'!$G$12,0,10*ROW('Hygiene Data'!G154))="","",OFFSET('Hygiene Data'!$G$12,0,10*ROW('Hygiene Data'!G154)))</f>
        <v/>
      </c>
      <c r="EB160" s="33" t="str">
        <f ca="true">+IF(OFFSET('Hygiene Data'!$G$13,0,10*ROW('Hygiene Data'!G154))="","",OFFSET('Hygiene Data'!$G$13,0,10*ROW('Hygiene Data'!G154)))</f>
        <v/>
      </c>
      <c r="EC160" s="33" t="str">
        <f ca="true">+IF(OFFSET('Hygiene Data'!$G$14,0,10*ROW('Hygiene Data'!G154))="","",OFFSET('Hygiene Data'!$G$14,0,10*ROW('Hygiene Data'!G154)))</f>
        <v/>
      </c>
      <c r="ED160" s="33" t="str">
        <f ca="true">+IF(OFFSET('Hygiene Data'!$H$12,0,10*ROW('Hygiene Data'!H154))="","",OFFSET('Hygiene Data'!$H$12,0,10*ROW('Hygiene Data'!H154)))</f>
        <v/>
      </c>
      <c r="EE160" s="33" t="str">
        <f ca="true">+IF(OFFSET('Hygiene Data'!$H$13,0,10*ROW('Hygiene Data'!H154))="","",OFFSET('Hygiene Data'!$H$13,0,10*ROW('Hygiene Data'!H154)))</f>
        <v/>
      </c>
      <c r="EF160" s="33" t="str">
        <f ca="true">+IF(OFFSET('Hygiene Data'!$H$14,0,10*ROW('Hygiene Data'!H154))="","",OFFSET('Hygiene Data'!$H$14,0,10*ROW('Hygiene Data'!H154)))</f>
        <v/>
      </c>
    </row>
    <row r="161" x14ac:dyDescent="0.2">
      <c r="A161" s="56" t="str">
        <f ca="true">+IF(OFFSET('Water Data'!$B$1,0,10*ROW('Water Data'!B158))="","",OFFSET('Water Data'!$B$1,0,10*ROW('Water Data'!B158)))</f>
        <v/>
      </c>
      <c r="B161" s="56" t="str">
        <f ca="true">+IF(OFFSET('Water Data'!$A$3,0,10*ROW('Water Data'!A158))="","",OFFSET('Water Data'!$A$3,0,10*ROW('Water Data'!A158)))</f>
        <v/>
      </c>
      <c r="C161" s="56" t="str">
        <f ca="true">+IF(OFFSET('Water Data'!$C$3,0,10*ROW('Water Data'!C158))="","",OFFSET('Water Data'!$C$3,0,10*ROW('Water Data'!C158)))</f>
        <v/>
      </c>
      <c r="D161" s="244"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44"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44"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44"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44"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44"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44"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44"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44"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44"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44"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44"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44"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44"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44"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44"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44"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44"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45"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45"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45"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45"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45"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45"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45"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45"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45"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45"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45"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45"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45"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45"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45"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45"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45"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45"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45"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45"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45"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45"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45"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45"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45"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45"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45"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45"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45"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45"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46"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46"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46"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46"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46"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46"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46"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46"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46"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46"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46"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46"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46"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46"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46"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46"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46"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46"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3" t="str">
        <f ca="true">+IF(OFFSET('Water Data'!$C$28,0,10*ROW('Water Data'!C155))="","",OFFSET('Water Data'!$C$28,0,10*ROW('Water Data'!C155)))</f>
        <v/>
      </c>
      <c r="BT161" s="33" t="str">
        <f ca="true">+IF(OFFSET('Water Data'!$C$29,0,10*ROW('Water Data'!C155))="","",OFFSET('Water Data'!$C$29,0,10*ROW('Water Data'!C155)))</f>
        <v/>
      </c>
      <c r="BU161" s="33" t="str">
        <f ca="true">+IF(OFFSET('Water Data'!$C$30,0,10*ROW('Water Data'!C155))="","",OFFSET('Water Data'!$C$30,0,10*ROW('Water Data'!C155)))</f>
        <v/>
      </c>
      <c r="BV161" s="33" t="str">
        <f ca="true">+IF(OFFSET('Water Data'!$D$28,0,10*ROW('Water Data'!D155))="","",OFFSET('Water Data'!$D$28,0,10*ROW('Water Data'!D155)))</f>
        <v/>
      </c>
      <c r="BW161" s="33" t="str">
        <f ca="true">+IF(OFFSET('Water Data'!$D$29,0,10*ROW('Water Data'!D155))="","",OFFSET('Water Data'!$D$29,0,10*ROW('Water Data'!D155)))</f>
        <v/>
      </c>
      <c r="BX161" s="33" t="str">
        <f ca="true">+IF(OFFSET('Water Data'!$D$30,0,10*ROW('Water Data'!D155))="","",OFFSET('Water Data'!$D$30,0,10*ROW('Water Data'!D155)))</f>
        <v/>
      </c>
      <c r="BY161" s="33" t="str">
        <f ca="true">+IF(OFFSET('Water Data'!$E$28,0,10*ROW('Water Data'!E155))="","",OFFSET('Water Data'!$E$28,0,10*ROW('Water Data'!E155)))</f>
        <v/>
      </c>
      <c r="BZ161" s="33" t="str">
        <f ca="true">+IF(OFFSET('Water Data'!$E$29,0,10*ROW('Water Data'!E155))="","",OFFSET('Water Data'!$E$29,0,10*ROW('Water Data'!E155)))</f>
        <v/>
      </c>
      <c r="CA161" s="33" t="str">
        <f ca="true">+IF(OFFSET('Water Data'!$E$30,0,10*ROW('Water Data'!E155))="","",OFFSET('Water Data'!$E$30,0,10*ROW('Water Data'!E155)))</f>
        <v/>
      </c>
      <c r="CB161" s="33" t="str">
        <f ca="true">+IF(OFFSET('Water Data'!$F$28,0,10*ROW('Water Data'!F155))="","",OFFSET('Water Data'!$F$28,0,10*ROW('Water Data'!F155)))</f>
        <v/>
      </c>
      <c r="CC161" s="33" t="str">
        <f ca="true">+IF(OFFSET('Water Data'!$F$29,0,10*ROW('Water Data'!F155))="","",OFFSET('Water Data'!$F$29,0,10*ROW('Water Data'!F155)))</f>
        <v/>
      </c>
      <c r="CD161" s="33" t="str">
        <f ca="true">+IF(OFFSET('Water Data'!$F$30,0,10*ROW('Water Data'!F155))="","",OFFSET('Water Data'!$F$30,0,10*ROW('Water Data'!F155)))</f>
        <v/>
      </c>
      <c r="CE161" s="33" t="str">
        <f ca="true">+IF(OFFSET('Water Data'!$G$28,0,10*ROW('Water Data'!G155))="","",OFFSET('Water Data'!$G$28,0,10*ROW('Water Data'!G155)))</f>
        <v/>
      </c>
      <c r="CF161" s="33" t="str">
        <f ca="true">+IF(OFFSET('Water Data'!$G$29,0,10*ROW('Water Data'!G155))="","",OFFSET('Water Data'!$G$29,0,10*ROW('Water Data'!G155)))</f>
        <v/>
      </c>
      <c r="CG161" s="33" t="str">
        <f ca="true">+IF(OFFSET('Water Data'!$G$30,0,10*ROW('Water Data'!G155))="","",OFFSET('Water Data'!$G$30,0,10*ROW('Water Data'!G155)))</f>
        <v/>
      </c>
      <c r="CH161" s="33" t="str">
        <f ca="true">+IF(OFFSET('Water Data'!$H$28,0,10*ROW('Water Data'!H155))="","",OFFSET('Water Data'!$H$28,0,10*ROW('Water Data'!H155)))</f>
        <v/>
      </c>
      <c r="CI161" s="33" t="str">
        <f ca="true">+IF(OFFSET('Water Data'!$H$29,0,10*ROW('Water Data'!H155))="","",OFFSET('Water Data'!$H$29,0,10*ROW('Water Data'!H155)))</f>
        <v/>
      </c>
      <c r="CJ161" s="33" t="str">
        <f ca="true">+IF(OFFSET('Water Data'!$H$30,0,10*ROW('Water Data'!H155))="","",OFFSET('Water Data'!$H$30,0,10*ROW('Water Data'!H155)))</f>
        <v/>
      </c>
      <c r="CK161" s="33" t="str">
        <f ca="true">+IF(OFFSET('Sanitation Data'!$C$29,0,10*ROW('Sanitation Data'!C155))="","",OFFSET('Sanitation Data'!$C$29,0,10*ROW('Sanitation Data'!C155)))</f>
        <v/>
      </c>
      <c r="CL161" s="33" t="str">
        <f ca="true">+IF(OFFSET('Sanitation Data'!$C$30,0,10*ROW('Sanitation Data'!C155))="","",OFFSET('Sanitation Data'!$C$30,0,10*ROW('Sanitation Data'!C155)))</f>
        <v/>
      </c>
      <c r="CM161" s="33" t="str">
        <f ca="true">+IF(OFFSET('Sanitation Data'!$C$31,0,10*ROW('Sanitation Data'!C155))="","",OFFSET('Sanitation Data'!$C$31,0,10*ROW('Sanitation Data'!C155)))</f>
        <v/>
      </c>
      <c r="CN161" s="33" t="str">
        <f ca="true">+IF(OFFSET('Sanitation Data'!$C$32,0,10*ROW('Sanitation Data'!C155))="","",OFFSET('Sanitation Data'!$C$32,0,10*ROW('Sanitation Data'!C155)))</f>
        <v/>
      </c>
      <c r="CO161" s="33" t="str">
        <f ca="true">+IF(OFFSET('Sanitation Data'!$C$33,0,10*ROW('Sanitation Data'!C155))="","",OFFSET('Sanitation Data'!$C$33,0,10*ROW('Sanitation Data'!C155)))</f>
        <v/>
      </c>
      <c r="CP161" s="33" t="str">
        <f ca="true">+IF(OFFSET('Sanitation Data'!$D$29,0,10*ROW('Sanitation Data'!D155))="","",OFFSET('Sanitation Data'!$D$29,0,10*ROW('Sanitation Data'!D155)))</f>
        <v/>
      </c>
      <c r="CQ161" s="33" t="str">
        <f ca="true">+IF(OFFSET('Sanitation Data'!$D$30,0,10*ROW('Sanitation Data'!D155))="","",OFFSET('Sanitation Data'!$D$30,0,10*ROW('Sanitation Data'!D155)))</f>
        <v/>
      </c>
      <c r="CR161" s="33" t="str">
        <f ca="true">+IF(OFFSET('Sanitation Data'!$D$31,0,10*ROW('Sanitation Data'!D155))="","",OFFSET('Sanitation Data'!$D$31,0,10*ROW('Sanitation Data'!D155)))</f>
        <v/>
      </c>
      <c r="CS161" s="33" t="str">
        <f ca="true">+IF(OFFSET('Sanitation Data'!$D$32,0,10*ROW('Sanitation Data'!D155))="","",OFFSET('Sanitation Data'!$D$32,0,10*ROW('Sanitation Data'!D155)))</f>
        <v/>
      </c>
      <c r="CT161" s="33" t="str">
        <f ca="true">+IF(OFFSET('Sanitation Data'!$D$33,0,10*ROW('Sanitation Data'!D155))="","",OFFSET('Sanitation Data'!$D$33,0,10*ROW('Sanitation Data'!D155)))</f>
        <v/>
      </c>
      <c r="CU161" s="33" t="str">
        <f ca="true">+IF(OFFSET('Sanitation Data'!$E$29,0,10*ROW('Sanitation Data'!E155))="","",OFFSET('Sanitation Data'!$E$29,0,10*ROW('Sanitation Data'!E155)))</f>
        <v/>
      </c>
      <c r="CV161" s="33" t="str">
        <f ca="true">+IF(OFFSET('Sanitation Data'!$E$30,0,10*ROW('Sanitation Data'!E155))="","",OFFSET('Sanitation Data'!$E$30,0,10*ROW('Sanitation Data'!E155)))</f>
        <v/>
      </c>
      <c r="CW161" s="33" t="str">
        <f ca="true">+IF(OFFSET('Sanitation Data'!$E$31,0,10*ROW('Sanitation Data'!E155))="","",OFFSET('Sanitation Data'!$E$31,0,10*ROW('Sanitation Data'!E155)))</f>
        <v/>
      </c>
      <c r="CX161" s="33" t="str">
        <f ca="true">+IF(OFFSET('Sanitation Data'!$E$32,0,10*ROW('Sanitation Data'!E155))="","",OFFSET('Sanitation Data'!$E$32,0,10*ROW('Sanitation Data'!E155)))</f>
        <v/>
      </c>
      <c r="CY161" s="33" t="str">
        <f ca="true">+IF(OFFSET('Sanitation Data'!$E$33,0,10*ROW('Sanitation Data'!E155))="","",OFFSET('Sanitation Data'!$E$33,0,10*ROW('Sanitation Data'!E155)))</f>
        <v/>
      </c>
      <c r="CZ161" s="33" t="str">
        <f ca="true">+IF(OFFSET('Sanitation Data'!$F$29,0,10*ROW('Sanitation Data'!F155))="","",OFFSET('Sanitation Data'!$F$29,0,10*ROW('Sanitation Data'!F155)))</f>
        <v/>
      </c>
      <c r="DA161" s="33" t="str">
        <f ca="true">+IF(OFFSET('Sanitation Data'!$F$30,0,10*ROW('Sanitation Data'!F155))="","",OFFSET('Sanitation Data'!$F$30,0,10*ROW('Sanitation Data'!F155)))</f>
        <v/>
      </c>
      <c r="DB161" s="33" t="str">
        <f ca="true">+IF(OFFSET('Sanitation Data'!$F$31,0,10*ROW('Sanitation Data'!F155))="","",OFFSET('Sanitation Data'!$F$31,0,10*ROW('Sanitation Data'!F155)))</f>
        <v/>
      </c>
      <c r="DC161" s="33" t="str">
        <f ca="true">+IF(OFFSET('Sanitation Data'!$F$32,0,10*ROW('Sanitation Data'!F155))="","",OFFSET('Sanitation Data'!$F$32,0,10*ROW('Sanitation Data'!F155)))</f>
        <v/>
      </c>
      <c r="DD161" s="33" t="str">
        <f ca="true">+IF(OFFSET('Sanitation Data'!$F$33,0,10*ROW('Sanitation Data'!F155))="","",OFFSET('Sanitation Data'!$F$33,0,10*ROW('Sanitation Data'!F155)))</f>
        <v/>
      </c>
      <c r="DE161" s="33" t="str">
        <f ca="true">+IF(OFFSET('Sanitation Data'!$G$29,0,10*ROW('Sanitation Data'!G155))="","",OFFSET('Sanitation Data'!$G$29,0,10*ROW('Sanitation Data'!G155)))</f>
        <v/>
      </c>
      <c r="DF161" s="33" t="str">
        <f ca="true">+IF(OFFSET('Sanitation Data'!$G$30,0,10*ROW('Sanitation Data'!G155))="","",OFFSET('Sanitation Data'!$G$30,0,10*ROW('Sanitation Data'!G155)))</f>
        <v/>
      </c>
      <c r="DG161" s="33" t="str">
        <f ca="true">+IF(OFFSET('Sanitation Data'!$G$31,0,10*ROW('Sanitation Data'!G155))="","",OFFSET('Sanitation Data'!$G$31,0,10*ROW('Sanitation Data'!G155)))</f>
        <v/>
      </c>
      <c r="DH161" s="33" t="str">
        <f ca="true">+IF(OFFSET('Sanitation Data'!$G$32,0,10*ROW('Sanitation Data'!G155))="","",OFFSET('Sanitation Data'!$G$32,0,10*ROW('Sanitation Data'!G155)))</f>
        <v/>
      </c>
      <c r="DI161" s="33" t="str">
        <f ca="true">+IF(OFFSET('Sanitation Data'!$G$33,0,10*ROW('Sanitation Data'!G155))="","",OFFSET('Sanitation Data'!$G$33,0,10*ROW('Sanitation Data'!G155)))</f>
        <v/>
      </c>
      <c r="DJ161" s="33" t="str">
        <f ca="true">+IF(OFFSET('Sanitation Data'!$H$29,0,10*ROW('Sanitation Data'!H155))="","",OFFSET('Sanitation Data'!$H$29,0,10*ROW('Sanitation Data'!H155)))</f>
        <v/>
      </c>
      <c r="DK161" s="33" t="str">
        <f ca="true">+IF(OFFSET('Sanitation Data'!$H$30,0,10*ROW('Sanitation Data'!H155))="","",OFFSET('Sanitation Data'!$H$30,0,10*ROW('Sanitation Data'!H155)))</f>
        <v/>
      </c>
      <c r="DL161" s="33" t="str">
        <f ca="true">+IF(OFFSET('Sanitation Data'!$H$31,0,10*ROW('Sanitation Data'!H155))="","",OFFSET('Sanitation Data'!$H$31,0,10*ROW('Sanitation Data'!H155)))</f>
        <v/>
      </c>
      <c r="DM161" s="33" t="str">
        <f ca="true">+IF(OFFSET('Sanitation Data'!$H$32,0,10*ROW('Sanitation Data'!H155))="","",OFFSET('Sanitation Data'!$H$32,0,10*ROW('Sanitation Data'!H155)))</f>
        <v/>
      </c>
      <c r="DN161" s="33" t="str">
        <f ca="true">+IF(OFFSET('Sanitation Data'!$H$33,0,10*ROW('Sanitation Data'!H155))="","",OFFSET('Sanitation Data'!$H$33,0,10*ROW('Sanitation Data'!H155)))</f>
        <v/>
      </c>
      <c r="DO161" s="33" t="str">
        <f ca="true">+IF(OFFSET('Hygiene Data'!$C$12,0,10*ROW('Hygiene Data'!C155))="","",OFFSET('Hygiene Data'!$C$12,0,10*ROW('Hygiene Data'!C155)))</f>
        <v/>
      </c>
      <c r="DP161" s="33" t="str">
        <f ca="true">+IF(OFFSET('Hygiene Data'!$C$13,0,10*ROW('Hygiene Data'!C155))="","",OFFSET('Hygiene Data'!$C$13,0,10*ROW('Hygiene Data'!C155)))</f>
        <v/>
      </c>
      <c r="DQ161" s="33" t="str">
        <f ca="true">+IF(OFFSET('Hygiene Data'!$C$14,0,10*ROW('Hygiene Data'!C155))="","",OFFSET('Hygiene Data'!$C$14,0,10*ROW('Hygiene Data'!C155)))</f>
        <v/>
      </c>
      <c r="DR161" s="33" t="str">
        <f ca="true">+IF(OFFSET('Hygiene Data'!$D$12,0,10*ROW('Hygiene Data'!D155))="","",OFFSET('Hygiene Data'!$D$12,0,10*ROW('Hygiene Data'!D155)))</f>
        <v/>
      </c>
      <c r="DS161" s="33" t="str">
        <f ca="true">+IF(OFFSET('Hygiene Data'!$D$13,0,10*ROW('Hygiene Data'!D155))="","",OFFSET('Hygiene Data'!$D$13,0,10*ROW('Hygiene Data'!D155)))</f>
        <v/>
      </c>
      <c r="DT161" s="33" t="str">
        <f ca="true">+IF(OFFSET('Hygiene Data'!$D$14,0,10*ROW('Hygiene Data'!D155))="","",OFFSET('Hygiene Data'!$D$14,0,10*ROW('Hygiene Data'!D155)))</f>
        <v/>
      </c>
      <c r="DU161" s="33" t="str">
        <f ca="true">+IF(OFFSET('Hygiene Data'!$E$12,0,10*ROW('Hygiene Data'!E155))="","",OFFSET('Hygiene Data'!$E$12,0,10*ROW('Hygiene Data'!E155)))</f>
        <v/>
      </c>
      <c r="DV161" s="33" t="str">
        <f ca="true">+IF(OFFSET('Hygiene Data'!$E$13,0,10*ROW('Hygiene Data'!E155))="","",OFFSET('Hygiene Data'!$E$13,0,10*ROW('Hygiene Data'!E155)))</f>
        <v/>
      </c>
      <c r="DW161" s="33" t="str">
        <f ca="true">+IF(OFFSET('Hygiene Data'!$E$14,0,10*ROW('Hygiene Data'!E155))="","",OFFSET('Hygiene Data'!$E$14,0,10*ROW('Hygiene Data'!E155)))</f>
        <v/>
      </c>
      <c r="DX161" s="33" t="str">
        <f ca="true">+IF(OFFSET('Hygiene Data'!$F$12,0,10*ROW('Hygiene Data'!F155))="","",OFFSET('Hygiene Data'!$F$12,0,10*ROW('Hygiene Data'!F155)))</f>
        <v/>
      </c>
      <c r="DY161" s="33" t="str">
        <f ca="true">+IF(OFFSET('Hygiene Data'!$F$13,0,10*ROW('Hygiene Data'!F155))="","",OFFSET('Hygiene Data'!$F$13,0,10*ROW('Hygiene Data'!F155)))</f>
        <v/>
      </c>
      <c r="DZ161" s="33" t="str">
        <f ca="true">+IF(OFFSET('Hygiene Data'!$F$14,0,10*ROW('Hygiene Data'!F155))="","",OFFSET('Hygiene Data'!$F$14,0,10*ROW('Hygiene Data'!F155)))</f>
        <v/>
      </c>
      <c r="EA161" s="33" t="str">
        <f ca="true">+IF(OFFSET('Hygiene Data'!$G$12,0,10*ROW('Hygiene Data'!G155))="","",OFFSET('Hygiene Data'!$G$12,0,10*ROW('Hygiene Data'!G155)))</f>
        <v/>
      </c>
      <c r="EB161" s="33" t="str">
        <f ca="true">+IF(OFFSET('Hygiene Data'!$G$13,0,10*ROW('Hygiene Data'!G155))="","",OFFSET('Hygiene Data'!$G$13,0,10*ROW('Hygiene Data'!G155)))</f>
        <v/>
      </c>
      <c r="EC161" s="33" t="str">
        <f ca="true">+IF(OFFSET('Hygiene Data'!$G$14,0,10*ROW('Hygiene Data'!G155))="","",OFFSET('Hygiene Data'!$G$14,0,10*ROW('Hygiene Data'!G155)))</f>
        <v/>
      </c>
      <c r="ED161" s="33" t="str">
        <f ca="true">+IF(OFFSET('Hygiene Data'!$H$12,0,10*ROW('Hygiene Data'!H155))="","",OFFSET('Hygiene Data'!$H$12,0,10*ROW('Hygiene Data'!H155)))</f>
        <v/>
      </c>
      <c r="EE161" s="33" t="str">
        <f ca="true">+IF(OFFSET('Hygiene Data'!$H$13,0,10*ROW('Hygiene Data'!H155))="","",OFFSET('Hygiene Data'!$H$13,0,10*ROW('Hygiene Data'!H155)))</f>
        <v/>
      </c>
      <c r="EF161" s="33" t="str">
        <f ca="true">+IF(OFFSET('Hygiene Data'!$H$14,0,10*ROW('Hygiene Data'!H155))="","",OFFSET('Hygiene Data'!$H$14,0,10*ROW('Hygiene Data'!H155)))</f>
        <v/>
      </c>
    </row>
    <row r="162" x14ac:dyDescent="0.2">
      <c r="A162" s="56" t="str">
        <f ca="true">+IF(OFFSET('Water Data'!$B$1,0,10*ROW('Water Data'!B159))="","",OFFSET('Water Data'!$B$1,0,10*ROW('Water Data'!B159)))</f>
        <v/>
      </c>
      <c r="B162" s="56" t="str">
        <f ca="true">+IF(OFFSET('Water Data'!$A$3,0,10*ROW('Water Data'!A159))="","",OFFSET('Water Data'!$A$3,0,10*ROW('Water Data'!A159)))</f>
        <v/>
      </c>
      <c r="C162" s="56" t="str">
        <f ca="true">+IF(OFFSET('Water Data'!$C$3,0,10*ROW('Water Data'!C159))="","",OFFSET('Water Data'!$C$3,0,10*ROW('Water Data'!C159)))</f>
        <v/>
      </c>
      <c r="D162" s="244"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44"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44"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44"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44"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44"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44"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44"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44"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44"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44"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44"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44"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44"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44"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44"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44"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44"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45"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45"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45"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45"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45"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45"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45"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45"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45"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45"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45"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45"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45"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45"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45"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45"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45"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45"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45"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45"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45"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45"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45"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45"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45"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45"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45"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45"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45"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45"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46"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46"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46"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46"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46"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46"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46"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46"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46"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46"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46"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46"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46"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46"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46"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46"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46"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46"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3" t="str">
        <f ca="true">+IF(OFFSET('Water Data'!$C$28,0,10*ROW('Water Data'!C156))="","",OFFSET('Water Data'!$C$28,0,10*ROW('Water Data'!C156)))</f>
        <v/>
      </c>
      <c r="BT162" s="33" t="str">
        <f ca="true">+IF(OFFSET('Water Data'!$C$29,0,10*ROW('Water Data'!C156))="","",OFFSET('Water Data'!$C$29,0,10*ROW('Water Data'!C156)))</f>
        <v/>
      </c>
      <c r="BU162" s="33" t="str">
        <f ca="true">+IF(OFFSET('Water Data'!$C$30,0,10*ROW('Water Data'!C156))="","",OFFSET('Water Data'!$C$30,0,10*ROW('Water Data'!C156)))</f>
        <v/>
      </c>
      <c r="BV162" s="33" t="str">
        <f ca="true">+IF(OFFSET('Water Data'!$D$28,0,10*ROW('Water Data'!D156))="","",OFFSET('Water Data'!$D$28,0,10*ROW('Water Data'!D156)))</f>
        <v/>
      </c>
      <c r="BW162" s="33" t="str">
        <f ca="true">+IF(OFFSET('Water Data'!$D$29,0,10*ROW('Water Data'!D156))="","",OFFSET('Water Data'!$D$29,0,10*ROW('Water Data'!D156)))</f>
        <v/>
      </c>
      <c r="BX162" s="33" t="str">
        <f ca="true">+IF(OFFSET('Water Data'!$D$30,0,10*ROW('Water Data'!D156))="","",OFFSET('Water Data'!$D$30,0,10*ROW('Water Data'!D156)))</f>
        <v/>
      </c>
      <c r="BY162" s="33" t="str">
        <f ca="true">+IF(OFFSET('Water Data'!$E$28,0,10*ROW('Water Data'!E156))="","",OFFSET('Water Data'!$E$28,0,10*ROW('Water Data'!E156)))</f>
        <v/>
      </c>
      <c r="BZ162" s="33" t="str">
        <f ca="true">+IF(OFFSET('Water Data'!$E$29,0,10*ROW('Water Data'!E156))="","",OFFSET('Water Data'!$E$29,0,10*ROW('Water Data'!E156)))</f>
        <v/>
      </c>
      <c r="CA162" s="33" t="str">
        <f ca="true">+IF(OFFSET('Water Data'!$E$30,0,10*ROW('Water Data'!E156))="","",OFFSET('Water Data'!$E$30,0,10*ROW('Water Data'!E156)))</f>
        <v/>
      </c>
      <c r="CB162" s="33" t="str">
        <f ca="true">+IF(OFFSET('Water Data'!$F$28,0,10*ROW('Water Data'!F156))="","",OFFSET('Water Data'!$F$28,0,10*ROW('Water Data'!F156)))</f>
        <v/>
      </c>
      <c r="CC162" s="33" t="str">
        <f ca="true">+IF(OFFSET('Water Data'!$F$29,0,10*ROW('Water Data'!F156))="","",OFFSET('Water Data'!$F$29,0,10*ROW('Water Data'!F156)))</f>
        <v/>
      </c>
      <c r="CD162" s="33" t="str">
        <f ca="true">+IF(OFFSET('Water Data'!$F$30,0,10*ROW('Water Data'!F156))="","",OFFSET('Water Data'!$F$30,0,10*ROW('Water Data'!F156)))</f>
        <v/>
      </c>
      <c r="CE162" s="33" t="str">
        <f ca="true">+IF(OFFSET('Water Data'!$G$28,0,10*ROW('Water Data'!G156))="","",OFFSET('Water Data'!$G$28,0,10*ROW('Water Data'!G156)))</f>
        <v/>
      </c>
      <c r="CF162" s="33" t="str">
        <f ca="true">+IF(OFFSET('Water Data'!$G$29,0,10*ROW('Water Data'!G156))="","",OFFSET('Water Data'!$G$29,0,10*ROW('Water Data'!G156)))</f>
        <v/>
      </c>
      <c r="CG162" s="33" t="str">
        <f ca="true">+IF(OFFSET('Water Data'!$G$30,0,10*ROW('Water Data'!G156))="","",OFFSET('Water Data'!$G$30,0,10*ROW('Water Data'!G156)))</f>
        <v/>
      </c>
      <c r="CH162" s="33" t="str">
        <f ca="true">+IF(OFFSET('Water Data'!$H$28,0,10*ROW('Water Data'!H156))="","",OFFSET('Water Data'!$H$28,0,10*ROW('Water Data'!H156)))</f>
        <v/>
      </c>
      <c r="CI162" s="33" t="str">
        <f ca="true">+IF(OFFSET('Water Data'!$H$29,0,10*ROW('Water Data'!H156))="","",OFFSET('Water Data'!$H$29,0,10*ROW('Water Data'!H156)))</f>
        <v/>
      </c>
      <c r="CJ162" s="33" t="str">
        <f ca="true">+IF(OFFSET('Water Data'!$H$30,0,10*ROW('Water Data'!H156))="","",OFFSET('Water Data'!$H$30,0,10*ROW('Water Data'!H156)))</f>
        <v/>
      </c>
      <c r="CK162" s="33" t="str">
        <f ca="true">+IF(OFFSET('Sanitation Data'!$C$29,0,10*ROW('Sanitation Data'!C156))="","",OFFSET('Sanitation Data'!$C$29,0,10*ROW('Sanitation Data'!C156)))</f>
        <v/>
      </c>
      <c r="CL162" s="33" t="str">
        <f ca="true">+IF(OFFSET('Sanitation Data'!$C$30,0,10*ROW('Sanitation Data'!C156))="","",OFFSET('Sanitation Data'!$C$30,0,10*ROW('Sanitation Data'!C156)))</f>
        <v/>
      </c>
      <c r="CM162" s="33" t="str">
        <f ca="true">+IF(OFFSET('Sanitation Data'!$C$31,0,10*ROW('Sanitation Data'!C156))="","",OFFSET('Sanitation Data'!$C$31,0,10*ROW('Sanitation Data'!C156)))</f>
        <v/>
      </c>
      <c r="CN162" s="33" t="str">
        <f ca="true">+IF(OFFSET('Sanitation Data'!$C$32,0,10*ROW('Sanitation Data'!C156))="","",OFFSET('Sanitation Data'!$C$32,0,10*ROW('Sanitation Data'!C156)))</f>
        <v/>
      </c>
      <c r="CO162" s="33" t="str">
        <f ca="true">+IF(OFFSET('Sanitation Data'!$C$33,0,10*ROW('Sanitation Data'!C156))="","",OFFSET('Sanitation Data'!$C$33,0,10*ROW('Sanitation Data'!C156)))</f>
        <v/>
      </c>
      <c r="CP162" s="33" t="str">
        <f ca="true">+IF(OFFSET('Sanitation Data'!$D$29,0,10*ROW('Sanitation Data'!D156))="","",OFFSET('Sanitation Data'!$D$29,0,10*ROW('Sanitation Data'!D156)))</f>
        <v/>
      </c>
      <c r="CQ162" s="33" t="str">
        <f ca="true">+IF(OFFSET('Sanitation Data'!$D$30,0,10*ROW('Sanitation Data'!D156))="","",OFFSET('Sanitation Data'!$D$30,0,10*ROW('Sanitation Data'!D156)))</f>
        <v/>
      </c>
      <c r="CR162" s="33" t="str">
        <f ca="true">+IF(OFFSET('Sanitation Data'!$D$31,0,10*ROW('Sanitation Data'!D156))="","",OFFSET('Sanitation Data'!$D$31,0,10*ROW('Sanitation Data'!D156)))</f>
        <v/>
      </c>
      <c r="CS162" s="33" t="str">
        <f ca="true">+IF(OFFSET('Sanitation Data'!$D$32,0,10*ROW('Sanitation Data'!D156))="","",OFFSET('Sanitation Data'!$D$32,0,10*ROW('Sanitation Data'!D156)))</f>
        <v/>
      </c>
      <c r="CT162" s="33" t="str">
        <f ca="true">+IF(OFFSET('Sanitation Data'!$D$33,0,10*ROW('Sanitation Data'!D156))="","",OFFSET('Sanitation Data'!$D$33,0,10*ROW('Sanitation Data'!D156)))</f>
        <v/>
      </c>
      <c r="CU162" s="33" t="str">
        <f ca="true">+IF(OFFSET('Sanitation Data'!$E$29,0,10*ROW('Sanitation Data'!E156))="","",OFFSET('Sanitation Data'!$E$29,0,10*ROW('Sanitation Data'!E156)))</f>
        <v/>
      </c>
      <c r="CV162" s="33" t="str">
        <f ca="true">+IF(OFFSET('Sanitation Data'!$E$30,0,10*ROW('Sanitation Data'!E156))="","",OFFSET('Sanitation Data'!$E$30,0,10*ROW('Sanitation Data'!E156)))</f>
        <v/>
      </c>
      <c r="CW162" s="33" t="str">
        <f ca="true">+IF(OFFSET('Sanitation Data'!$E$31,0,10*ROW('Sanitation Data'!E156))="","",OFFSET('Sanitation Data'!$E$31,0,10*ROW('Sanitation Data'!E156)))</f>
        <v/>
      </c>
      <c r="CX162" s="33" t="str">
        <f ca="true">+IF(OFFSET('Sanitation Data'!$E$32,0,10*ROW('Sanitation Data'!E156))="","",OFFSET('Sanitation Data'!$E$32,0,10*ROW('Sanitation Data'!E156)))</f>
        <v/>
      </c>
      <c r="CY162" s="33" t="str">
        <f ca="true">+IF(OFFSET('Sanitation Data'!$E$33,0,10*ROW('Sanitation Data'!E156))="","",OFFSET('Sanitation Data'!$E$33,0,10*ROW('Sanitation Data'!E156)))</f>
        <v/>
      </c>
      <c r="CZ162" s="33" t="str">
        <f ca="true">+IF(OFFSET('Sanitation Data'!$F$29,0,10*ROW('Sanitation Data'!F156))="","",OFFSET('Sanitation Data'!$F$29,0,10*ROW('Sanitation Data'!F156)))</f>
        <v/>
      </c>
      <c r="DA162" s="33" t="str">
        <f ca="true">+IF(OFFSET('Sanitation Data'!$F$30,0,10*ROW('Sanitation Data'!F156))="","",OFFSET('Sanitation Data'!$F$30,0,10*ROW('Sanitation Data'!F156)))</f>
        <v/>
      </c>
      <c r="DB162" s="33" t="str">
        <f ca="true">+IF(OFFSET('Sanitation Data'!$F$31,0,10*ROW('Sanitation Data'!F156))="","",OFFSET('Sanitation Data'!$F$31,0,10*ROW('Sanitation Data'!F156)))</f>
        <v/>
      </c>
      <c r="DC162" s="33" t="str">
        <f ca="true">+IF(OFFSET('Sanitation Data'!$F$32,0,10*ROW('Sanitation Data'!F156))="","",OFFSET('Sanitation Data'!$F$32,0,10*ROW('Sanitation Data'!F156)))</f>
        <v/>
      </c>
      <c r="DD162" s="33" t="str">
        <f ca="true">+IF(OFFSET('Sanitation Data'!$F$33,0,10*ROW('Sanitation Data'!F156))="","",OFFSET('Sanitation Data'!$F$33,0,10*ROW('Sanitation Data'!F156)))</f>
        <v/>
      </c>
      <c r="DE162" s="33" t="str">
        <f ca="true">+IF(OFFSET('Sanitation Data'!$G$29,0,10*ROW('Sanitation Data'!G156))="","",OFFSET('Sanitation Data'!$G$29,0,10*ROW('Sanitation Data'!G156)))</f>
        <v/>
      </c>
      <c r="DF162" s="33" t="str">
        <f ca="true">+IF(OFFSET('Sanitation Data'!$G$30,0,10*ROW('Sanitation Data'!G156))="","",OFFSET('Sanitation Data'!$G$30,0,10*ROW('Sanitation Data'!G156)))</f>
        <v/>
      </c>
      <c r="DG162" s="33" t="str">
        <f ca="true">+IF(OFFSET('Sanitation Data'!$G$31,0,10*ROW('Sanitation Data'!G156))="","",OFFSET('Sanitation Data'!$G$31,0,10*ROW('Sanitation Data'!G156)))</f>
        <v/>
      </c>
      <c r="DH162" s="33" t="str">
        <f ca="true">+IF(OFFSET('Sanitation Data'!$G$32,0,10*ROW('Sanitation Data'!G156))="","",OFFSET('Sanitation Data'!$G$32,0,10*ROW('Sanitation Data'!G156)))</f>
        <v/>
      </c>
      <c r="DI162" s="33" t="str">
        <f ca="true">+IF(OFFSET('Sanitation Data'!$G$33,0,10*ROW('Sanitation Data'!G156))="","",OFFSET('Sanitation Data'!$G$33,0,10*ROW('Sanitation Data'!G156)))</f>
        <v/>
      </c>
      <c r="DJ162" s="33" t="str">
        <f ca="true">+IF(OFFSET('Sanitation Data'!$H$29,0,10*ROW('Sanitation Data'!H156))="","",OFFSET('Sanitation Data'!$H$29,0,10*ROW('Sanitation Data'!H156)))</f>
        <v/>
      </c>
      <c r="DK162" s="33" t="str">
        <f ca="true">+IF(OFFSET('Sanitation Data'!$H$30,0,10*ROW('Sanitation Data'!H156))="","",OFFSET('Sanitation Data'!$H$30,0,10*ROW('Sanitation Data'!H156)))</f>
        <v/>
      </c>
      <c r="DL162" s="33" t="str">
        <f ca="true">+IF(OFFSET('Sanitation Data'!$H$31,0,10*ROW('Sanitation Data'!H156))="","",OFFSET('Sanitation Data'!$H$31,0,10*ROW('Sanitation Data'!H156)))</f>
        <v/>
      </c>
      <c r="DM162" s="33" t="str">
        <f ca="true">+IF(OFFSET('Sanitation Data'!$H$32,0,10*ROW('Sanitation Data'!H156))="","",OFFSET('Sanitation Data'!$H$32,0,10*ROW('Sanitation Data'!H156)))</f>
        <v/>
      </c>
      <c r="DN162" s="33" t="str">
        <f ca="true">+IF(OFFSET('Sanitation Data'!$H$33,0,10*ROW('Sanitation Data'!H156))="","",OFFSET('Sanitation Data'!$H$33,0,10*ROW('Sanitation Data'!H156)))</f>
        <v/>
      </c>
      <c r="DO162" s="33" t="str">
        <f ca="true">+IF(OFFSET('Hygiene Data'!$C$12,0,10*ROW('Hygiene Data'!C156))="","",OFFSET('Hygiene Data'!$C$12,0,10*ROW('Hygiene Data'!C156)))</f>
        <v/>
      </c>
      <c r="DP162" s="33" t="str">
        <f ca="true">+IF(OFFSET('Hygiene Data'!$C$13,0,10*ROW('Hygiene Data'!C156))="","",OFFSET('Hygiene Data'!$C$13,0,10*ROW('Hygiene Data'!C156)))</f>
        <v/>
      </c>
      <c r="DQ162" s="33" t="str">
        <f ca="true">+IF(OFFSET('Hygiene Data'!$C$14,0,10*ROW('Hygiene Data'!C156))="","",OFFSET('Hygiene Data'!$C$14,0,10*ROW('Hygiene Data'!C156)))</f>
        <v/>
      </c>
      <c r="DR162" s="33" t="str">
        <f ca="true">+IF(OFFSET('Hygiene Data'!$D$12,0,10*ROW('Hygiene Data'!D156))="","",OFFSET('Hygiene Data'!$D$12,0,10*ROW('Hygiene Data'!D156)))</f>
        <v/>
      </c>
      <c r="DS162" s="33" t="str">
        <f ca="true">+IF(OFFSET('Hygiene Data'!$D$13,0,10*ROW('Hygiene Data'!D156))="","",OFFSET('Hygiene Data'!$D$13,0,10*ROW('Hygiene Data'!D156)))</f>
        <v/>
      </c>
      <c r="DT162" s="33" t="str">
        <f ca="true">+IF(OFFSET('Hygiene Data'!$D$14,0,10*ROW('Hygiene Data'!D156))="","",OFFSET('Hygiene Data'!$D$14,0,10*ROW('Hygiene Data'!D156)))</f>
        <v/>
      </c>
      <c r="DU162" s="33" t="str">
        <f ca="true">+IF(OFFSET('Hygiene Data'!$E$12,0,10*ROW('Hygiene Data'!E156))="","",OFFSET('Hygiene Data'!$E$12,0,10*ROW('Hygiene Data'!E156)))</f>
        <v/>
      </c>
      <c r="DV162" s="33" t="str">
        <f ca="true">+IF(OFFSET('Hygiene Data'!$E$13,0,10*ROW('Hygiene Data'!E156))="","",OFFSET('Hygiene Data'!$E$13,0,10*ROW('Hygiene Data'!E156)))</f>
        <v/>
      </c>
      <c r="DW162" s="33" t="str">
        <f ca="true">+IF(OFFSET('Hygiene Data'!$E$14,0,10*ROW('Hygiene Data'!E156))="","",OFFSET('Hygiene Data'!$E$14,0,10*ROW('Hygiene Data'!E156)))</f>
        <v/>
      </c>
      <c r="DX162" s="33" t="str">
        <f ca="true">+IF(OFFSET('Hygiene Data'!$F$12,0,10*ROW('Hygiene Data'!F156))="","",OFFSET('Hygiene Data'!$F$12,0,10*ROW('Hygiene Data'!F156)))</f>
        <v/>
      </c>
      <c r="DY162" s="33" t="str">
        <f ca="true">+IF(OFFSET('Hygiene Data'!$F$13,0,10*ROW('Hygiene Data'!F156))="","",OFFSET('Hygiene Data'!$F$13,0,10*ROW('Hygiene Data'!F156)))</f>
        <v/>
      </c>
      <c r="DZ162" s="33" t="str">
        <f ca="true">+IF(OFFSET('Hygiene Data'!$F$14,0,10*ROW('Hygiene Data'!F156))="","",OFFSET('Hygiene Data'!$F$14,0,10*ROW('Hygiene Data'!F156)))</f>
        <v/>
      </c>
      <c r="EA162" s="33" t="str">
        <f ca="true">+IF(OFFSET('Hygiene Data'!$G$12,0,10*ROW('Hygiene Data'!G156))="","",OFFSET('Hygiene Data'!$G$12,0,10*ROW('Hygiene Data'!G156)))</f>
        <v/>
      </c>
      <c r="EB162" s="33" t="str">
        <f ca="true">+IF(OFFSET('Hygiene Data'!$G$13,0,10*ROW('Hygiene Data'!G156))="","",OFFSET('Hygiene Data'!$G$13,0,10*ROW('Hygiene Data'!G156)))</f>
        <v/>
      </c>
      <c r="EC162" s="33" t="str">
        <f ca="true">+IF(OFFSET('Hygiene Data'!$G$14,0,10*ROW('Hygiene Data'!G156))="","",OFFSET('Hygiene Data'!$G$14,0,10*ROW('Hygiene Data'!G156)))</f>
        <v/>
      </c>
      <c r="ED162" s="33" t="str">
        <f ca="true">+IF(OFFSET('Hygiene Data'!$H$12,0,10*ROW('Hygiene Data'!H156))="","",OFFSET('Hygiene Data'!$H$12,0,10*ROW('Hygiene Data'!H156)))</f>
        <v/>
      </c>
      <c r="EE162" s="33" t="str">
        <f ca="true">+IF(OFFSET('Hygiene Data'!$H$13,0,10*ROW('Hygiene Data'!H156))="","",OFFSET('Hygiene Data'!$H$13,0,10*ROW('Hygiene Data'!H156)))</f>
        <v/>
      </c>
      <c r="EF162" s="33" t="str">
        <f ca="true">+IF(OFFSET('Hygiene Data'!$H$14,0,10*ROW('Hygiene Data'!H156))="","",OFFSET('Hygiene Data'!$H$14,0,10*ROW('Hygiene Data'!H156)))</f>
        <v/>
      </c>
    </row>
    <row r="163" x14ac:dyDescent="0.2">
      <c r="A163" s="56" t="str">
        <f ca="true">+IF(OFFSET('Water Data'!$B$1,0,10*ROW('Water Data'!B160))="","",OFFSET('Water Data'!$B$1,0,10*ROW('Water Data'!B160)))</f>
        <v/>
      </c>
      <c r="B163" s="56" t="str">
        <f ca="true">+IF(OFFSET('Water Data'!$A$3,0,10*ROW('Water Data'!A160))="","",OFFSET('Water Data'!$A$3,0,10*ROW('Water Data'!A160)))</f>
        <v/>
      </c>
      <c r="C163" s="56" t="str">
        <f ca="true">+IF(OFFSET('Water Data'!$C$3,0,10*ROW('Water Data'!C160))="","",OFFSET('Water Data'!$C$3,0,10*ROW('Water Data'!C160)))</f>
        <v/>
      </c>
      <c r="D163" s="244"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44"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44"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44"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44"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44"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44"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44"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44"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44"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44"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44"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44"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44"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44"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44"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44"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44"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45"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45"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45"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45"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45"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45"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45"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45"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45"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45"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45"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45"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45"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45"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45"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45"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45"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45"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45"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45"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45"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45"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45"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45"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45"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45"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45"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45"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45"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45"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46"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46"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46"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46"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46"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46"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46"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46"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46"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46"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46"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46"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46"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46"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46"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46"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46"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46"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3" t="str">
        <f ca="true">+IF(OFFSET('Water Data'!$C$28,0,10*ROW('Water Data'!C157))="","",OFFSET('Water Data'!$C$28,0,10*ROW('Water Data'!C157)))</f>
        <v/>
      </c>
      <c r="BT163" s="33" t="str">
        <f ca="true">+IF(OFFSET('Water Data'!$C$29,0,10*ROW('Water Data'!C157))="","",OFFSET('Water Data'!$C$29,0,10*ROW('Water Data'!C157)))</f>
        <v/>
      </c>
      <c r="BU163" s="33" t="str">
        <f ca="true">+IF(OFFSET('Water Data'!$C$30,0,10*ROW('Water Data'!C157))="","",OFFSET('Water Data'!$C$30,0,10*ROW('Water Data'!C157)))</f>
        <v/>
      </c>
      <c r="BV163" s="33" t="str">
        <f ca="true">+IF(OFFSET('Water Data'!$D$28,0,10*ROW('Water Data'!D157))="","",OFFSET('Water Data'!$D$28,0,10*ROW('Water Data'!D157)))</f>
        <v/>
      </c>
      <c r="BW163" s="33" t="str">
        <f ca="true">+IF(OFFSET('Water Data'!$D$29,0,10*ROW('Water Data'!D157))="","",OFFSET('Water Data'!$D$29,0,10*ROW('Water Data'!D157)))</f>
        <v/>
      </c>
      <c r="BX163" s="33" t="str">
        <f ca="true">+IF(OFFSET('Water Data'!$D$30,0,10*ROW('Water Data'!D157))="","",OFFSET('Water Data'!$D$30,0,10*ROW('Water Data'!D157)))</f>
        <v/>
      </c>
      <c r="BY163" s="33" t="str">
        <f ca="true">+IF(OFFSET('Water Data'!$E$28,0,10*ROW('Water Data'!E157))="","",OFFSET('Water Data'!$E$28,0,10*ROW('Water Data'!E157)))</f>
        <v/>
      </c>
      <c r="BZ163" s="33" t="str">
        <f ca="true">+IF(OFFSET('Water Data'!$E$29,0,10*ROW('Water Data'!E157))="","",OFFSET('Water Data'!$E$29,0,10*ROW('Water Data'!E157)))</f>
        <v/>
      </c>
      <c r="CA163" s="33" t="str">
        <f ca="true">+IF(OFFSET('Water Data'!$E$30,0,10*ROW('Water Data'!E157))="","",OFFSET('Water Data'!$E$30,0,10*ROW('Water Data'!E157)))</f>
        <v/>
      </c>
      <c r="CB163" s="33" t="str">
        <f ca="true">+IF(OFFSET('Water Data'!$F$28,0,10*ROW('Water Data'!F157))="","",OFFSET('Water Data'!$F$28,0,10*ROW('Water Data'!F157)))</f>
        <v/>
      </c>
      <c r="CC163" s="33" t="str">
        <f ca="true">+IF(OFFSET('Water Data'!$F$29,0,10*ROW('Water Data'!F157))="","",OFFSET('Water Data'!$F$29,0,10*ROW('Water Data'!F157)))</f>
        <v/>
      </c>
      <c r="CD163" s="33" t="str">
        <f ca="true">+IF(OFFSET('Water Data'!$F$30,0,10*ROW('Water Data'!F157))="","",OFFSET('Water Data'!$F$30,0,10*ROW('Water Data'!F157)))</f>
        <v/>
      </c>
      <c r="CE163" s="33" t="str">
        <f ca="true">+IF(OFFSET('Water Data'!$G$28,0,10*ROW('Water Data'!G157))="","",OFFSET('Water Data'!$G$28,0,10*ROW('Water Data'!G157)))</f>
        <v/>
      </c>
      <c r="CF163" s="33" t="str">
        <f ca="true">+IF(OFFSET('Water Data'!$G$29,0,10*ROW('Water Data'!G157))="","",OFFSET('Water Data'!$G$29,0,10*ROW('Water Data'!G157)))</f>
        <v/>
      </c>
      <c r="CG163" s="33" t="str">
        <f ca="true">+IF(OFFSET('Water Data'!$G$30,0,10*ROW('Water Data'!G157))="","",OFFSET('Water Data'!$G$30,0,10*ROW('Water Data'!G157)))</f>
        <v/>
      </c>
      <c r="CH163" s="33" t="str">
        <f ca="true">+IF(OFFSET('Water Data'!$H$28,0,10*ROW('Water Data'!H157))="","",OFFSET('Water Data'!$H$28,0,10*ROW('Water Data'!H157)))</f>
        <v/>
      </c>
      <c r="CI163" s="33" t="str">
        <f ca="true">+IF(OFFSET('Water Data'!$H$29,0,10*ROW('Water Data'!H157))="","",OFFSET('Water Data'!$H$29,0,10*ROW('Water Data'!H157)))</f>
        <v/>
      </c>
      <c r="CJ163" s="33" t="str">
        <f ca="true">+IF(OFFSET('Water Data'!$H$30,0,10*ROW('Water Data'!H157))="","",OFFSET('Water Data'!$H$30,0,10*ROW('Water Data'!H157)))</f>
        <v/>
      </c>
      <c r="CK163" s="33" t="str">
        <f ca="true">+IF(OFFSET('Sanitation Data'!$C$29,0,10*ROW('Sanitation Data'!C157))="","",OFFSET('Sanitation Data'!$C$29,0,10*ROW('Sanitation Data'!C157)))</f>
        <v/>
      </c>
      <c r="CL163" s="33" t="str">
        <f ca="true">+IF(OFFSET('Sanitation Data'!$C$30,0,10*ROW('Sanitation Data'!C157))="","",OFFSET('Sanitation Data'!$C$30,0,10*ROW('Sanitation Data'!C157)))</f>
        <v/>
      </c>
      <c r="CM163" s="33" t="str">
        <f ca="true">+IF(OFFSET('Sanitation Data'!$C$31,0,10*ROW('Sanitation Data'!C157))="","",OFFSET('Sanitation Data'!$C$31,0,10*ROW('Sanitation Data'!C157)))</f>
        <v/>
      </c>
      <c r="CN163" s="33" t="str">
        <f ca="true">+IF(OFFSET('Sanitation Data'!$C$32,0,10*ROW('Sanitation Data'!C157))="","",OFFSET('Sanitation Data'!$C$32,0,10*ROW('Sanitation Data'!C157)))</f>
        <v/>
      </c>
      <c r="CO163" s="33" t="str">
        <f ca="true">+IF(OFFSET('Sanitation Data'!$C$33,0,10*ROW('Sanitation Data'!C157))="","",OFFSET('Sanitation Data'!$C$33,0,10*ROW('Sanitation Data'!C157)))</f>
        <v/>
      </c>
      <c r="CP163" s="33" t="str">
        <f ca="true">+IF(OFFSET('Sanitation Data'!$D$29,0,10*ROW('Sanitation Data'!D157))="","",OFFSET('Sanitation Data'!$D$29,0,10*ROW('Sanitation Data'!D157)))</f>
        <v/>
      </c>
      <c r="CQ163" s="33" t="str">
        <f ca="true">+IF(OFFSET('Sanitation Data'!$D$30,0,10*ROW('Sanitation Data'!D157))="","",OFFSET('Sanitation Data'!$D$30,0,10*ROW('Sanitation Data'!D157)))</f>
        <v/>
      </c>
      <c r="CR163" s="33" t="str">
        <f ca="true">+IF(OFFSET('Sanitation Data'!$D$31,0,10*ROW('Sanitation Data'!D157))="","",OFFSET('Sanitation Data'!$D$31,0,10*ROW('Sanitation Data'!D157)))</f>
        <v/>
      </c>
      <c r="CS163" s="33" t="str">
        <f ca="true">+IF(OFFSET('Sanitation Data'!$D$32,0,10*ROW('Sanitation Data'!D157))="","",OFFSET('Sanitation Data'!$D$32,0,10*ROW('Sanitation Data'!D157)))</f>
        <v/>
      </c>
      <c r="CT163" s="33" t="str">
        <f ca="true">+IF(OFFSET('Sanitation Data'!$D$33,0,10*ROW('Sanitation Data'!D157))="","",OFFSET('Sanitation Data'!$D$33,0,10*ROW('Sanitation Data'!D157)))</f>
        <v/>
      </c>
      <c r="CU163" s="33" t="str">
        <f ca="true">+IF(OFFSET('Sanitation Data'!$E$29,0,10*ROW('Sanitation Data'!E157))="","",OFFSET('Sanitation Data'!$E$29,0,10*ROW('Sanitation Data'!E157)))</f>
        <v/>
      </c>
      <c r="CV163" s="33" t="str">
        <f ca="true">+IF(OFFSET('Sanitation Data'!$E$30,0,10*ROW('Sanitation Data'!E157))="","",OFFSET('Sanitation Data'!$E$30,0,10*ROW('Sanitation Data'!E157)))</f>
        <v/>
      </c>
      <c r="CW163" s="33" t="str">
        <f ca="true">+IF(OFFSET('Sanitation Data'!$E$31,0,10*ROW('Sanitation Data'!E157))="","",OFFSET('Sanitation Data'!$E$31,0,10*ROW('Sanitation Data'!E157)))</f>
        <v/>
      </c>
      <c r="CX163" s="33" t="str">
        <f ca="true">+IF(OFFSET('Sanitation Data'!$E$32,0,10*ROW('Sanitation Data'!E157))="","",OFFSET('Sanitation Data'!$E$32,0,10*ROW('Sanitation Data'!E157)))</f>
        <v/>
      </c>
      <c r="CY163" s="33" t="str">
        <f ca="true">+IF(OFFSET('Sanitation Data'!$E$33,0,10*ROW('Sanitation Data'!E157))="","",OFFSET('Sanitation Data'!$E$33,0,10*ROW('Sanitation Data'!E157)))</f>
        <v/>
      </c>
      <c r="CZ163" s="33" t="str">
        <f ca="true">+IF(OFFSET('Sanitation Data'!$F$29,0,10*ROW('Sanitation Data'!F157))="","",OFFSET('Sanitation Data'!$F$29,0,10*ROW('Sanitation Data'!F157)))</f>
        <v/>
      </c>
      <c r="DA163" s="33" t="str">
        <f ca="true">+IF(OFFSET('Sanitation Data'!$F$30,0,10*ROW('Sanitation Data'!F157))="","",OFFSET('Sanitation Data'!$F$30,0,10*ROW('Sanitation Data'!F157)))</f>
        <v/>
      </c>
      <c r="DB163" s="33" t="str">
        <f ca="true">+IF(OFFSET('Sanitation Data'!$F$31,0,10*ROW('Sanitation Data'!F157))="","",OFFSET('Sanitation Data'!$F$31,0,10*ROW('Sanitation Data'!F157)))</f>
        <v/>
      </c>
      <c r="DC163" s="33" t="str">
        <f ca="true">+IF(OFFSET('Sanitation Data'!$F$32,0,10*ROW('Sanitation Data'!F157))="","",OFFSET('Sanitation Data'!$F$32,0,10*ROW('Sanitation Data'!F157)))</f>
        <v/>
      </c>
      <c r="DD163" s="33" t="str">
        <f ca="true">+IF(OFFSET('Sanitation Data'!$F$33,0,10*ROW('Sanitation Data'!F157))="","",OFFSET('Sanitation Data'!$F$33,0,10*ROW('Sanitation Data'!F157)))</f>
        <v/>
      </c>
      <c r="DE163" s="33" t="str">
        <f ca="true">+IF(OFFSET('Sanitation Data'!$G$29,0,10*ROW('Sanitation Data'!G157))="","",OFFSET('Sanitation Data'!$G$29,0,10*ROW('Sanitation Data'!G157)))</f>
        <v/>
      </c>
      <c r="DF163" s="33" t="str">
        <f ca="true">+IF(OFFSET('Sanitation Data'!$G$30,0,10*ROW('Sanitation Data'!G157))="","",OFFSET('Sanitation Data'!$G$30,0,10*ROW('Sanitation Data'!G157)))</f>
        <v/>
      </c>
      <c r="DG163" s="33" t="str">
        <f ca="true">+IF(OFFSET('Sanitation Data'!$G$31,0,10*ROW('Sanitation Data'!G157))="","",OFFSET('Sanitation Data'!$G$31,0,10*ROW('Sanitation Data'!G157)))</f>
        <v/>
      </c>
      <c r="DH163" s="33" t="str">
        <f ca="true">+IF(OFFSET('Sanitation Data'!$G$32,0,10*ROW('Sanitation Data'!G157))="","",OFFSET('Sanitation Data'!$G$32,0,10*ROW('Sanitation Data'!G157)))</f>
        <v/>
      </c>
      <c r="DI163" s="33" t="str">
        <f ca="true">+IF(OFFSET('Sanitation Data'!$G$33,0,10*ROW('Sanitation Data'!G157))="","",OFFSET('Sanitation Data'!$G$33,0,10*ROW('Sanitation Data'!G157)))</f>
        <v/>
      </c>
      <c r="DJ163" s="33" t="str">
        <f ca="true">+IF(OFFSET('Sanitation Data'!$H$29,0,10*ROW('Sanitation Data'!H157))="","",OFFSET('Sanitation Data'!$H$29,0,10*ROW('Sanitation Data'!H157)))</f>
        <v/>
      </c>
      <c r="DK163" s="33" t="str">
        <f ca="true">+IF(OFFSET('Sanitation Data'!$H$30,0,10*ROW('Sanitation Data'!H157))="","",OFFSET('Sanitation Data'!$H$30,0,10*ROW('Sanitation Data'!H157)))</f>
        <v/>
      </c>
      <c r="DL163" s="33" t="str">
        <f ca="true">+IF(OFFSET('Sanitation Data'!$H$31,0,10*ROW('Sanitation Data'!H157))="","",OFFSET('Sanitation Data'!$H$31,0,10*ROW('Sanitation Data'!H157)))</f>
        <v/>
      </c>
      <c r="DM163" s="33" t="str">
        <f ca="true">+IF(OFFSET('Sanitation Data'!$H$32,0,10*ROW('Sanitation Data'!H157))="","",OFFSET('Sanitation Data'!$H$32,0,10*ROW('Sanitation Data'!H157)))</f>
        <v/>
      </c>
      <c r="DN163" s="33" t="str">
        <f ca="true">+IF(OFFSET('Sanitation Data'!$H$33,0,10*ROW('Sanitation Data'!H157))="","",OFFSET('Sanitation Data'!$H$33,0,10*ROW('Sanitation Data'!H157)))</f>
        <v/>
      </c>
      <c r="DO163" s="33" t="str">
        <f ca="true">+IF(OFFSET('Hygiene Data'!$C$12,0,10*ROW('Hygiene Data'!C157))="","",OFFSET('Hygiene Data'!$C$12,0,10*ROW('Hygiene Data'!C157)))</f>
        <v/>
      </c>
      <c r="DP163" s="33" t="str">
        <f ca="true">+IF(OFFSET('Hygiene Data'!$C$13,0,10*ROW('Hygiene Data'!C157))="","",OFFSET('Hygiene Data'!$C$13,0,10*ROW('Hygiene Data'!C157)))</f>
        <v/>
      </c>
      <c r="DQ163" s="33" t="str">
        <f ca="true">+IF(OFFSET('Hygiene Data'!$C$14,0,10*ROW('Hygiene Data'!C157))="","",OFFSET('Hygiene Data'!$C$14,0,10*ROW('Hygiene Data'!C157)))</f>
        <v/>
      </c>
      <c r="DR163" s="33" t="str">
        <f ca="true">+IF(OFFSET('Hygiene Data'!$D$12,0,10*ROW('Hygiene Data'!D157))="","",OFFSET('Hygiene Data'!$D$12,0,10*ROW('Hygiene Data'!D157)))</f>
        <v/>
      </c>
      <c r="DS163" s="33" t="str">
        <f ca="true">+IF(OFFSET('Hygiene Data'!$D$13,0,10*ROW('Hygiene Data'!D157))="","",OFFSET('Hygiene Data'!$D$13,0,10*ROW('Hygiene Data'!D157)))</f>
        <v/>
      </c>
      <c r="DT163" s="33" t="str">
        <f ca="true">+IF(OFFSET('Hygiene Data'!$D$14,0,10*ROW('Hygiene Data'!D157))="","",OFFSET('Hygiene Data'!$D$14,0,10*ROW('Hygiene Data'!D157)))</f>
        <v/>
      </c>
      <c r="DU163" s="33" t="str">
        <f ca="true">+IF(OFFSET('Hygiene Data'!$E$12,0,10*ROW('Hygiene Data'!E157))="","",OFFSET('Hygiene Data'!$E$12,0,10*ROW('Hygiene Data'!E157)))</f>
        <v/>
      </c>
      <c r="DV163" s="33" t="str">
        <f ca="true">+IF(OFFSET('Hygiene Data'!$E$13,0,10*ROW('Hygiene Data'!E157))="","",OFFSET('Hygiene Data'!$E$13,0,10*ROW('Hygiene Data'!E157)))</f>
        <v/>
      </c>
      <c r="DW163" s="33" t="str">
        <f ca="true">+IF(OFFSET('Hygiene Data'!$E$14,0,10*ROW('Hygiene Data'!E157))="","",OFFSET('Hygiene Data'!$E$14,0,10*ROW('Hygiene Data'!E157)))</f>
        <v/>
      </c>
      <c r="DX163" s="33" t="str">
        <f ca="true">+IF(OFFSET('Hygiene Data'!$F$12,0,10*ROW('Hygiene Data'!F157))="","",OFFSET('Hygiene Data'!$F$12,0,10*ROW('Hygiene Data'!F157)))</f>
        <v/>
      </c>
      <c r="DY163" s="33" t="str">
        <f ca="true">+IF(OFFSET('Hygiene Data'!$F$13,0,10*ROW('Hygiene Data'!F157))="","",OFFSET('Hygiene Data'!$F$13,0,10*ROW('Hygiene Data'!F157)))</f>
        <v/>
      </c>
      <c r="DZ163" s="33" t="str">
        <f ca="true">+IF(OFFSET('Hygiene Data'!$F$14,0,10*ROW('Hygiene Data'!F157))="","",OFFSET('Hygiene Data'!$F$14,0,10*ROW('Hygiene Data'!F157)))</f>
        <v/>
      </c>
      <c r="EA163" s="33" t="str">
        <f ca="true">+IF(OFFSET('Hygiene Data'!$G$12,0,10*ROW('Hygiene Data'!G157))="","",OFFSET('Hygiene Data'!$G$12,0,10*ROW('Hygiene Data'!G157)))</f>
        <v/>
      </c>
      <c r="EB163" s="33" t="str">
        <f ca="true">+IF(OFFSET('Hygiene Data'!$G$13,0,10*ROW('Hygiene Data'!G157))="","",OFFSET('Hygiene Data'!$G$13,0,10*ROW('Hygiene Data'!G157)))</f>
        <v/>
      </c>
      <c r="EC163" s="33" t="str">
        <f ca="true">+IF(OFFSET('Hygiene Data'!$G$14,0,10*ROW('Hygiene Data'!G157))="","",OFFSET('Hygiene Data'!$G$14,0,10*ROW('Hygiene Data'!G157)))</f>
        <v/>
      </c>
      <c r="ED163" s="33" t="str">
        <f ca="true">+IF(OFFSET('Hygiene Data'!$H$12,0,10*ROW('Hygiene Data'!H157))="","",OFFSET('Hygiene Data'!$H$12,0,10*ROW('Hygiene Data'!H157)))</f>
        <v/>
      </c>
      <c r="EE163" s="33" t="str">
        <f ca="true">+IF(OFFSET('Hygiene Data'!$H$13,0,10*ROW('Hygiene Data'!H157))="","",OFFSET('Hygiene Data'!$H$13,0,10*ROW('Hygiene Data'!H157)))</f>
        <v/>
      </c>
      <c r="EF163" s="33" t="str">
        <f ca="true">+IF(OFFSET('Hygiene Data'!$H$14,0,10*ROW('Hygiene Data'!H157))="","",OFFSET('Hygiene Data'!$H$14,0,10*ROW('Hygiene Data'!H157)))</f>
        <v/>
      </c>
    </row>
    <row r="164" x14ac:dyDescent="0.2">
      <c r="A164" s="56" t="str">
        <f ca="true">+IF(OFFSET('Water Data'!$B$1,0,10*ROW('Water Data'!B161))="","",OFFSET('Water Data'!$B$1,0,10*ROW('Water Data'!B161)))</f>
        <v/>
      </c>
      <c r="B164" s="56" t="str">
        <f ca="true">+IF(OFFSET('Water Data'!$A$3,0,10*ROW('Water Data'!A161))="","",OFFSET('Water Data'!$A$3,0,10*ROW('Water Data'!A161)))</f>
        <v/>
      </c>
      <c r="C164" s="56" t="str">
        <f ca="true">+IF(OFFSET('Water Data'!$C$3,0,10*ROW('Water Data'!C161))="","",OFFSET('Water Data'!$C$3,0,10*ROW('Water Data'!C161)))</f>
        <v/>
      </c>
      <c r="D164" s="244"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44"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44"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44"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44"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44"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44"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44"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44"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44"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44"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44"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44"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44"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44"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44"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44"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44"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45"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45"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45"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45"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45"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45"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45"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45"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45"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45"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45"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45"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45"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45"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45"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45"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45"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45"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45"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45"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45"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45"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45"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45"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45"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45"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45"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45"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45"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45"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46"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46"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46"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46"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46"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46"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46"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46"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46"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46"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46"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46"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46"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46"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46"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46"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46"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46"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3" t="str">
        <f ca="true">+IF(OFFSET('Water Data'!$C$28,0,10*ROW('Water Data'!C158))="","",OFFSET('Water Data'!$C$28,0,10*ROW('Water Data'!C158)))</f>
        <v/>
      </c>
      <c r="BT164" s="33" t="str">
        <f ca="true">+IF(OFFSET('Water Data'!$C$29,0,10*ROW('Water Data'!C158))="","",OFFSET('Water Data'!$C$29,0,10*ROW('Water Data'!C158)))</f>
        <v/>
      </c>
      <c r="BU164" s="33" t="str">
        <f ca="true">+IF(OFFSET('Water Data'!$C$30,0,10*ROW('Water Data'!C158))="","",OFFSET('Water Data'!$C$30,0,10*ROW('Water Data'!C158)))</f>
        <v/>
      </c>
      <c r="BV164" s="33" t="str">
        <f ca="true">+IF(OFFSET('Water Data'!$D$28,0,10*ROW('Water Data'!D158))="","",OFFSET('Water Data'!$D$28,0,10*ROW('Water Data'!D158)))</f>
        <v/>
      </c>
      <c r="BW164" s="33" t="str">
        <f ca="true">+IF(OFFSET('Water Data'!$D$29,0,10*ROW('Water Data'!D158))="","",OFFSET('Water Data'!$D$29,0,10*ROW('Water Data'!D158)))</f>
        <v/>
      </c>
      <c r="BX164" s="33" t="str">
        <f ca="true">+IF(OFFSET('Water Data'!$D$30,0,10*ROW('Water Data'!D158))="","",OFFSET('Water Data'!$D$30,0,10*ROW('Water Data'!D158)))</f>
        <v/>
      </c>
      <c r="BY164" s="33" t="str">
        <f ca="true">+IF(OFFSET('Water Data'!$E$28,0,10*ROW('Water Data'!E158))="","",OFFSET('Water Data'!$E$28,0,10*ROW('Water Data'!E158)))</f>
        <v/>
      </c>
      <c r="BZ164" s="33" t="str">
        <f ca="true">+IF(OFFSET('Water Data'!$E$29,0,10*ROW('Water Data'!E158))="","",OFFSET('Water Data'!$E$29,0,10*ROW('Water Data'!E158)))</f>
        <v/>
      </c>
      <c r="CA164" s="33" t="str">
        <f ca="true">+IF(OFFSET('Water Data'!$E$30,0,10*ROW('Water Data'!E158))="","",OFFSET('Water Data'!$E$30,0,10*ROW('Water Data'!E158)))</f>
        <v/>
      </c>
      <c r="CB164" s="33" t="str">
        <f ca="true">+IF(OFFSET('Water Data'!$F$28,0,10*ROW('Water Data'!F158))="","",OFFSET('Water Data'!$F$28,0,10*ROW('Water Data'!F158)))</f>
        <v/>
      </c>
      <c r="CC164" s="33" t="str">
        <f ca="true">+IF(OFFSET('Water Data'!$F$29,0,10*ROW('Water Data'!F158))="","",OFFSET('Water Data'!$F$29,0,10*ROW('Water Data'!F158)))</f>
        <v/>
      </c>
      <c r="CD164" s="33" t="str">
        <f ca="true">+IF(OFFSET('Water Data'!$F$30,0,10*ROW('Water Data'!F158))="","",OFFSET('Water Data'!$F$30,0,10*ROW('Water Data'!F158)))</f>
        <v/>
      </c>
      <c r="CE164" s="33" t="str">
        <f ca="true">+IF(OFFSET('Water Data'!$G$28,0,10*ROW('Water Data'!G158))="","",OFFSET('Water Data'!$G$28,0,10*ROW('Water Data'!G158)))</f>
        <v/>
      </c>
      <c r="CF164" s="33" t="str">
        <f ca="true">+IF(OFFSET('Water Data'!$G$29,0,10*ROW('Water Data'!G158))="","",OFFSET('Water Data'!$G$29,0,10*ROW('Water Data'!G158)))</f>
        <v/>
      </c>
      <c r="CG164" s="33" t="str">
        <f ca="true">+IF(OFFSET('Water Data'!$G$30,0,10*ROW('Water Data'!G158))="","",OFFSET('Water Data'!$G$30,0,10*ROW('Water Data'!G158)))</f>
        <v/>
      </c>
      <c r="CH164" s="33" t="str">
        <f ca="true">+IF(OFFSET('Water Data'!$H$28,0,10*ROW('Water Data'!H158))="","",OFFSET('Water Data'!$H$28,0,10*ROW('Water Data'!H158)))</f>
        <v/>
      </c>
      <c r="CI164" s="33" t="str">
        <f ca="true">+IF(OFFSET('Water Data'!$H$29,0,10*ROW('Water Data'!H158))="","",OFFSET('Water Data'!$H$29,0,10*ROW('Water Data'!H158)))</f>
        <v/>
      </c>
      <c r="CJ164" s="33" t="str">
        <f ca="true">+IF(OFFSET('Water Data'!$H$30,0,10*ROW('Water Data'!H158))="","",OFFSET('Water Data'!$H$30,0,10*ROW('Water Data'!H158)))</f>
        <v/>
      </c>
      <c r="CK164" s="33" t="str">
        <f ca="true">+IF(OFFSET('Sanitation Data'!$C$29,0,10*ROW('Sanitation Data'!C158))="","",OFFSET('Sanitation Data'!$C$29,0,10*ROW('Sanitation Data'!C158)))</f>
        <v/>
      </c>
      <c r="CL164" s="33" t="str">
        <f ca="true">+IF(OFFSET('Sanitation Data'!$C$30,0,10*ROW('Sanitation Data'!C158))="","",OFFSET('Sanitation Data'!$C$30,0,10*ROW('Sanitation Data'!C158)))</f>
        <v/>
      </c>
      <c r="CM164" s="33" t="str">
        <f ca="true">+IF(OFFSET('Sanitation Data'!$C$31,0,10*ROW('Sanitation Data'!C158))="","",OFFSET('Sanitation Data'!$C$31,0,10*ROW('Sanitation Data'!C158)))</f>
        <v/>
      </c>
      <c r="CN164" s="33" t="str">
        <f ca="true">+IF(OFFSET('Sanitation Data'!$C$32,0,10*ROW('Sanitation Data'!C158))="","",OFFSET('Sanitation Data'!$C$32,0,10*ROW('Sanitation Data'!C158)))</f>
        <v/>
      </c>
      <c r="CO164" s="33" t="str">
        <f ca="true">+IF(OFFSET('Sanitation Data'!$C$33,0,10*ROW('Sanitation Data'!C158))="","",OFFSET('Sanitation Data'!$C$33,0,10*ROW('Sanitation Data'!C158)))</f>
        <v/>
      </c>
      <c r="CP164" s="33" t="str">
        <f ca="true">+IF(OFFSET('Sanitation Data'!$D$29,0,10*ROW('Sanitation Data'!D158))="","",OFFSET('Sanitation Data'!$D$29,0,10*ROW('Sanitation Data'!D158)))</f>
        <v/>
      </c>
      <c r="CQ164" s="33" t="str">
        <f ca="true">+IF(OFFSET('Sanitation Data'!$D$30,0,10*ROW('Sanitation Data'!D158))="","",OFFSET('Sanitation Data'!$D$30,0,10*ROW('Sanitation Data'!D158)))</f>
        <v/>
      </c>
      <c r="CR164" s="33" t="str">
        <f ca="true">+IF(OFFSET('Sanitation Data'!$D$31,0,10*ROW('Sanitation Data'!D158))="","",OFFSET('Sanitation Data'!$D$31,0,10*ROW('Sanitation Data'!D158)))</f>
        <v/>
      </c>
      <c r="CS164" s="33" t="str">
        <f ca="true">+IF(OFFSET('Sanitation Data'!$D$32,0,10*ROW('Sanitation Data'!D158))="","",OFFSET('Sanitation Data'!$D$32,0,10*ROW('Sanitation Data'!D158)))</f>
        <v/>
      </c>
      <c r="CT164" s="33" t="str">
        <f ca="true">+IF(OFFSET('Sanitation Data'!$D$33,0,10*ROW('Sanitation Data'!D158))="","",OFFSET('Sanitation Data'!$D$33,0,10*ROW('Sanitation Data'!D158)))</f>
        <v/>
      </c>
      <c r="CU164" s="33" t="str">
        <f ca="true">+IF(OFFSET('Sanitation Data'!$E$29,0,10*ROW('Sanitation Data'!E158))="","",OFFSET('Sanitation Data'!$E$29,0,10*ROW('Sanitation Data'!E158)))</f>
        <v/>
      </c>
      <c r="CV164" s="33" t="str">
        <f ca="true">+IF(OFFSET('Sanitation Data'!$E$30,0,10*ROW('Sanitation Data'!E158))="","",OFFSET('Sanitation Data'!$E$30,0,10*ROW('Sanitation Data'!E158)))</f>
        <v/>
      </c>
      <c r="CW164" s="33" t="str">
        <f ca="true">+IF(OFFSET('Sanitation Data'!$E$31,0,10*ROW('Sanitation Data'!E158))="","",OFFSET('Sanitation Data'!$E$31,0,10*ROW('Sanitation Data'!E158)))</f>
        <v/>
      </c>
      <c r="CX164" s="33" t="str">
        <f ca="true">+IF(OFFSET('Sanitation Data'!$E$32,0,10*ROW('Sanitation Data'!E158))="","",OFFSET('Sanitation Data'!$E$32,0,10*ROW('Sanitation Data'!E158)))</f>
        <v/>
      </c>
      <c r="CY164" s="33" t="str">
        <f ca="true">+IF(OFFSET('Sanitation Data'!$E$33,0,10*ROW('Sanitation Data'!E158))="","",OFFSET('Sanitation Data'!$E$33,0,10*ROW('Sanitation Data'!E158)))</f>
        <v/>
      </c>
      <c r="CZ164" s="33" t="str">
        <f ca="true">+IF(OFFSET('Sanitation Data'!$F$29,0,10*ROW('Sanitation Data'!F158))="","",OFFSET('Sanitation Data'!$F$29,0,10*ROW('Sanitation Data'!F158)))</f>
        <v/>
      </c>
      <c r="DA164" s="33" t="str">
        <f ca="true">+IF(OFFSET('Sanitation Data'!$F$30,0,10*ROW('Sanitation Data'!F158))="","",OFFSET('Sanitation Data'!$F$30,0,10*ROW('Sanitation Data'!F158)))</f>
        <v/>
      </c>
      <c r="DB164" s="33" t="str">
        <f ca="true">+IF(OFFSET('Sanitation Data'!$F$31,0,10*ROW('Sanitation Data'!F158))="","",OFFSET('Sanitation Data'!$F$31,0,10*ROW('Sanitation Data'!F158)))</f>
        <v/>
      </c>
      <c r="DC164" s="33" t="str">
        <f ca="true">+IF(OFFSET('Sanitation Data'!$F$32,0,10*ROW('Sanitation Data'!F158))="","",OFFSET('Sanitation Data'!$F$32,0,10*ROW('Sanitation Data'!F158)))</f>
        <v/>
      </c>
      <c r="DD164" s="33" t="str">
        <f ca="true">+IF(OFFSET('Sanitation Data'!$F$33,0,10*ROW('Sanitation Data'!F158))="","",OFFSET('Sanitation Data'!$F$33,0,10*ROW('Sanitation Data'!F158)))</f>
        <v/>
      </c>
      <c r="DE164" s="33" t="str">
        <f ca="true">+IF(OFFSET('Sanitation Data'!$G$29,0,10*ROW('Sanitation Data'!G158))="","",OFFSET('Sanitation Data'!$G$29,0,10*ROW('Sanitation Data'!G158)))</f>
        <v/>
      </c>
      <c r="DF164" s="33" t="str">
        <f ca="true">+IF(OFFSET('Sanitation Data'!$G$30,0,10*ROW('Sanitation Data'!G158))="","",OFFSET('Sanitation Data'!$G$30,0,10*ROW('Sanitation Data'!G158)))</f>
        <v/>
      </c>
      <c r="DG164" s="33" t="str">
        <f ca="true">+IF(OFFSET('Sanitation Data'!$G$31,0,10*ROW('Sanitation Data'!G158))="","",OFFSET('Sanitation Data'!$G$31,0,10*ROW('Sanitation Data'!G158)))</f>
        <v/>
      </c>
      <c r="DH164" s="33" t="str">
        <f ca="true">+IF(OFFSET('Sanitation Data'!$G$32,0,10*ROW('Sanitation Data'!G158))="","",OFFSET('Sanitation Data'!$G$32,0,10*ROW('Sanitation Data'!G158)))</f>
        <v/>
      </c>
      <c r="DI164" s="33" t="str">
        <f ca="true">+IF(OFFSET('Sanitation Data'!$G$33,0,10*ROW('Sanitation Data'!G158))="","",OFFSET('Sanitation Data'!$G$33,0,10*ROW('Sanitation Data'!G158)))</f>
        <v/>
      </c>
      <c r="DJ164" s="33" t="str">
        <f ca="true">+IF(OFFSET('Sanitation Data'!$H$29,0,10*ROW('Sanitation Data'!H158))="","",OFFSET('Sanitation Data'!$H$29,0,10*ROW('Sanitation Data'!H158)))</f>
        <v/>
      </c>
      <c r="DK164" s="33" t="str">
        <f ca="true">+IF(OFFSET('Sanitation Data'!$H$30,0,10*ROW('Sanitation Data'!H158))="","",OFFSET('Sanitation Data'!$H$30,0,10*ROW('Sanitation Data'!H158)))</f>
        <v/>
      </c>
      <c r="DL164" s="33" t="str">
        <f ca="true">+IF(OFFSET('Sanitation Data'!$H$31,0,10*ROW('Sanitation Data'!H158))="","",OFFSET('Sanitation Data'!$H$31,0,10*ROW('Sanitation Data'!H158)))</f>
        <v/>
      </c>
      <c r="DM164" s="33" t="str">
        <f ca="true">+IF(OFFSET('Sanitation Data'!$H$32,0,10*ROW('Sanitation Data'!H158))="","",OFFSET('Sanitation Data'!$H$32,0,10*ROW('Sanitation Data'!H158)))</f>
        <v/>
      </c>
      <c r="DN164" s="33" t="str">
        <f ca="true">+IF(OFFSET('Sanitation Data'!$H$33,0,10*ROW('Sanitation Data'!H158))="","",OFFSET('Sanitation Data'!$H$33,0,10*ROW('Sanitation Data'!H158)))</f>
        <v/>
      </c>
      <c r="DO164" s="33" t="str">
        <f ca="true">+IF(OFFSET('Hygiene Data'!$C$12,0,10*ROW('Hygiene Data'!C158))="","",OFFSET('Hygiene Data'!$C$12,0,10*ROW('Hygiene Data'!C158)))</f>
        <v/>
      </c>
      <c r="DP164" s="33" t="str">
        <f ca="true">+IF(OFFSET('Hygiene Data'!$C$13,0,10*ROW('Hygiene Data'!C158))="","",OFFSET('Hygiene Data'!$C$13,0,10*ROW('Hygiene Data'!C158)))</f>
        <v/>
      </c>
      <c r="DQ164" s="33" t="str">
        <f ca="true">+IF(OFFSET('Hygiene Data'!$C$14,0,10*ROW('Hygiene Data'!C158))="","",OFFSET('Hygiene Data'!$C$14,0,10*ROW('Hygiene Data'!C158)))</f>
        <v/>
      </c>
      <c r="DR164" s="33" t="str">
        <f ca="true">+IF(OFFSET('Hygiene Data'!$D$12,0,10*ROW('Hygiene Data'!D158))="","",OFFSET('Hygiene Data'!$D$12,0,10*ROW('Hygiene Data'!D158)))</f>
        <v/>
      </c>
      <c r="DS164" s="33" t="str">
        <f ca="true">+IF(OFFSET('Hygiene Data'!$D$13,0,10*ROW('Hygiene Data'!D158))="","",OFFSET('Hygiene Data'!$D$13,0,10*ROW('Hygiene Data'!D158)))</f>
        <v/>
      </c>
      <c r="DT164" s="33" t="str">
        <f ca="true">+IF(OFFSET('Hygiene Data'!$D$14,0,10*ROW('Hygiene Data'!D158))="","",OFFSET('Hygiene Data'!$D$14,0,10*ROW('Hygiene Data'!D158)))</f>
        <v/>
      </c>
      <c r="DU164" s="33" t="str">
        <f ca="true">+IF(OFFSET('Hygiene Data'!$E$12,0,10*ROW('Hygiene Data'!E158))="","",OFFSET('Hygiene Data'!$E$12,0,10*ROW('Hygiene Data'!E158)))</f>
        <v/>
      </c>
      <c r="DV164" s="33" t="str">
        <f ca="true">+IF(OFFSET('Hygiene Data'!$E$13,0,10*ROW('Hygiene Data'!E158))="","",OFFSET('Hygiene Data'!$E$13,0,10*ROW('Hygiene Data'!E158)))</f>
        <v/>
      </c>
      <c r="DW164" s="33" t="str">
        <f ca="true">+IF(OFFSET('Hygiene Data'!$E$14,0,10*ROW('Hygiene Data'!E158))="","",OFFSET('Hygiene Data'!$E$14,0,10*ROW('Hygiene Data'!E158)))</f>
        <v/>
      </c>
      <c r="DX164" s="33" t="str">
        <f ca="true">+IF(OFFSET('Hygiene Data'!$F$12,0,10*ROW('Hygiene Data'!F158))="","",OFFSET('Hygiene Data'!$F$12,0,10*ROW('Hygiene Data'!F158)))</f>
        <v/>
      </c>
      <c r="DY164" s="33" t="str">
        <f ca="true">+IF(OFFSET('Hygiene Data'!$F$13,0,10*ROW('Hygiene Data'!F158))="","",OFFSET('Hygiene Data'!$F$13,0,10*ROW('Hygiene Data'!F158)))</f>
        <v/>
      </c>
      <c r="DZ164" s="33" t="str">
        <f ca="true">+IF(OFFSET('Hygiene Data'!$F$14,0,10*ROW('Hygiene Data'!F158))="","",OFFSET('Hygiene Data'!$F$14,0,10*ROW('Hygiene Data'!F158)))</f>
        <v/>
      </c>
      <c r="EA164" s="33" t="str">
        <f ca="true">+IF(OFFSET('Hygiene Data'!$G$12,0,10*ROW('Hygiene Data'!G158))="","",OFFSET('Hygiene Data'!$G$12,0,10*ROW('Hygiene Data'!G158)))</f>
        <v/>
      </c>
      <c r="EB164" s="33" t="str">
        <f ca="true">+IF(OFFSET('Hygiene Data'!$G$13,0,10*ROW('Hygiene Data'!G158))="","",OFFSET('Hygiene Data'!$G$13,0,10*ROW('Hygiene Data'!G158)))</f>
        <v/>
      </c>
      <c r="EC164" s="33" t="str">
        <f ca="true">+IF(OFFSET('Hygiene Data'!$G$14,0,10*ROW('Hygiene Data'!G158))="","",OFFSET('Hygiene Data'!$G$14,0,10*ROW('Hygiene Data'!G158)))</f>
        <v/>
      </c>
      <c r="ED164" s="33" t="str">
        <f ca="true">+IF(OFFSET('Hygiene Data'!$H$12,0,10*ROW('Hygiene Data'!H158))="","",OFFSET('Hygiene Data'!$H$12,0,10*ROW('Hygiene Data'!H158)))</f>
        <v/>
      </c>
      <c r="EE164" s="33" t="str">
        <f ca="true">+IF(OFFSET('Hygiene Data'!$H$13,0,10*ROW('Hygiene Data'!H158))="","",OFFSET('Hygiene Data'!$H$13,0,10*ROW('Hygiene Data'!H158)))</f>
        <v/>
      </c>
      <c r="EF164" s="33" t="str">
        <f ca="true">+IF(OFFSET('Hygiene Data'!$H$14,0,10*ROW('Hygiene Data'!H158))="","",OFFSET('Hygiene Data'!$H$14,0,10*ROW('Hygiene Data'!H158)))</f>
        <v/>
      </c>
    </row>
    <row r="165" x14ac:dyDescent="0.2">
      <c r="A165" s="56" t="str">
        <f ca="true">+IF(OFFSET('Water Data'!$B$1,0,10*ROW('Water Data'!B162))="","",OFFSET('Water Data'!$B$1,0,10*ROW('Water Data'!B162)))</f>
        <v/>
      </c>
      <c r="B165" s="56" t="str">
        <f ca="true">+IF(OFFSET('Water Data'!$A$3,0,10*ROW('Water Data'!A162))="","",OFFSET('Water Data'!$A$3,0,10*ROW('Water Data'!A162)))</f>
        <v/>
      </c>
      <c r="C165" s="56" t="str">
        <f ca="true">+IF(OFFSET('Water Data'!$C$3,0,10*ROW('Water Data'!C162))="","",OFFSET('Water Data'!$C$3,0,10*ROW('Water Data'!C162)))</f>
        <v/>
      </c>
      <c r="D165" s="244"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44"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44"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44"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44"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44"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44"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44"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44"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44"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44"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44"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44"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44"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44"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44"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44"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44"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45"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45"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45"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45"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45"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45"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45"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45"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45"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45"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45"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45"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45"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45"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45"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45"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45"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45"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45"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45"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45"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45"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45"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45"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45"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45"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45"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45"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45"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45"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46"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46"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46"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46"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46"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46"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46"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46"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46"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46"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46"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46"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46"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46"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46"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46"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46"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46"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3" t="str">
        <f ca="true">+IF(OFFSET('Water Data'!$C$28,0,10*ROW('Water Data'!C159))="","",OFFSET('Water Data'!$C$28,0,10*ROW('Water Data'!C159)))</f>
        <v/>
      </c>
      <c r="BT165" s="33" t="str">
        <f ca="true">+IF(OFFSET('Water Data'!$C$29,0,10*ROW('Water Data'!C159))="","",OFFSET('Water Data'!$C$29,0,10*ROW('Water Data'!C159)))</f>
        <v/>
      </c>
      <c r="BU165" s="33" t="str">
        <f ca="true">+IF(OFFSET('Water Data'!$C$30,0,10*ROW('Water Data'!C159))="","",OFFSET('Water Data'!$C$30,0,10*ROW('Water Data'!C159)))</f>
        <v/>
      </c>
      <c r="BV165" s="33" t="str">
        <f ca="true">+IF(OFFSET('Water Data'!$D$28,0,10*ROW('Water Data'!D159))="","",OFFSET('Water Data'!$D$28,0,10*ROW('Water Data'!D159)))</f>
        <v/>
      </c>
      <c r="BW165" s="33" t="str">
        <f ca="true">+IF(OFFSET('Water Data'!$D$29,0,10*ROW('Water Data'!D159))="","",OFFSET('Water Data'!$D$29,0,10*ROW('Water Data'!D159)))</f>
        <v/>
      </c>
      <c r="BX165" s="33" t="str">
        <f ca="true">+IF(OFFSET('Water Data'!$D$30,0,10*ROW('Water Data'!D159))="","",OFFSET('Water Data'!$D$30,0,10*ROW('Water Data'!D159)))</f>
        <v/>
      </c>
      <c r="BY165" s="33" t="str">
        <f ca="true">+IF(OFFSET('Water Data'!$E$28,0,10*ROW('Water Data'!E159))="","",OFFSET('Water Data'!$E$28,0,10*ROW('Water Data'!E159)))</f>
        <v/>
      </c>
      <c r="BZ165" s="33" t="str">
        <f ca="true">+IF(OFFSET('Water Data'!$E$29,0,10*ROW('Water Data'!E159))="","",OFFSET('Water Data'!$E$29,0,10*ROW('Water Data'!E159)))</f>
        <v/>
      </c>
      <c r="CA165" s="33" t="str">
        <f ca="true">+IF(OFFSET('Water Data'!$E$30,0,10*ROW('Water Data'!E159))="","",OFFSET('Water Data'!$E$30,0,10*ROW('Water Data'!E159)))</f>
        <v/>
      </c>
      <c r="CB165" s="33" t="str">
        <f ca="true">+IF(OFFSET('Water Data'!$F$28,0,10*ROW('Water Data'!F159))="","",OFFSET('Water Data'!$F$28,0,10*ROW('Water Data'!F159)))</f>
        <v/>
      </c>
      <c r="CC165" s="33" t="str">
        <f ca="true">+IF(OFFSET('Water Data'!$F$29,0,10*ROW('Water Data'!F159))="","",OFFSET('Water Data'!$F$29,0,10*ROW('Water Data'!F159)))</f>
        <v/>
      </c>
      <c r="CD165" s="33" t="str">
        <f ca="true">+IF(OFFSET('Water Data'!$F$30,0,10*ROW('Water Data'!F159))="","",OFFSET('Water Data'!$F$30,0,10*ROW('Water Data'!F159)))</f>
        <v/>
      </c>
      <c r="CE165" s="33" t="str">
        <f ca="true">+IF(OFFSET('Water Data'!$G$28,0,10*ROW('Water Data'!G159))="","",OFFSET('Water Data'!$G$28,0,10*ROW('Water Data'!G159)))</f>
        <v/>
      </c>
      <c r="CF165" s="33" t="str">
        <f ca="true">+IF(OFFSET('Water Data'!$G$29,0,10*ROW('Water Data'!G159))="","",OFFSET('Water Data'!$G$29,0,10*ROW('Water Data'!G159)))</f>
        <v/>
      </c>
      <c r="CG165" s="33" t="str">
        <f ca="true">+IF(OFFSET('Water Data'!$G$30,0,10*ROW('Water Data'!G159))="","",OFFSET('Water Data'!$G$30,0,10*ROW('Water Data'!G159)))</f>
        <v/>
      </c>
      <c r="CH165" s="33" t="str">
        <f ca="true">+IF(OFFSET('Water Data'!$H$28,0,10*ROW('Water Data'!H159))="","",OFFSET('Water Data'!$H$28,0,10*ROW('Water Data'!H159)))</f>
        <v/>
      </c>
      <c r="CI165" s="33" t="str">
        <f ca="true">+IF(OFFSET('Water Data'!$H$29,0,10*ROW('Water Data'!H159))="","",OFFSET('Water Data'!$H$29,0,10*ROW('Water Data'!H159)))</f>
        <v/>
      </c>
      <c r="CJ165" s="33" t="str">
        <f ca="true">+IF(OFFSET('Water Data'!$H$30,0,10*ROW('Water Data'!H159))="","",OFFSET('Water Data'!$H$30,0,10*ROW('Water Data'!H159)))</f>
        <v/>
      </c>
      <c r="CK165" s="33" t="str">
        <f ca="true">+IF(OFFSET('Sanitation Data'!$C$29,0,10*ROW('Sanitation Data'!C159))="","",OFFSET('Sanitation Data'!$C$29,0,10*ROW('Sanitation Data'!C159)))</f>
        <v/>
      </c>
      <c r="CL165" s="33" t="str">
        <f ca="true">+IF(OFFSET('Sanitation Data'!$C$30,0,10*ROW('Sanitation Data'!C159))="","",OFFSET('Sanitation Data'!$C$30,0,10*ROW('Sanitation Data'!C159)))</f>
        <v/>
      </c>
      <c r="CM165" s="33" t="str">
        <f ca="true">+IF(OFFSET('Sanitation Data'!$C$31,0,10*ROW('Sanitation Data'!C159))="","",OFFSET('Sanitation Data'!$C$31,0,10*ROW('Sanitation Data'!C159)))</f>
        <v/>
      </c>
      <c r="CN165" s="33" t="str">
        <f ca="true">+IF(OFFSET('Sanitation Data'!$C$32,0,10*ROW('Sanitation Data'!C159))="","",OFFSET('Sanitation Data'!$C$32,0,10*ROW('Sanitation Data'!C159)))</f>
        <v/>
      </c>
      <c r="CO165" s="33" t="str">
        <f ca="true">+IF(OFFSET('Sanitation Data'!$C$33,0,10*ROW('Sanitation Data'!C159))="","",OFFSET('Sanitation Data'!$C$33,0,10*ROW('Sanitation Data'!C159)))</f>
        <v/>
      </c>
      <c r="CP165" s="33" t="str">
        <f ca="true">+IF(OFFSET('Sanitation Data'!$D$29,0,10*ROW('Sanitation Data'!D159))="","",OFFSET('Sanitation Data'!$D$29,0,10*ROW('Sanitation Data'!D159)))</f>
        <v/>
      </c>
      <c r="CQ165" s="33" t="str">
        <f ca="true">+IF(OFFSET('Sanitation Data'!$D$30,0,10*ROW('Sanitation Data'!D159))="","",OFFSET('Sanitation Data'!$D$30,0,10*ROW('Sanitation Data'!D159)))</f>
        <v/>
      </c>
      <c r="CR165" s="33" t="str">
        <f ca="true">+IF(OFFSET('Sanitation Data'!$D$31,0,10*ROW('Sanitation Data'!D159))="","",OFFSET('Sanitation Data'!$D$31,0,10*ROW('Sanitation Data'!D159)))</f>
        <v/>
      </c>
      <c r="CS165" s="33" t="str">
        <f ca="true">+IF(OFFSET('Sanitation Data'!$D$32,0,10*ROW('Sanitation Data'!D159))="","",OFFSET('Sanitation Data'!$D$32,0,10*ROW('Sanitation Data'!D159)))</f>
        <v/>
      </c>
      <c r="CT165" s="33" t="str">
        <f ca="true">+IF(OFFSET('Sanitation Data'!$D$33,0,10*ROW('Sanitation Data'!D159))="","",OFFSET('Sanitation Data'!$D$33,0,10*ROW('Sanitation Data'!D159)))</f>
        <v/>
      </c>
      <c r="CU165" s="33" t="str">
        <f ca="true">+IF(OFFSET('Sanitation Data'!$E$29,0,10*ROW('Sanitation Data'!E159))="","",OFFSET('Sanitation Data'!$E$29,0,10*ROW('Sanitation Data'!E159)))</f>
        <v/>
      </c>
      <c r="CV165" s="33" t="str">
        <f ca="true">+IF(OFFSET('Sanitation Data'!$E$30,0,10*ROW('Sanitation Data'!E159))="","",OFFSET('Sanitation Data'!$E$30,0,10*ROW('Sanitation Data'!E159)))</f>
        <v/>
      </c>
      <c r="CW165" s="33" t="str">
        <f ca="true">+IF(OFFSET('Sanitation Data'!$E$31,0,10*ROW('Sanitation Data'!E159))="","",OFFSET('Sanitation Data'!$E$31,0,10*ROW('Sanitation Data'!E159)))</f>
        <v/>
      </c>
      <c r="CX165" s="33" t="str">
        <f ca="true">+IF(OFFSET('Sanitation Data'!$E$32,0,10*ROW('Sanitation Data'!E159))="","",OFFSET('Sanitation Data'!$E$32,0,10*ROW('Sanitation Data'!E159)))</f>
        <v/>
      </c>
      <c r="CY165" s="33" t="str">
        <f ca="true">+IF(OFFSET('Sanitation Data'!$E$33,0,10*ROW('Sanitation Data'!E159))="","",OFFSET('Sanitation Data'!$E$33,0,10*ROW('Sanitation Data'!E159)))</f>
        <v/>
      </c>
      <c r="CZ165" s="33" t="str">
        <f ca="true">+IF(OFFSET('Sanitation Data'!$F$29,0,10*ROW('Sanitation Data'!F159))="","",OFFSET('Sanitation Data'!$F$29,0,10*ROW('Sanitation Data'!F159)))</f>
        <v/>
      </c>
      <c r="DA165" s="33" t="str">
        <f ca="true">+IF(OFFSET('Sanitation Data'!$F$30,0,10*ROW('Sanitation Data'!F159))="","",OFFSET('Sanitation Data'!$F$30,0,10*ROW('Sanitation Data'!F159)))</f>
        <v/>
      </c>
      <c r="DB165" s="33" t="str">
        <f ca="true">+IF(OFFSET('Sanitation Data'!$F$31,0,10*ROW('Sanitation Data'!F159))="","",OFFSET('Sanitation Data'!$F$31,0,10*ROW('Sanitation Data'!F159)))</f>
        <v/>
      </c>
      <c r="DC165" s="33" t="str">
        <f ca="true">+IF(OFFSET('Sanitation Data'!$F$32,0,10*ROW('Sanitation Data'!F159))="","",OFFSET('Sanitation Data'!$F$32,0,10*ROW('Sanitation Data'!F159)))</f>
        <v/>
      </c>
      <c r="DD165" s="33" t="str">
        <f ca="true">+IF(OFFSET('Sanitation Data'!$F$33,0,10*ROW('Sanitation Data'!F159))="","",OFFSET('Sanitation Data'!$F$33,0,10*ROW('Sanitation Data'!F159)))</f>
        <v/>
      </c>
      <c r="DE165" s="33" t="str">
        <f ca="true">+IF(OFFSET('Sanitation Data'!$G$29,0,10*ROW('Sanitation Data'!G159))="","",OFFSET('Sanitation Data'!$G$29,0,10*ROW('Sanitation Data'!G159)))</f>
        <v/>
      </c>
      <c r="DF165" s="33" t="str">
        <f ca="true">+IF(OFFSET('Sanitation Data'!$G$30,0,10*ROW('Sanitation Data'!G159))="","",OFFSET('Sanitation Data'!$G$30,0,10*ROW('Sanitation Data'!G159)))</f>
        <v/>
      </c>
      <c r="DG165" s="33" t="str">
        <f ca="true">+IF(OFFSET('Sanitation Data'!$G$31,0,10*ROW('Sanitation Data'!G159))="","",OFFSET('Sanitation Data'!$G$31,0,10*ROW('Sanitation Data'!G159)))</f>
        <v/>
      </c>
      <c r="DH165" s="33" t="str">
        <f ca="true">+IF(OFFSET('Sanitation Data'!$G$32,0,10*ROW('Sanitation Data'!G159))="","",OFFSET('Sanitation Data'!$G$32,0,10*ROW('Sanitation Data'!G159)))</f>
        <v/>
      </c>
      <c r="DI165" s="33" t="str">
        <f ca="true">+IF(OFFSET('Sanitation Data'!$G$33,0,10*ROW('Sanitation Data'!G159))="","",OFFSET('Sanitation Data'!$G$33,0,10*ROW('Sanitation Data'!G159)))</f>
        <v/>
      </c>
      <c r="DJ165" s="33" t="str">
        <f ca="true">+IF(OFFSET('Sanitation Data'!$H$29,0,10*ROW('Sanitation Data'!H159))="","",OFFSET('Sanitation Data'!$H$29,0,10*ROW('Sanitation Data'!H159)))</f>
        <v/>
      </c>
      <c r="DK165" s="33" t="str">
        <f ca="true">+IF(OFFSET('Sanitation Data'!$H$30,0,10*ROW('Sanitation Data'!H159))="","",OFFSET('Sanitation Data'!$H$30,0,10*ROW('Sanitation Data'!H159)))</f>
        <v/>
      </c>
      <c r="DL165" s="33" t="str">
        <f ca="true">+IF(OFFSET('Sanitation Data'!$H$31,0,10*ROW('Sanitation Data'!H159))="","",OFFSET('Sanitation Data'!$H$31,0,10*ROW('Sanitation Data'!H159)))</f>
        <v/>
      </c>
      <c r="DM165" s="33" t="str">
        <f ca="true">+IF(OFFSET('Sanitation Data'!$H$32,0,10*ROW('Sanitation Data'!H159))="","",OFFSET('Sanitation Data'!$H$32,0,10*ROW('Sanitation Data'!H159)))</f>
        <v/>
      </c>
      <c r="DN165" s="33" t="str">
        <f ca="true">+IF(OFFSET('Sanitation Data'!$H$33,0,10*ROW('Sanitation Data'!H159))="","",OFFSET('Sanitation Data'!$H$33,0,10*ROW('Sanitation Data'!H159)))</f>
        <v/>
      </c>
      <c r="DO165" s="33" t="str">
        <f ca="true">+IF(OFFSET('Hygiene Data'!$C$12,0,10*ROW('Hygiene Data'!C159))="","",OFFSET('Hygiene Data'!$C$12,0,10*ROW('Hygiene Data'!C159)))</f>
        <v/>
      </c>
      <c r="DP165" s="33" t="str">
        <f ca="true">+IF(OFFSET('Hygiene Data'!$C$13,0,10*ROW('Hygiene Data'!C159))="","",OFFSET('Hygiene Data'!$C$13,0,10*ROW('Hygiene Data'!C159)))</f>
        <v/>
      </c>
      <c r="DQ165" s="33" t="str">
        <f ca="true">+IF(OFFSET('Hygiene Data'!$C$14,0,10*ROW('Hygiene Data'!C159))="","",OFFSET('Hygiene Data'!$C$14,0,10*ROW('Hygiene Data'!C159)))</f>
        <v/>
      </c>
      <c r="DR165" s="33" t="str">
        <f ca="true">+IF(OFFSET('Hygiene Data'!$D$12,0,10*ROW('Hygiene Data'!D159))="","",OFFSET('Hygiene Data'!$D$12,0,10*ROW('Hygiene Data'!D159)))</f>
        <v/>
      </c>
      <c r="DS165" s="33" t="str">
        <f ca="true">+IF(OFFSET('Hygiene Data'!$D$13,0,10*ROW('Hygiene Data'!D159))="","",OFFSET('Hygiene Data'!$D$13,0,10*ROW('Hygiene Data'!D159)))</f>
        <v/>
      </c>
      <c r="DT165" s="33" t="str">
        <f ca="true">+IF(OFFSET('Hygiene Data'!$D$14,0,10*ROW('Hygiene Data'!D159))="","",OFFSET('Hygiene Data'!$D$14,0,10*ROW('Hygiene Data'!D159)))</f>
        <v/>
      </c>
      <c r="DU165" s="33" t="str">
        <f ca="true">+IF(OFFSET('Hygiene Data'!$E$12,0,10*ROW('Hygiene Data'!E159))="","",OFFSET('Hygiene Data'!$E$12,0,10*ROW('Hygiene Data'!E159)))</f>
        <v/>
      </c>
      <c r="DV165" s="33" t="str">
        <f ca="true">+IF(OFFSET('Hygiene Data'!$E$13,0,10*ROW('Hygiene Data'!E159))="","",OFFSET('Hygiene Data'!$E$13,0,10*ROW('Hygiene Data'!E159)))</f>
        <v/>
      </c>
      <c r="DW165" s="33" t="str">
        <f ca="true">+IF(OFFSET('Hygiene Data'!$E$14,0,10*ROW('Hygiene Data'!E159))="","",OFFSET('Hygiene Data'!$E$14,0,10*ROW('Hygiene Data'!E159)))</f>
        <v/>
      </c>
      <c r="DX165" s="33" t="str">
        <f ca="true">+IF(OFFSET('Hygiene Data'!$F$12,0,10*ROW('Hygiene Data'!F159))="","",OFFSET('Hygiene Data'!$F$12,0,10*ROW('Hygiene Data'!F159)))</f>
        <v/>
      </c>
      <c r="DY165" s="33" t="str">
        <f ca="true">+IF(OFFSET('Hygiene Data'!$F$13,0,10*ROW('Hygiene Data'!F159))="","",OFFSET('Hygiene Data'!$F$13,0,10*ROW('Hygiene Data'!F159)))</f>
        <v/>
      </c>
      <c r="DZ165" s="33" t="str">
        <f ca="true">+IF(OFFSET('Hygiene Data'!$F$14,0,10*ROW('Hygiene Data'!F159))="","",OFFSET('Hygiene Data'!$F$14,0,10*ROW('Hygiene Data'!F159)))</f>
        <v/>
      </c>
      <c r="EA165" s="33" t="str">
        <f ca="true">+IF(OFFSET('Hygiene Data'!$G$12,0,10*ROW('Hygiene Data'!G159))="","",OFFSET('Hygiene Data'!$G$12,0,10*ROW('Hygiene Data'!G159)))</f>
        <v/>
      </c>
      <c r="EB165" s="33" t="str">
        <f ca="true">+IF(OFFSET('Hygiene Data'!$G$13,0,10*ROW('Hygiene Data'!G159))="","",OFFSET('Hygiene Data'!$G$13,0,10*ROW('Hygiene Data'!G159)))</f>
        <v/>
      </c>
      <c r="EC165" s="33" t="str">
        <f ca="true">+IF(OFFSET('Hygiene Data'!$G$14,0,10*ROW('Hygiene Data'!G159))="","",OFFSET('Hygiene Data'!$G$14,0,10*ROW('Hygiene Data'!G159)))</f>
        <v/>
      </c>
      <c r="ED165" s="33" t="str">
        <f ca="true">+IF(OFFSET('Hygiene Data'!$H$12,0,10*ROW('Hygiene Data'!H159))="","",OFFSET('Hygiene Data'!$H$12,0,10*ROW('Hygiene Data'!H159)))</f>
        <v/>
      </c>
      <c r="EE165" s="33" t="str">
        <f ca="true">+IF(OFFSET('Hygiene Data'!$H$13,0,10*ROW('Hygiene Data'!H159))="","",OFFSET('Hygiene Data'!$H$13,0,10*ROW('Hygiene Data'!H159)))</f>
        <v/>
      </c>
      <c r="EF165" s="33" t="str">
        <f ca="true">+IF(OFFSET('Hygiene Data'!$H$14,0,10*ROW('Hygiene Data'!H159))="","",OFFSET('Hygiene Data'!$H$14,0,10*ROW('Hygiene Data'!H159)))</f>
        <v/>
      </c>
    </row>
    <row r="166" x14ac:dyDescent="0.2">
      <c r="A166" s="56" t="str">
        <f ca="true">+IF(OFFSET('Water Data'!$B$1,0,10*ROW('Water Data'!B163))="","",OFFSET('Water Data'!$B$1,0,10*ROW('Water Data'!B163)))</f>
        <v/>
      </c>
      <c r="B166" s="56" t="str">
        <f ca="true">+IF(OFFSET('Water Data'!$A$3,0,10*ROW('Water Data'!A163))="","",OFFSET('Water Data'!$A$3,0,10*ROW('Water Data'!A163)))</f>
        <v/>
      </c>
      <c r="C166" s="56" t="str">
        <f ca="true">+IF(OFFSET('Water Data'!$C$3,0,10*ROW('Water Data'!C163))="","",OFFSET('Water Data'!$C$3,0,10*ROW('Water Data'!C163)))</f>
        <v/>
      </c>
      <c r="D166" s="244"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44"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44"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44"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44"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44"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44"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44"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44"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44"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44"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44"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44"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44"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44"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44"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44"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44"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45"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45"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45"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45"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45"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45"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45"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45"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45"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45"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45"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45"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45"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45"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45"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45"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45"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45"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45"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45"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45"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45"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45"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45"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45"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45"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45"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45"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45"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45"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46"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46"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46"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46"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46"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46"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46"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46"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46"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46"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46"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46"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46"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46"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46"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46"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46"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46"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3" t="str">
        <f ca="true">+IF(OFFSET('Water Data'!$C$28,0,10*ROW('Water Data'!C160))="","",OFFSET('Water Data'!$C$28,0,10*ROW('Water Data'!C160)))</f>
        <v/>
      </c>
      <c r="BT166" s="33" t="str">
        <f ca="true">+IF(OFFSET('Water Data'!$C$29,0,10*ROW('Water Data'!C160))="","",OFFSET('Water Data'!$C$29,0,10*ROW('Water Data'!C160)))</f>
        <v/>
      </c>
      <c r="BU166" s="33" t="str">
        <f ca="true">+IF(OFFSET('Water Data'!$C$30,0,10*ROW('Water Data'!C160))="","",OFFSET('Water Data'!$C$30,0,10*ROW('Water Data'!C160)))</f>
        <v/>
      </c>
      <c r="BV166" s="33" t="str">
        <f ca="true">+IF(OFFSET('Water Data'!$D$28,0,10*ROW('Water Data'!D160))="","",OFFSET('Water Data'!$D$28,0,10*ROW('Water Data'!D160)))</f>
        <v/>
      </c>
      <c r="BW166" s="33" t="str">
        <f ca="true">+IF(OFFSET('Water Data'!$D$29,0,10*ROW('Water Data'!D160))="","",OFFSET('Water Data'!$D$29,0,10*ROW('Water Data'!D160)))</f>
        <v/>
      </c>
      <c r="BX166" s="33" t="str">
        <f ca="true">+IF(OFFSET('Water Data'!$D$30,0,10*ROW('Water Data'!D160))="","",OFFSET('Water Data'!$D$30,0,10*ROW('Water Data'!D160)))</f>
        <v/>
      </c>
      <c r="BY166" s="33" t="str">
        <f ca="true">+IF(OFFSET('Water Data'!$E$28,0,10*ROW('Water Data'!E160))="","",OFFSET('Water Data'!$E$28,0,10*ROW('Water Data'!E160)))</f>
        <v/>
      </c>
      <c r="BZ166" s="33" t="str">
        <f ca="true">+IF(OFFSET('Water Data'!$E$29,0,10*ROW('Water Data'!E160))="","",OFFSET('Water Data'!$E$29,0,10*ROW('Water Data'!E160)))</f>
        <v/>
      </c>
      <c r="CA166" s="33" t="str">
        <f ca="true">+IF(OFFSET('Water Data'!$E$30,0,10*ROW('Water Data'!E160))="","",OFFSET('Water Data'!$E$30,0,10*ROW('Water Data'!E160)))</f>
        <v/>
      </c>
      <c r="CB166" s="33" t="str">
        <f ca="true">+IF(OFFSET('Water Data'!$F$28,0,10*ROW('Water Data'!F160))="","",OFFSET('Water Data'!$F$28,0,10*ROW('Water Data'!F160)))</f>
        <v/>
      </c>
      <c r="CC166" s="33" t="str">
        <f ca="true">+IF(OFFSET('Water Data'!$F$29,0,10*ROW('Water Data'!F160))="","",OFFSET('Water Data'!$F$29,0,10*ROW('Water Data'!F160)))</f>
        <v/>
      </c>
      <c r="CD166" s="33" t="str">
        <f ca="true">+IF(OFFSET('Water Data'!$F$30,0,10*ROW('Water Data'!F160))="","",OFFSET('Water Data'!$F$30,0,10*ROW('Water Data'!F160)))</f>
        <v/>
      </c>
      <c r="CE166" s="33" t="str">
        <f ca="true">+IF(OFFSET('Water Data'!$G$28,0,10*ROW('Water Data'!G160))="","",OFFSET('Water Data'!$G$28,0,10*ROW('Water Data'!G160)))</f>
        <v/>
      </c>
      <c r="CF166" s="33" t="str">
        <f ca="true">+IF(OFFSET('Water Data'!$G$29,0,10*ROW('Water Data'!G160))="","",OFFSET('Water Data'!$G$29,0,10*ROW('Water Data'!G160)))</f>
        <v/>
      </c>
      <c r="CG166" s="33" t="str">
        <f ca="true">+IF(OFFSET('Water Data'!$G$30,0,10*ROW('Water Data'!G160))="","",OFFSET('Water Data'!$G$30,0,10*ROW('Water Data'!G160)))</f>
        <v/>
      </c>
      <c r="CH166" s="33" t="str">
        <f ca="true">+IF(OFFSET('Water Data'!$H$28,0,10*ROW('Water Data'!H160))="","",OFFSET('Water Data'!$H$28,0,10*ROW('Water Data'!H160)))</f>
        <v/>
      </c>
      <c r="CI166" s="33" t="str">
        <f ca="true">+IF(OFFSET('Water Data'!$H$29,0,10*ROW('Water Data'!H160))="","",OFFSET('Water Data'!$H$29,0,10*ROW('Water Data'!H160)))</f>
        <v/>
      </c>
      <c r="CJ166" s="33" t="str">
        <f ca="true">+IF(OFFSET('Water Data'!$H$30,0,10*ROW('Water Data'!H160))="","",OFFSET('Water Data'!$H$30,0,10*ROW('Water Data'!H160)))</f>
        <v/>
      </c>
      <c r="CK166" s="33" t="str">
        <f ca="true">+IF(OFFSET('Sanitation Data'!$C$29,0,10*ROW('Sanitation Data'!C160))="","",OFFSET('Sanitation Data'!$C$29,0,10*ROW('Sanitation Data'!C160)))</f>
        <v/>
      </c>
      <c r="CL166" s="33" t="str">
        <f ca="true">+IF(OFFSET('Sanitation Data'!$C$30,0,10*ROW('Sanitation Data'!C160))="","",OFFSET('Sanitation Data'!$C$30,0,10*ROW('Sanitation Data'!C160)))</f>
        <v/>
      </c>
      <c r="CM166" s="33" t="str">
        <f ca="true">+IF(OFFSET('Sanitation Data'!$C$31,0,10*ROW('Sanitation Data'!C160))="","",OFFSET('Sanitation Data'!$C$31,0,10*ROW('Sanitation Data'!C160)))</f>
        <v/>
      </c>
      <c r="CN166" s="33" t="str">
        <f ca="true">+IF(OFFSET('Sanitation Data'!$C$32,0,10*ROW('Sanitation Data'!C160))="","",OFFSET('Sanitation Data'!$C$32,0,10*ROW('Sanitation Data'!C160)))</f>
        <v/>
      </c>
      <c r="CO166" s="33" t="str">
        <f ca="true">+IF(OFFSET('Sanitation Data'!$C$33,0,10*ROW('Sanitation Data'!C160))="","",OFFSET('Sanitation Data'!$C$33,0,10*ROW('Sanitation Data'!C160)))</f>
        <v/>
      </c>
      <c r="CP166" s="33" t="str">
        <f ca="true">+IF(OFFSET('Sanitation Data'!$D$29,0,10*ROW('Sanitation Data'!D160))="","",OFFSET('Sanitation Data'!$D$29,0,10*ROW('Sanitation Data'!D160)))</f>
        <v/>
      </c>
      <c r="CQ166" s="33" t="str">
        <f ca="true">+IF(OFFSET('Sanitation Data'!$D$30,0,10*ROW('Sanitation Data'!D160))="","",OFFSET('Sanitation Data'!$D$30,0,10*ROW('Sanitation Data'!D160)))</f>
        <v/>
      </c>
      <c r="CR166" s="33" t="str">
        <f ca="true">+IF(OFFSET('Sanitation Data'!$D$31,0,10*ROW('Sanitation Data'!D160))="","",OFFSET('Sanitation Data'!$D$31,0,10*ROW('Sanitation Data'!D160)))</f>
        <v/>
      </c>
      <c r="CS166" s="33" t="str">
        <f ca="true">+IF(OFFSET('Sanitation Data'!$D$32,0,10*ROW('Sanitation Data'!D160))="","",OFFSET('Sanitation Data'!$D$32,0,10*ROW('Sanitation Data'!D160)))</f>
        <v/>
      </c>
      <c r="CT166" s="33" t="str">
        <f ca="true">+IF(OFFSET('Sanitation Data'!$D$33,0,10*ROW('Sanitation Data'!D160))="","",OFFSET('Sanitation Data'!$D$33,0,10*ROW('Sanitation Data'!D160)))</f>
        <v/>
      </c>
      <c r="CU166" s="33" t="str">
        <f ca="true">+IF(OFFSET('Sanitation Data'!$E$29,0,10*ROW('Sanitation Data'!E160))="","",OFFSET('Sanitation Data'!$E$29,0,10*ROW('Sanitation Data'!E160)))</f>
        <v/>
      </c>
      <c r="CV166" s="33" t="str">
        <f ca="true">+IF(OFFSET('Sanitation Data'!$E$30,0,10*ROW('Sanitation Data'!E160))="","",OFFSET('Sanitation Data'!$E$30,0,10*ROW('Sanitation Data'!E160)))</f>
        <v/>
      </c>
      <c r="CW166" s="33" t="str">
        <f ca="true">+IF(OFFSET('Sanitation Data'!$E$31,0,10*ROW('Sanitation Data'!E160))="","",OFFSET('Sanitation Data'!$E$31,0,10*ROW('Sanitation Data'!E160)))</f>
        <v/>
      </c>
      <c r="CX166" s="33" t="str">
        <f ca="true">+IF(OFFSET('Sanitation Data'!$E$32,0,10*ROW('Sanitation Data'!E160))="","",OFFSET('Sanitation Data'!$E$32,0,10*ROW('Sanitation Data'!E160)))</f>
        <v/>
      </c>
      <c r="CY166" s="33" t="str">
        <f ca="true">+IF(OFFSET('Sanitation Data'!$E$33,0,10*ROW('Sanitation Data'!E160))="","",OFFSET('Sanitation Data'!$E$33,0,10*ROW('Sanitation Data'!E160)))</f>
        <v/>
      </c>
      <c r="CZ166" s="33" t="str">
        <f ca="true">+IF(OFFSET('Sanitation Data'!$F$29,0,10*ROW('Sanitation Data'!F160))="","",OFFSET('Sanitation Data'!$F$29,0,10*ROW('Sanitation Data'!F160)))</f>
        <v/>
      </c>
      <c r="DA166" s="33" t="str">
        <f ca="true">+IF(OFFSET('Sanitation Data'!$F$30,0,10*ROW('Sanitation Data'!F160))="","",OFFSET('Sanitation Data'!$F$30,0,10*ROW('Sanitation Data'!F160)))</f>
        <v/>
      </c>
      <c r="DB166" s="33" t="str">
        <f ca="true">+IF(OFFSET('Sanitation Data'!$F$31,0,10*ROW('Sanitation Data'!F160))="","",OFFSET('Sanitation Data'!$F$31,0,10*ROW('Sanitation Data'!F160)))</f>
        <v/>
      </c>
      <c r="DC166" s="33" t="str">
        <f ca="true">+IF(OFFSET('Sanitation Data'!$F$32,0,10*ROW('Sanitation Data'!F160))="","",OFFSET('Sanitation Data'!$F$32,0,10*ROW('Sanitation Data'!F160)))</f>
        <v/>
      </c>
      <c r="DD166" s="33" t="str">
        <f ca="true">+IF(OFFSET('Sanitation Data'!$F$33,0,10*ROW('Sanitation Data'!F160))="","",OFFSET('Sanitation Data'!$F$33,0,10*ROW('Sanitation Data'!F160)))</f>
        <v/>
      </c>
      <c r="DE166" s="33" t="str">
        <f ca="true">+IF(OFFSET('Sanitation Data'!$G$29,0,10*ROW('Sanitation Data'!G160))="","",OFFSET('Sanitation Data'!$G$29,0,10*ROW('Sanitation Data'!G160)))</f>
        <v/>
      </c>
      <c r="DF166" s="33" t="str">
        <f ca="true">+IF(OFFSET('Sanitation Data'!$G$30,0,10*ROW('Sanitation Data'!G160))="","",OFFSET('Sanitation Data'!$G$30,0,10*ROW('Sanitation Data'!G160)))</f>
        <v/>
      </c>
      <c r="DG166" s="33" t="str">
        <f ca="true">+IF(OFFSET('Sanitation Data'!$G$31,0,10*ROW('Sanitation Data'!G160))="","",OFFSET('Sanitation Data'!$G$31,0,10*ROW('Sanitation Data'!G160)))</f>
        <v/>
      </c>
      <c r="DH166" s="33" t="str">
        <f ca="true">+IF(OFFSET('Sanitation Data'!$G$32,0,10*ROW('Sanitation Data'!G160))="","",OFFSET('Sanitation Data'!$G$32,0,10*ROW('Sanitation Data'!G160)))</f>
        <v/>
      </c>
      <c r="DI166" s="33" t="str">
        <f ca="true">+IF(OFFSET('Sanitation Data'!$G$33,0,10*ROW('Sanitation Data'!G160))="","",OFFSET('Sanitation Data'!$G$33,0,10*ROW('Sanitation Data'!G160)))</f>
        <v/>
      </c>
      <c r="DJ166" s="33" t="str">
        <f ca="true">+IF(OFFSET('Sanitation Data'!$H$29,0,10*ROW('Sanitation Data'!H160))="","",OFFSET('Sanitation Data'!$H$29,0,10*ROW('Sanitation Data'!H160)))</f>
        <v/>
      </c>
      <c r="DK166" s="33" t="str">
        <f ca="true">+IF(OFFSET('Sanitation Data'!$H$30,0,10*ROW('Sanitation Data'!H160))="","",OFFSET('Sanitation Data'!$H$30,0,10*ROW('Sanitation Data'!H160)))</f>
        <v/>
      </c>
      <c r="DL166" s="33" t="str">
        <f ca="true">+IF(OFFSET('Sanitation Data'!$H$31,0,10*ROW('Sanitation Data'!H160))="","",OFFSET('Sanitation Data'!$H$31,0,10*ROW('Sanitation Data'!H160)))</f>
        <v/>
      </c>
      <c r="DM166" s="33" t="str">
        <f ca="true">+IF(OFFSET('Sanitation Data'!$H$32,0,10*ROW('Sanitation Data'!H160))="","",OFFSET('Sanitation Data'!$H$32,0,10*ROW('Sanitation Data'!H160)))</f>
        <v/>
      </c>
      <c r="DN166" s="33" t="str">
        <f ca="true">+IF(OFFSET('Sanitation Data'!$H$33,0,10*ROW('Sanitation Data'!H160))="","",OFFSET('Sanitation Data'!$H$33,0,10*ROW('Sanitation Data'!H160)))</f>
        <v/>
      </c>
      <c r="DO166" s="33" t="str">
        <f ca="true">+IF(OFFSET('Hygiene Data'!$C$12,0,10*ROW('Hygiene Data'!C160))="","",OFFSET('Hygiene Data'!$C$12,0,10*ROW('Hygiene Data'!C160)))</f>
        <v/>
      </c>
      <c r="DP166" s="33" t="str">
        <f ca="true">+IF(OFFSET('Hygiene Data'!$C$13,0,10*ROW('Hygiene Data'!C160))="","",OFFSET('Hygiene Data'!$C$13,0,10*ROW('Hygiene Data'!C160)))</f>
        <v/>
      </c>
      <c r="DQ166" s="33" t="str">
        <f ca="true">+IF(OFFSET('Hygiene Data'!$C$14,0,10*ROW('Hygiene Data'!C160))="","",OFFSET('Hygiene Data'!$C$14,0,10*ROW('Hygiene Data'!C160)))</f>
        <v/>
      </c>
      <c r="DR166" s="33" t="str">
        <f ca="true">+IF(OFFSET('Hygiene Data'!$D$12,0,10*ROW('Hygiene Data'!D160))="","",OFFSET('Hygiene Data'!$D$12,0,10*ROW('Hygiene Data'!D160)))</f>
        <v/>
      </c>
      <c r="DS166" s="33" t="str">
        <f ca="true">+IF(OFFSET('Hygiene Data'!$D$13,0,10*ROW('Hygiene Data'!D160))="","",OFFSET('Hygiene Data'!$D$13,0,10*ROW('Hygiene Data'!D160)))</f>
        <v/>
      </c>
      <c r="DT166" s="33" t="str">
        <f ca="true">+IF(OFFSET('Hygiene Data'!$D$14,0,10*ROW('Hygiene Data'!D160))="","",OFFSET('Hygiene Data'!$D$14,0,10*ROW('Hygiene Data'!D160)))</f>
        <v/>
      </c>
      <c r="DU166" s="33" t="str">
        <f ca="true">+IF(OFFSET('Hygiene Data'!$E$12,0,10*ROW('Hygiene Data'!E160))="","",OFFSET('Hygiene Data'!$E$12,0,10*ROW('Hygiene Data'!E160)))</f>
        <v/>
      </c>
      <c r="DV166" s="33" t="str">
        <f ca="true">+IF(OFFSET('Hygiene Data'!$E$13,0,10*ROW('Hygiene Data'!E160))="","",OFFSET('Hygiene Data'!$E$13,0,10*ROW('Hygiene Data'!E160)))</f>
        <v/>
      </c>
      <c r="DW166" s="33" t="str">
        <f ca="true">+IF(OFFSET('Hygiene Data'!$E$14,0,10*ROW('Hygiene Data'!E160))="","",OFFSET('Hygiene Data'!$E$14,0,10*ROW('Hygiene Data'!E160)))</f>
        <v/>
      </c>
      <c r="DX166" s="33" t="str">
        <f ca="true">+IF(OFFSET('Hygiene Data'!$F$12,0,10*ROW('Hygiene Data'!F160))="","",OFFSET('Hygiene Data'!$F$12,0,10*ROW('Hygiene Data'!F160)))</f>
        <v/>
      </c>
      <c r="DY166" s="33" t="str">
        <f ca="true">+IF(OFFSET('Hygiene Data'!$F$13,0,10*ROW('Hygiene Data'!F160))="","",OFFSET('Hygiene Data'!$F$13,0,10*ROW('Hygiene Data'!F160)))</f>
        <v/>
      </c>
      <c r="DZ166" s="33" t="str">
        <f ca="true">+IF(OFFSET('Hygiene Data'!$F$14,0,10*ROW('Hygiene Data'!F160))="","",OFFSET('Hygiene Data'!$F$14,0,10*ROW('Hygiene Data'!F160)))</f>
        <v/>
      </c>
      <c r="EA166" s="33" t="str">
        <f ca="true">+IF(OFFSET('Hygiene Data'!$G$12,0,10*ROW('Hygiene Data'!G160))="","",OFFSET('Hygiene Data'!$G$12,0,10*ROW('Hygiene Data'!G160)))</f>
        <v/>
      </c>
      <c r="EB166" s="33" t="str">
        <f ca="true">+IF(OFFSET('Hygiene Data'!$G$13,0,10*ROW('Hygiene Data'!G160))="","",OFFSET('Hygiene Data'!$G$13,0,10*ROW('Hygiene Data'!G160)))</f>
        <v/>
      </c>
      <c r="EC166" s="33" t="str">
        <f ca="true">+IF(OFFSET('Hygiene Data'!$G$14,0,10*ROW('Hygiene Data'!G160))="","",OFFSET('Hygiene Data'!$G$14,0,10*ROW('Hygiene Data'!G160)))</f>
        <v/>
      </c>
      <c r="ED166" s="33" t="str">
        <f ca="true">+IF(OFFSET('Hygiene Data'!$H$12,0,10*ROW('Hygiene Data'!H160))="","",OFFSET('Hygiene Data'!$H$12,0,10*ROW('Hygiene Data'!H160)))</f>
        <v/>
      </c>
      <c r="EE166" s="33" t="str">
        <f ca="true">+IF(OFFSET('Hygiene Data'!$H$13,0,10*ROW('Hygiene Data'!H160))="","",OFFSET('Hygiene Data'!$H$13,0,10*ROW('Hygiene Data'!H160)))</f>
        <v/>
      </c>
      <c r="EF166" s="33" t="str">
        <f ca="true">+IF(OFFSET('Hygiene Data'!$H$14,0,10*ROW('Hygiene Data'!H160))="","",OFFSET('Hygiene Data'!$H$14,0,10*ROW('Hygiene Data'!H160)))</f>
        <v/>
      </c>
    </row>
    <row r="167" x14ac:dyDescent="0.2">
      <c r="A167" s="56" t="str">
        <f ca="true">+IF(OFFSET('Water Data'!$B$1,0,10*ROW('Water Data'!B164))="","",OFFSET('Water Data'!$B$1,0,10*ROW('Water Data'!B164)))</f>
        <v/>
      </c>
      <c r="B167" s="56" t="str">
        <f ca="true">+IF(OFFSET('Water Data'!$A$3,0,10*ROW('Water Data'!A164))="","",OFFSET('Water Data'!$A$3,0,10*ROW('Water Data'!A164)))</f>
        <v/>
      </c>
      <c r="C167" s="56" t="str">
        <f ca="true">+IF(OFFSET('Water Data'!$C$3,0,10*ROW('Water Data'!C164))="","",OFFSET('Water Data'!$C$3,0,10*ROW('Water Data'!C164)))</f>
        <v/>
      </c>
      <c r="D167" s="244"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44"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44"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44"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44"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44"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44"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44"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44"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44"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44"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44"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44"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44"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44"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44"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44"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44"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45"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45"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45"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45"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45"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45"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45"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45"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45"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45"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45"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45"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45"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45"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45"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45"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45"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45"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45"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45"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45"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45"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45"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45"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45"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45"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45"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45"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45"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45"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46"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46"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46"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46"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46"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46"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46"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46"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46"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46"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46"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46"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46"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46"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46"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46"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46"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46"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3" t="str">
        <f ca="true">+IF(OFFSET('Water Data'!$C$28,0,10*ROW('Water Data'!C161))="","",OFFSET('Water Data'!$C$28,0,10*ROW('Water Data'!C161)))</f>
        <v/>
      </c>
      <c r="BT167" s="33" t="str">
        <f ca="true">+IF(OFFSET('Water Data'!$C$29,0,10*ROW('Water Data'!C161))="","",OFFSET('Water Data'!$C$29,0,10*ROW('Water Data'!C161)))</f>
        <v/>
      </c>
      <c r="BU167" s="33" t="str">
        <f ca="true">+IF(OFFSET('Water Data'!$C$30,0,10*ROW('Water Data'!C161))="","",OFFSET('Water Data'!$C$30,0,10*ROW('Water Data'!C161)))</f>
        <v/>
      </c>
      <c r="BV167" s="33" t="str">
        <f ca="true">+IF(OFFSET('Water Data'!$D$28,0,10*ROW('Water Data'!D161))="","",OFFSET('Water Data'!$D$28,0,10*ROW('Water Data'!D161)))</f>
        <v/>
      </c>
      <c r="BW167" s="33" t="str">
        <f ca="true">+IF(OFFSET('Water Data'!$D$29,0,10*ROW('Water Data'!D161))="","",OFFSET('Water Data'!$D$29,0,10*ROW('Water Data'!D161)))</f>
        <v/>
      </c>
      <c r="BX167" s="33" t="str">
        <f ca="true">+IF(OFFSET('Water Data'!$D$30,0,10*ROW('Water Data'!D161))="","",OFFSET('Water Data'!$D$30,0,10*ROW('Water Data'!D161)))</f>
        <v/>
      </c>
      <c r="BY167" s="33" t="str">
        <f ca="true">+IF(OFFSET('Water Data'!$E$28,0,10*ROW('Water Data'!E161))="","",OFFSET('Water Data'!$E$28,0,10*ROW('Water Data'!E161)))</f>
        <v/>
      </c>
      <c r="BZ167" s="33" t="str">
        <f ca="true">+IF(OFFSET('Water Data'!$E$29,0,10*ROW('Water Data'!E161))="","",OFFSET('Water Data'!$E$29,0,10*ROW('Water Data'!E161)))</f>
        <v/>
      </c>
      <c r="CA167" s="33" t="str">
        <f ca="true">+IF(OFFSET('Water Data'!$E$30,0,10*ROW('Water Data'!E161))="","",OFFSET('Water Data'!$E$30,0,10*ROW('Water Data'!E161)))</f>
        <v/>
      </c>
      <c r="CB167" s="33" t="str">
        <f ca="true">+IF(OFFSET('Water Data'!$F$28,0,10*ROW('Water Data'!F161))="","",OFFSET('Water Data'!$F$28,0,10*ROW('Water Data'!F161)))</f>
        <v/>
      </c>
      <c r="CC167" s="33" t="str">
        <f ca="true">+IF(OFFSET('Water Data'!$F$29,0,10*ROW('Water Data'!F161))="","",OFFSET('Water Data'!$F$29,0,10*ROW('Water Data'!F161)))</f>
        <v/>
      </c>
      <c r="CD167" s="33" t="str">
        <f ca="true">+IF(OFFSET('Water Data'!$F$30,0,10*ROW('Water Data'!F161))="","",OFFSET('Water Data'!$F$30,0,10*ROW('Water Data'!F161)))</f>
        <v/>
      </c>
      <c r="CE167" s="33" t="str">
        <f ca="true">+IF(OFFSET('Water Data'!$G$28,0,10*ROW('Water Data'!G161))="","",OFFSET('Water Data'!$G$28,0,10*ROW('Water Data'!G161)))</f>
        <v/>
      </c>
      <c r="CF167" s="33" t="str">
        <f ca="true">+IF(OFFSET('Water Data'!$G$29,0,10*ROW('Water Data'!G161))="","",OFFSET('Water Data'!$G$29,0,10*ROW('Water Data'!G161)))</f>
        <v/>
      </c>
      <c r="CG167" s="33" t="str">
        <f ca="true">+IF(OFFSET('Water Data'!$G$30,0,10*ROW('Water Data'!G161))="","",OFFSET('Water Data'!$G$30,0,10*ROW('Water Data'!G161)))</f>
        <v/>
      </c>
      <c r="CH167" s="33" t="str">
        <f ca="true">+IF(OFFSET('Water Data'!$H$28,0,10*ROW('Water Data'!H161))="","",OFFSET('Water Data'!$H$28,0,10*ROW('Water Data'!H161)))</f>
        <v/>
      </c>
      <c r="CI167" s="33" t="str">
        <f ca="true">+IF(OFFSET('Water Data'!$H$29,0,10*ROW('Water Data'!H161))="","",OFFSET('Water Data'!$H$29,0,10*ROW('Water Data'!H161)))</f>
        <v/>
      </c>
      <c r="CJ167" s="33" t="str">
        <f ca="true">+IF(OFFSET('Water Data'!$H$30,0,10*ROW('Water Data'!H161))="","",OFFSET('Water Data'!$H$30,0,10*ROW('Water Data'!H161)))</f>
        <v/>
      </c>
      <c r="CK167" s="33" t="str">
        <f ca="true">+IF(OFFSET('Sanitation Data'!$C$29,0,10*ROW('Sanitation Data'!C161))="","",OFFSET('Sanitation Data'!$C$29,0,10*ROW('Sanitation Data'!C161)))</f>
        <v/>
      </c>
      <c r="CL167" s="33" t="str">
        <f ca="true">+IF(OFFSET('Sanitation Data'!$C$30,0,10*ROW('Sanitation Data'!C161))="","",OFFSET('Sanitation Data'!$C$30,0,10*ROW('Sanitation Data'!C161)))</f>
        <v/>
      </c>
      <c r="CM167" s="33" t="str">
        <f ca="true">+IF(OFFSET('Sanitation Data'!$C$31,0,10*ROW('Sanitation Data'!C161))="","",OFFSET('Sanitation Data'!$C$31,0,10*ROW('Sanitation Data'!C161)))</f>
        <v/>
      </c>
      <c r="CN167" s="33" t="str">
        <f ca="true">+IF(OFFSET('Sanitation Data'!$C$32,0,10*ROW('Sanitation Data'!C161))="","",OFFSET('Sanitation Data'!$C$32,0,10*ROW('Sanitation Data'!C161)))</f>
        <v/>
      </c>
      <c r="CO167" s="33" t="str">
        <f ca="true">+IF(OFFSET('Sanitation Data'!$C$33,0,10*ROW('Sanitation Data'!C161))="","",OFFSET('Sanitation Data'!$C$33,0,10*ROW('Sanitation Data'!C161)))</f>
        <v/>
      </c>
      <c r="CP167" s="33" t="str">
        <f ca="true">+IF(OFFSET('Sanitation Data'!$D$29,0,10*ROW('Sanitation Data'!D161))="","",OFFSET('Sanitation Data'!$D$29,0,10*ROW('Sanitation Data'!D161)))</f>
        <v/>
      </c>
      <c r="CQ167" s="33" t="str">
        <f ca="true">+IF(OFFSET('Sanitation Data'!$D$30,0,10*ROW('Sanitation Data'!D161))="","",OFFSET('Sanitation Data'!$D$30,0,10*ROW('Sanitation Data'!D161)))</f>
        <v/>
      </c>
      <c r="CR167" s="33" t="str">
        <f ca="true">+IF(OFFSET('Sanitation Data'!$D$31,0,10*ROW('Sanitation Data'!D161))="","",OFFSET('Sanitation Data'!$D$31,0,10*ROW('Sanitation Data'!D161)))</f>
        <v/>
      </c>
      <c r="CS167" s="33" t="str">
        <f ca="true">+IF(OFFSET('Sanitation Data'!$D$32,0,10*ROW('Sanitation Data'!D161))="","",OFFSET('Sanitation Data'!$D$32,0,10*ROW('Sanitation Data'!D161)))</f>
        <v/>
      </c>
      <c r="CT167" s="33" t="str">
        <f ca="true">+IF(OFFSET('Sanitation Data'!$D$33,0,10*ROW('Sanitation Data'!D161))="","",OFFSET('Sanitation Data'!$D$33,0,10*ROW('Sanitation Data'!D161)))</f>
        <v/>
      </c>
      <c r="CU167" s="33" t="str">
        <f ca="true">+IF(OFFSET('Sanitation Data'!$E$29,0,10*ROW('Sanitation Data'!E161))="","",OFFSET('Sanitation Data'!$E$29,0,10*ROW('Sanitation Data'!E161)))</f>
        <v/>
      </c>
      <c r="CV167" s="33" t="str">
        <f ca="true">+IF(OFFSET('Sanitation Data'!$E$30,0,10*ROW('Sanitation Data'!E161))="","",OFFSET('Sanitation Data'!$E$30,0,10*ROW('Sanitation Data'!E161)))</f>
        <v/>
      </c>
      <c r="CW167" s="33" t="str">
        <f ca="true">+IF(OFFSET('Sanitation Data'!$E$31,0,10*ROW('Sanitation Data'!E161))="","",OFFSET('Sanitation Data'!$E$31,0,10*ROW('Sanitation Data'!E161)))</f>
        <v/>
      </c>
      <c r="CX167" s="33" t="str">
        <f ca="true">+IF(OFFSET('Sanitation Data'!$E$32,0,10*ROW('Sanitation Data'!E161))="","",OFFSET('Sanitation Data'!$E$32,0,10*ROW('Sanitation Data'!E161)))</f>
        <v/>
      </c>
      <c r="CY167" s="33" t="str">
        <f ca="true">+IF(OFFSET('Sanitation Data'!$E$33,0,10*ROW('Sanitation Data'!E161))="","",OFFSET('Sanitation Data'!$E$33,0,10*ROW('Sanitation Data'!E161)))</f>
        <v/>
      </c>
      <c r="CZ167" s="33" t="str">
        <f ca="true">+IF(OFFSET('Sanitation Data'!$F$29,0,10*ROW('Sanitation Data'!F161))="","",OFFSET('Sanitation Data'!$F$29,0,10*ROW('Sanitation Data'!F161)))</f>
        <v/>
      </c>
      <c r="DA167" s="33" t="str">
        <f ca="true">+IF(OFFSET('Sanitation Data'!$F$30,0,10*ROW('Sanitation Data'!F161))="","",OFFSET('Sanitation Data'!$F$30,0,10*ROW('Sanitation Data'!F161)))</f>
        <v/>
      </c>
      <c r="DB167" s="33" t="str">
        <f ca="true">+IF(OFFSET('Sanitation Data'!$F$31,0,10*ROW('Sanitation Data'!F161))="","",OFFSET('Sanitation Data'!$F$31,0,10*ROW('Sanitation Data'!F161)))</f>
        <v/>
      </c>
      <c r="DC167" s="33" t="str">
        <f ca="true">+IF(OFFSET('Sanitation Data'!$F$32,0,10*ROW('Sanitation Data'!F161))="","",OFFSET('Sanitation Data'!$F$32,0,10*ROW('Sanitation Data'!F161)))</f>
        <v/>
      </c>
      <c r="DD167" s="33" t="str">
        <f ca="true">+IF(OFFSET('Sanitation Data'!$F$33,0,10*ROW('Sanitation Data'!F161))="","",OFFSET('Sanitation Data'!$F$33,0,10*ROW('Sanitation Data'!F161)))</f>
        <v/>
      </c>
      <c r="DE167" s="33" t="str">
        <f ca="true">+IF(OFFSET('Sanitation Data'!$G$29,0,10*ROW('Sanitation Data'!G161))="","",OFFSET('Sanitation Data'!$G$29,0,10*ROW('Sanitation Data'!G161)))</f>
        <v/>
      </c>
      <c r="DF167" s="33" t="str">
        <f ca="true">+IF(OFFSET('Sanitation Data'!$G$30,0,10*ROW('Sanitation Data'!G161))="","",OFFSET('Sanitation Data'!$G$30,0,10*ROW('Sanitation Data'!G161)))</f>
        <v/>
      </c>
      <c r="DG167" s="33" t="str">
        <f ca="true">+IF(OFFSET('Sanitation Data'!$G$31,0,10*ROW('Sanitation Data'!G161))="","",OFFSET('Sanitation Data'!$G$31,0,10*ROW('Sanitation Data'!G161)))</f>
        <v/>
      </c>
      <c r="DH167" s="33" t="str">
        <f ca="true">+IF(OFFSET('Sanitation Data'!$G$32,0,10*ROW('Sanitation Data'!G161))="","",OFFSET('Sanitation Data'!$G$32,0,10*ROW('Sanitation Data'!G161)))</f>
        <v/>
      </c>
      <c r="DI167" s="33" t="str">
        <f ca="true">+IF(OFFSET('Sanitation Data'!$G$33,0,10*ROW('Sanitation Data'!G161))="","",OFFSET('Sanitation Data'!$G$33,0,10*ROW('Sanitation Data'!G161)))</f>
        <v/>
      </c>
      <c r="DJ167" s="33" t="str">
        <f ca="true">+IF(OFFSET('Sanitation Data'!$H$29,0,10*ROW('Sanitation Data'!H161))="","",OFFSET('Sanitation Data'!$H$29,0,10*ROW('Sanitation Data'!H161)))</f>
        <v/>
      </c>
      <c r="DK167" s="33" t="str">
        <f ca="true">+IF(OFFSET('Sanitation Data'!$H$30,0,10*ROW('Sanitation Data'!H161))="","",OFFSET('Sanitation Data'!$H$30,0,10*ROW('Sanitation Data'!H161)))</f>
        <v/>
      </c>
      <c r="DL167" s="33" t="str">
        <f ca="true">+IF(OFFSET('Sanitation Data'!$H$31,0,10*ROW('Sanitation Data'!H161))="","",OFFSET('Sanitation Data'!$H$31,0,10*ROW('Sanitation Data'!H161)))</f>
        <v/>
      </c>
      <c r="DM167" s="33" t="str">
        <f ca="true">+IF(OFFSET('Sanitation Data'!$H$32,0,10*ROW('Sanitation Data'!H161))="","",OFFSET('Sanitation Data'!$H$32,0,10*ROW('Sanitation Data'!H161)))</f>
        <v/>
      </c>
      <c r="DN167" s="33" t="str">
        <f ca="true">+IF(OFFSET('Sanitation Data'!$H$33,0,10*ROW('Sanitation Data'!H161))="","",OFFSET('Sanitation Data'!$H$33,0,10*ROW('Sanitation Data'!H161)))</f>
        <v/>
      </c>
      <c r="DO167" s="33" t="str">
        <f ca="true">+IF(OFFSET('Hygiene Data'!$C$12,0,10*ROW('Hygiene Data'!C161))="","",OFFSET('Hygiene Data'!$C$12,0,10*ROW('Hygiene Data'!C161)))</f>
        <v/>
      </c>
      <c r="DP167" s="33" t="str">
        <f ca="true">+IF(OFFSET('Hygiene Data'!$C$13,0,10*ROW('Hygiene Data'!C161))="","",OFFSET('Hygiene Data'!$C$13,0,10*ROW('Hygiene Data'!C161)))</f>
        <v/>
      </c>
      <c r="DQ167" s="33" t="str">
        <f ca="true">+IF(OFFSET('Hygiene Data'!$C$14,0,10*ROW('Hygiene Data'!C161))="","",OFFSET('Hygiene Data'!$C$14,0,10*ROW('Hygiene Data'!C161)))</f>
        <v/>
      </c>
      <c r="DR167" s="33" t="str">
        <f ca="true">+IF(OFFSET('Hygiene Data'!$D$12,0,10*ROW('Hygiene Data'!D161))="","",OFFSET('Hygiene Data'!$D$12,0,10*ROW('Hygiene Data'!D161)))</f>
        <v/>
      </c>
      <c r="DS167" s="33" t="str">
        <f ca="true">+IF(OFFSET('Hygiene Data'!$D$13,0,10*ROW('Hygiene Data'!D161))="","",OFFSET('Hygiene Data'!$D$13,0,10*ROW('Hygiene Data'!D161)))</f>
        <v/>
      </c>
      <c r="DT167" s="33" t="str">
        <f ca="true">+IF(OFFSET('Hygiene Data'!$D$14,0,10*ROW('Hygiene Data'!D161))="","",OFFSET('Hygiene Data'!$D$14,0,10*ROW('Hygiene Data'!D161)))</f>
        <v/>
      </c>
      <c r="DU167" s="33" t="str">
        <f ca="true">+IF(OFFSET('Hygiene Data'!$E$12,0,10*ROW('Hygiene Data'!E161))="","",OFFSET('Hygiene Data'!$E$12,0,10*ROW('Hygiene Data'!E161)))</f>
        <v/>
      </c>
      <c r="DV167" s="33" t="str">
        <f ca="true">+IF(OFFSET('Hygiene Data'!$E$13,0,10*ROW('Hygiene Data'!E161))="","",OFFSET('Hygiene Data'!$E$13,0,10*ROW('Hygiene Data'!E161)))</f>
        <v/>
      </c>
      <c r="DW167" s="33" t="str">
        <f ca="true">+IF(OFFSET('Hygiene Data'!$E$14,0,10*ROW('Hygiene Data'!E161))="","",OFFSET('Hygiene Data'!$E$14,0,10*ROW('Hygiene Data'!E161)))</f>
        <v/>
      </c>
      <c r="DX167" s="33" t="str">
        <f ca="true">+IF(OFFSET('Hygiene Data'!$F$12,0,10*ROW('Hygiene Data'!F161))="","",OFFSET('Hygiene Data'!$F$12,0,10*ROW('Hygiene Data'!F161)))</f>
        <v/>
      </c>
      <c r="DY167" s="33" t="str">
        <f ca="true">+IF(OFFSET('Hygiene Data'!$F$13,0,10*ROW('Hygiene Data'!F161))="","",OFFSET('Hygiene Data'!$F$13,0,10*ROW('Hygiene Data'!F161)))</f>
        <v/>
      </c>
      <c r="DZ167" s="33" t="str">
        <f ca="true">+IF(OFFSET('Hygiene Data'!$F$14,0,10*ROW('Hygiene Data'!F161))="","",OFFSET('Hygiene Data'!$F$14,0,10*ROW('Hygiene Data'!F161)))</f>
        <v/>
      </c>
      <c r="EA167" s="33" t="str">
        <f ca="true">+IF(OFFSET('Hygiene Data'!$G$12,0,10*ROW('Hygiene Data'!G161))="","",OFFSET('Hygiene Data'!$G$12,0,10*ROW('Hygiene Data'!G161)))</f>
        <v/>
      </c>
      <c r="EB167" s="33" t="str">
        <f ca="true">+IF(OFFSET('Hygiene Data'!$G$13,0,10*ROW('Hygiene Data'!G161))="","",OFFSET('Hygiene Data'!$G$13,0,10*ROW('Hygiene Data'!G161)))</f>
        <v/>
      </c>
      <c r="EC167" s="33" t="str">
        <f ca="true">+IF(OFFSET('Hygiene Data'!$G$14,0,10*ROW('Hygiene Data'!G161))="","",OFFSET('Hygiene Data'!$G$14,0,10*ROW('Hygiene Data'!G161)))</f>
        <v/>
      </c>
      <c r="ED167" s="33" t="str">
        <f ca="true">+IF(OFFSET('Hygiene Data'!$H$12,0,10*ROW('Hygiene Data'!H161))="","",OFFSET('Hygiene Data'!$H$12,0,10*ROW('Hygiene Data'!H161)))</f>
        <v/>
      </c>
      <c r="EE167" s="33" t="str">
        <f ca="true">+IF(OFFSET('Hygiene Data'!$H$13,0,10*ROW('Hygiene Data'!H161))="","",OFFSET('Hygiene Data'!$H$13,0,10*ROW('Hygiene Data'!H161)))</f>
        <v/>
      </c>
      <c r="EF167" s="33" t="str">
        <f ca="true">+IF(OFFSET('Hygiene Data'!$H$14,0,10*ROW('Hygiene Data'!H161))="","",OFFSET('Hygiene Data'!$H$14,0,10*ROW('Hygiene Data'!H161)))</f>
        <v/>
      </c>
    </row>
    <row r="168" x14ac:dyDescent="0.2">
      <c r="A168" s="56" t="str">
        <f ca="true">+IF(OFFSET('Water Data'!$B$1,0,10*ROW('Water Data'!B165))="","",OFFSET('Water Data'!$B$1,0,10*ROW('Water Data'!B165)))</f>
        <v/>
      </c>
      <c r="B168" s="56" t="str">
        <f ca="true">+IF(OFFSET('Water Data'!$A$3,0,10*ROW('Water Data'!A165))="","",OFFSET('Water Data'!$A$3,0,10*ROW('Water Data'!A165)))</f>
        <v/>
      </c>
      <c r="C168" s="56" t="str">
        <f ca="true">+IF(OFFSET('Water Data'!$C$3,0,10*ROW('Water Data'!C165))="","",OFFSET('Water Data'!$C$3,0,10*ROW('Water Data'!C165)))</f>
        <v/>
      </c>
      <c r="D168" s="244"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44"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44"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44"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44"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44"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44"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44"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44"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44"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44"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44"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44"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44"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44"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44"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44"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44"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45"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45"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45"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45"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45"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45"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45"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45"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45"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45"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45"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45"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45"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45"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45"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45"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45"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45"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45"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45"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45"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45"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45"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45"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45"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45"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45"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45"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45"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45"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46"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46"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46"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46"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46"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46"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46"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46"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46"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46"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46"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46"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46"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46"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46"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46"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46"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46"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3" t="str">
        <f ca="true">+IF(OFFSET('Water Data'!$C$28,0,10*ROW('Water Data'!C162))="","",OFFSET('Water Data'!$C$28,0,10*ROW('Water Data'!C162)))</f>
        <v/>
      </c>
      <c r="BT168" s="33" t="str">
        <f ca="true">+IF(OFFSET('Water Data'!$C$29,0,10*ROW('Water Data'!C162))="","",OFFSET('Water Data'!$C$29,0,10*ROW('Water Data'!C162)))</f>
        <v/>
      </c>
      <c r="BU168" s="33" t="str">
        <f ca="true">+IF(OFFSET('Water Data'!$C$30,0,10*ROW('Water Data'!C162))="","",OFFSET('Water Data'!$C$30,0,10*ROW('Water Data'!C162)))</f>
        <v/>
      </c>
      <c r="BV168" s="33" t="str">
        <f ca="true">+IF(OFFSET('Water Data'!$D$28,0,10*ROW('Water Data'!D162))="","",OFFSET('Water Data'!$D$28,0,10*ROW('Water Data'!D162)))</f>
        <v/>
      </c>
      <c r="BW168" s="33" t="str">
        <f ca="true">+IF(OFFSET('Water Data'!$D$29,0,10*ROW('Water Data'!D162))="","",OFFSET('Water Data'!$D$29,0,10*ROW('Water Data'!D162)))</f>
        <v/>
      </c>
      <c r="BX168" s="33" t="str">
        <f ca="true">+IF(OFFSET('Water Data'!$D$30,0,10*ROW('Water Data'!D162))="","",OFFSET('Water Data'!$D$30,0,10*ROW('Water Data'!D162)))</f>
        <v/>
      </c>
      <c r="BY168" s="33" t="str">
        <f ca="true">+IF(OFFSET('Water Data'!$E$28,0,10*ROW('Water Data'!E162))="","",OFFSET('Water Data'!$E$28,0,10*ROW('Water Data'!E162)))</f>
        <v/>
      </c>
      <c r="BZ168" s="33" t="str">
        <f ca="true">+IF(OFFSET('Water Data'!$E$29,0,10*ROW('Water Data'!E162))="","",OFFSET('Water Data'!$E$29,0,10*ROW('Water Data'!E162)))</f>
        <v/>
      </c>
      <c r="CA168" s="33" t="str">
        <f ca="true">+IF(OFFSET('Water Data'!$E$30,0,10*ROW('Water Data'!E162))="","",OFFSET('Water Data'!$E$30,0,10*ROW('Water Data'!E162)))</f>
        <v/>
      </c>
      <c r="CB168" s="33" t="str">
        <f ca="true">+IF(OFFSET('Water Data'!$F$28,0,10*ROW('Water Data'!F162))="","",OFFSET('Water Data'!$F$28,0,10*ROW('Water Data'!F162)))</f>
        <v/>
      </c>
      <c r="CC168" s="33" t="str">
        <f ca="true">+IF(OFFSET('Water Data'!$F$29,0,10*ROW('Water Data'!F162))="","",OFFSET('Water Data'!$F$29,0,10*ROW('Water Data'!F162)))</f>
        <v/>
      </c>
      <c r="CD168" s="33" t="str">
        <f ca="true">+IF(OFFSET('Water Data'!$F$30,0,10*ROW('Water Data'!F162))="","",OFFSET('Water Data'!$F$30,0,10*ROW('Water Data'!F162)))</f>
        <v/>
      </c>
      <c r="CE168" s="33" t="str">
        <f ca="true">+IF(OFFSET('Water Data'!$G$28,0,10*ROW('Water Data'!G162))="","",OFFSET('Water Data'!$G$28,0,10*ROW('Water Data'!G162)))</f>
        <v/>
      </c>
      <c r="CF168" s="33" t="str">
        <f ca="true">+IF(OFFSET('Water Data'!$G$29,0,10*ROW('Water Data'!G162))="","",OFFSET('Water Data'!$G$29,0,10*ROW('Water Data'!G162)))</f>
        <v/>
      </c>
      <c r="CG168" s="33" t="str">
        <f ca="true">+IF(OFFSET('Water Data'!$G$30,0,10*ROW('Water Data'!G162))="","",OFFSET('Water Data'!$G$30,0,10*ROW('Water Data'!G162)))</f>
        <v/>
      </c>
      <c r="CH168" s="33" t="str">
        <f ca="true">+IF(OFFSET('Water Data'!$H$28,0,10*ROW('Water Data'!H162))="","",OFFSET('Water Data'!$H$28,0,10*ROW('Water Data'!H162)))</f>
        <v/>
      </c>
      <c r="CI168" s="33" t="str">
        <f ca="true">+IF(OFFSET('Water Data'!$H$29,0,10*ROW('Water Data'!H162))="","",OFFSET('Water Data'!$H$29,0,10*ROW('Water Data'!H162)))</f>
        <v/>
      </c>
      <c r="CJ168" s="33" t="str">
        <f ca="true">+IF(OFFSET('Water Data'!$H$30,0,10*ROW('Water Data'!H162))="","",OFFSET('Water Data'!$H$30,0,10*ROW('Water Data'!H162)))</f>
        <v/>
      </c>
      <c r="CK168" s="33" t="str">
        <f ca="true">+IF(OFFSET('Sanitation Data'!$C$29,0,10*ROW('Sanitation Data'!C162))="","",OFFSET('Sanitation Data'!$C$29,0,10*ROW('Sanitation Data'!C162)))</f>
        <v/>
      </c>
      <c r="CL168" s="33" t="str">
        <f ca="true">+IF(OFFSET('Sanitation Data'!$C$30,0,10*ROW('Sanitation Data'!C162))="","",OFFSET('Sanitation Data'!$C$30,0,10*ROW('Sanitation Data'!C162)))</f>
        <v/>
      </c>
      <c r="CM168" s="33" t="str">
        <f ca="true">+IF(OFFSET('Sanitation Data'!$C$31,0,10*ROW('Sanitation Data'!C162))="","",OFFSET('Sanitation Data'!$C$31,0,10*ROW('Sanitation Data'!C162)))</f>
        <v/>
      </c>
      <c r="CN168" s="33" t="str">
        <f ca="true">+IF(OFFSET('Sanitation Data'!$C$32,0,10*ROW('Sanitation Data'!C162))="","",OFFSET('Sanitation Data'!$C$32,0,10*ROW('Sanitation Data'!C162)))</f>
        <v/>
      </c>
      <c r="CO168" s="33" t="str">
        <f ca="true">+IF(OFFSET('Sanitation Data'!$C$33,0,10*ROW('Sanitation Data'!C162))="","",OFFSET('Sanitation Data'!$C$33,0,10*ROW('Sanitation Data'!C162)))</f>
        <v/>
      </c>
      <c r="CP168" s="33" t="str">
        <f ca="true">+IF(OFFSET('Sanitation Data'!$D$29,0,10*ROW('Sanitation Data'!D162))="","",OFFSET('Sanitation Data'!$D$29,0,10*ROW('Sanitation Data'!D162)))</f>
        <v/>
      </c>
      <c r="CQ168" s="33" t="str">
        <f ca="true">+IF(OFFSET('Sanitation Data'!$D$30,0,10*ROW('Sanitation Data'!D162))="","",OFFSET('Sanitation Data'!$D$30,0,10*ROW('Sanitation Data'!D162)))</f>
        <v/>
      </c>
      <c r="CR168" s="33" t="str">
        <f ca="true">+IF(OFFSET('Sanitation Data'!$D$31,0,10*ROW('Sanitation Data'!D162))="","",OFFSET('Sanitation Data'!$D$31,0,10*ROW('Sanitation Data'!D162)))</f>
        <v/>
      </c>
      <c r="CS168" s="33" t="str">
        <f ca="true">+IF(OFFSET('Sanitation Data'!$D$32,0,10*ROW('Sanitation Data'!D162))="","",OFFSET('Sanitation Data'!$D$32,0,10*ROW('Sanitation Data'!D162)))</f>
        <v/>
      </c>
      <c r="CT168" s="33" t="str">
        <f ca="true">+IF(OFFSET('Sanitation Data'!$D$33,0,10*ROW('Sanitation Data'!D162))="","",OFFSET('Sanitation Data'!$D$33,0,10*ROW('Sanitation Data'!D162)))</f>
        <v/>
      </c>
      <c r="CU168" s="33" t="str">
        <f ca="true">+IF(OFFSET('Sanitation Data'!$E$29,0,10*ROW('Sanitation Data'!E162))="","",OFFSET('Sanitation Data'!$E$29,0,10*ROW('Sanitation Data'!E162)))</f>
        <v/>
      </c>
      <c r="CV168" s="33" t="str">
        <f ca="true">+IF(OFFSET('Sanitation Data'!$E$30,0,10*ROW('Sanitation Data'!E162))="","",OFFSET('Sanitation Data'!$E$30,0,10*ROW('Sanitation Data'!E162)))</f>
        <v/>
      </c>
      <c r="CW168" s="33" t="str">
        <f ca="true">+IF(OFFSET('Sanitation Data'!$E$31,0,10*ROW('Sanitation Data'!E162))="","",OFFSET('Sanitation Data'!$E$31,0,10*ROW('Sanitation Data'!E162)))</f>
        <v/>
      </c>
      <c r="CX168" s="33" t="str">
        <f ca="true">+IF(OFFSET('Sanitation Data'!$E$32,0,10*ROW('Sanitation Data'!E162))="","",OFFSET('Sanitation Data'!$E$32,0,10*ROW('Sanitation Data'!E162)))</f>
        <v/>
      </c>
      <c r="CY168" s="33" t="str">
        <f ca="true">+IF(OFFSET('Sanitation Data'!$E$33,0,10*ROW('Sanitation Data'!E162))="","",OFFSET('Sanitation Data'!$E$33,0,10*ROW('Sanitation Data'!E162)))</f>
        <v/>
      </c>
      <c r="CZ168" s="33" t="str">
        <f ca="true">+IF(OFFSET('Sanitation Data'!$F$29,0,10*ROW('Sanitation Data'!F162))="","",OFFSET('Sanitation Data'!$F$29,0,10*ROW('Sanitation Data'!F162)))</f>
        <v/>
      </c>
      <c r="DA168" s="33" t="str">
        <f ca="true">+IF(OFFSET('Sanitation Data'!$F$30,0,10*ROW('Sanitation Data'!F162))="","",OFFSET('Sanitation Data'!$F$30,0,10*ROW('Sanitation Data'!F162)))</f>
        <v/>
      </c>
      <c r="DB168" s="33" t="str">
        <f ca="true">+IF(OFFSET('Sanitation Data'!$F$31,0,10*ROW('Sanitation Data'!F162))="","",OFFSET('Sanitation Data'!$F$31,0,10*ROW('Sanitation Data'!F162)))</f>
        <v/>
      </c>
      <c r="DC168" s="33" t="str">
        <f ca="true">+IF(OFFSET('Sanitation Data'!$F$32,0,10*ROW('Sanitation Data'!F162))="","",OFFSET('Sanitation Data'!$F$32,0,10*ROW('Sanitation Data'!F162)))</f>
        <v/>
      </c>
      <c r="DD168" s="33" t="str">
        <f ca="true">+IF(OFFSET('Sanitation Data'!$F$33,0,10*ROW('Sanitation Data'!F162))="","",OFFSET('Sanitation Data'!$F$33,0,10*ROW('Sanitation Data'!F162)))</f>
        <v/>
      </c>
      <c r="DE168" s="33" t="str">
        <f ca="true">+IF(OFFSET('Sanitation Data'!$G$29,0,10*ROW('Sanitation Data'!G162))="","",OFFSET('Sanitation Data'!$G$29,0,10*ROW('Sanitation Data'!G162)))</f>
        <v/>
      </c>
      <c r="DF168" s="33" t="str">
        <f ca="true">+IF(OFFSET('Sanitation Data'!$G$30,0,10*ROW('Sanitation Data'!G162))="","",OFFSET('Sanitation Data'!$G$30,0,10*ROW('Sanitation Data'!G162)))</f>
        <v/>
      </c>
      <c r="DG168" s="33" t="str">
        <f ca="true">+IF(OFFSET('Sanitation Data'!$G$31,0,10*ROW('Sanitation Data'!G162))="","",OFFSET('Sanitation Data'!$G$31,0,10*ROW('Sanitation Data'!G162)))</f>
        <v/>
      </c>
      <c r="DH168" s="33" t="str">
        <f ca="true">+IF(OFFSET('Sanitation Data'!$G$32,0,10*ROW('Sanitation Data'!G162))="","",OFFSET('Sanitation Data'!$G$32,0,10*ROW('Sanitation Data'!G162)))</f>
        <v/>
      </c>
      <c r="DI168" s="33" t="str">
        <f ca="true">+IF(OFFSET('Sanitation Data'!$G$33,0,10*ROW('Sanitation Data'!G162))="","",OFFSET('Sanitation Data'!$G$33,0,10*ROW('Sanitation Data'!G162)))</f>
        <v/>
      </c>
      <c r="DJ168" s="33" t="str">
        <f ca="true">+IF(OFFSET('Sanitation Data'!$H$29,0,10*ROW('Sanitation Data'!H162))="","",OFFSET('Sanitation Data'!$H$29,0,10*ROW('Sanitation Data'!H162)))</f>
        <v/>
      </c>
      <c r="DK168" s="33" t="str">
        <f ca="true">+IF(OFFSET('Sanitation Data'!$H$30,0,10*ROW('Sanitation Data'!H162))="","",OFFSET('Sanitation Data'!$H$30,0,10*ROW('Sanitation Data'!H162)))</f>
        <v/>
      </c>
      <c r="DL168" s="33" t="str">
        <f ca="true">+IF(OFFSET('Sanitation Data'!$H$31,0,10*ROW('Sanitation Data'!H162))="","",OFFSET('Sanitation Data'!$H$31,0,10*ROW('Sanitation Data'!H162)))</f>
        <v/>
      </c>
      <c r="DM168" s="33" t="str">
        <f ca="true">+IF(OFFSET('Sanitation Data'!$H$32,0,10*ROW('Sanitation Data'!H162))="","",OFFSET('Sanitation Data'!$H$32,0,10*ROW('Sanitation Data'!H162)))</f>
        <v/>
      </c>
      <c r="DN168" s="33" t="str">
        <f ca="true">+IF(OFFSET('Sanitation Data'!$H$33,0,10*ROW('Sanitation Data'!H162))="","",OFFSET('Sanitation Data'!$H$33,0,10*ROW('Sanitation Data'!H162)))</f>
        <v/>
      </c>
      <c r="DO168" s="33" t="str">
        <f ca="true">+IF(OFFSET('Hygiene Data'!$C$12,0,10*ROW('Hygiene Data'!C162))="","",OFFSET('Hygiene Data'!$C$12,0,10*ROW('Hygiene Data'!C162)))</f>
        <v/>
      </c>
      <c r="DP168" s="33" t="str">
        <f ca="true">+IF(OFFSET('Hygiene Data'!$C$13,0,10*ROW('Hygiene Data'!C162))="","",OFFSET('Hygiene Data'!$C$13,0,10*ROW('Hygiene Data'!C162)))</f>
        <v/>
      </c>
      <c r="DQ168" s="33" t="str">
        <f ca="true">+IF(OFFSET('Hygiene Data'!$C$14,0,10*ROW('Hygiene Data'!C162))="","",OFFSET('Hygiene Data'!$C$14,0,10*ROW('Hygiene Data'!C162)))</f>
        <v/>
      </c>
      <c r="DR168" s="33" t="str">
        <f ca="true">+IF(OFFSET('Hygiene Data'!$D$12,0,10*ROW('Hygiene Data'!D162))="","",OFFSET('Hygiene Data'!$D$12,0,10*ROW('Hygiene Data'!D162)))</f>
        <v/>
      </c>
      <c r="DS168" s="33" t="str">
        <f ca="true">+IF(OFFSET('Hygiene Data'!$D$13,0,10*ROW('Hygiene Data'!D162))="","",OFFSET('Hygiene Data'!$D$13,0,10*ROW('Hygiene Data'!D162)))</f>
        <v/>
      </c>
      <c r="DT168" s="33" t="str">
        <f ca="true">+IF(OFFSET('Hygiene Data'!$D$14,0,10*ROW('Hygiene Data'!D162))="","",OFFSET('Hygiene Data'!$D$14,0,10*ROW('Hygiene Data'!D162)))</f>
        <v/>
      </c>
      <c r="DU168" s="33" t="str">
        <f ca="true">+IF(OFFSET('Hygiene Data'!$E$12,0,10*ROW('Hygiene Data'!E162))="","",OFFSET('Hygiene Data'!$E$12,0,10*ROW('Hygiene Data'!E162)))</f>
        <v/>
      </c>
      <c r="DV168" s="33" t="str">
        <f ca="true">+IF(OFFSET('Hygiene Data'!$E$13,0,10*ROW('Hygiene Data'!E162))="","",OFFSET('Hygiene Data'!$E$13,0,10*ROW('Hygiene Data'!E162)))</f>
        <v/>
      </c>
      <c r="DW168" s="33" t="str">
        <f ca="true">+IF(OFFSET('Hygiene Data'!$E$14,0,10*ROW('Hygiene Data'!E162))="","",OFFSET('Hygiene Data'!$E$14,0,10*ROW('Hygiene Data'!E162)))</f>
        <v/>
      </c>
      <c r="DX168" s="33" t="str">
        <f ca="true">+IF(OFFSET('Hygiene Data'!$F$12,0,10*ROW('Hygiene Data'!F162))="","",OFFSET('Hygiene Data'!$F$12,0,10*ROW('Hygiene Data'!F162)))</f>
        <v/>
      </c>
      <c r="DY168" s="33" t="str">
        <f ca="true">+IF(OFFSET('Hygiene Data'!$F$13,0,10*ROW('Hygiene Data'!F162))="","",OFFSET('Hygiene Data'!$F$13,0,10*ROW('Hygiene Data'!F162)))</f>
        <v/>
      </c>
      <c r="DZ168" s="33" t="str">
        <f ca="true">+IF(OFFSET('Hygiene Data'!$F$14,0,10*ROW('Hygiene Data'!F162))="","",OFFSET('Hygiene Data'!$F$14,0,10*ROW('Hygiene Data'!F162)))</f>
        <v/>
      </c>
      <c r="EA168" s="33" t="str">
        <f ca="true">+IF(OFFSET('Hygiene Data'!$G$12,0,10*ROW('Hygiene Data'!G162))="","",OFFSET('Hygiene Data'!$G$12,0,10*ROW('Hygiene Data'!G162)))</f>
        <v/>
      </c>
      <c r="EB168" s="33" t="str">
        <f ca="true">+IF(OFFSET('Hygiene Data'!$G$13,0,10*ROW('Hygiene Data'!G162))="","",OFFSET('Hygiene Data'!$G$13,0,10*ROW('Hygiene Data'!G162)))</f>
        <v/>
      </c>
      <c r="EC168" s="33" t="str">
        <f ca="true">+IF(OFFSET('Hygiene Data'!$G$14,0,10*ROW('Hygiene Data'!G162))="","",OFFSET('Hygiene Data'!$G$14,0,10*ROW('Hygiene Data'!G162)))</f>
        <v/>
      </c>
      <c r="ED168" s="33" t="str">
        <f ca="true">+IF(OFFSET('Hygiene Data'!$H$12,0,10*ROW('Hygiene Data'!H162))="","",OFFSET('Hygiene Data'!$H$12,0,10*ROW('Hygiene Data'!H162)))</f>
        <v/>
      </c>
      <c r="EE168" s="33" t="str">
        <f ca="true">+IF(OFFSET('Hygiene Data'!$H$13,0,10*ROW('Hygiene Data'!H162))="","",OFFSET('Hygiene Data'!$H$13,0,10*ROW('Hygiene Data'!H162)))</f>
        <v/>
      </c>
      <c r="EF168" s="33" t="str">
        <f ca="true">+IF(OFFSET('Hygiene Data'!$H$14,0,10*ROW('Hygiene Data'!H162))="","",OFFSET('Hygiene Data'!$H$14,0,10*ROW('Hygiene Data'!H162)))</f>
        <v/>
      </c>
    </row>
    <row r="169" x14ac:dyDescent="0.2">
      <c r="A169" s="56" t="str">
        <f ca="true">+IF(OFFSET('Water Data'!$B$1,0,10*ROW('Water Data'!B166))="","",OFFSET('Water Data'!$B$1,0,10*ROW('Water Data'!B166)))</f>
        <v/>
      </c>
      <c r="B169" s="56" t="str">
        <f ca="true">+IF(OFFSET('Water Data'!$A$3,0,10*ROW('Water Data'!A166))="","",OFFSET('Water Data'!$A$3,0,10*ROW('Water Data'!A166)))</f>
        <v/>
      </c>
      <c r="C169" s="56" t="str">
        <f ca="true">+IF(OFFSET('Water Data'!$C$3,0,10*ROW('Water Data'!C166))="","",OFFSET('Water Data'!$C$3,0,10*ROW('Water Data'!C166)))</f>
        <v/>
      </c>
      <c r="D169" s="244"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44"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44"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44"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44"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44"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44"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44"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44"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44"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44"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44"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44"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44"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44"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44"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44"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44"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45"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45"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45"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45"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45"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45"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45"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45"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45"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45"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45"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45"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45"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45"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45"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45"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45"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45"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45"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45"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45"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45"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45"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45"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45"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45"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45"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45"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45"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45"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46"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46"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46"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46"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46"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46"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46"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46"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46"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46"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46"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46"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46"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46"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46"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46"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46"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46"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3" t="str">
        <f ca="true">+IF(OFFSET('Water Data'!$C$28,0,10*ROW('Water Data'!C163))="","",OFFSET('Water Data'!$C$28,0,10*ROW('Water Data'!C163)))</f>
        <v/>
      </c>
      <c r="BT169" s="33" t="str">
        <f ca="true">+IF(OFFSET('Water Data'!$C$29,0,10*ROW('Water Data'!C163))="","",OFFSET('Water Data'!$C$29,0,10*ROW('Water Data'!C163)))</f>
        <v/>
      </c>
      <c r="BU169" s="33" t="str">
        <f ca="true">+IF(OFFSET('Water Data'!$C$30,0,10*ROW('Water Data'!C163))="","",OFFSET('Water Data'!$C$30,0,10*ROW('Water Data'!C163)))</f>
        <v/>
      </c>
      <c r="BV169" s="33" t="str">
        <f ca="true">+IF(OFFSET('Water Data'!$D$28,0,10*ROW('Water Data'!D163))="","",OFFSET('Water Data'!$D$28,0,10*ROW('Water Data'!D163)))</f>
        <v/>
      </c>
      <c r="BW169" s="33" t="str">
        <f ca="true">+IF(OFFSET('Water Data'!$D$29,0,10*ROW('Water Data'!D163))="","",OFFSET('Water Data'!$D$29,0,10*ROW('Water Data'!D163)))</f>
        <v/>
      </c>
      <c r="BX169" s="33" t="str">
        <f ca="true">+IF(OFFSET('Water Data'!$D$30,0,10*ROW('Water Data'!D163))="","",OFFSET('Water Data'!$D$30,0,10*ROW('Water Data'!D163)))</f>
        <v/>
      </c>
      <c r="BY169" s="33" t="str">
        <f ca="true">+IF(OFFSET('Water Data'!$E$28,0,10*ROW('Water Data'!E163))="","",OFFSET('Water Data'!$E$28,0,10*ROW('Water Data'!E163)))</f>
        <v/>
      </c>
      <c r="BZ169" s="33" t="str">
        <f ca="true">+IF(OFFSET('Water Data'!$E$29,0,10*ROW('Water Data'!E163))="","",OFFSET('Water Data'!$E$29,0,10*ROW('Water Data'!E163)))</f>
        <v/>
      </c>
      <c r="CA169" s="33" t="str">
        <f ca="true">+IF(OFFSET('Water Data'!$E$30,0,10*ROW('Water Data'!E163))="","",OFFSET('Water Data'!$E$30,0,10*ROW('Water Data'!E163)))</f>
        <v/>
      </c>
      <c r="CB169" s="33" t="str">
        <f ca="true">+IF(OFFSET('Water Data'!$F$28,0,10*ROW('Water Data'!F163))="","",OFFSET('Water Data'!$F$28,0,10*ROW('Water Data'!F163)))</f>
        <v/>
      </c>
      <c r="CC169" s="33" t="str">
        <f ca="true">+IF(OFFSET('Water Data'!$F$29,0,10*ROW('Water Data'!F163))="","",OFFSET('Water Data'!$F$29,0,10*ROW('Water Data'!F163)))</f>
        <v/>
      </c>
      <c r="CD169" s="33" t="str">
        <f ca="true">+IF(OFFSET('Water Data'!$F$30,0,10*ROW('Water Data'!F163))="","",OFFSET('Water Data'!$F$30,0,10*ROW('Water Data'!F163)))</f>
        <v/>
      </c>
      <c r="CE169" s="33" t="str">
        <f ca="true">+IF(OFFSET('Water Data'!$G$28,0,10*ROW('Water Data'!G163))="","",OFFSET('Water Data'!$G$28,0,10*ROW('Water Data'!G163)))</f>
        <v/>
      </c>
      <c r="CF169" s="33" t="str">
        <f ca="true">+IF(OFFSET('Water Data'!$G$29,0,10*ROW('Water Data'!G163))="","",OFFSET('Water Data'!$G$29,0,10*ROW('Water Data'!G163)))</f>
        <v/>
      </c>
      <c r="CG169" s="33" t="str">
        <f ca="true">+IF(OFFSET('Water Data'!$G$30,0,10*ROW('Water Data'!G163))="","",OFFSET('Water Data'!$G$30,0,10*ROW('Water Data'!G163)))</f>
        <v/>
      </c>
      <c r="CH169" s="33" t="str">
        <f ca="true">+IF(OFFSET('Water Data'!$H$28,0,10*ROW('Water Data'!H163))="","",OFFSET('Water Data'!$H$28,0,10*ROW('Water Data'!H163)))</f>
        <v/>
      </c>
      <c r="CI169" s="33" t="str">
        <f ca="true">+IF(OFFSET('Water Data'!$H$29,0,10*ROW('Water Data'!H163))="","",OFFSET('Water Data'!$H$29,0,10*ROW('Water Data'!H163)))</f>
        <v/>
      </c>
      <c r="CJ169" s="33" t="str">
        <f ca="true">+IF(OFFSET('Water Data'!$H$30,0,10*ROW('Water Data'!H163))="","",OFFSET('Water Data'!$H$30,0,10*ROW('Water Data'!H163)))</f>
        <v/>
      </c>
      <c r="CK169" s="33" t="str">
        <f ca="true">+IF(OFFSET('Sanitation Data'!$C$29,0,10*ROW('Sanitation Data'!C163))="","",OFFSET('Sanitation Data'!$C$29,0,10*ROW('Sanitation Data'!C163)))</f>
        <v/>
      </c>
      <c r="CL169" s="33" t="str">
        <f ca="true">+IF(OFFSET('Sanitation Data'!$C$30,0,10*ROW('Sanitation Data'!C163))="","",OFFSET('Sanitation Data'!$C$30,0,10*ROW('Sanitation Data'!C163)))</f>
        <v/>
      </c>
      <c r="CM169" s="33" t="str">
        <f ca="true">+IF(OFFSET('Sanitation Data'!$C$31,0,10*ROW('Sanitation Data'!C163))="","",OFFSET('Sanitation Data'!$C$31,0,10*ROW('Sanitation Data'!C163)))</f>
        <v/>
      </c>
      <c r="CN169" s="33" t="str">
        <f ca="true">+IF(OFFSET('Sanitation Data'!$C$32,0,10*ROW('Sanitation Data'!C163))="","",OFFSET('Sanitation Data'!$C$32,0,10*ROW('Sanitation Data'!C163)))</f>
        <v/>
      </c>
      <c r="CO169" s="33" t="str">
        <f ca="true">+IF(OFFSET('Sanitation Data'!$C$33,0,10*ROW('Sanitation Data'!C163))="","",OFFSET('Sanitation Data'!$C$33,0,10*ROW('Sanitation Data'!C163)))</f>
        <v/>
      </c>
      <c r="CP169" s="33" t="str">
        <f ca="true">+IF(OFFSET('Sanitation Data'!$D$29,0,10*ROW('Sanitation Data'!D163))="","",OFFSET('Sanitation Data'!$D$29,0,10*ROW('Sanitation Data'!D163)))</f>
        <v/>
      </c>
      <c r="CQ169" s="33" t="str">
        <f ca="true">+IF(OFFSET('Sanitation Data'!$D$30,0,10*ROW('Sanitation Data'!D163))="","",OFFSET('Sanitation Data'!$D$30,0,10*ROW('Sanitation Data'!D163)))</f>
        <v/>
      </c>
      <c r="CR169" s="33" t="str">
        <f ca="true">+IF(OFFSET('Sanitation Data'!$D$31,0,10*ROW('Sanitation Data'!D163))="","",OFFSET('Sanitation Data'!$D$31,0,10*ROW('Sanitation Data'!D163)))</f>
        <v/>
      </c>
      <c r="CS169" s="33" t="str">
        <f ca="true">+IF(OFFSET('Sanitation Data'!$D$32,0,10*ROW('Sanitation Data'!D163))="","",OFFSET('Sanitation Data'!$D$32,0,10*ROW('Sanitation Data'!D163)))</f>
        <v/>
      </c>
      <c r="CT169" s="33" t="str">
        <f ca="true">+IF(OFFSET('Sanitation Data'!$D$33,0,10*ROW('Sanitation Data'!D163))="","",OFFSET('Sanitation Data'!$D$33,0,10*ROW('Sanitation Data'!D163)))</f>
        <v/>
      </c>
      <c r="CU169" s="33" t="str">
        <f ca="true">+IF(OFFSET('Sanitation Data'!$E$29,0,10*ROW('Sanitation Data'!E163))="","",OFFSET('Sanitation Data'!$E$29,0,10*ROW('Sanitation Data'!E163)))</f>
        <v/>
      </c>
      <c r="CV169" s="33" t="str">
        <f ca="true">+IF(OFFSET('Sanitation Data'!$E$30,0,10*ROW('Sanitation Data'!E163))="","",OFFSET('Sanitation Data'!$E$30,0,10*ROW('Sanitation Data'!E163)))</f>
        <v/>
      </c>
      <c r="CW169" s="33" t="str">
        <f ca="true">+IF(OFFSET('Sanitation Data'!$E$31,0,10*ROW('Sanitation Data'!E163))="","",OFFSET('Sanitation Data'!$E$31,0,10*ROW('Sanitation Data'!E163)))</f>
        <v/>
      </c>
      <c r="CX169" s="33" t="str">
        <f ca="true">+IF(OFFSET('Sanitation Data'!$E$32,0,10*ROW('Sanitation Data'!E163))="","",OFFSET('Sanitation Data'!$E$32,0,10*ROW('Sanitation Data'!E163)))</f>
        <v/>
      </c>
      <c r="CY169" s="33" t="str">
        <f ca="true">+IF(OFFSET('Sanitation Data'!$E$33,0,10*ROW('Sanitation Data'!E163))="","",OFFSET('Sanitation Data'!$E$33,0,10*ROW('Sanitation Data'!E163)))</f>
        <v/>
      </c>
      <c r="CZ169" s="33" t="str">
        <f ca="true">+IF(OFFSET('Sanitation Data'!$F$29,0,10*ROW('Sanitation Data'!F163))="","",OFFSET('Sanitation Data'!$F$29,0,10*ROW('Sanitation Data'!F163)))</f>
        <v/>
      </c>
      <c r="DA169" s="33" t="str">
        <f ca="true">+IF(OFFSET('Sanitation Data'!$F$30,0,10*ROW('Sanitation Data'!F163))="","",OFFSET('Sanitation Data'!$F$30,0,10*ROW('Sanitation Data'!F163)))</f>
        <v/>
      </c>
      <c r="DB169" s="33" t="str">
        <f ca="true">+IF(OFFSET('Sanitation Data'!$F$31,0,10*ROW('Sanitation Data'!F163))="","",OFFSET('Sanitation Data'!$F$31,0,10*ROW('Sanitation Data'!F163)))</f>
        <v/>
      </c>
      <c r="DC169" s="33" t="str">
        <f ca="true">+IF(OFFSET('Sanitation Data'!$F$32,0,10*ROW('Sanitation Data'!F163))="","",OFFSET('Sanitation Data'!$F$32,0,10*ROW('Sanitation Data'!F163)))</f>
        <v/>
      </c>
      <c r="DD169" s="33" t="str">
        <f ca="true">+IF(OFFSET('Sanitation Data'!$F$33,0,10*ROW('Sanitation Data'!F163))="","",OFFSET('Sanitation Data'!$F$33,0,10*ROW('Sanitation Data'!F163)))</f>
        <v/>
      </c>
      <c r="DE169" s="33" t="str">
        <f ca="true">+IF(OFFSET('Sanitation Data'!$G$29,0,10*ROW('Sanitation Data'!G163))="","",OFFSET('Sanitation Data'!$G$29,0,10*ROW('Sanitation Data'!G163)))</f>
        <v/>
      </c>
      <c r="DF169" s="33" t="str">
        <f ca="true">+IF(OFFSET('Sanitation Data'!$G$30,0,10*ROW('Sanitation Data'!G163))="","",OFFSET('Sanitation Data'!$G$30,0,10*ROW('Sanitation Data'!G163)))</f>
        <v/>
      </c>
      <c r="DG169" s="33" t="str">
        <f ca="true">+IF(OFFSET('Sanitation Data'!$G$31,0,10*ROW('Sanitation Data'!G163))="","",OFFSET('Sanitation Data'!$G$31,0,10*ROW('Sanitation Data'!G163)))</f>
        <v/>
      </c>
      <c r="DH169" s="33" t="str">
        <f ca="true">+IF(OFFSET('Sanitation Data'!$G$32,0,10*ROW('Sanitation Data'!G163))="","",OFFSET('Sanitation Data'!$G$32,0,10*ROW('Sanitation Data'!G163)))</f>
        <v/>
      </c>
      <c r="DI169" s="33" t="str">
        <f ca="true">+IF(OFFSET('Sanitation Data'!$G$33,0,10*ROW('Sanitation Data'!G163))="","",OFFSET('Sanitation Data'!$G$33,0,10*ROW('Sanitation Data'!G163)))</f>
        <v/>
      </c>
      <c r="DJ169" s="33" t="str">
        <f ca="true">+IF(OFFSET('Sanitation Data'!$H$29,0,10*ROW('Sanitation Data'!H163))="","",OFFSET('Sanitation Data'!$H$29,0,10*ROW('Sanitation Data'!H163)))</f>
        <v/>
      </c>
      <c r="DK169" s="33" t="str">
        <f ca="true">+IF(OFFSET('Sanitation Data'!$H$30,0,10*ROW('Sanitation Data'!H163))="","",OFFSET('Sanitation Data'!$H$30,0,10*ROW('Sanitation Data'!H163)))</f>
        <v/>
      </c>
      <c r="DL169" s="33" t="str">
        <f ca="true">+IF(OFFSET('Sanitation Data'!$H$31,0,10*ROW('Sanitation Data'!H163))="","",OFFSET('Sanitation Data'!$H$31,0,10*ROW('Sanitation Data'!H163)))</f>
        <v/>
      </c>
      <c r="DM169" s="33" t="str">
        <f ca="true">+IF(OFFSET('Sanitation Data'!$H$32,0,10*ROW('Sanitation Data'!H163))="","",OFFSET('Sanitation Data'!$H$32,0,10*ROW('Sanitation Data'!H163)))</f>
        <v/>
      </c>
      <c r="DN169" s="33" t="str">
        <f ca="true">+IF(OFFSET('Sanitation Data'!$H$33,0,10*ROW('Sanitation Data'!H163))="","",OFFSET('Sanitation Data'!$H$33,0,10*ROW('Sanitation Data'!H163)))</f>
        <v/>
      </c>
      <c r="DO169" s="33" t="str">
        <f ca="true">+IF(OFFSET('Hygiene Data'!$C$12,0,10*ROW('Hygiene Data'!C163))="","",OFFSET('Hygiene Data'!$C$12,0,10*ROW('Hygiene Data'!C163)))</f>
        <v/>
      </c>
      <c r="DP169" s="33" t="str">
        <f ca="true">+IF(OFFSET('Hygiene Data'!$C$13,0,10*ROW('Hygiene Data'!C163))="","",OFFSET('Hygiene Data'!$C$13,0,10*ROW('Hygiene Data'!C163)))</f>
        <v/>
      </c>
      <c r="DQ169" s="33" t="str">
        <f ca="true">+IF(OFFSET('Hygiene Data'!$C$14,0,10*ROW('Hygiene Data'!C163))="","",OFFSET('Hygiene Data'!$C$14,0,10*ROW('Hygiene Data'!C163)))</f>
        <v/>
      </c>
      <c r="DR169" s="33" t="str">
        <f ca="true">+IF(OFFSET('Hygiene Data'!$D$12,0,10*ROW('Hygiene Data'!D163))="","",OFFSET('Hygiene Data'!$D$12,0,10*ROW('Hygiene Data'!D163)))</f>
        <v/>
      </c>
      <c r="DS169" s="33" t="str">
        <f ca="true">+IF(OFFSET('Hygiene Data'!$D$13,0,10*ROW('Hygiene Data'!D163))="","",OFFSET('Hygiene Data'!$D$13,0,10*ROW('Hygiene Data'!D163)))</f>
        <v/>
      </c>
      <c r="DT169" s="33" t="str">
        <f ca="true">+IF(OFFSET('Hygiene Data'!$D$14,0,10*ROW('Hygiene Data'!D163))="","",OFFSET('Hygiene Data'!$D$14,0,10*ROW('Hygiene Data'!D163)))</f>
        <v/>
      </c>
      <c r="DU169" s="33" t="str">
        <f ca="true">+IF(OFFSET('Hygiene Data'!$E$12,0,10*ROW('Hygiene Data'!E163))="","",OFFSET('Hygiene Data'!$E$12,0,10*ROW('Hygiene Data'!E163)))</f>
        <v/>
      </c>
      <c r="DV169" s="33" t="str">
        <f ca="true">+IF(OFFSET('Hygiene Data'!$E$13,0,10*ROW('Hygiene Data'!E163))="","",OFFSET('Hygiene Data'!$E$13,0,10*ROW('Hygiene Data'!E163)))</f>
        <v/>
      </c>
      <c r="DW169" s="33" t="str">
        <f ca="true">+IF(OFFSET('Hygiene Data'!$E$14,0,10*ROW('Hygiene Data'!E163))="","",OFFSET('Hygiene Data'!$E$14,0,10*ROW('Hygiene Data'!E163)))</f>
        <v/>
      </c>
      <c r="DX169" s="33" t="str">
        <f ca="true">+IF(OFFSET('Hygiene Data'!$F$12,0,10*ROW('Hygiene Data'!F163))="","",OFFSET('Hygiene Data'!$F$12,0,10*ROW('Hygiene Data'!F163)))</f>
        <v/>
      </c>
      <c r="DY169" s="33" t="str">
        <f ca="true">+IF(OFFSET('Hygiene Data'!$F$13,0,10*ROW('Hygiene Data'!F163))="","",OFFSET('Hygiene Data'!$F$13,0,10*ROW('Hygiene Data'!F163)))</f>
        <v/>
      </c>
      <c r="DZ169" s="33" t="str">
        <f ca="true">+IF(OFFSET('Hygiene Data'!$F$14,0,10*ROW('Hygiene Data'!F163))="","",OFFSET('Hygiene Data'!$F$14,0,10*ROW('Hygiene Data'!F163)))</f>
        <v/>
      </c>
      <c r="EA169" s="33" t="str">
        <f ca="true">+IF(OFFSET('Hygiene Data'!$G$12,0,10*ROW('Hygiene Data'!G163))="","",OFFSET('Hygiene Data'!$G$12,0,10*ROW('Hygiene Data'!G163)))</f>
        <v/>
      </c>
      <c r="EB169" s="33" t="str">
        <f ca="true">+IF(OFFSET('Hygiene Data'!$G$13,0,10*ROW('Hygiene Data'!G163))="","",OFFSET('Hygiene Data'!$G$13,0,10*ROW('Hygiene Data'!G163)))</f>
        <v/>
      </c>
      <c r="EC169" s="33" t="str">
        <f ca="true">+IF(OFFSET('Hygiene Data'!$G$14,0,10*ROW('Hygiene Data'!G163))="","",OFFSET('Hygiene Data'!$G$14,0,10*ROW('Hygiene Data'!G163)))</f>
        <v/>
      </c>
      <c r="ED169" s="33" t="str">
        <f ca="true">+IF(OFFSET('Hygiene Data'!$H$12,0,10*ROW('Hygiene Data'!H163))="","",OFFSET('Hygiene Data'!$H$12,0,10*ROW('Hygiene Data'!H163)))</f>
        <v/>
      </c>
      <c r="EE169" s="33" t="str">
        <f ca="true">+IF(OFFSET('Hygiene Data'!$H$13,0,10*ROW('Hygiene Data'!H163))="","",OFFSET('Hygiene Data'!$H$13,0,10*ROW('Hygiene Data'!H163)))</f>
        <v/>
      </c>
      <c r="EF169" s="33" t="str">
        <f ca="true">+IF(OFFSET('Hygiene Data'!$H$14,0,10*ROW('Hygiene Data'!H163))="","",OFFSET('Hygiene Data'!$H$14,0,10*ROW('Hygiene Data'!H163)))</f>
        <v/>
      </c>
    </row>
    <row r="170" x14ac:dyDescent="0.2">
      <c r="A170" s="56" t="str">
        <f ca="true">+IF(OFFSET('Water Data'!$B$1,0,10*ROW('Water Data'!B167))="","",OFFSET('Water Data'!$B$1,0,10*ROW('Water Data'!B167)))</f>
        <v/>
      </c>
      <c r="B170" s="56" t="str">
        <f ca="true">+IF(OFFSET('Water Data'!$A$3,0,10*ROW('Water Data'!A167))="","",OFFSET('Water Data'!$A$3,0,10*ROW('Water Data'!A167)))</f>
        <v/>
      </c>
      <c r="C170" s="56" t="str">
        <f ca="true">+IF(OFFSET('Water Data'!$C$3,0,10*ROW('Water Data'!C167))="","",OFFSET('Water Data'!$C$3,0,10*ROW('Water Data'!C167)))</f>
        <v/>
      </c>
      <c r="D170" s="244"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44"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44"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44"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44"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44"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44"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44"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44"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44"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44"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44"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44"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44"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44"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44"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44"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44"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45"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45"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45"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45"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45"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45"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45"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45"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45"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45"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45"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45"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45"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45"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45"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45"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45"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45"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45"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45"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45"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45"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45"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45"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45"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45"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45"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45"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45"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45"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46"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46"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46"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46"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46"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46"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46"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46"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46"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46"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46"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46"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46"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46"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46"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46"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46"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46"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3" t="str">
        <f ca="true">+IF(OFFSET('Water Data'!$C$28,0,10*ROW('Water Data'!C164))="","",OFFSET('Water Data'!$C$28,0,10*ROW('Water Data'!C164)))</f>
        <v/>
      </c>
      <c r="BT170" s="33" t="str">
        <f ca="true">+IF(OFFSET('Water Data'!$C$29,0,10*ROW('Water Data'!C164))="","",OFFSET('Water Data'!$C$29,0,10*ROW('Water Data'!C164)))</f>
        <v/>
      </c>
      <c r="BU170" s="33" t="str">
        <f ca="true">+IF(OFFSET('Water Data'!$C$30,0,10*ROW('Water Data'!C164))="","",OFFSET('Water Data'!$C$30,0,10*ROW('Water Data'!C164)))</f>
        <v/>
      </c>
      <c r="BV170" s="33" t="str">
        <f ca="true">+IF(OFFSET('Water Data'!$D$28,0,10*ROW('Water Data'!D164))="","",OFFSET('Water Data'!$D$28,0,10*ROW('Water Data'!D164)))</f>
        <v/>
      </c>
      <c r="BW170" s="33" t="str">
        <f ca="true">+IF(OFFSET('Water Data'!$D$29,0,10*ROW('Water Data'!D164))="","",OFFSET('Water Data'!$D$29,0,10*ROW('Water Data'!D164)))</f>
        <v/>
      </c>
      <c r="BX170" s="33" t="str">
        <f ca="true">+IF(OFFSET('Water Data'!$D$30,0,10*ROW('Water Data'!D164))="","",OFFSET('Water Data'!$D$30,0,10*ROW('Water Data'!D164)))</f>
        <v/>
      </c>
      <c r="BY170" s="33" t="str">
        <f ca="true">+IF(OFFSET('Water Data'!$E$28,0,10*ROW('Water Data'!E164))="","",OFFSET('Water Data'!$E$28,0,10*ROW('Water Data'!E164)))</f>
        <v/>
      </c>
      <c r="BZ170" s="33" t="str">
        <f ca="true">+IF(OFFSET('Water Data'!$E$29,0,10*ROW('Water Data'!E164))="","",OFFSET('Water Data'!$E$29,0,10*ROW('Water Data'!E164)))</f>
        <v/>
      </c>
      <c r="CA170" s="33" t="str">
        <f ca="true">+IF(OFFSET('Water Data'!$E$30,0,10*ROW('Water Data'!E164))="","",OFFSET('Water Data'!$E$30,0,10*ROW('Water Data'!E164)))</f>
        <v/>
      </c>
      <c r="CB170" s="33" t="str">
        <f ca="true">+IF(OFFSET('Water Data'!$F$28,0,10*ROW('Water Data'!F164))="","",OFFSET('Water Data'!$F$28,0,10*ROW('Water Data'!F164)))</f>
        <v/>
      </c>
      <c r="CC170" s="33" t="str">
        <f ca="true">+IF(OFFSET('Water Data'!$F$29,0,10*ROW('Water Data'!F164))="","",OFFSET('Water Data'!$F$29,0,10*ROW('Water Data'!F164)))</f>
        <v/>
      </c>
      <c r="CD170" s="33" t="str">
        <f ca="true">+IF(OFFSET('Water Data'!$F$30,0,10*ROW('Water Data'!F164))="","",OFFSET('Water Data'!$F$30,0,10*ROW('Water Data'!F164)))</f>
        <v/>
      </c>
      <c r="CE170" s="33" t="str">
        <f ca="true">+IF(OFFSET('Water Data'!$G$28,0,10*ROW('Water Data'!G164))="","",OFFSET('Water Data'!$G$28,0,10*ROW('Water Data'!G164)))</f>
        <v/>
      </c>
      <c r="CF170" s="33" t="str">
        <f ca="true">+IF(OFFSET('Water Data'!$G$29,0,10*ROW('Water Data'!G164))="","",OFFSET('Water Data'!$G$29,0,10*ROW('Water Data'!G164)))</f>
        <v/>
      </c>
      <c r="CG170" s="33" t="str">
        <f ca="true">+IF(OFFSET('Water Data'!$G$30,0,10*ROW('Water Data'!G164))="","",OFFSET('Water Data'!$G$30,0,10*ROW('Water Data'!G164)))</f>
        <v/>
      </c>
      <c r="CH170" s="33" t="str">
        <f ca="true">+IF(OFFSET('Water Data'!$H$28,0,10*ROW('Water Data'!H164))="","",OFFSET('Water Data'!$H$28,0,10*ROW('Water Data'!H164)))</f>
        <v/>
      </c>
      <c r="CI170" s="33" t="str">
        <f ca="true">+IF(OFFSET('Water Data'!$H$29,0,10*ROW('Water Data'!H164))="","",OFFSET('Water Data'!$H$29,0,10*ROW('Water Data'!H164)))</f>
        <v/>
      </c>
      <c r="CJ170" s="33" t="str">
        <f ca="true">+IF(OFFSET('Water Data'!$H$30,0,10*ROW('Water Data'!H164))="","",OFFSET('Water Data'!$H$30,0,10*ROW('Water Data'!H164)))</f>
        <v/>
      </c>
      <c r="CK170" s="33" t="str">
        <f ca="true">+IF(OFFSET('Sanitation Data'!$C$29,0,10*ROW('Sanitation Data'!C164))="","",OFFSET('Sanitation Data'!$C$29,0,10*ROW('Sanitation Data'!C164)))</f>
        <v/>
      </c>
      <c r="CL170" s="33" t="str">
        <f ca="true">+IF(OFFSET('Sanitation Data'!$C$30,0,10*ROW('Sanitation Data'!C164))="","",OFFSET('Sanitation Data'!$C$30,0,10*ROW('Sanitation Data'!C164)))</f>
        <v/>
      </c>
      <c r="CM170" s="33" t="str">
        <f ca="true">+IF(OFFSET('Sanitation Data'!$C$31,0,10*ROW('Sanitation Data'!C164))="","",OFFSET('Sanitation Data'!$C$31,0,10*ROW('Sanitation Data'!C164)))</f>
        <v/>
      </c>
      <c r="CN170" s="33" t="str">
        <f ca="true">+IF(OFFSET('Sanitation Data'!$C$32,0,10*ROW('Sanitation Data'!C164))="","",OFFSET('Sanitation Data'!$C$32,0,10*ROW('Sanitation Data'!C164)))</f>
        <v/>
      </c>
      <c r="CO170" s="33" t="str">
        <f ca="true">+IF(OFFSET('Sanitation Data'!$C$33,0,10*ROW('Sanitation Data'!C164))="","",OFFSET('Sanitation Data'!$C$33,0,10*ROW('Sanitation Data'!C164)))</f>
        <v/>
      </c>
      <c r="CP170" s="33" t="str">
        <f ca="true">+IF(OFFSET('Sanitation Data'!$D$29,0,10*ROW('Sanitation Data'!D164))="","",OFFSET('Sanitation Data'!$D$29,0,10*ROW('Sanitation Data'!D164)))</f>
        <v/>
      </c>
      <c r="CQ170" s="33" t="str">
        <f ca="true">+IF(OFFSET('Sanitation Data'!$D$30,0,10*ROW('Sanitation Data'!D164))="","",OFFSET('Sanitation Data'!$D$30,0,10*ROW('Sanitation Data'!D164)))</f>
        <v/>
      </c>
      <c r="CR170" s="33" t="str">
        <f ca="true">+IF(OFFSET('Sanitation Data'!$D$31,0,10*ROW('Sanitation Data'!D164))="","",OFFSET('Sanitation Data'!$D$31,0,10*ROW('Sanitation Data'!D164)))</f>
        <v/>
      </c>
      <c r="CS170" s="33" t="str">
        <f ca="true">+IF(OFFSET('Sanitation Data'!$D$32,0,10*ROW('Sanitation Data'!D164))="","",OFFSET('Sanitation Data'!$D$32,0,10*ROW('Sanitation Data'!D164)))</f>
        <v/>
      </c>
      <c r="CT170" s="33" t="str">
        <f ca="true">+IF(OFFSET('Sanitation Data'!$D$33,0,10*ROW('Sanitation Data'!D164))="","",OFFSET('Sanitation Data'!$D$33,0,10*ROW('Sanitation Data'!D164)))</f>
        <v/>
      </c>
      <c r="CU170" s="33" t="str">
        <f ca="true">+IF(OFFSET('Sanitation Data'!$E$29,0,10*ROW('Sanitation Data'!E164))="","",OFFSET('Sanitation Data'!$E$29,0,10*ROW('Sanitation Data'!E164)))</f>
        <v/>
      </c>
      <c r="CV170" s="33" t="str">
        <f ca="true">+IF(OFFSET('Sanitation Data'!$E$30,0,10*ROW('Sanitation Data'!E164))="","",OFFSET('Sanitation Data'!$E$30,0,10*ROW('Sanitation Data'!E164)))</f>
        <v/>
      </c>
      <c r="CW170" s="33" t="str">
        <f ca="true">+IF(OFFSET('Sanitation Data'!$E$31,0,10*ROW('Sanitation Data'!E164))="","",OFFSET('Sanitation Data'!$E$31,0,10*ROW('Sanitation Data'!E164)))</f>
        <v/>
      </c>
      <c r="CX170" s="33" t="str">
        <f ca="true">+IF(OFFSET('Sanitation Data'!$E$32,0,10*ROW('Sanitation Data'!E164))="","",OFFSET('Sanitation Data'!$E$32,0,10*ROW('Sanitation Data'!E164)))</f>
        <v/>
      </c>
      <c r="CY170" s="33" t="str">
        <f ca="true">+IF(OFFSET('Sanitation Data'!$E$33,0,10*ROW('Sanitation Data'!E164))="","",OFFSET('Sanitation Data'!$E$33,0,10*ROW('Sanitation Data'!E164)))</f>
        <v/>
      </c>
      <c r="CZ170" s="33" t="str">
        <f ca="true">+IF(OFFSET('Sanitation Data'!$F$29,0,10*ROW('Sanitation Data'!F164))="","",OFFSET('Sanitation Data'!$F$29,0,10*ROW('Sanitation Data'!F164)))</f>
        <v/>
      </c>
      <c r="DA170" s="33" t="str">
        <f ca="true">+IF(OFFSET('Sanitation Data'!$F$30,0,10*ROW('Sanitation Data'!F164))="","",OFFSET('Sanitation Data'!$F$30,0,10*ROW('Sanitation Data'!F164)))</f>
        <v/>
      </c>
      <c r="DB170" s="33" t="str">
        <f ca="true">+IF(OFFSET('Sanitation Data'!$F$31,0,10*ROW('Sanitation Data'!F164))="","",OFFSET('Sanitation Data'!$F$31,0,10*ROW('Sanitation Data'!F164)))</f>
        <v/>
      </c>
      <c r="DC170" s="33" t="str">
        <f ca="true">+IF(OFFSET('Sanitation Data'!$F$32,0,10*ROW('Sanitation Data'!F164))="","",OFFSET('Sanitation Data'!$F$32,0,10*ROW('Sanitation Data'!F164)))</f>
        <v/>
      </c>
      <c r="DD170" s="33" t="str">
        <f ca="true">+IF(OFFSET('Sanitation Data'!$F$33,0,10*ROW('Sanitation Data'!F164))="","",OFFSET('Sanitation Data'!$F$33,0,10*ROW('Sanitation Data'!F164)))</f>
        <v/>
      </c>
      <c r="DE170" s="33" t="str">
        <f ca="true">+IF(OFFSET('Sanitation Data'!$G$29,0,10*ROW('Sanitation Data'!G164))="","",OFFSET('Sanitation Data'!$G$29,0,10*ROW('Sanitation Data'!G164)))</f>
        <v/>
      </c>
      <c r="DF170" s="33" t="str">
        <f ca="true">+IF(OFFSET('Sanitation Data'!$G$30,0,10*ROW('Sanitation Data'!G164))="","",OFFSET('Sanitation Data'!$G$30,0,10*ROW('Sanitation Data'!G164)))</f>
        <v/>
      </c>
      <c r="DG170" s="33" t="str">
        <f ca="true">+IF(OFFSET('Sanitation Data'!$G$31,0,10*ROW('Sanitation Data'!G164))="","",OFFSET('Sanitation Data'!$G$31,0,10*ROW('Sanitation Data'!G164)))</f>
        <v/>
      </c>
      <c r="DH170" s="33" t="str">
        <f ca="true">+IF(OFFSET('Sanitation Data'!$G$32,0,10*ROW('Sanitation Data'!G164))="","",OFFSET('Sanitation Data'!$G$32,0,10*ROW('Sanitation Data'!G164)))</f>
        <v/>
      </c>
      <c r="DI170" s="33" t="str">
        <f ca="true">+IF(OFFSET('Sanitation Data'!$G$33,0,10*ROW('Sanitation Data'!G164))="","",OFFSET('Sanitation Data'!$G$33,0,10*ROW('Sanitation Data'!G164)))</f>
        <v/>
      </c>
      <c r="DJ170" s="33" t="str">
        <f ca="true">+IF(OFFSET('Sanitation Data'!$H$29,0,10*ROW('Sanitation Data'!H164))="","",OFFSET('Sanitation Data'!$H$29,0,10*ROW('Sanitation Data'!H164)))</f>
        <v/>
      </c>
      <c r="DK170" s="33" t="str">
        <f ca="true">+IF(OFFSET('Sanitation Data'!$H$30,0,10*ROW('Sanitation Data'!H164))="","",OFFSET('Sanitation Data'!$H$30,0,10*ROW('Sanitation Data'!H164)))</f>
        <v/>
      </c>
      <c r="DL170" s="33" t="str">
        <f ca="true">+IF(OFFSET('Sanitation Data'!$H$31,0,10*ROW('Sanitation Data'!H164))="","",OFFSET('Sanitation Data'!$H$31,0,10*ROW('Sanitation Data'!H164)))</f>
        <v/>
      </c>
      <c r="DM170" s="33" t="str">
        <f ca="true">+IF(OFFSET('Sanitation Data'!$H$32,0,10*ROW('Sanitation Data'!H164))="","",OFFSET('Sanitation Data'!$H$32,0,10*ROW('Sanitation Data'!H164)))</f>
        <v/>
      </c>
      <c r="DN170" s="33" t="str">
        <f ca="true">+IF(OFFSET('Sanitation Data'!$H$33,0,10*ROW('Sanitation Data'!H164))="","",OFFSET('Sanitation Data'!$H$33,0,10*ROW('Sanitation Data'!H164)))</f>
        <v/>
      </c>
      <c r="DO170" s="33" t="str">
        <f ca="true">+IF(OFFSET('Hygiene Data'!$C$12,0,10*ROW('Hygiene Data'!C164))="","",OFFSET('Hygiene Data'!$C$12,0,10*ROW('Hygiene Data'!C164)))</f>
        <v/>
      </c>
      <c r="DP170" s="33" t="str">
        <f ca="true">+IF(OFFSET('Hygiene Data'!$C$13,0,10*ROW('Hygiene Data'!C164))="","",OFFSET('Hygiene Data'!$C$13,0,10*ROW('Hygiene Data'!C164)))</f>
        <v/>
      </c>
      <c r="DQ170" s="33" t="str">
        <f ca="true">+IF(OFFSET('Hygiene Data'!$C$14,0,10*ROW('Hygiene Data'!C164))="","",OFFSET('Hygiene Data'!$C$14,0,10*ROW('Hygiene Data'!C164)))</f>
        <v/>
      </c>
      <c r="DR170" s="33" t="str">
        <f ca="true">+IF(OFFSET('Hygiene Data'!$D$12,0,10*ROW('Hygiene Data'!D164))="","",OFFSET('Hygiene Data'!$D$12,0,10*ROW('Hygiene Data'!D164)))</f>
        <v/>
      </c>
      <c r="DS170" s="33" t="str">
        <f ca="true">+IF(OFFSET('Hygiene Data'!$D$13,0,10*ROW('Hygiene Data'!D164))="","",OFFSET('Hygiene Data'!$D$13,0,10*ROW('Hygiene Data'!D164)))</f>
        <v/>
      </c>
      <c r="DT170" s="33" t="str">
        <f ca="true">+IF(OFFSET('Hygiene Data'!$D$14,0,10*ROW('Hygiene Data'!D164))="","",OFFSET('Hygiene Data'!$D$14,0,10*ROW('Hygiene Data'!D164)))</f>
        <v/>
      </c>
      <c r="DU170" s="33" t="str">
        <f ca="true">+IF(OFFSET('Hygiene Data'!$E$12,0,10*ROW('Hygiene Data'!E164))="","",OFFSET('Hygiene Data'!$E$12,0,10*ROW('Hygiene Data'!E164)))</f>
        <v/>
      </c>
      <c r="DV170" s="33" t="str">
        <f ca="true">+IF(OFFSET('Hygiene Data'!$E$13,0,10*ROW('Hygiene Data'!E164))="","",OFFSET('Hygiene Data'!$E$13,0,10*ROW('Hygiene Data'!E164)))</f>
        <v/>
      </c>
      <c r="DW170" s="33" t="str">
        <f ca="true">+IF(OFFSET('Hygiene Data'!$E$14,0,10*ROW('Hygiene Data'!E164))="","",OFFSET('Hygiene Data'!$E$14,0,10*ROW('Hygiene Data'!E164)))</f>
        <v/>
      </c>
      <c r="DX170" s="33" t="str">
        <f ca="true">+IF(OFFSET('Hygiene Data'!$F$12,0,10*ROW('Hygiene Data'!F164))="","",OFFSET('Hygiene Data'!$F$12,0,10*ROW('Hygiene Data'!F164)))</f>
        <v/>
      </c>
      <c r="DY170" s="33" t="str">
        <f ca="true">+IF(OFFSET('Hygiene Data'!$F$13,0,10*ROW('Hygiene Data'!F164))="","",OFFSET('Hygiene Data'!$F$13,0,10*ROW('Hygiene Data'!F164)))</f>
        <v/>
      </c>
      <c r="DZ170" s="33" t="str">
        <f ca="true">+IF(OFFSET('Hygiene Data'!$F$14,0,10*ROW('Hygiene Data'!F164))="","",OFFSET('Hygiene Data'!$F$14,0,10*ROW('Hygiene Data'!F164)))</f>
        <v/>
      </c>
      <c r="EA170" s="33" t="str">
        <f ca="true">+IF(OFFSET('Hygiene Data'!$G$12,0,10*ROW('Hygiene Data'!G164))="","",OFFSET('Hygiene Data'!$G$12,0,10*ROW('Hygiene Data'!G164)))</f>
        <v/>
      </c>
      <c r="EB170" s="33" t="str">
        <f ca="true">+IF(OFFSET('Hygiene Data'!$G$13,0,10*ROW('Hygiene Data'!G164))="","",OFFSET('Hygiene Data'!$G$13,0,10*ROW('Hygiene Data'!G164)))</f>
        <v/>
      </c>
      <c r="EC170" s="33" t="str">
        <f ca="true">+IF(OFFSET('Hygiene Data'!$G$14,0,10*ROW('Hygiene Data'!G164))="","",OFFSET('Hygiene Data'!$G$14,0,10*ROW('Hygiene Data'!G164)))</f>
        <v/>
      </c>
      <c r="ED170" s="33" t="str">
        <f ca="true">+IF(OFFSET('Hygiene Data'!$H$12,0,10*ROW('Hygiene Data'!H164))="","",OFFSET('Hygiene Data'!$H$12,0,10*ROW('Hygiene Data'!H164)))</f>
        <v/>
      </c>
      <c r="EE170" s="33" t="str">
        <f ca="true">+IF(OFFSET('Hygiene Data'!$H$13,0,10*ROW('Hygiene Data'!H164))="","",OFFSET('Hygiene Data'!$H$13,0,10*ROW('Hygiene Data'!H164)))</f>
        <v/>
      </c>
      <c r="EF170" s="33" t="str">
        <f ca="true">+IF(OFFSET('Hygiene Data'!$H$14,0,10*ROW('Hygiene Data'!H164))="","",OFFSET('Hygiene Data'!$H$14,0,10*ROW('Hygiene Data'!H164)))</f>
        <v/>
      </c>
    </row>
    <row r="171" x14ac:dyDescent="0.2">
      <c r="A171" s="56" t="str">
        <f ca="true">+IF(OFFSET('Water Data'!$B$1,0,10*ROW('Water Data'!B168))="","",OFFSET('Water Data'!$B$1,0,10*ROW('Water Data'!B168)))</f>
        <v/>
      </c>
      <c r="B171" s="56" t="str">
        <f ca="true">+IF(OFFSET('Water Data'!$A$3,0,10*ROW('Water Data'!A168))="","",OFFSET('Water Data'!$A$3,0,10*ROW('Water Data'!A168)))</f>
        <v/>
      </c>
      <c r="C171" s="56" t="str">
        <f ca="true">+IF(OFFSET('Water Data'!$C$3,0,10*ROW('Water Data'!C168))="","",OFFSET('Water Data'!$C$3,0,10*ROW('Water Data'!C168)))</f>
        <v/>
      </c>
      <c r="D171" s="244"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44"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44"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44"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44"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44"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44"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44"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44"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44"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44"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44"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44"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44"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44"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44"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44"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44"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45"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45"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45"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45"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45"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45"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45"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45"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45"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45"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45"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45"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45"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45"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45"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45"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45"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45"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45"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45"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45"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45"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45"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45"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45"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45"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45"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45"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45"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45"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46"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46"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46"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46"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46"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46"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46"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46"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46"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46"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46"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46"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46"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46"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46"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46"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46"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46"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3" t="str">
        <f ca="true">+IF(OFFSET('Water Data'!$C$28,0,10*ROW('Water Data'!C165))="","",OFFSET('Water Data'!$C$28,0,10*ROW('Water Data'!C165)))</f>
        <v/>
      </c>
      <c r="BT171" s="33" t="str">
        <f ca="true">+IF(OFFSET('Water Data'!$C$29,0,10*ROW('Water Data'!C165))="","",OFFSET('Water Data'!$C$29,0,10*ROW('Water Data'!C165)))</f>
        <v/>
      </c>
      <c r="BU171" s="33" t="str">
        <f ca="true">+IF(OFFSET('Water Data'!$C$30,0,10*ROW('Water Data'!C165))="","",OFFSET('Water Data'!$C$30,0,10*ROW('Water Data'!C165)))</f>
        <v/>
      </c>
      <c r="BV171" s="33" t="str">
        <f ca="true">+IF(OFFSET('Water Data'!$D$28,0,10*ROW('Water Data'!D165))="","",OFFSET('Water Data'!$D$28,0,10*ROW('Water Data'!D165)))</f>
        <v/>
      </c>
      <c r="BW171" s="33" t="str">
        <f ca="true">+IF(OFFSET('Water Data'!$D$29,0,10*ROW('Water Data'!D165))="","",OFFSET('Water Data'!$D$29,0,10*ROW('Water Data'!D165)))</f>
        <v/>
      </c>
      <c r="BX171" s="33" t="str">
        <f ca="true">+IF(OFFSET('Water Data'!$D$30,0,10*ROW('Water Data'!D165))="","",OFFSET('Water Data'!$D$30,0,10*ROW('Water Data'!D165)))</f>
        <v/>
      </c>
      <c r="BY171" s="33" t="str">
        <f ca="true">+IF(OFFSET('Water Data'!$E$28,0,10*ROW('Water Data'!E165))="","",OFFSET('Water Data'!$E$28,0,10*ROW('Water Data'!E165)))</f>
        <v/>
      </c>
      <c r="BZ171" s="33" t="str">
        <f ca="true">+IF(OFFSET('Water Data'!$E$29,0,10*ROW('Water Data'!E165))="","",OFFSET('Water Data'!$E$29,0,10*ROW('Water Data'!E165)))</f>
        <v/>
      </c>
      <c r="CA171" s="33" t="str">
        <f ca="true">+IF(OFFSET('Water Data'!$E$30,0,10*ROW('Water Data'!E165))="","",OFFSET('Water Data'!$E$30,0,10*ROW('Water Data'!E165)))</f>
        <v/>
      </c>
      <c r="CB171" s="33" t="str">
        <f ca="true">+IF(OFFSET('Water Data'!$F$28,0,10*ROW('Water Data'!F165))="","",OFFSET('Water Data'!$F$28,0,10*ROW('Water Data'!F165)))</f>
        <v/>
      </c>
      <c r="CC171" s="33" t="str">
        <f ca="true">+IF(OFFSET('Water Data'!$F$29,0,10*ROW('Water Data'!F165))="","",OFFSET('Water Data'!$F$29,0,10*ROW('Water Data'!F165)))</f>
        <v/>
      </c>
      <c r="CD171" s="33" t="str">
        <f ca="true">+IF(OFFSET('Water Data'!$F$30,0,10*ROW('Water Data'!F165))="","",OFFSET('Water Data'!$F$30,0,10*ROW('Water Data'!F165)))</f>
        <v/>
      </c>
      <c r="CE171" s="33" t="str">
        <f ca="true">+IF(OFFSET('Water Data'!$G$28,0,10*ROW('Water Data'!G165))="","",OFFSET('Water Data'!$G$28,0,10*ROW('Water Data'!G165)))</f>
        <v/>
      </c>
      <c r="CF171" s="33" t="str">
        <f ca="true">+IF(OFFSET('Water Data'!$G$29,0,10*ROW('Water Data'!G165))="","",OFFSET('Water Data'!$G$29,0,10*ROW('Water Data'!G165)))</f>
        <v/>
      </c>
      <c r="CG171" s="33" t="str">
        <f ca="true">+IF(OFFSET('Water Data'!$G$30,0,10*ROW('Water Data'!G165))="","",OFFSET('Water Data'!$G$30,0,10*ROW('Water Data'!G165)))</f>
        <v/>
      </c>
      <c r="CH171" s="33" t="str">
        <f ca="true">+IF(OFFSET('Water Data'!$H$28,0,10*ROW('Water Data'!H165))="","",OFFSET('Water Data'!$H$28,0,10*ROW('Water Data'!H165)))</f>
        <v/>
      </c>
      <c r="CI171" s="33" t="str">
        <f ca="true">+IF(OFFSET('Water Data'!$H$29,0,10*ROW('Water Data'!H165))="","",OFFSET('Water Data'!$H$29,0,10*ROW('Water Data'!H165)))</f>
        <v/>
      </c>
      <c r="CJ171" s="33" t="str">
        <f ca="true">+IF(OFFSET('Water Data'!$H$30,0,10*ROW('Water Data'!H165))="","",OFFSET('Water Data'!$H$30,0,10*ROW('Water Data'!H165)))</f>
        <v/>
      </c>
      <c r="CK171" s="33" t="str">
        <f ca="true">+IF(OFFSET('Sanitation Data'!$C$29,0,10*ROW('Sanitation Data'!C165))="","",OFFSET('Sanitation Data'!$C$29,0,10*ROW('Sanitation Data'!C165)))</f>
        <v/>
      </c>
      <c r="CL171" s="33" t="str">
        <f ca="true">+IF(OFFSET('Sanitation Data'!$C$30,0,10*ROW('Sanitation Data'!C165))="","",OFFSET('Sanitation Data'!$C$30,0,10*ROW('Sanitation Data'!C165)))</f>
        <v/>
      </c>
      <c r="CM171" s="33" t="str">
        <f ca="true">+IF(OFFSET('Sanitation Data'!$C$31,0,10*ROW('Sanitation Data'!C165))="","",OFFSET('Sanitation Data'!$C$31,0,10*ROW('Sanitation Data'!C165)))</f>
        <v/>
      </c>
      <c r="CN171" s="33" t="str">
        <f ca="true">+IF(OFFSET('Sanitation Data'!$C$32,0,10*ROW('Sanitation Data'!C165))="","",OFFSET('Sanitation Data'!$C$32,0,10*ROW('Sanitation Data'!C165)))</f>
        <v/>
      </c>
      <c r="CO171" s="33" t="str">
        <f ca="true">+IF(OFFSET('Sanitation Data'!$C$33,0,10*ROW('Sanitation Data'!C165))="","",OFFSET('Sanitation Data'!$C$33,0,10*ROW('Sanitation Data'!C165)))</f>
        <v/>
      </c>
      <c r="CP171" s="33" t="str">
        <f ca="true">+IF(OFFSET('Sanitation Data'!$D$29,0,10*ROW('Sanitation Data'!D165))="","",OFFSET('Sanitation Data'!$D$29,0,10*ROW('Sanitation Data'!D165)))</f>
        <v/>
      </c>
      <c r="CQ171" s="33" t="str">
        <f ca="true">+IF(OFFSET('Sanitation Data'!$D$30,0,10*ROW('Sanitation Data'!D165))="","",OFFSET('Sanitation Data'!$D$30,0,10*ROW('Sanitation Data'!D165)))</f>
        <v/>
      </c>
      <c r="CR171" s="33" t="str">
        <f ca="true">+IF(OFFSET('Sanitation Data'!$D$31,0,10*ROW('Sanitation Data'!D165))="","",OFFSET('Sanitation Data'!$D$31,0,10*ROW('Sanitation Data'!D165)))</f>
        <v/>
      </c>
      <c r="CS171" s="33" t="str">
        <f ca="true">+IF(OFFSET('Sanitation Data'!$D$32,0,10*ROW('Sanitation Data'!D165))="","",OFFSET('Sanitation Data'!$D$32,0,10*ROW('Sanitation Data'!D165)))</f>
        <v/>
      </c>
      <c r="CT171" s="33" t="str">
        <f ca="true">+IF(OFFSET('Sanitation Data'!$D$33,0,10*ROW('Sanitation Data'!D165))="","",OFFSET('Sanitation Data'!$D$33,0,10*ROW('Sanitation Data'!D165)))</f>
        <v/>
      </c>
      <c r="CU171" s="33" t="str">
        <f ca="true">+IF(OFFSET('Sanitation Data'!$E$29,0,10*ROW('Sanitation Data'!E165))="","",OFFSET('Sanitation Data'!$E$29,0,10*ROW('Sanitation Data'!E165)))</f>
        <v/>
      </c>
      <c r="CV171" s="33" t="str">
        <f ca="true">+IF(OFFSET('Sanitation Data'!$E$30,0,10*ROW('Sanitation Data'!E165))="","",OFFSET('Sanitation Data'!$E$30,0,10*ROW('Sanitation Data'!E165)))</f>
        <v/>
      </c>
      <c r="CW171" s="33" t="str">
        <f ca="true">+IF(OFFSET('Sanitation Data'!$E$31,0,10*ROW('Sanitation Data'!E165))="","",OFFSET('Sanitation Data'!$E$31,0,10*ROW('Sanitation Data'!E165)))</f>
        <v/>
      </c>
      <c r="CX171" s="33" t="str">
        <f ca="true">+IF(OFFSET('Sanitation Data'!$E$32,0,10*ROW('Sanitation Data'!E165))="","",OFFSET('Sanitation Data'!$E$32,0,10*ROW('Sanitation Data'!E165)))</f>
        <v/>
      </c>
      <c r="CY171" s="33" t="str">
        <f ca="true">+IF(OFFSET('Sanitation Data'!$E$33,0,10*ROW('Sanitation Data'!E165))="","",OFFSET('Sanitation Data'!$E$33,0,10*ROW('Sanitation Data'!E165)))</f>
        <v/>
      </c>
      <c r="CZ171" s="33" t="str">
        <f ca="true">+IF(OFFSET('Sanitation Data'!$F$29,0,10*ROW('Sanitation Data'!F165))="","",OFFSET('Sanitation Data'!$F$29,0,10*ROW('Sanitation Data'!F165)))</f>
        <v/>
      </c>
      <c r="DA171" s="33" t="str">
        <f ca="true">+IF(OFFSET('Sanitation Data'!$F$30,0,10*ROW('Sanitation Data'!F165))="","",OFFSET('Sanitation Data'!$F$30,0,10*ROW('Sanitation Data'!F165)))</f>
        <v/>
      </c>
      <c r="DB171" s="33" t="str">
        <f ca="true">+IF(OFFSET('Sanitation Data'!$F$31,0,10*ROW('Sanitation Data'!F165))="","",OFFSET('Sanitation Data'!$F$31,0,10*ROW('Sanitation Data'!F165)))</f>
        <v/>
      </c>
      <c r="DC171" s="33" t="str">
        <f ca="true">+IF(OFFSET('Sanitation Data'!$F$32,0,10*ROW('Sanitation Data'!F165))="","",OFFSET('Sanitation Data'!$F$32,0,10*ROW('Sanitation Data'!F165)))</f>
        <v/>
      </c>
      <c r="DD171" s="33" t="str">
        <f ca="true">+IF(OFFSET('Sanitation Data'!$F$33,0,10*ROW('Sanitation Data'!F165))="","",OFFSET('Sanitation Data'!$F$33,0,10*ROW('Sanitation Data'!F165)))</f>
        <v/>
      </c>
      <c r="DE171" s="33" t="str">
        <f ca="true">+IF(OFFSET('Sanitation Data'!$G$29,0,10*ROW('Sanitation Data'!G165))="","",OFFSET('Sanitation Data'!$G$29,0,10*ROW('Sanitation Data'!G165)))</f>
        <v/>
      </c>
      <c r="DF171" s="33" t="str">
        <f ca="true">+IF(OFFSET('Sanitation Data'!$G$30,0,10*ROW('Sanitation Data'!G165))="","",OFFSET('Sanitation Data'!$G$30,0,10*ROW('Sanitation Data'!G165)))</f>
        <v/>
      </c>
      <c r="DG171" s="33" t="str">
        <f ca="true">+IF(OFFSET('Sanitation Data'!$G$31,0,10*ROW('Sanitation Data'!G165))="","",OFFSET('Sanitation Data'!$G$31,0,10*ROW('Sanitation Data'!G165)))</f>
        <v/>
      </c>
      <c r="DH171" s="33" t="str">
        <f ca="true">+IF(OFFSET('Sanitation Data'!$G$32,0,10*ROW('Sanitation Data'!G165))="","",OFFSET('Sanitation Data'!$G$32,0,10*ROW('Sanitation Data'!G165)))</f>
        <v/>
      </c>
      <c r="DI171" s="33" t="str">
        <f ca="true">+IF(OFFSET('Sanitation Data'!$G$33,0,10*ROW('Sanitation Data'!G165))="","",OFFSET('Sanitation Data'!$G$33,0,10*ROW('Sanitation Data'!G165)))</f>
        <v/>
      </c>
      <c r="DJ171" s="33" t="str">
        <f ca="true">+IF(OFFSET('Sanitation Data'!$H$29,0,10*ROW('Sanitation Data'!H165))="","",OFFSET('Sanitation Data'!$H$29,0,10*ROW('Sanitation Data'!H165)))</f>
        <v/>
      </c>
      <c r="DK171" s="33" t="str">
        <f ca="true">+IF(OFFSET('Sanitation Data'!$H$30,0,10*ROW('Sanitation Data'!H165))="","",OFFSET('Sanitation Data'!$H$30,0,10*ROW('Sanitation Data'!H165)))</f>
        <v/>
      </c>
      <c r="DL171" s="33" t="str">
        <f ca="true">+IF(OFFSET('Sanitation Data'!$H$31,0,10*ROW('Sanitation Data'!H165))="","",OFFSET('Sanitation Data'!$H$31,0,10*ROW('Sanitation Data'!H165)))</f>
        <v/>
      </c>
      <c r="DM171" s="33" t="str">
        <f ca="true">+IF(OFFSET('Sanitation Data'!$H$32,0,10*ROW('Sanitation Data'!H165))="","",OFFSET('Sanitation Data'!$H$32,0,10*ROW('Sanitation Data'!H165)))</f>
        <v/>
      </c>
      <c r="DN171" s="33" t="str">
        <f ca="true">+IF(OFFSET('Sanitation Data'!$H$33,0,10*ROW('Sanitation Data'!H165))="","",OFFSET('Sanitation Data'!$H$33,0,10*ROW('Sanitation Data'!H165)))</f>
        <v/>
      </c>
      <c r="DO171" s="33" t="str">
        <f ca="true">+IF(OFFSET('Hygiene Data'!$C$12,0,10*ROW('Hygiene Data'!C165))="","",OFFSET('Hygiene Data'!$C$12,0,10*ROW('Hygiene Data'!C165)))</f>
        <v/>
      </c>
      <c r="DP171" s="33" t="str">
        <f ca="true">+IF(OFFSET('Hygiene Data'!$C$13,0,10*ROW('Hygiene Data'!C165))="","",OFFSET('Hygiene Data'!$C$13,0,10*ROW('Hygiene Data'!C165)))</f>
        <v/>
      </c>
      <c r="DQ171" s="33" t="str">
        <f ca="true">+IF(OFFSET('Hygiene Data'!$C$14,0,10*ROW('Hygiene Data'!C165))="","",OFFSET('Hygiene Data'!$C$14,0,10*ROW('Hygiene Data'!C165)))</f>
        <v/>
      </c>
      <c r="DR171" s="33" t="str">
        <f ca="true">+IF(OFFSET('Hygiene Data'!$D$12,0,10*ROW('Hygiene Data'!D165))="","",OFFSET('Hygiene Data'!$D$12,0,10*ROW('Hygiene Data'!D165)))</f>
        <v/>
      </c>
      <c r="DS171" s="33" t="str">
        <f ca="true">+IF(OFFSET('Hygiene Data'!$D$13,0,10*ROW('Hygiene Data'!D165))="","",OFFSET('Hygiene Data'!$D$13,0,10*ROW('Hygiene Data'!D165)))</f>
        <v/>
      </c>
      <c r="DT171" s="33" t="str">
        <f ca="true">+IF(OFFSET('Hygiene Data'!$D$14,0,10*ROW('Hygiene Data'!D165))="","",OFFSET('Hygiene Data'!$D$14,0,10*ROW('Hygiene Data'!D165)))</f>
        <v/>
      </c>
      <c r="DU171" s="33" t="str">
        <f ca="true">+IF(OFFSET('Hygiene Data'!$E$12,0,10*ROW('Hygiene Data'!E165))="","",OFFSET('Hygiene Data'!$E$12,0,10*ROW('Hygiene Data'!E165)))</f>
        <v/>
      </c>
      <c r="DV171" s="33" t="str">
        <f ca="true">+IF(OFFSET('Hygiene Data'!$E$13,0,10*ROW('Hygiene Data'!E165))="","",OFFSET('Hygiene Data'!$E$13,0,10*ROW('Hygiene Data'!E165)))</f>
        <v/>
      </c>
      <c r="DW171" s="33" t="str">
        <f ca="true">+IF(OFFSET('Hygiene Data'!$E$14,0,10*ROW('Hygiene Data'!E165))="","",OFFSET('Hygiene Data'!$E$14,0,10*ROW('Hygiene Data'!E165)))</f>
        <v/>
      </c>
      <c r="DX171" s="33" t="str">
        <f ca="true">+IF(OFFSET('Hygiene Data'!$F$12,0,10*ROW('Hygiene Data'!F165))="","",OFFSET('Hygiene Data'!$F$12,0,10*ROW('Hygiene Data'!F165)))</f>
        <v/>
      </c>
      <c r="DY171" s="33" t="str">
        <f ca="true">+IF(OFFSET('Hygiene Data'!$F$13,0,10*ROW('Hygiene Data'!F165))="","",OFFSET('Hygiene Data'!$F$13,0,10*ROW('Hygiene Data'!F165)))</f>
        <v/>
      </c>
      <c r="DZ171" s="33" t="str">
        <f ca="true">+IF(OFFSET('Hygiene Data'!$F$14,0,10*ROW('Hygiene Data'!F165))="","",OFFSET('Hygiene Data'!$F$14,0,10*ROW('Hygiene Data'!F165)))</f>
        <v/>
      </c>
      <c r="EA171" s="33" t="str">
        <f ca="true">+IF(OFFSET('Hygiene Data'!$G$12,0,10*ROW('Hygiene Data'!G165))="","",OFFSET('Hygiene Data'!$G$12,0,10*ROW('Hygiene Data'!G165)))</f>
        <v/>
      </c>
      <c r="EB171" s="33" t="str">
        <f ca="true">+IF(OFFSET('Hygiene Data'!$G$13,0,10*ROW('Hygiene Data'!G165))="","",OFFSET('Hygiene Data'!$G$13,0,10*ROW('Hygiene Data'!G165)))</f>
        <v/>
      </c>
      <c r="EC171" s="33" t="str">
        <f ca="true">+IF(OFFSET('Hygiene Data'!$G$14,0,10*ROW('Hygiene Data'!G165))="","",OFFSET('Hygiene Data'!$G$14,0,10*ROW('Hygiene Data'!G165)))</f>
        <v/>
      </c>
      <c r="ED171" s="33" t="str">
        <f ca="true">+IF(OFFSET('Hygiene Data'!$H$12,0,10*ROW('Hygiene Data'!H165))="","",OFFSET('Hygiene Data'!$H$12,0,10*ROW('Hygiene Data'!H165)))</f>
        <v/>
      </c>
      <c r="EE171" s="33" t="str">
        <f ca="true">+IF(OFFSET('Hygiene Data'!$H$13,0,10*ROW('Hygiene Data'!H165))="","",OFFSET('Hygiene Data'!$H$13,0,10*ROW('Hygiene Data'!H165)))</f>
        <v/>
      </c>
      <c r="EF171" s="33" t="str">
        <f ca="true">+IF(OFFSET('Hygiene Data'!$H$14,0,10*ROW('Hygiene Data'!H165))="","",OFFSET('Hygiene Data'!$H$14,0,10*ROW('Hygiene Data'!H165)))</f>
        <v/>
      </c>
    </row>
    <row r="172" x14ac:dyDescent="0.2">
      <c r="A172" s="56" t="str">
        <f ca="true">+IF(OFFSET('Water Data'!$B$1,0,10*ROW('Water Data'!B169))="","",OFFSET('Water Data'!$B$1,0,10*ROW('Water Data'!B169)))</f>
        <v/>
      </c>
      <c r="B172" s="56" t="str">
        <f ca="true">+IF(OFFSET('Water Data'!$A$3,0,10*ROW('Water Data'!A169))="","",OFFSET('Water Data'!$A$3,0,10*ROW('Water Data'!A169)))</f>
        <v/>
      </c>
      <c r="C172" s="56" t="str">
        <f ca="true">+IF(OFFSET('Water Data'!$C$3,0,10*ROW('Water Data'!C169))="","",OFFSET('Water Data'!$C$3,0,10*ROW('Water Data'!C169)))</f>
        <v/>
      </c>
      <c r="D172" s="244"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44"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44"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44"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44"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44"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44"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44"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44"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44"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44"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44"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44"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44"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44"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44"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44"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44"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45"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45"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45"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45"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45"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45"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45"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45"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45"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45"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45"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45"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45"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45"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45"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45"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45"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45"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45"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45"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45"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45"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45"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45"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45"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45"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45"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45"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45"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45"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46"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46"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46"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46"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46"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46"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46"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46"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46"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46"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46"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46"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46"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46"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46"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46"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46"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46"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3" t="str">
        <f ca="true">+IF(OFFSET('Water Data'!$C$28,0,10*ROW('Water Data'!C166))="","",OFFSET('Water Data'!$C$28,0,10*ROW('Water Data'!C166)))</f>
        <v/>
      </c>
      <c r="BT172" s="33" t="str">
        <f ca="true">+IF(OFFSET('Water Data'!$C$29,0,10*ROW('Water Data'!C166))="","",OFFSET('Water Data'!$C$29,0,10*ROW('Water Data'!C166)))</f>
        <v/>
      </c>
      <c r="BU172" s="33" t="str">
        <f ca="true">+IF(OFFSET('Water Data'!$C$30,0,10*ROW('Water Data'!C166))="","",OFFSET('Water Data'!$C$30,0,10*ROW('Water Data'!C166)))</f>
        <v/>
      </c>
      <c r="BV172" s="33" t="str">
        <f ca="true">+IF(OFFSET('Water Data'!$D$28,0,10*ROW('Water Data'!D166))="","",OFFSET('Water Data'!$D$28,0,10*ROW('Water Data'!D166)))</f>
        <v/>
      </c>
      <c r="BW172" s="33" t="str">
        <f ca="true">+IF(OFFSET('Water Data'!$D$29,0,10*ROW('Water Data'!D166))="","",OFFSET('Water Data'!$D$29,0,10*ROW('Water Data'!D166)))</f>
        <v/>
      </c>
      <c r="BX172" s="33" t="str">
        <f ca="true">+IF(OFFSET('Water Data'!$D$30,0,10*ROW('Water Data'!D166))="","",OFFSET('Water Data'!$D$30,0,10*ROW('Water Data'!D166)))</f>
        <v/>
      </c>
      <c r="BY172" s="33" t="str">
        <f ca="true">+IF(OFFSET('Water Data'!$E$28,0,10*ROW('Water Data'!E166))="","",OFFSET('Water Data'!$E$28,0,10*ROW('Water Data'!E166)))</f>
        <v/>
      </c>
      <c r="BZ172" s="33" t="str">
        <f ca="true">+IF(OFFSET('Water Data'!$E$29,0,10*ROW('Water Data'!E166))="","",OFFSET('Water Data'!$E$29,0,10*ROW('Water Data'!E166)))</f>
        <v/>
      </c>
      <c r="CA172" s="33" t="str">
        <f ca="true">+IF(OFFSET('Water Data'!$E$30,0,10*ROW('Water Data'!E166))="","",OFFSET('Water Data'!$E$30,0,10*ROW('Water Data'!E166)))</f>
        <v/>
      </c>
      <c r="CB172" s="33" t="str">
        <f ca="true">+IF(OFFSET('Water Data'!$F$28,0,10*ROW('Water Data'!F166))="","",OFFSET('Water Data'!$F$28,0,10*ROW('Water Data'!F166)))</f>
        <v/>
      </c>
      <c r="CC172" s="33" t="str">
        <f ca="true">+IF(OFFSET('Water Data'!$F$29,0,10*ROW('Water Data'!F166))="","",OFFSET('Water Data'!$F$29,0,10*ROW('Water Data'!F166)))</f>
        <v/>
      </c>
      <c r="CD172" s="33" t="str">
        <f ca="true">+IF(OFFSET('Water Data'!$F$30,0,10*ROW('Water Data'!F166))="","",OFFSET('Water Data'!$F$30,0,10*ROW('Water Data'!F166)))</f>
        <v/>
      </c>
      <c r="CE172" s="33" t="str">
        <f ca="true">+IF(OFFSET('Water Data'!$G$28,0,10*ROW('Water Data'!G166))="","",OFFSET('Water Data'!$G$28,0,10*ROW('Water Data'!G166)))</f>
        <v/>
      </c>
      <c r="CF172" s="33" t="str">
        <f ca="true">+IF(OFFSET('Water Data'!$G$29,0,10*ROW('Water Data'!G166))="","",OFFSET('Water Data'!$G$29,0,10*ROW('Water Data'!G166)))</f>
        <v/>
      </c>
      <c r="CG172" s="33" t="str">
        <f ca="true">+IF(OFFSET('Water Data'!$G$30,0,10*ROW('Water Data'!G166))="","",OFFSET('Water Data'!$G$30,0,10*ROW('Water Data'!G166)))</f>
        <v/>
      </c>
      <c r="CH172" s="33" t="str">
        <f ca="true">+IF(OFFSET('Water Data'!$H$28,0,10*ROW('Water Data'!H166))="","",OFFSET('Water Data'!$H$28,0,10*ROW('Water Data'!H166)))</f>
        <v/>
      </c>
      <c r="CI172" s="33" t="str">
        <f ca="true">+IF(OFFSET('Water Data'!$H$29,0,10*ROW('Water Data'!H166))="","",OFFSET('Water Data'!$H$29,0,10*ROW('Water Data'!H166)))</f>
        <v/>
      </c>
      <c r="CJ172" s="33" t="str">
        <f ca="true">+IF(OFFSET('Water Data'!$H$30,0,10*ROW('Water Data'!H166))="","",OFFSET('Water Data'!$H$30,0,10*ROW('Water Data'!H166)))</f>
        <v/>
      </c>
      <c r="CK172" s="33" t="str">
        <f ca="true">+IF(OFFSET('Sanitation Data'!$C$29,0,10*ROW('Sanitation Data'!C166))="","",OFFSET('Sanitation Data'!$C$29,0,10*ROW('Sanitation Data'!C166)))</f>
        <v/>
      </c>
      <c r="CL172" s="33" t="str">
        <f ca="true">+IF(OFFSET('Sanitation Data'!$C$30,0,10*ROW('Sanitation Data'!C166))="","",OFFSET('Sanitation Data'!$C$30,0,10*ROW('Sanitation Data'!C166)))</f>
        <v/>
      </c>
      <c r="CM172" s="33" t="str">
        <f ca="true">+IF(OFFSET('Sanitation Data'!$C$31,0,10*ROW('Sanitation Data'!C166))="","",OFFSET('Sanitation Data'!$C$31,0,10*ROW('Sanitation Data'!C166)))</f>
        <v/>
      </c>
      <c r="CN172" s="33" t="str">
        <f ca="true">+IF(OFFSET('Sanitation Data'!$C$32,0,10*ROW('Sanitation Data'!C166))="","",OFFSET('Sanitation Data'!$C$32,0,10*ROW('Sanitation Data'!C166)))</f>
        <v/>
      </c>
      <c r="CO172" s="33" t="str">
        <f ca="true">+IF(OFFSET('Sanitation Data'!$C$33,0,10*ROW('Sanitation Data'!C166))="","",OFFSET('Sanitation Data'!$C$33,0,10*ROW('Sanitation Data'!C166)))</f>
        <v/>
      </c>
      <c r="CP172" s="33" t="str">
        <f ca="true">+IF(OFFSET('Sanitation Data'!$D$29,0,10*ROW('Sanitation Data'!D166))="","",OFFSET('Sanitation Data'!$D$29,0,10*ROW('Sanitation Data'!D166)))</f>
        <v/>
      </c>
      <c r="CQ172" s="33" t="str">
        <f ca="true">+IF(OFFSET('Sanitation Data'!$D$30,0,10*ROW('Sanitation Data'!D166))="","",OFFSET('Sanitation Data'!$D$30,0,10*ROW('Sanitation Data'!D166)))</f>
        <v/>
      </c>
      <c r="CR172" s="33" t="str">
        <f ca="true">+IF(OFFSET('Sanitation Data'!$D$31,0,10*ROW('Sanitation Data'!D166))="","",OFFSET('Sanitation Data'!$D$31,0,10*ROW('Sanitation Data'!D166)))</f>
        <v/>
      </c>
      <c r="CS172" s="33" t="str">
        <f ca="true">+IF(OFFSET('Sanitation Data'!$D$32,0,10*ROW('Sanitation Data'!D166))="","",OFFSET('Sanitation Data'!$D$32,0,10*ROW('Sanitation Data'!D166)))</f>
        <v/>
      </c>
      <c r="CT172" s="33" t="str">
        <f ca="true">+IF(OFFSET('Sanitation Data'!$D$33,0,10*ROW('Sanitation Data'!D166))="","",OFFSET('Sanitation Data'!$D$33,0,10*ROW('Sanitation Data'!D166)))</f>
        <v/>
      </c>
      <c r="CU172" s="33" t="str">
        <f ca="true">+IF(OFFSET('Sanitation Data'!$E$29,0,10*ROW('Sanitation Data'!E166))="","",OFFSET('Sanitation Data'!$E$29,0,10*ROW('Sanitation Data'!E166)))</f>
        <v/>
      </c>
      <c r="CV172" s="33" t="str">
        <f ca="true">+IF(OFFSET('Sanitation Data'!$E$30,0,10*ROW('Sanitation Data'!E166))="","",OFFSET('Sanitation Data'!$E$30,0,10*ROW('Sanitation Data'!E166)))</f>
        <v/>
      </c>
      <c r="CW172" s="33" t="str">
        <f ca="true">+IF(OFFSET('Sanitation Data'!$E$31,0,10*ROW('Sanitation Data'!E166))="","",OFFSET('Sanitation Data'!$E$31,0,10*ROW('Sanitation Data'!E166)))</f>
        <v/>
      </c>
      <c r="CX172" s="33" t="str">
        <f ca="true">+IF(OFFSET('Sanitation Data'!$E$32,0,10*ROW('Sanitation Data'!E166))="","",OFFSET('Sanitation Data'!$E$32,0,10*ROW('Sanitation Data'!E166)))</f>
        <v/>
      </c>
      <c r="CY172" s="33" t="str">
        <f ca="true">+IF(OFFSET('Sanitation Data'!$E$33,0,10*ROW('Sanitation Data'!E166))="","",OFFSET('Sanitation Data'!$E$33,0,10*ROW('Sanitation Data'!E166)))</f>
        <v/>
      </c>
      <c r="CZ172" s="33" t="str">
        <f ca="true">+IF(OFFSET('Sanitation Data'!$F$29,0,10*ROW('Sanitation Data'!F166))="","",OFFSET('Sanitation Data'!$F$29,0,10*ROW('Sanitation Data'!F166)))</f>
        <v/>
      </c>
      <c r="DA172" s="33" t="str">
        <f ca="true">+IF(OFFSET('Sanitation Data'!$F$30,0,10*ROW('Sanitation Data'!F166))="","",OFFSET('Sanitation Data'!$F$30,0,10*ROW('Sanitation Data'!F166)))</f>
        <v/>
      </c>
      <c r="DB172" s="33" t="str">
        <f ca="true">+IF(OFFSET('Sanitation Data'!$F$31,0,10*ROW('Sanitation Data'!F166))="","",OFFSET('Sanitation Data'!$F$31,0,10*ROW('Sanitation Data'!F166)))</f>
        <v/>
      </c>
      <c r="DC172" s="33" t="str">
        <f ca="true">+IF(OFFSET('Sanitation Data'!$F$32,0,10*ROW('Sanitation Data'!F166))="","",OFFSET('Sanitation Data'!$F$32,0,10*ROW('Sanitation Data'!F166)))</f>
        <v/>
      </c>
      <c r="DD172" s="33" t="str">
        <f ca="true">+IF(OFFSET('Sanitation Data'!$F$33,0,10*ROW('Sanitation Data'!F166))="","",OFFSET('Sanitation Data'!$F$33,0,10*ROW('Sanitation Data'!F166)))</f>
        <v/>
      </c>
      <c r="DE172" s="33" t="str">
        <f ca="true">+IF(OFFSET('Sanitation Data'!$G$29,0,10*ROW('Sanitation Data'!G166))="","",OFFSET('Sanitation Data'!$G$29,0,10*ROW('Sanitation Data'!G166)))</f>
        <v/>
      </c>
      <c r="DF172" s="33" t="str">
        <f ca="true">+IF(OFFSET('Sanitation Data'!$G$30,0,10*ROW('Sanitation Data'!G166))="","",OFFSET('Sanitation Data'!$G$30,0,10*ROW('Sanitation Data'!G166)))</f>
        <v/>
      </c>
      <c r="DG172" s="33" t="str">
        <f ca="true">+IF(OFFSET('Sanitation Data'!$G$31,0,10*ROW('Sanitation Data'!G166))="","",OFFSET('Sanitation Data'!$G$31,0,10*ROW('Sanitation Data'!G166)))</f>
        <v/>
      </c>
      <c r="DH172" s="33" t="str">
        <f ca="true">+IF(OFFSET('Sanitation Data'!$G$32,0,10*ROW('Sanitation Data'!G166))="","",OFFSET('Sanitation Data'!$G$32,0,10*ROW('Sanitation Data'!G166)))</f>
        <v/>
      </c>
      <c r="DI172" s="33" t="str">
        <f ca="true">+IF(OFFSET('Sanitation Data'!$G$33,0,10*ROW('Sanitation Data'!G166))="","",OFFSET('Sanitation Data'!$G$33,0,10*ROW('Sanitation Data'!G166)))</f>
        <v/>
      </c>
      <c r="DJ172" s="33" t="str">
        <f ca="true">+IF(OFFSET('Sanitation Data'!$H$29,0,10*ROW('Sanitation Data'!H166))="","",OFFSET('Sanitation Data'!$H$29,0,10*ROW('Sanitation Data'!H166)))</f>
        <v/>
      </c>
      <c r="DK172" s="33" t="str">
        <f ca="true">+IF(OFFSET('Sanitation Data'!$H$30,0,10*ROW('Sanitation Data'!H166))="","",OFFSET('Sanitation Data'!$H$30,0,10*ROW('Sanitation Data'!H166)))</f>
        <v/>
      </c>
      <c r="DL172" s="33" t="str">
        <f ca="true">+IF(OFFSET('Sanitation Data'!$H$31,0,10*ROW('Sanitation Data'!H166))="","",OFFSET('Sanitation Data'!$H$31,0,10*ROW('Sanitation Data'!H166)))</f>
        <v/>
      </c>
      <c r="DM172" s="33" t="str">
        <f ca="true">+IF(OFFSET('Sanitation Data'!$H$32,0,10*ROW('Sanitation Data'!H166))="","",OFFSET('Sanitation Data'!$H$32,0,10*ROW('Sanitation Data'!H166)))</f>
        <v/>
      </c>
      <c r="DN172" s="33" t="str">
        <f ca="true">+IF(OFFSET('Sanitation Data'!$H$33,0,10*ROW('Sanitation Data'!H166))="","",OFFSET('Sanitation Data'!$H$33,0,10*ROW('Sanitation Data'!H166)))</f>
        <v/>
      </c>
      <c r="DO172" s="33" t="str">
        <f ca="true">+IF(OFFSET('Hygiene Data'!$C$12,0,10*ROW('Hygiene Data'!C166))="","",OFFSET('Hygiene Data'!$C$12,0,10*ROW('Hygiene Data'!C166)))</f>
        <v/>
      </c>
      <c r="DP172" s="33" t="str">
        <f ca="true">+IF(OFFSET('Hygiene Data'!$C$13,0,10*ROW('Hygiene Data'!C166))="","",OFFSET('Hygiene Data'!$C$13,0,10*ROW('Hygiene Data'!C166)))</f>
        <v/>
      </c>
      <c r="DQ172" s="33" t="str">
        <f ca="true">+IF(OFFSET('Hygiene Data'!$C$14,0,10*ROW('Hygiene Data'!C166))="","",OFFSET('Hygiene Data'!$C$14,0,10*ROW('Hygiene Data'!C166)))</f>
        <v/>
      </c>
      <c r="DR172" s="33" t="str">
        <f ca="true">+IF(OFFSET('Hygiene Data'!$D$12,0,10*ROW('Hygiene Data'!D166))="","",OFFSET('Hygiene Data'!$D$12,0,10*ROW('Hygiene Data'!D166)))</f>
        <v/>
      </c>
      <c r="DS172" s="33" t="str">
        <f ca="true">+IF(OFFSET('Hygiene Data'!$D$13,0,10*ROW('Hygiene Data'!D166))="","",OFFSET('Hygiene Data'!$D$13,0,10*ROW('Hygiene Data'!D166)))</f>
        <v/>
      </c>
      <c r="DT172" s="33" t="str">
        <f ca="true">+IF(OFFSET('Hygiene Data'!$D$14,0,10*ROW('Hygiene Data'!D166))="","",OFFSET('Hygiene Data'!$D$14,0,10*ROW('Hygiene Data'!D166)))</f>
        <v/>
      </c>
      <c r="DU172" s="33" t="str">
        <f ca="true">+IF(OFFSET('Hygiene Data'!$E$12,0,10*ROW('Hygiene Data'!E166))="","",OFFSET('Hygiene Data'!$E$12,0,10*ROW('Hygiene Data'!E166)))</f>
        <v/>
      </c>
      <c r="DV172" s="33" t="str">
        <f ca="true">+IF(OFFSET('Hygiene Data'!$E$13,0,10*ROW('Hygiene Data'!E166))="","",OFFSET('Hygiene Data'!$E$13,0,10*ROW('Hygiene Data'!E166)))</f>
        <v/>
      </c>
      <c r="DW172" s="33" t="str">
        <f ca="true">+IF(OFFSET('Hygiene Data'!$E$14,0,10*ROW('Hygiene Data'!E166))="","",OFFSET('Hygiene Data'!$E$14,0,10*ROW('Hygiene Data'!E166)))</f>
        <v/>
      </c>
      <c r="DX172" s="33" t="str">
        <f ca="true">+IF(OFFSET('Hygiene Data'!$F$12,0,10*ROW('Hygiene Data'!F166))="","",OFFSET('Hygiene Data'!$F$12,0,10*ROW('Hygiene Data'!F166)))</f>
        <v/>
      </c>
      <c r="DY172" s="33" t="str">
        <f ca="true">+IF(OFFSET('Hygiene Data'!$F$13,0,10*ROW('Hygiene Data'!F166))="","",OFFSET('Hygiene Data'!$F$13,0,10*ROW('Hygiene Data'!F166)))</f>
        <v/>
      </c>
      <c r="DZ172" s="33" t="str">
        <f ca="true">+IF(OFFSET('Hygiene Data'!$F$14,0,10*ROW('Hygiene Data'!F166))="","",OFFSET('Hygiene Data'!$F$14,0,10*ROW('Hygiene Data'!F166)))</f>
        <v/>
      </c>
      <c r="EA172" s="33" t="str">
        <f ca="true">+IF(OFFSET('Hygiene Data'!$G$12,0,10*ROW('Hygiene Data'!G166))="","",OFFSET('Hygiene Data'!$G$12,0,10*ROW('Hygiene Data'!G166)))</f>
        <v/>
      </c>
      <c r="EB172" s="33" t="str">
        <f ca="true">+IF(OFFSET('Hygiene Data'!$G$13,0,10*ROW('Hygiene Data'!G166))="","",OFFSET('Hygiene Data'!$G$13,0,10*ROW('Hygiene Data'!G166)))</f>
        <v/>
      </c>
      <c r="EC172" s="33" t="str">
        <f ca="true">+IF(OFFSET('Hygiene Data'!$G$14,0,10*ROW('Hygiene Data'!G166))="","",OFFSET('Hygiene Data'!$G$14,0,10*ROW('Hygiene Data'!G166)))</f>
        <v/>
      </c>
      <c r="ED172" s="33" t="str">
        <f ca="true">+IF(OFFSET('Hygiene Data'!$H$12,0,10*ROW('Hygiene Data'!H166))="","",OFFSET('Hygiene Data'!$H$12,0,10*ROW('Hygiene Data'!H166)))</f>
        <v/>
      </c>
      <c r="EE172" s="33" t="str">
        <f ca="true">+IF(OFFSET('Hygiene Data'!$H$13,0,10*ROW('Hygiene Data'!H166))="","",OFFSET('Hygiene Data'!$H$13,0,10*ROW('Hygiene Data'!H166)))</f>
        <v/>
      </c>
      <c r="EF172" s="33" t="str">
        <f ca="true">+IF(OFFSET('Hygiene Data'!$H$14,0,10*ROW('Hygiene Data'!H166))="","",OFFSET('Hygiene Data'!$H$14,0,10*ROW('Hygiene Data'!H166)))</f>
        <v/>
      </c>
    </row>
    <row r="173" x14ac:dyDescent="0.2">
      <c r="A173" s="56" t="str">
        <f ca="true">+IF(OFFSET('Water Data'!$B$1,0,10*ROW('Water Data'!B170))="","",OFFSET('Water Data'!$B$1,0,10*ROW('Water Data'!B170)))</f>
        <v/>
      </c>
      <c r="B173" s="56" t="str">
        <f ca="true">+IF(OFFSET('Water Data'!$A$3,0,10*ROW('Water Data'!A170))="","",OFFSET('Water Data'!$A$3,0,10*ROW('Water Data'!A170)))</f>
        <v/>
      </c>
      <c r="C173" s="56" t="str">
        <f ca="true">+IF(OFFSET('Water Data'!$C$3,0,10*ROW('Water Data'!C170))="","",OFFSET('Water Data'!$C$3,0,10*ROW('Water Data'!C170)))</f>
        <v/>
      </c>
      <c r="D173" s="244"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44"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44"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44"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44"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44"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44"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44"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44"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44"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44"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44"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44"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44"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44"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44"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44"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44"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45"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45"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45"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45"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45"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45"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45"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45"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45"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45"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45"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45"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45"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45"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45"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45"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45"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45"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45"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45"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45"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45"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45"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45"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45"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45"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45"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45"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45"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45"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46"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46"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46"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46"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46"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46"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46"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46"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46"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46"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46"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46"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46"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46"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46"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46"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46"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46"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3" t="str">
        <f ca="true">+IF(OFFSET('Water Data'!$C$28,0,10*ROW('Water Data'!C167))="","",OFFSET('Water Data'!$C$28,0,10*ROW('Water Data'!C167)))</f>
        <v/>
      </c>
      <c r="BT173" s="33" t="str">
        <f ca="true">+IF(OFFSET('Water Data'!$C$29,0,10*ROW('Water Data'!C167))="","",OFFSET('Water Data'!$C$29,0,10*ROW('Water Data'!C167)))</f>
        <v/>
      </c>
      <c r="BU173" s="33" t="str">
        <f ca="true">+IF(OFFSET('Water Data'!$C$30,0,10*ROW('Water Data'!C167))="","",OFFSET('Water Data'!$C$30,0,10*ROW('Water Data'!C167)))</f>
        <v/>
      </c>
      <c r="BV173" s="33" t="str">
        <f ca="true">+IF(OFFSET('Water Data'!$D$28,0,10*ROW('Water Data'!D167))="","",OFFSET('Water Data'!$D$28,0,10*ROW('Water Data'!D167)))</f>
        <v/>
      </c>
      <c r="BW173" s="33" t="str">
        <f ca="true">+IF(OFFSET('Water Data'!$D$29,0,10*ROW('Water Data'!D167))="","",OFFSET('Water Data'!$D$29,0,10*ROW('Water Data'!D167)))</f>
        <v/>
      </c>
      <c r="BX173" s="33" t="str">
        <f ca="true">+IF(OFFSET('Water Data'!$D$30,0,10*ROW('Water Data'!D167))="","",OFFSET('Water Data'!$D$30,0,10*ROW('Water Data'!D167)))</f>
        <v/>
      </c>
      <c r="BY173" s="33" t="str">
        <f ca="true">+IF(OFFSET('Water Data'!$E$28,0,10*ROW('Water Data'!E167))="","",OFFSET('Water Data'!$E$28,0,10*ROW('Water Data'!E167)))</f>
        <v/>
      </c>
      <c r="BZ173" s="33" t="str">
        <f ca="true">+IF(OFFSET('Water Data'!$E$29,0,10*ROW('Water Data'!E167))="","",OFFSET('Water Data'!$E$29,0,10*ROW('Water Data'!E167)))</f>
        <v/>
      </c>
      <c r="CA173" s="33" t="str">
        <f ca="true">+IF(OFFSET('Water Data'!$E$30,0,10*ROW('Water Data'!E167))="","",OFFSET('Water Data'!$E$30,0,10*ROW('Water Data'!E167)))</f>
        <v/>
      </c>
      <c r="CB173" s="33" t="str">
        <f ca="true">+IF(OFFSET('Water Data'!$F$28,0,10*ROW('Water Data'!F167))="","",OFFSET('Water Data'!$F$28,0,10*ROW('Water Data'!F167)))</f>
        <v/>
      </c>
      <c r="CC173" s="33" t="str">
        <f ca="true">+IF(OFFSET('Water Data'!$F$29,0,10*ROW('Water Data'!F167))="","",OFFSET('Water Data'!$F$29,0,10*ROW('Water Data'!F167)))</f>
        <v/>
      </c>
      <c r="CD173" s="33" t="str">
        <f ca="true">+IF(OFFSET('Water Data'!$F$30,0,10*ROW('Water Data'!F167))="","",OFFSET('Water Data'!$F$30,0,10*ROW('Water Data'!F167)))</f>
        <v/>
      </c>
      <c r="CE173" s="33" t="str">
        <f ca="true">+IF(OFFSET('Water Data'!$G$28,0,10*ROW('Water Data'!G167))="","",OFFSET('Water Data'!$G$28,0,10*ROW('Water Data'!G167)))</f>
        <v/>
      </c>
      <c r="CF173" s="33" t="str">
        <f ca="true">+IF(OFFSET('Water Data'!$G$29,0,10*ROW('Water Data'!G167))="","",OFFSET('Water Data'!$G$29,0,10*ROW('Water Data'!G167)))</f>
        <v/>
      </c>
      <c r="CG173" s="33" t="str">
        <f ca="true">+IF(OFFSET('Water Data'!$G$30,0,10*ROW('Water Data'!G167))="","",OFFSET('Water Data'!$G$30,0,10*ROW('Water Data'!G167)))</f>
        <v/>
      </c>
      <c r="CH173" s="33" t="str">
        <f ca="true">+IF(OFFSET('Water Data'!$H$28,0,10*ROW('Water Data'!H167))="","",OFFSET('Water Data'!$H$28,0,10*ROW('Water Data'!H167)))</f>
        <v/>
      </c>
      <c r="CI173" s="33" t="str">
        <f ca="true">+IF(OFFSET('Water Data'!$H$29,0,10*ROW('Water Data'!H167))="","",OFFSET('Water Data'!$H$29,0,10*ROW('Water Data'!H167)))</f>
        <v/>
      </c>
      <c r="CJ173" s="33" t="str">
        <f ca="true">+IF(OFFSET('Water Data'!$H$30,0,10*ROW('Water Data'!H167))="","",OFFSET('Water Data'!$H$30,0,10*ROW('Water Data'!H167)))</f>
        <v/>
      </c>
      <c r="CK173" s="33" t="str">
        <f ca="true">+IF(OFFSET('Sanitation Data'!$C$29,0,10*ROW('Sanitation Data'!C167))="","",OFFSET('Sanitation Data'!$C$29,0,10*ROW('Sanitation Data'!C167)))</f>
        <v/>
      </c>
      <c r="CL173" s="33" t="str">
        <f ca="true">+IF(OFFSET('Sanitation Data'!$C$30,0,10*ROW('Sanitation Data'!C167))="","",OFFSET('Sanitation Data'!$C$30,0,10*ROW('Sanitation Data'!C167)))</f>
        <v/>
      </c>
      <c r="CM173" s="33" t="str">
        <f ca="true">+IF(OFFSET('Sanitation Data'!$C$31,0,10*ROW('Sanitation Data'!C167))="","",OFFSET('Sanitation Data'!$C$31,0,10*ROW('Sanitation Data'!C167)))</f>
        <v/>
      </c>
      <c r="CN173" s="33" t="str">
        <f ca="true">+IF(OFFSET('Sanitation Data'!$C$32,0,10*ROW('Sanitation Data'!C167))="","",OFFSET('Sanitation Data'!$C$32,0,10*ROW('Sanitation Data'!C167)))</f>
        <v/>
      </c>
      <c r="CO173" s="33" t="str">
        <f ca="true">+IF(OFFSET('Sanitation Data'!$C$33,0,10*ROW('Sanitation Data'!C167))="","",OFFSET('Sanitation Data'!$C$33,0,10*ROW('Sanitation Data'!C167)))</f>
        <v/>
      </c>
      <c r="CP173" s="33" t="str">
        <f ca="true">+IF(OFFSET('Sanitation Data'!$D$29,0,10*ROW('Sanitation Data'!D167))="","",OFFSET('Sanitation Data'!$D$29,0,10*ROW('Sanitation Data'!D167)))</f>
        <v/>
      </c>
      <c r="CQ173" s="33" t="str">
        <f ca="true">+IF(OFFSET('Sanitation Data'!$D$30,0,10*ROW('Sanitation Data'!D167))="","",OFFSET('Sanitation Data'!$D$30,0,10*ROW('Sanitation Data'!D167)))</f>
        <v/>
      </c>
      <c r="CR173" s="33" t="str">
        <f ca="true">+IF(OFFSET('Sanitation Data'!$D$31,0,10*ROW('Sanitation Data'!D167))="","",OFFSET('Sanitation Data'!$D$31,0,10*ROW('Sanitation Data'!D167)))</f>
        <v/>
      </c>
      <c r="CS173" s="33" t="str">
        <f ca="true">+IF(OFFSET('Sanitation Data'!$D$32,0,10*ROW('Sanitation Data'!D167))="","",OFFSET('Sanitation Data'!$D$32,0,10*ROW('Sanitation Data'!D167)))</f>
        <v/>
      </c>
      <c r="CT173" s="33" t="str">
        <f ca="true">+IF(OFFSET('Sanitation Data'!$D$33,0,10*ROW('Sanitation Data'!D167))="","",OFFSET('Sanitation Data'!$D$33,0,10*ROW('Sanitation Data'!D167)))</f>
        <v/>
      </c>
      <c r="CU173" s="33" t="str">
        <f ca="true">+IF(OFFSET('Sanitation Data'!$E$29,0,10*ROW('Sanitation Data'!E167))="","",OFFSET('Sanitation Data'!$E$29,0,10*ROW('Sanitation Data'!E167)))</f>
        <v/>
      </c>
      <c r="CV173" s="33" t="str">
        <f ca="true">+IF(OFFSET('Sanitation Data'!$E$30,0,10*ROW('Sanitation Data'!E167))="","",OFFSET('Sanitation Data'!$E$30,0,10*ROW('Sanitation Data'!E167)))</f>
        <v/>
      </c>
      <c r="CW173" s="33" t="str">
        <f ca="true">+IF(OFFSET('Sanitation Data'!$E$31,0,10*ROW('Sanitation Data'!E167))="","",OFFSET('Sanitation Data'!$E$31,0,10*ROW('Sanitation Data'!E167)))</f>
        <v/>
      </c>
      <c r="CX173" s="33" t="str">
        <f ca="true">+IF(OFFSET('Sanitation Data'!$E$32,0,10*ROW('Sanitation Data'!E167))="","",OFFSET('Sanitation Data'!$E$32,0,10*ROW('Sanitation Data'!E167)))</f>
        <v/>
      </c>
      <c r="CY173" s="33" t="str">
        <f ca="true">+IF(OFFSET('Sanitation Data'!$E$33,0,10*ROW('Sanitation Data'!E167))="","",OFFSET('Sanitation Data'!$E$33,0,10*ROW('Sanitation Data'!E167)))</f>
        <v/>
      </c>
      <c r="CZ173" s="33" t="str">
        <f ca="true">+IF(OFFSET('Sanitation Data'!$F$29,0,10*ROW('Sanitation Data'!F167))="","",OFFSET('Sanitation Data'!$F$29,0,10*ROW('Sanitation Data'!F167)))</f>
        <v/>
      </c>
      <c r="DA173" s="33" t="str">
        <f ca="true">+IF(OFFSET('Sanitation Data'!$F$30,0,10*ROW('Sanitation Data'!F167))="","",OFFSET('Sanitation Data'!$F$30,0,10*ROW('Sanitation Data'!F167)))</f>
        <v/>
      </c>
      <c r="DB173" s="33" t="str">
        <f ca="true">+IF(OFFSET('Sanitation Data'!$F$31,0,10*ROW('Sanitation Data'!F167))="","",OFFSET('Sanitation Data'!$F$31,0,10*ROW('Sanitation Data'!F167)))</f>
        <v/>
      </c>
      <c r="DC173" s="33" t="str">
        <f ca="true">+IF(OFFSET('Sanitation Data'!$F$32,0,10*ROW('Sanitation Data'!F167))="","",OFFSET('Sanitation Data'!$F$32,0,10*ROW('Sanitation Data'!F167)))</f>
        <v/>
      </c>
      <c r="DD173" s="33" t="str">
        <f ca="true">+IF(OFFSET('Sanitation Data'!$F$33,0,10*ROW('Sanitation Data'!F167))="","",OFFSET('Sanitation Data'!$F$33,0,10*ROW('Sanitation Data'!F167)))</f>
        <v/>
      </c>
      <c r="DE173" s="33" t="str">
        <f ca="true">+IF(OFFSET('Sanitation Data'!$G$29,0,10*ROW('Sanitation Data'!G167))="","",OFFSET('Sanitation Data'!$G$29,0,10*ROW('Sanitation Data'!G167)))</f>
        <v/>
      </c>
      <c r="DF173" s="33" t="str">
        <f ca="true">+IF(OFFSET('Sanitation Data'!$G$30,0,10*ROW('Sanitation Data'!G167))="","",OFFSET('Sanitation Data'!$G$30,0,10*ROW('Sanitation Data'!G167)))</f>
        <v/>
      </c>
      <c r="DG173" s="33" t="str">
        <f ca="true">+IF(OFFSET('Sanitation Data'!$G$31,0,10*ROW('Sanitation Data'!G167))="","",OFFSET('Sanitation Data'!$G$31,0,10*ROW('Sanitation Data'!G167)))</f>
        <v/>
      </c>
      <c r="DH173" s="33" t="str">
        <f ca="true">+IF(OFFSET('Sanitation Data'!$G$32,0,10*ROW('Sanitation Data'!G167))="","",OFFSET('Sanitation Data'!$G$32,0,10*ROW('Sanitation Data'!G167)))</f>
        <v/>
      </c>
      <c r="DI173" s="33" t="str">
        <f ca="true">+IF(OFFSET('Sanitation Data'!$G$33,0,10*ROW('Sanitation Data'!G167))="","",OFFSET('Sanitation Data'!$G$33,0,10*ROW('Sanitation Data'!G167)))</f>
        <v/>
      </c>
      <c r="DJ173" s="33" t="str">
        <f ca="true">+IF(OFFSET('Sanitation Data'!$H$29,0,10*ROW('Sanitation Data'!H167))="","",OFFSET('Sanitation Data'!$H$29,0,10*ROW('Sanitation Data'!H167)))</f>
        <v/>
      </c>
      <c r="DK173" s="33" t="str">
        <f ca="true">+IF(OFFSET('Sanitation Data'!$H$30,0,10*ROW('Sanitation Data'!H167))="","",OFFSET('Sanitation Data'!$H$30,0,10*ROW('Sanitation Data'!H167)))</f>
        <v/>
      </c>
      <c r="DL173" s="33" t="str">
        <f ca="true">+IF(OFFSET('Sanitation Data'!$H$31,0,10*ROW('Sanitation Data'!H167))="","",OFFSET('Sanitation Data'!$H$31,0,10*ROW('Sanitation Data'!H167)))</f>
        <v/>
      </c>
      <c r="DM173" s="33" t="str">
        <f ca="true">+IF(OFFSET('Sanitation Data'!$H$32,0,10*ROW('Sanitation Data'!H167))="","",OFFSET('Sanitation Data'!$H$32,0,10*ROW('Sanitation Data'!H167)))</f>
        <v/>
      </c>
      <c r="DN173" s="33" t="str">
        <f ca="true">+IF(OFFSET('Sanitation Data'!$H$33,0,10*ROW('Sanitation Data'!H167))="","",OFFSET('Sanitation Data'!$H$33,0,10*ROW('Sanitation Data'!H167)))</f>
        <v/>
      </c>
      <c r="DO173" s="33" t="str">
        <f ca="true">+IF(OFFSET('Hygiene Data'!$C$12,0,10*ROW('Hygiene Data'!C167))="","",OFFSET('Hygiene Data'!$C$12,0,10*ROW('Hygiene Data'!C167)))</f>
        <v/>
      </c>
      <c r="DP173" s="33" t="str">
        <f ca="true">+IF(OFFSET('Hygiene Data'!$C$13,0,10*ROW('Hygiene Data'!C167))="","",OFFSET('Hygiene Data'!$C$13,0,10*ROW('Hygiene Data'!C167)))</f>
        <v/>
      </c>
      <c r="DQ173" s="33" t="str">
        <f ca="true">+IF(OFFSET('Hygiene Data'!$C$14,0,10*ROW('Hygiene Data'!C167))="","",OFFSET('Hygiene Data'!$C$14,0,10*ROW('Hygiene Data'!C167)))</f>
        <v/>
      </c>
      <c r="DR173" s="33" t="str">
        <f ca="true">+IF(OFFSET('Hygiene Data'!$D$12,0,10*ROW('Hygiene Data'!D167))="","",OFFSET('Hygiene Data'!$D$12,0,10*ROW('Hygiene Data'!D167)))</f>
        <v/>
      </c>
      <c r="DS173" s="33" t="str">
        <f ca="true">+IF(OFFSET('Hygiene Data'!$D$13,0,10*ROW('Hygiene Data'!D167))="","",OFFSET('Hygiene Data'!$D$13,0,10*ROW('Hygiene Data'!D167)))</f>
        <v/>
      </c>
      <c r="DT173" s="33" t="str">
        <f ca="true">+IF(OFFSET('Hygiene Data'!$D$14,0,10*ROW('Hygiene Data'!D167))="","",OFFSET('Hygiene Data'!$D$14,0,10*ROW('Hygiene Data'!D167)))</f>
        <v/>
      </c>
      <c r="DU173" s="33" t="str">
        <f ca="true">+IF(OFFSET('Hygiene Data'!$E$12,0,10*ROW('Hygiene Data'!E167))="","",OFFSET('Hygiene Data'!$E$12,0,10*ROW('Hygiene Data'!E167)))</f>
        <v/>
      </c>
      <c r="DV173" s="33" t="str">
        <f ca="true">+IF(OFFSET('Hygiene Data'!$E$13,0,10*ROW('Hygiene Data'!E167))="","",OFFSET('Hygiene Data'!$E$13,0,10*ROW('Hygiene Data'!E167)))</f>
        <v/>
      </c>
      <c r="DW173" s="33" t="str">
        <f ca="true">+IF(OFFSET('Hygiene Data'!$E$14,0,10*ROW('Hygiene Data'!E167))="","",OFFSET('Hygiene Data'!$E$14,0,10*ROW('Hygiene Data'!E167)))</f>
        <v/>
      </c>
      <c r="DX173" s="33" t="str">
        <f ca="true">+IF(OFFSET('Hygiene Data'!$F$12,0,10*ROW('Hygiene Data'!F167))="","",OFFSET('Hygiene Data'!$F$12,0,10*ROW('Hygiene Data'!F167)))</f>
        <v/>
      </c>
      <c r="DY173" s="33" t="str">
        <f ca="true">+IF(OFFSET('Hygiene Data'!$F$13,0,10*ROW('Hygiene Data'!F167))="","",OFFSET('Hygiene Data'!$F$13,0,10*ROW('Hygiene Data'!F167)))</f>
        <v/>
      </c>
      <c r="DZ173" s="33" t="str">
        <f ca="true">+IF(OFFSET('Hygiene Data'!$F$14,0,10*ROW('Hygiene Data'!F167))="","",OFFSET('Hygiene Data'!$F$14,0,10*ROW('Hygiene Data'!F167)))</f>
        <v/>
      </c>
      <c r="EA173" s="33" t="str">
        <f ca="true">+IF(OFFSET('Hygiene Data'!$G$12,0,10*ROW('Hygiene Data'!G167))="","",OFFSET('Hygiene Data'!$G$12,0,10*ROW('Hygiene Data'!G167)))</f>
        <v/>
      </c>
      <c r="EB173" s="33" t="str">
        <f ca="true">+IF(OFFSET('Hygiene Data'!$G$13,0,10*ROW('Hygiene Data'!G167))="","",OFFSET('Hygiene Data'!$G$13,0,10*ROW('Hygiene Data'!G167)))</f>
        <v/>
      </c>
      <c r="EC173" s="33" t="str">
        <f ca="true">+IF(OFFSET('Hygiene Data'!$G$14,0,10*ROW('Hygiene Data'!G167))="","",OFFSET('Hygiene Data'!$G$14,0,10*ROW('Hygiene Data'!G167)))</f>
        <v/>
      </c>
      <c r="ED173" s="33" t="str">
        <f ca="true">+IF(OFFSET('Hygiene Data'!$H$12,0,10*ROW('Hygiene Data'!H167))="","",OFFSET('Hygiene Data'!$H$12,0,10*ROW('Hygiene Data'!H167)))</f>
        <v/>
      </c>
      <c r="EE173" s="33" t="str">
        <f ca="true">+IF(OFFSET('Hygiene Data'!$H$13,0,10*ROW('Hygiene Data'!H167))="","",OFFSET('Hygiene Data'!$H$13,0,10*ROW('Hygiene Data'!H167)))</f>
        <v/>
      </c>
      <c r="EF173" s="33" t="str">
        <f ca="true">+IF(OFFSET('Hygiene Data'!$H$14,0,10*ROW('Hygiene Data'!H167))="","",OFFSET('Hygiene Data'!$H$14,0,10*ROW('Hygiene Data'!H167)))</f>
        <v/>
      </c>
    </row>
    <row r="174" x14ac:dyDescent="0.2">
      <c r="A174" s="56" t="str">
        <f ca="true">+IF(OFFSET('Water Data'!$B$1,0,10*ROW('Water Data'!B171))="","",OFFSET('Water Data'!$B$1,0,10*ROW('Water Data'!B171)))</f>
        <v/>
      </c>
      <c r="B174" s="56" t="str">
        <f ca="true">+IF(OFFSET('Water Data'!$A$3,0,10*ROW('Water Data'!A171))="","",OFFSET('Water Data'!$A$3,0,10*ROW('Water Data'!A171)))</f>
        <v/>
      </c>
      <c r="C174" s="56" t="str">
        <f ca="true">+IF(OFFSET('Water Data'!$C$3,0,10*ROW('Water Data'!C171))="","",OFFSET('Water Data'!$C$3,0,10*ROW('Water Data'!C171)))</f>
        <v/>
      </c>
      <c r="D174" s="244"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44"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44"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44"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44"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44"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44"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44"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44"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44"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44"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44"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44"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44"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44"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44"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44"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44"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45"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45"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45"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45"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45"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45"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45"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45"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45"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45"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45"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45"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45"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45"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45"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45"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45"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45"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45"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45"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45"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45"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45"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45"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45"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45"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45"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45"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45"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45"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46"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46"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46"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46"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46"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46"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46"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46"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46"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46"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46"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46"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46"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46"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46"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46"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46"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46"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3" t="str">
        <f ca="true">+IF(OFFSET('Water Data'!$C$28,0,10*ROW('Water Data'!C168))="","",OFFSET('Water Data'!$C$28,0,10*ROW('Water Data'!C168)))</f>
        <v/>
      </c>
      <c r="BT174" s="33" t="str">
        <f ca="true">+IF(OFFSET('Water Data'!$C$29,0,10*ROW('Water Data'!C168))="","",OFFSET('Water Data'!$C$29,0,10*ROW('Water Data'!C168)))</f>
        <v/>
      </c>
      <c r="BU174" s="33" t="str">
        <f ca="true">+IF(OFFSET('Water Data'!$C$30,0,10*ROW('Water Data'!C168))="","",OFFSET('Water Data'!$C$30,0,10*ROW('Water Data'!C168)))</f>
        <v/>
      </c>
      <c r="BV174" s="33" t="str">
        <f ca="true">+IF(OFFSET('Water Data'!$D$28,0,10*ROW('Water Data'!D168))="","",OFFSET('Water Data'!$D$28,0,10*ROW('Water Data'!D168)))</f>
        <v/>
      </c>
      <c r="BW174" s="33" t="str">
        <f ca="true">+IF(OFFSET('Water Data'!$D$29,0,10*ROW('Water Data'!D168))="","",OFFSET('Water Data'!$D$29,0,10*ROW('Water Data'!D168)))</f>
        <v/>
      </c>
      <c r="BX174" s="33" t="str">
        <f ca="true">+IF(OFFSET('Water Data'!$D$30,0,10*ROW('Water Data'!D168))="","",OFFSET('Water Data'!$D$30,0,10*ROW('Water Data'!D168)))</f>
        <v/>
      </c>
      <c r="BY174" s="33" t="str">
        <f ca="true">+IF(OFFSET('Water Data'!$E$28,0,10*ROW('Water Data'!E168))="","",OFFSET('Water Data'!$E$28,0,10*ROW('Water Data'!E168)))</f>
        <v/>
      </c>
      <c r="BZ174" s="33" t="str">
        <f ca="true">+IF(OFFSET('Water Data'!$E$29,0,10*ROW('Water Data'!E168))="","",OFFSET('Water Data'!$E$29,0,10*ROW('Water Data'!E168)))</f>
        <v/>
      </c>
      <c r="CA174" s="33" t="str">
        <f ca="true">+IF(OFFSET('Water Data'!$E$30,0,10*ROW('Water Data'!E168))="","",OFFSET('Water Data'!$E$30,0,10*ROW('Water Data'!E168)))</f>
        <v/>
      </c>
      <c r="CB174" s="33" t="str">
        <f ca="true">+IF(OFFSET('Water Data'!$F$28,0,10*ROW('Water Data'!F168))="","",OFFSET('Water Data'!$F$28,0,10*ROW('Water Data'!F168)))</f>
        <v/>
      </c>
      <c r="CC174" s="33" t="str">
        <f ca="true">+IF(OFFSET('Water Data'!$F$29,0,10*ROW('Water Data'!F168))="","",OFFSET('Water Data'!$F$29,0,10*ROW('Water Data'!F168)))</f>
        <v/>
      </c>
      <c r="CD174" s="33" t="str">
        <f ca="true">+IF(OFFSET('Water Data'!$F$30,0,10*ROW('Water Data'!F168))="","",OFFSET('Water Data'!$F$30,0,10*ROW('Water Data'!F168)))</f>
        <v/>
      </c>
      <c r="CE174" s="33" t="str">
        <f ca="true">+IF(OFFSET('Water Data'!$G$28,0,10*ROW('Water Data'!G168))="","",OFFSET('Water Data'!$G$28,0,10*ROW('Water Data'!G168)))</f>
        <v/>
      </c>
      <c r="CF174" s="33" t="str">
        <f ca="true">+IF(OFFSET('Water Data'!$G$29,0,10*ROW('Water Data'!G168))="","",OFFSET('Water Data'!$G$29,0,10*ROW('Water Data'!G168)))</f>
        <v/>
      </c>
      <c r="CG174" s="33" t="str">
        <f ca="true">+IF(OFFSET('Water Data'!$G$30,0,10*ROW('Water Data'!G168))="","",OFFSET('Water Data'!$G$30,0,10*ROW('Water Data'!G168)))</f>
        <v/>
      </c>
      <c r="CH174" s="33" t="str">
        <f ca="true">+IF(OFFSET('Water Data'!$H$28,0,10*ROW('Water Data'!H168))="","",OFFSET('Water Data'!$H$28,0,10*ROW('Water Data'!H168)))</f>
        <v/>
      </c>
      <c r="CI174" s="33" t="str">
        <f ca="true">+IF(OFFSET('Water Data'!$H$29,0,10*ROW('Water Data'!H168))="","",OFFSET('Water Data'!$H$29,0,10*ROW('Water Data'!H168)))</f>
        <v/>
      </c>
      <c r="CJ174" s="33" t="str">
        <f ca="true">+IF(OFFSET('Water Data'!$H$30,0,10*ROW('Water Data'!H168))="","",OFFSET('Water Data'!$H$30,0,10*ROW('Water Data'!H168)))</f>
        <v/>
      </c>
      <c r="CK174" s="33" t="str">
        <f ca="true">+IF(OFFSET('Sanitation Data'!$C$29,0,10*ROW('Sanitation Data'!C168))="","",OFFSET('Sanitation Data'!$C$29,0,10*ROW('Sanitation Data'!C168)))</f>
        <v/>
      </c>
      <c r="CL174" s="33" t="str">
        <f ca="true">+IF(OFFSET('Sanitation Data'!$C$30,0,10*ROW('Sanitation Data'!C168))="","",OFFSET('Sanitation Data'!$C$30,0,10*ROW('Sanitation Data'!C168)))</f>
        <v/>
      </c>
      <c r="CM174" s="33" t="str">
        <f ca="true">+IF(OFFSET('Sanitation Data'!$C$31,0,10*ROW('Sanitation Data'!C168))="","",OFFSET('Sanitation Data'!$C$31,0,10*ROW('Sanitation Data'!C168)))</f>
        <v/>
      </c>
      <c r="CN174" s="33" t="str">
        <f ca="true">+IF(OFFSET('Sanitation Data'!$C$32,0,10*ROW('Sanitation Data'!C168))="","",OFFSET('Sanitation Data'!$C$32,0,10*ROW('Sanitation Data'!C168)))</f>
        <v/>
      </c>
      <c r="CO174" s="33" t="str">
        <f ca="true">+IF(OFFSET('Sanitation Data'!$C$33,0,10*ROW('Sanitation Data'!C168))="","",OFFSET('Sanitation Data'!$C$33,0,10*ROW('Sanitation Data'!C168)))</f>
        <v/>
      </c>
      <c r="CP174" s="33" t="str">
        <f ca="true">+IF(OFFSET('Sanitation Data'!$D$29,0,10*ROW('Sanitation Data'!D168))="","",OFFSET('Sanitation Data'!$D$29,0,10*ROW('Sanitation Data'!D168)))</f>
        <v/>
      </c>
      <c r="CQ174" s="33" t="str">
        <f ca="true">+IF(OFFSET('Sanitation Data'!$D$30,0,10*ROW('Sanitation Data'!D168))="","",OFFSET('Sanitation Data'!$D$30,0,10*ROW('Sanitation Data'!D168)))</f>
        <v/>
      </c>
      <c r="CR174" s="33" t="str">
        <f ca="true">+IF(OFFSET('Sanitation Data'!$D$31,0,10*ROW('Sanitation Data'!D168))="","",OFFSET('Sanitation Data'!$D$31,0,10*ROW('Sanitation Data'!D168)))</f>
        <v/>
      </c>
      <c r="CS174" s="33" t="str">
        <f ca="true">+IF(OFFSET('Sanitation Data'!$D$32,0,10*ROW('Sanitation Data'!D168))="","",OFFSET('Sanitation Data'!$D$32,0,10*ROW('Sanitation Data'!D168)))</f>
        <v/>
      </c>
      <c r="CT174" s="33" t="str">
        <f ca="true">+IF(OFFSET('Sanitation Data'!$D$33,0,10*ROW('Sanitation Data'!D168))="","",OFFSET('Sanitation Data'!$D$33,0,10*ROW('Sanitation Data'!D168)))</f>
        <v/>
      </c>
      <c r="CU174" s="33" t="str">
        <f ca="true">+IF(OFFSET('Sanitation Data'!$E$29,0,10*ROW('Sanitation Data'!E168))="","",OFFSET('Sanitation Data'!$E$29,0,10*ROW('Sanitation Data'!E168)))</f>
        <v/>
      </c>
      <c r="CV174" s="33" t="str">
        <f ca="true">+IF(OFFSET('Sanitation Data'!$E$30,0,10*ROW('Sanitation Data'!E168))="","",OFFSET('Sanitation Data'!$E$30,0,10*ROW('Sanitation Data'!E168)))</f>
        <v/>
      </c>
      <c r="CW174" s="33" t="str">
        <f ca="true">+IF(OFFSET('Sanitation Data'!$E$31,0,10*ROW('Sanitation Data'!E168))="","",OFFSET('Sanitation Data'!$E$31,0,10*ROW('Sanitation Data'!E168)))</f>
        <v/>
      </c>
      <c r="CX174" s="33" t="str">
        <f ca="true">+IF(OFFSET('Sanitation Data'!$E$32,0,10*ROW('Sanitation Data'!E168))="","",OFFSET('Sanitation Data'!$E$32,0,10*ROW('Sanitation Data'!E168)))</f>
        <v/>
      </c>
      <c r="CY174" s="33" t="str">
        <f ca="true">+IF(OFFSET('Sanitation Data'!$E$33,0,10*ROW('Sanitation Data'!E168))="","",OFFSET('Sanitation Data'!$E$33,0,10*ROW('Sanitation Data'!E168)))</f>
        <v/>
      </c>
      <c r="CZ174" s="33" t="str">
        <f ca="true">+IF(OFFSET('Sanitation Data'!$F$29,0,10*ROW('Sanitation Data'!F168))="","",OFFSET('Sanitation Data'!$F$29,0,10*ROW('Sanitation Data'!F168)))</f>
        <v/>
      </c>
      <c r="DA174" s="33" t="str">
        <f ca="true">+IF(OFFSET('Sanitation Data'!$F$30,0,10*ROW('Sanitation Data'!F168))="","",OFFSET('Sanitation Data'!$F$30,0,10*ROW('Sanitation Data'!F168)))</f>
        <v/>
      </c>
      <c r="DB174" s="33" t="str">
        <f ca="true">+IF(OFFSET('Sanitation Data'!$F$31,0,10*ROW('Sanitation Data'!F168))="","",OFFSET('Sanitation Data'!$F$31,0,10*ROW('Sanitation Data'!F168)))</f>
        <v/>
      </c>
      <c r="DC174" s="33" t="str">
        <f ca="true">+IF(OFFSET('Sanitation Data'!$F$32,0,10*ROW('Sanitation Data'!F168))="","",OFFSET('Sanitation Data'!$F$32,0,10*ROW('Sanitation Data'!F168)))</f>
        <v/>
      </c>
      <c r="DD174" s="33" t="str">
        <f ca="true">+IF(OFFSET('Sanitation Data'!$F$33,0,10*ROW('Sanitation Data'!F168))="","",OFFSET('Sanitation Data'!$F$33,0,10*ROW('Sanitation Data'!F168)))</f>
        <v/>
      </c>
      <c r="DE174" s="33" t="str">
        <f ca="true">+IF(OFFSET('Sanitation Data'!$G$29,0,10*ROW('Sanitation Data'!G168))="","",OFFSET('Sanitation Data'!$G$29,0,10*ROW('Sanitation Data'!G168)))</f>
        <v/>
      </c>
      <c r="DF174" s="33" t="str">
        <f ca="true">+IF(OFFSET('Sanitation Data'!$G$30,0,10*ROW('Sanitation Data'!G168))="","",OFFSET('Sanitation Data'!$G$30,0,10*ROW('Sanitation Data'!G168)))</f>
        <v/>
      </c>
      <c r="DG174" s="33" t="str">
        <f ca="true">+IF(OFFSET('Sanitation Data'!$G$31,0,10*ROW('Sanitation Data'!G168))="","",OFFSET('Sanitation Data'!$G$31,0,10*ROW('Sanitation Data'!G168)))</f>
        <v/>
      </c>
      <c r="DH174" s="33" t="str">
        <f ca="true">+IF(OFFSET('Sanitation Data'!$G$32,0,10*ROW('Sanitation Data'!G168))="","",OFFSET('Sanitation Data'!$G$32,0,10*ROW('Sanitation Data'!G168)))</f>
        <v/>
      </c>
      <c r="DI174" s="33" t="str">
        <f ca="true">+IF(OFFSET('Sanitation Data'!$G$33,0,10*ROW('Sanitation Data'!G168))="","",OFFSET('Sanitation Data'!$G$33,0,10*ROW('Sanitation Data'!G168)))</f>
        <v/>
      </c>
      <c r="DJ174" s="33" t="str">
        <f ca="true">+IF(OFFSET('Sanitation Data'!$H$29,0,10*ROW('Sanitation Data'!H168))="","",OFFSET('Sanitation Data'!$H$29,0,10*ROW('Sanitation Data'!H168)))</f>
        <v/>
      </c>
      <c r="DK174" s="33" t="str">
        <f ca="true">+IF(OFFSET('Sanitation Data'!$H$30,0,10*ROW('Sanitation Data'!H168))="","",OFFSET('Sanitation Data'!$H$30,0,10*ROW('Sanitation Data'!H168)))</f>
        <v/>
      </c>
      <c r="DL174" s="33" t="str">
        <f ca="true">+IF(OFFSET('Sanitation Data'!$H$31,0,10*ROW('Sanitation Data'!H168))="","",OFFSET('Sanitation Data'!$H$31,0,10*ROW('Sanitation Data'!H168)))</f>
        <v/>
      </c>
      <c r="DM174" s="33" t="str">
        <f ca="true">+IF(OFFSET('Sanitation Data'!$H$32,0,10*ROW('Sanitation Data'!H168))="","",OFFSET('Sanitation Data'!$H$32,0,10*ROW('Sanitation Data'!H168)))</f>
        <v/>
      </c>
      <c r="DN174" s="33" t="str">
        <f ca="true">+IF(OFFSET('Sanitation Data'!$H$33,0,10*ROW('Sanitation Data'!H168))="","",OFFSET('Sanitation Data'!$H$33,0,10*ROW('Sanitation Data'!H168)))</f>
        <v/>
      </c>
      <c r="DO174" s="33" t="str">
        <f ca="true">+IF(OFFSET('Hygiene Data'!$C$12,0,10*ROW('Hygiene Data'!C168))="","",OFFSET('Hygiene Data'!$C$12,0,10*ROW('Hygiene Data'!C168)))</f>
        <v/>
      </c>
      <c r="DP174" s="33" t="str">
        <f ca="true">+IF(OFFSET('Hygiene Data'!$C$13,0,10*ROW('Hygiene Data'!C168))="","",OFFSET('Hygiene Data'!$C$13,0,10*ROW('Hygiene Data'!C168)))</f>
        <v/>
      </c>
      <c r="DQ174" s="33" t="str">
        <f ca="true">+IF(OFFSET('Hygiene Data'!$C$14,0,10*ROW('Hygiene Data'!C168))="","",OFFSET('Hygiene Data'!$C$14,0,10*ROW('Hygiene Data'!C168)))</f>
        <v/>
      </c>
      <c r="DR174" s="33" t="str">
        <f ca="true">+IF(OFFSET('Hygiene Data'!$D$12,0,10*ROW('Hygiene Data'!D168))="","",OFFSET('Hygiene Data'!$D$12,0,10*ROW('Hygiene Data'!D168)))</f>
        <v/>
      </c>
      <c r="DS174" s="33" t="str">
        <f ca="true">+IF(OFFSET('Hygiene Data'!$D$13,0,10*ROW('Hygiene Data'!D168))="","",OFFSET('Hygiene Data'!$D$13,0,10*ROW('Hygiene Data'!D168)))</f>
        <v/>
      </c>
      <c r="DT174" s="33" t="str">
        <f ca="true">+IF(OFFSET('Hygiene Data'!$D$14,0,10*ROW('Hygiene Data'!D168))="","",OFFSET('Hygiene Data'!$D$14,0,10*ROW('Hygiene Data'!D168)))</f>
        <v/>
      </c>
      <c r="DU174" s="33" t="str">
        <f ca="true">+IF(OFFSET('Hygiene Data'!$E$12,0,10*ROW('Hygiene Data'!E168))="","",OFFSET('Hygiene Data'!$E$12,0,10*ROW('Hygiene Data'!E168)))</f>
        <v/>
      </c>
      <c r="DV174" s="33" t="str">
        <f ca="true">+IF(OFFSET('Hygiene Data'!$E$13,0,10*ROW('Hygiene Data'!E168))="","",OFFSET('Hygiene Data'!$E$13,0,10*ROW('Hygiene Data'!E168)))</f>
        <v/>
      </c>
      <c r="DW174" s="33" t="str">
        <f ca="true">+IF(OFFSET('Hygiene Data'!$E$14,0,10*ROW('Hygiene Data'!E168))="","",OFFSET('Hygiene Data'!$E$14,0,10*ROW('Hygiene Data'!E168)))</f>
        <v/>
      </c>
      <c r="DX174" s="33" t="str">
        <f ca="true">+IF(OFFSET('Hygiene Data'!$F$12,0,10*ROW('Hygiene Data'!F168))="","",OFFSET('Hygiene Data'!$F$12,0,10*ROW('Hygiene Data'!F168)))</f>
        <v/>
      </c>
      <c r="DY174" s="33" t="str">
        <f ca="true">+IF(OFFSET('Hygiene Data'!$F$13,0,10*ROW('Hygiene Data'!F168))="","",OFFSET('Hygiene Data'!$F$13,0,10*ROW('Hygiene Data'!F168)))</f>
        <v/>
      </c>
      <c r="DZ174" s="33" t="str">
        <f ca="true">+IF(OFFSET('Hygiene Data'!$F$14,0,10*ROW('Hygiene Data'!F168))="","",OFFSET('Hygiene Data'!$F$14,0,10*ROW('Hygiene Data'!F168)))</f>
        <v/>
      </c>
      <c r="EA174" s="33" t="str">
        <f ca="true">+IF(OFFSET('Hygiene Data'!$G$12,0,10*ROW('Hygiene Data'!G168))="","",OFFSET('Hygiene Data'!$G$12,0,10*ROW('Hygiene Data'!G168)))</f>
        <v/>
      </c>
      <c r="EB174" s="33" t="str">
        <f ca="true">+IF(OFFSET('Hygiene Data'!$G$13,0,10*ROW('Hygiene Data'!G168))="","",OFFSET('Hygiene Data'!$G$13,0,10*ROW('Hygiene Data'!G168)))</f>
        <v/>
      </c>
      <c r="EC174" s="33" t="str">
        <f ca="true">+IF(OFFSET('Hygiene Data'!$G$14,0,10*ROW('Hygiene Data'!G168))="","",OFFSET('Hygiene Data'!$G$14,0,10*ROW('Hygiene Data'!G168)))</f>
        <v/>
      </c>
      <c r="ED174" s="33" t="str">
        <f ca="true">+IF(OFFSET('Hygiene Data'!$H$12,0,10*ROW('Hygiene Data'!H168))="","",OFFSET('Hygiene Data'!$H$12,0,10*ROW('Hygiene Data'!H168)))</f>
        <v/>
      </c>
      <c r="EE174" s="33" t="str">
        <f ca="true">+IF(OFFSET('Hygiene Data'!$H$13,0,10*ROW('Hygiene Data'!H168))="","",OFFSET('Hygiene Data'!$H$13,0,10*ROW('Hygiene Data'!H168)))</f>
        <v/>
      </c>
      <c r="EF174" s="33" t="str">
        <f ca="true">+IF(OFFSET('Hygiene Data'!$H$14,0,10*ROW('Hygiene Data'!H168))="","",OFFSET('Hygiene Data'!$H$14,0,10*ROW('Hygiene Data'!H168)))</f>
        <v/>
      </c>
    </row>
    <row r="175" x14ac:dyDescent="0.2">
      <c r="A175" s="56" t="str">
        <f ca="true">+IF(OFFSET('Water Data'!$B$1,0,10*ROW('Water Data'!B172))="","",OFFSET('Water Data'!$B$1,0,10*ROW('Water Data'!B172)))</f>
        <v/>
      </c>
      <c r="B175" s="56" t="str">
        <f ca="true">+IF(OFFSET('Water Data'!$A$3,0,10*ROW('Water Data'!A172))="","",OFFSET('Water Data'!$A$3,0,10*ROW('Water Data'!A172)))</f>
        <v/>
      </c>
      <c r="C175" s="56" t="str">
        <f ca="true">+IF(OFFSET('Water Data'!$C$3,0,10*ROW('Water Data'!C172))="","",OFFSET('Water Data'!$C$3,0,10*ROW('Water Data'!C172)))</f>
        <v/>
      </c>
      <c r="D175" s="244"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44"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44"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44"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44"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44"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44"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44"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44"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44"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44"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44"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44"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44"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44"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44"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44"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44"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45"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45"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45"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45"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45"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45"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45"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45"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45"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45"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45"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45"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45"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45"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45"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45"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45"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45"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45"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45"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45"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45"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45"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45"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45"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45"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45"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45"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45"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45"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46"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46"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46"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46"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46"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46"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46"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46"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46"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46"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46"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46"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46"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46"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46"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46"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46"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46"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3" t="str">
        <f ca="true">+IF(OFFSET('Water Data'!$C$28,0,10*ROW('Water Data'!C169))="","",OFFSET('Water Data'!$C$28,0,10*ROW('Water Data'!C169)))</f>
        <v/>
      </c>
      <c r="BT175" s="33" t="str">
        <f ca="true">+IF(OFFSET('Water Data'!$C$29,0,10*ROW('Water Data'!C169))="","",OFFSET('Water Data'!$C$29,0,10*ROW('Water Data'!C169)))</f>
        <v/>
      </c>
      <c r="BU175" s="33" t="str">
        <f ca="true">+IF(OFFSET('Water Data'!$C$30,0,10*ROW('Water Data'!C169))="","",OFFSET('Water Data'!$C$30,0,10*ROW('Water Data'!C169)))</f>
        <v/>
      </c>
      <c r="BV175" s="33" t="str">
        <f ca="true">+IF(OFFSET('Water Data'!$D$28,0,10*ROW('Water Data'!D169))="","",OFFSET('Water Data'!$D$28,0,10*ROW('Water Data'!D169)))</f>
        <v/>
      </c>
      <c r="BW175" s="33" t="str">
        <f ca="true">+IF(OFFSET('Water Data'!$D$29,0,10*ROW('Water Data'!D169))="","",OFFSET('Water Data'!$D$29,0,10*ROW('Water Data'!D169)))</f>
        <v/>
      </c>
      <c r="BX175" s="33" t="str">
        <f ca="true">+IF(OFFSET('Water Data'!$D$30,0,10*ROW('Water Data'!D169))="","",OFFSET('Water Data'!$D$30,0,10*ROW('Water Data'!D169)))</f>
        <v/>
      </c>
      <c r="BY175" s="33" t="str">
        <f ca="true">+IF(OFFSET('Water Data'!$E$28,0,10*ROW('Water Data'!E169))="","",OFFSET('Water Data'!$E$28,0,10*ROW('Water Data'!E169)))</f>
        <v/>
      </c>
      <c r="BZ175" s="33" t="str">
        <f ca="true">+IF(OFFSET('Water Data'!$E$29,0,10*ROW('Water Data'!E169))="","",OFFSET('Water Data'!$E$29,0,10*ROW('Water Data'!E169)))</f>
        <v/>
      </c>
      <c r="CA175" s="33" t="str">
        <f ca="true">+IF(OFFSET('Water Data'!$E$30,0,10*ROW('Water Data'!E169))="","",OFFSET('Water Data'!$E$30,0,10*ROW('Water Data'!E169)))</f>
        <v/>
      </c>
      <c r="CB175" s="33" t="str">
        <f ca="true">+IF(OFFSET('Water Data'!$F$28,0,10*ROW('Water Data'!F169))="","",OFFSET('Water Data'!$F$28,0,10*ROW('Water Data'!F169)))</f>
        <v/>
      </c>
      <c r="CC175" s="33" t="str">
        <f ca="true">+IF(OFFSET('Water Data'!$F$29,0,10*ROW('Water Data'!F169))="","",OFFSET('Water Data'!$F$29,0,10*ROW('Water Data'!F169)))</f>
        <v/>
      </c>
      <c r="CD175" s="33" t="str">
        <f ca="true">+IF(OFFSET('Water Data'!$F$30,0,10*ROW('Water Data'!F169))="","",OFFSET('Water Data'!$F$30,0,10*ROW('Water Data'!F169)))</f>
        <v/>
      </c>
      <c r="CE175" s="33" t="str">
        <f ca="true">+IF(OFFSET('Water Data'!$G$28,0,10*ROW('Water Data'!G169))="","",OFFSET('Water Data'!$G$28,0,10*ROW('Water Data'!G169)))</f>
        <v/>
      </c>
      <c r="CF175" s="33" t="str">
        <f ca="true">+IF(OFFSET('Water Data'!$G$29,0,10*ROW('Water Data'!G169))="","",OFFSET('Water Data'!$G$29,0,10*ROW('Water Data'!G169)))</f>
        <v/>
      </c>
      <c r="CG175" s="33" t="str">
        <f ca="true">+IF(OFFSET('Water Data'!$G$30,0,10*ROW('Water Data'!G169))="","",OFFSET('Water Data'!$G$30,0,10*ROW('Water Data'!G169)))</f>
        <v/>
      </c>
      <c r="CH175" s="33" t="str">
        <f ca="true">+IF(OFFSET('Water Data'!$H$28,0,10*ROW('Water Data'!H169))="","",OFFSET('Water Data'!$H$28,0,10*ROW('Water Data'!H169)))</f>
        <v/>
      </c>
      <c r="CI175" s="33" t="str">
        <f ca="true">+IF(OFFSET('Water Data'!$H$29,0,10*ROW('Water Data'!H169))="","",OFFSET('Water Data'!$H$29,0,10*ROW('Water Data'!H169)))</f>
        <v/>
      </c>
      <c r="CJ175" s="33" t="str">
        <f ca="true">+IF(OFFSET('Water Data'!$H$30,0,10*ROW('Water Data'!H169))="","",OFFSET('Water Data'!$H$30,0,10*ROW('Water Data'!H169)))</f>
        <v/>
      </c>
      <c r="CK175" s="33" t="str">
        <f ca="true">+IF(OFFSET('Sanitation Data'!$C$29,0,10*ROW('Sanitation Data'!C169))="","",OFFSET('Sanitation Data'!$C$29,0,10*ROW('Sanitation Data'!C169)))</f>
        <v/>
      </c>
      <c r="CL175" s="33" t="str">
        <f ca="true">+IF(OFFSET('Sanitation Data'!$C$30,0,10*ROW('Sanitation Data'!C169))="","",OFFSET('Sanitation Data'!$C$30,0,10*ROW('Sanitation Data'!C169)))</f>
        <v/>
      </c>
      <c r="CM175" s="33" t="str">
        <f ca="true">+IF(OFFSET('Sanitation Data'!$C$31,0,10*ROW('Sanitation Data'!C169))="","",OFFSET('Sanitation Data'!$C$31,0,10*ROW('Sanitation Data'!C169)))</f>
        <v/>
      </c>
      <c r="CN175" s="33" t="str">
        <f ca="true">+IF(OFFSET('Sanitation Data'!$C$32,0,10*ROW('Sanitation Data'!C169))="","",OFFSET('Sanitation Data'!$C$32,0,10*ROW('Sanitation Data'!C169)))</f>
        <v/>
      </c>
      <c r="CO175" s="33" t="str">
        <f ca="true">+IF(OFFSET('Sanitation Data'!$C$33,0,10*ROW('Sanitation Data'!C169))="","",OFFSET('Sanitation Data'!$C$33,0,10*ROW('Sanitation Data'!C169)))</f>
        <v/>
      </c>
      <c r="CP175" s="33" t="str">
        <f ca="true">+IF(OFFSET('Sanitation Data'!$D$29,0,10*ROW('Sanitation Data'!D169))="","",OFFSET('Sanitation Data'!$D$29,0,10*ROW('Sanitation Data'!D169)))</f>
        <v/>
      </c>
      <c r="CQ175" s="33" t="str">
        <f ca="true">+IF(OFFSET('Sanitation Data'!$D$30,0,10*ROW('Sanitation Data'!D169))="","",OFFSET('Sanitation Data'!$D$30,0,10*ROW('Sanitation Data'!D169)))</f>
        <v/>
      </c>
      <c r="CR175" s="33" t="str">
        <f ca="true">+IF(OFFSET('Sanitation Data'!$D$31,0,10*ROW('Sanitation Data'!D169))="","",OFFSET('Sanitation Data'!$D$31,0,10*ROW('Sanitation Data'!D169)))</f>
        <v/>
      </c>
      <c r="CS175" s="33" t="str">
        <f ca="true">+IF(OFFSET('Sanitation Data'!$D$32,0,10*ROW('Sanitation Data'!D169))="","",OFFSET('Sanitation Data'!$D$32,0,10*ROW('Sanitation Data'!D169)))</f>
        <v/>
      </c>
      <c r="CT175" s="33" t="str">
        <f ca="true">+IF(OFFSET('Sanitation Data'!$D$33,0,10*ROW('Sanitation Data'!D169))="","",OFFSET('Sanitation Data'!$D$33,0,10*ROW('Sanitation Data'!D169)))</f>
        <v/>
      </c>
      <c r="CU175" s="33" t="str">
        <f ca="true">+IF(OFFSET('Sanitation Data'!$E$29,0,10*ROW('Sanitation Data'!E169))="","",OFFSET('Sanitation Data'!$E$29,0,10*ROW('Sanitation Data'!E169)))</f>
        <v/>
      </c>
      <c r="CV175" s="33" t="str">
        <f ca="true">+IF(OFFSET('Sanitation Data'!$E$30,0,10*ROW('Sanitation Data'!E169))="","",OFFSET('Sanitation Data'!$E$30,0,10*ROW('Sanitation Data'!E169)))</f>
        <v/>
      </c>
      <c r="CW175" s="33" t="str">
        <f ca="true">+IF(OFFSET('Sanitation Data'!$E$31,0,10*ROW('Sanitation Data'!E169))="","",OFFSET('Sanitation Data'!$E$31,0,10*ROW('Sanitation Data'!E169)))</f>
        <v/>
      </c>
      <c r="CX175" s="33" t="str">
        <f ca="true">+IF(OFFSET('Sanitation Data'!$E$32,0,10*ROW('Sanitation Data'!E169))="","",OFFSET('Sanitation Data'!$E$32,0,10*ROW('Sanitation Data'!E169)))</f>
        <v/>
      </c>
      <c r="CY175" s="33" t="str">
        <f ca="true">+IF(OFFSET('Sanitation Data'!$E$33,0,10*ROW('Sanitation Data'!E169))="","",OFFSET('Sanitation Data'!$E$33,0,10*ROW('Sanitation Data'!E169)))</f>
        <v/>
      </c>
      <c r="CZ175" s="33" t="str">
        <f ca="true">+IF(OFFSET('Sanitation Data'!$F$29,0,10*ROW('Sanitation Data'!F169))="","",OFFSET('Sanitation Data'!$F$29,0,10*ROW('Sanitation Data'!F169)))</f>
        <v/>
      </c>
      <c r="DA175" s="33" t="str">
        <f ca="true">+IF(OFFSET('Sanitation Data'!$F$30,0,10*ROW('Sanitation Data'!F169))="","",OFFSET('Sanitation Data'!$F$30,0,10*ROW('Sanitation Data'!F169)))</f>
        <v/>
      </c>
      <c r="DB175" s="33" t="str">
        <f ca="true">+IF(OFFSET('Sanitation Data'!$F$31,0,10*ROW('Sanitation Data'!F169))="","",OFFSET('Sanitation Data'!$F$31,0,10*ROW('Sanitation Data'!F169)))</f>
        <v/>
      </c>
      <c r="DC175" s="33" t="str">
        <f ca="true">+IF(OFFSET('Sanitation Data'!$F$32,0,10*ROW('Sanitation Data'!F169))="","",OFFSET('Sanitation Data'!$F$32,0,10*ROW('Sanitation Data'!F169)))</f>
        <v/>
      </c>
      <c r="DD175" s="33" t="str">
        <f ca="true">+IF(OFFSET('Sanitation Data'!$F$33,0,10*ROW('Sanitation Data'!F169))="","",OFFSET('Sanitation Data'!$F$33,0,10*ROW('Sanitation Data'!F169)))</f>
        <v/>
      </c>
      <c r="DE175" s="33" t="str">
        <f ca="true">+IF(OFFSET('Sanitation Data'!$G$29,0,10*ROW('Sanitation Data'!G169))="","",OFFSET('Sanitation Data'!$G$29,0,10*ROW('Sanitation Data'!G169)))</f>
        <v/>
      </c>
      <c r="DF175" s="33" t="str">
        <f ca="true">+IF(OFFSET('Sanitation Data'!$G$30,0,10*ROW('Sanitation Data'!G169))="","",OFFSET('Sanitation Data'!$G$30,0,10*ROW('Sanitation Data'!G169)))</f>
        <v/>
      </c>
      <c r="DG175" s="33" t="str">
        <f ca="true">+IF(OFFSET('Sanitation Data'!$G$31,0,10*ROW('Sanitation Data'!G169))="","",OFFSET('Sanitation Data'!$G$31,0,10*ROW('Sanitation Data'!G169)))</f>
        <v/>
      </c>
      <c r="DH175" s="33" t="str">
        <f ca="true">+IF(OFFSET('Sanitation Data'!$G$32,0,10*ROW('Sanitation Data'!G169))="","",OFFSET('Sanitation Data'!$G$32,0,10*ROW('Sanitation Data'!G169)))</f>
        <v/>
      </c>
      <c r="DI175" s="33" t="str">
        <f ca="true">+IF(OFFSET('Sanitation Data'!$G$33,0,10*ROW('Sanitation Data'!G169))="","",OFFSET('Sanitation Data'!$G$33,0,10*ROW('Sanitation Data'!G169)))</f>
        <v/>
      </c>
      <c r="DJ175" s="33" t="str">
        <f ca="true">+IF(OFFSET('Sanitation Data'!$H$29,0,10*ROW('Sanitation Data'!H169))="","",OFFSET('Sanitation Data'!$H$29,0,10*ROW('Sanitation Data'!H169)))</f>
        <v/>
      </c>
      <c r="DK175" s="33" t="str">
        <f ca="true">+IF(OFFSET('Sanitation Data'!$H$30,0,10*ROW('Sanitation Data'!H169))="","",OFFSET('Sanitation Data'!$H$30,0,10*ROW('Sanitation Data'!H169)))</f>
        <v/>
      </c>
      <c r="DL175" s="33" t="str">
        <f ca="true">+IF(OFFSET('Sanitation Data'!$H$31,0,10*ROW('Sanitation Data'!H169))="","",OFFSET('Sanitation Data'!$H$31,0,10*ROW('Sanitation Data'!H169)))</f>
        <v/>
      </c>
      <c r="DM175" s="33" t="str">
        <f ca="true">+IF(OFFSET('Sanitation Data'!$H$32,0,10*ROW('Sanitation Data'!H169))="","",OFFSET('Sanitation Data'!$H$32,0,10*ROW('Sanitation Data'!H169)))</f>
        <v/>
      </c>
      <c r="DN175" s="33" t="str">
        <f ca="true">+IF(OFFSET('Sanitation Data'!$H$33,0,10*ROW('Sanitation Data'!H169))="","",OFFSET('Sanitation Data'!$H$33,0,10*ROW('Sanitation Data'!H169)))</f>
        <v/>
      </c>
      <c r="DO175" s="33" t="str">
        <f ca="true">+IF(OFFSET('Hygiene Data'!$C$12,0,10*ROW('Hygiene Data'!C169))="","",OFFSET('Hygiene Data'!$C$12,0,10*ROW('Hygiene Data'!C169)))</f>
        <v/>
      </c>
      <c r="DP175" s="33" t="str">
        <f ca="true">+IF(OFFSET('Hygiene Data'!$C$13,0,10*ROW('Hygiene Data'!C169))="","",OFFSET('Hygiene Data'!$C$13,0,10*ROW('Hygiene Data'!C169)))</f>
        <v/>
      </c>
      <c r="DQ175" s="33" t="str">
        <f ca="true">+IF(OFFSET('Hygiene Data'!$C$14,0,10*ROW('Hygiene Data'!C169))="","",OFFSET('Hygiene Data'!$C$14,0,10*ROW('Hygiene Data'!C169)))</f>
        <v/>
      </c>
      <c r="DR175" s="33" t="str">
        <f ca="true">+IF(OFFSET('Hygiene Data'!$D$12,0,10*ROW('Hygiene Data'!D169))="","",OFFSET('Hygiene Data'!$D$12,0,10*ROW('Hygiene Data'!D169)))</f>
        <v/>
      </c>
      <c r="DS175" s="33" t="str">
        <f ca="true">+IF(OFFSET('Hygiene Data'!$D$13,0,10*ROW('Hygiene Data'!D169))="","",OFFSET('Hygiene Data'!$D$13,0,10*ROW('Hygiene Data'!D169)))</f>
        <v/>
      </c>
      <c r="DT175" s="33" t="str">
        <f ca="true">+IF(OFFSET('Hygiene Data'!$D$14,0,10*ROW('Hygiene Data'!D169))="","",OFFSET('Hygiene Data'!$D$14,0,10*ROW('Hygiene Data'!D169)))</f>
        <v/>
      </c>
      <c r="DU175" s="33" t="str">
        <f ca="true">+IF(OFFSET('Hygiene Data'!$E$12,0,10*ROW('Hygiene Data'!E169))="","",OFFSET('Hygiene Data'!$E$12,0,10*ROW('Hygiene Data'!E169)))</f>
        <v/>
      </c>
      <c r="DV175" s="33" t="str">
        <f ca="true">+IF(OFFSET('Hygiene Data'!$E$13,0,10*ROW('Hygiene Data'!E169))="","",OFFSET('Hygiene Data'!$E$13,0,10*ROW('Hygiene Data'!E169)))</f>
        <v/>
      </c>
      <c r="DW175" s="33" t="str">
        <f ca="true">+IF(OFFSET('Hygiene Data'!$E$14,0,10*ROW('Hygiene Data'!E169))="","",OFFSET('Hygiene Data'!$E$14,0,10*ROW('Hygiene Data'!E169)))</f>
        <v/>
      </c>
      <c r="DX175" s="33" t="str">
        <f ca="true">+IF(OFFSET('Hygiene Data'!$F$12,0,10*ROW('Hygiene Data'!F169))="","",OFFSET('Hygiene Data'!$F$12,0,10*ROW('Hygiene Data'!F169)))</f>
        <v/>
      </c>
      <c r="DY175" s="33" t="str">
        <f ca="true">+IF(OFFSET('Hygiene Data'!$F$13,0,10*ROW('Hygiene Data'!F169))="","",OFFSET('Hygiene Data'!$F$13,0,10*ROW('Hygiene Data'!F169)))</f>
        <v/>
      </c>
      <c r="DZ175" s="33" t="str">
        <f ca="true">+IF(OFFSET('Hygiene Data'!$F$14,0,10*ROW('Hygiene Data'!F169))="","",OFFSET('Hygiene Data'!$F$14,0,10*ROW('Hygiene Data'!F169)))</f>
        <v/>
      </c>
      <c r="EA175" s="33" t="str">
        <f ca="true">+IF(OFFSET('Hygiene Data'!$G$12,0,10*ROW('Hygiene Data'!G169))="","",OFFSET('Hygiene Data'!$G$12,0,10*ROW('Hygiene Data'!G169)))</f>
        <v/>
      </c>
      <c r="EB175" s="33" t="str">
        <f ca="true">+IF(OFFSET('Hygiene Data'!$G$13,0,10*ROW('Hygiene Data'!G169))="","",OFFSET('Hygiene Data'!$G$13,0,10*ROW('Hygiene Data'!G169)))</f>
        <v/>
      </c>
      <c r="EC175" s="33" t="str">
        <f ca="true">+IF(OFFSET('Hygiene Data'!$G$14,0,10*ROW('Hygiene Data'!G169))="","",OFFSET('Hygiene Data'!$G$14,0,10*ROW('Hygiene Data'!G169)))</f>
        <v/>
      </c>
      <c r="ED175" s="33" t="str">
        <f ca="true">+IF(OFFSET('Hygiene Data'!$H$12,0,10*ROW('Hygiene Data'!H169))="","",OFFSET('Hygiene Data'!$H$12,0,10*ROW('Hygiene Data'!H169)))</f>
        <v/>
      </c>
      <c r="EE175" s="33" t="str">
        <f ca="true">+IF(OFFSET('Hygiene Data'!$H$13,0,10*ROW('Hygiene Data'!H169))="","",OFFSET('Hygiene Data'!$H$13,0,10*ROW('Hygiene Data'!H169)))</f>
        <v/>
      </c>
      <c r="EF175" s="33" t="str">
        <f ca="true">+IF(OFFSET('Hygiene Data'!$H$14,0,10*ROW('Hygiene Data'!H169))="","",OFFSET('Hygiene Data'!$H$14,0,10*ROW('Hygiene Data'!H169)))</f>
        <v/>
      </c>
    </row>
    <row r="176" x14ac:dyDescent="0.2">
      <c r="A176" s="56" t="str">
        <f ca="true">+IF(OFFSET('Water Data'!$B$1,0,10*ROW('Water Data'!B173))="","",OFFSET('Water Data'!$B$1,0,10*ROW('Water Data'!B173)))</f>
        <v/>
      </c>
      <c r="B176" s="56" t="str">
        <f ca="true">+IF(OFFSET('Water Data'!$A$3,0,10*ROW('Water Data'!A173))="","",OFFSET('Water Data'!$A$3,0,10*ROW('Water Data'!A173)))</f>
        <v/>
      </c>
      <c r="C176" s="56" t="str">
        <f ca="true">+IF(OFFSET('Water Data'!$C$3,0,10*ROW('Water Data'!C173))="","",OFFSET('Water Data'!$C$3,0,10*ROW('Water Data'!C173)))</f>
        <v/>
      </c>
      <c r="D176" s="244"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44"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44"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44"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44"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44"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44"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44"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44"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44"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44"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44"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44"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44"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44"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44"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44"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44"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45"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45"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45"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45"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45"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45"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45"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45"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45"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45"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45"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45"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45"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45"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45"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45"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45"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45"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45"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45"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45"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45"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45"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45"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45"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45"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45"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45"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45"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45"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46"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46"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46"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46"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46"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46"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46"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46"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46"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46"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46"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46"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46"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46"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46"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46"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46"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46"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3" t="str">
        <f ca="true">+IF(OFFSET('Water Data'!$C$28,0,10*ROW('Water Data'!C170))="","",OFFSET('Water Data'!$C$28,0,10*ROW('Water Data'!C170)))</f>
        <v/>
      </c>
      <c r="BT176" s="33" t="str">
        <f ca="true">+IF(OFFSET('Water Data'!$C$29,0,10*ROW('Water Data'!C170))="","",OFFSET('Water Data'!$C$29,0,10*ROW('Water Data'!C170)))</f>
        <v/>
      </c>
      <c r="BU176" s="33" t="str">
        <f ca="true">+IF(OFFSET('Water Data'!$C$30,0,10*ROW('Water Data'!C170))="","",OFFSET('Water Data'!$C$30,0,10*ROW('Water Data'!C170)))</f>
        <v/>
      </c>
      <c r="BV176" s="33" t="str">
        <f ca="true">+IF(OFFSET('Water Data'!$D$28,0,10*ROW('Water Data'!D170))="","",OFFSET('Water Data'!$D$28,0,10*ROW('Water Data'!D170)))</f>
        <v/>
      </c>
      <c r="BW176" s="33" t="str">
        <f ca="true">+IF(OFFSET('Water Data'!$D$29,0,10*ROW('Water Data'!D170))="","",OFFSET('Water Data'!$D$29,0,10*ROW('Water Data'!D170)))</f>
        <v/>
      </c>
      <c r="BX176" s="33" t="str">
        <f ca="true">+IF(OFFSET('Water Data'!$D$30,0,10*ROW('Water Data'!D170))="","",OFFSET('Water Data'!$D$30,0,10*ROW('Water Data'!D170)))</f>
        <v/>
      </c>
      <c r="BY176" s="33" t="str">
        <f ca="true">+IF(OFFSET('Water Data'!$E$28,0,10*ROW('Water Data'!E170))="","",OFFSET('Water Data'!$E$28,0,10*ROW('Water Data'!E170)))</f>
        <v/>
      </c>
      <c r="BZ176" s="33" t="str">
        <f ca="true">+IF(OFFSET('Water Data'!$E$29,0,10*ROW('Water Data'!E170))="","",OFFSET('Water Data'!$E$29,0,10*ROW('Water Data'!E170)))</f>
        <v/>
      </c>
      <c r="CA176" s="33" t="str">
        <f ca="true">+IF(OFFSET('Water Data'!$E$30,0,10*ROW('Water Data'!E170))="","",OFFSET('Water Data'!$E$30,0,10*ROW('Water Data'!E170)))</f>
        <v/>
      </c>
      <c r="CB176" s="33" t="str">
        <f ca="true">+IF(OFFSET('Water Data'!$F$28,0,10*ROW('Water Data'!F170))="","",OFFSET('Water Data'!$F$28,0,10*ROW('Water Data'!F170)))</f>
        <v/>
      </c>
      <c r="CC176" s="33" t="str">
        <f ca="true">+IF(OFFSET('Water Data'!$F$29,0,10*ROW('Water Data'!F170))="","",OFFSET('Water Data'!$F$29,0,10*ROW('Water Data'!F170)))</f>
        <v/>
      </c>
      <c r="CD176" s="33" t="str">
        <f ca="true">+IF(OFFSET('Water Data'!$F$30,0,10*ROW('Water Data'!F170))="","",OFFSET('Water Data'!$F$30,0,10*ROW('Water Data'!F170)))</f>
        <v/>
      </c>
      <c r="CE176" s="33" t="str">
        <f ca="true">+IF(OFFSET('Water Data'!$G$28,0,10*ROW('Water Data'!G170))="","",OFFSET('Water Data'!$G$28,0,10*ROW('Water Data'!G170)))</f>
        <v/>
      </c>
      <c r="CF176" s="33" t="str">
        <f ca="true">+IF(OFFSET('Water Data'!$G$29,0,10*ROW('Water Data'!G170))="","",OFFSET('Water Data'!$G$29,0,10*ROW('Water Data'!G170)))</f>
        <v/>
      </c>
      <c r="CG176" s="33" t="str">
        <f ca="true">+IF(OFFSET('Water Data'!$G$30,0,10*ROW('Water Data'!G170))="","",OFFSET('Water Data'!$G$30,0,10*ROW('Water Data'!G170)))</f>
        <v/>
      </c>
      <c r="CH176" s="33" t="str">
        <f ca="true">+IF(OFFSET('Water Data'!$H$28,0,10*ROW('Water Data'!H170))="","",OFFSET('Water Data'!$H$28,0,10*ROW('Water Data'!H170)))</f>
        <v/>
      </c>
      <c r="CI176" s="33" t="str">
        <f ca="true">+IF(OFFSET('Water Data'!$H$29,0,10*ROW('Water Data'!H170))="","",OFFSET('Water Data'!$H$29,0,10*ROW('Water Data'!H170)))</f>
        <v/>
      </c>
      <c r="CJ176" s="33" t="str">
        <f ca="true">+IF(OFFSET('Water Data'!$H$30,0,10*ROW('Water Data'!H170))="","",OFFSET('Water Data'!$H$30,0,10*ROW('Water Data'!H170)))</f>
        <v/>
      </c>
      <c r="CK176" s="33" t="str">
        <f ca="true">+IF(OFFSET('Sanitation Data'!$C$29,0,10*ROW('Sanitation Data'!C170))="","",OFFSET('Sanitation Data'!$C$29,0,10*ROW('Sanitation Data'!C170)))</f>
        <v/>
      </c>
      <c r="CL176" s="33" t="str">
        <f ca="true">+IF(OFFSET('Sanitation Data'!$C$30,0,10*ROW('Sanitation Data'!C170))="","",OFFSET('Sanitation Data'!$C$30,0,10*ROW('Sanitation Data'!C170)))</f>
        <v/>
      </c>
      <c r="CM176" s="33" t="str">
        <f ca="true">+IF(OFFSET('Sanitation Data'!$C$31,0,10*ROW('Sanitation Data'!C170))="","",OFFSET('Sanitation Data'!$C$31,0,10*ROW('Sanitation Data'!C170)))</f>
        <v/>
      </c>
      <c r="CN176" s="33" t="str">
        <f ca="true">+IF(OFFSET('Sanitation Data'!$C$32,0,10*ROW('Sanitation Data'!C170))="","",OFFSET('Sanitation Data'!$C$32,0,10*ROW('Sanitation Data'!C170)))</f>
        <v/>
      </c>
      <c r="CO176" s="33" t="str">
        <f ca="true">+IF(OFFSET('Sanitation Data'!$C$33,0,10*ROW('Sanitation Data'!C170))="","",OFFSET('Sanitation Data'!$C$33,0,10*ROW('Sanitation Data'!C170)))</f>
        <v/>
      </c>
      <c r="CP176" s="33" t="str">
        <f ca="true">+IF(OFFSET('Sanitation Data'!$D$29,0,10*ROW('Sanitation Data'!D170))="","",OFFSET('Sanitation Data'!$D$29,0,10*ROW('Sanitation Data'!D170)))</f>
        <v/>
      </c>
      <c r="CQ176" s="33" t="str">
        <f ca="true">+IF(OFFSET('Sanitation Data'!$D$30,0,10*ROW('Sanitation Data'!D170))="","",OFFSET('Sanitation Data'!$D$30,0,10*ROW('Sanitation Data'!D170)))</f>
        <v/>
      </c>
      <c r="CR176" s="33" t="str">
        <f ca="true">+IF(OFFSET('Sanitation Data'!$D$31,0,10*ROW('Sanitation Data'!D170))="","",OFFSET('Sanitation Data'!$D$31,0,10*ROW('Sanitation Data'!D170)))</f>
        <v/>
      </c>
      <c r="CS176" s="33" t="str">
        <f ca="true">+IF(OFFSET('Sanitation Data'!$D$32,0,10*ROW('Sanitation Data'!D170))="","",OFFSET('Sanitation Data'!$D$32,0,10*ROW('Sanitation Data'!D170)))</f>
        <v/>
      </c>
      <c r="CT176" s="33" t="str">
        <f ca="true">+IF(OFFSET('Sanitation Data'!$D$33,0,10*ROW('Sanitation Data'!D170))="","",OFFSET('Sanitation Data'!$D$33,0,10*ROW('Sanitation Data'!D170)))</f>
        <v/>
      </c>
      <c r="CU176" s="33" t="str">
        <f ca="true">+IF(OFFSET('Sanitation Data'!$E$29,0,10*ROW('Sanitation Data'!E170))="","",OFFSET('Sanitation Data'!$E$29,0,10*ROW('Sanitation Data'!E170)))</f>
        <v/>
      </c>
      <c r="CV176" s="33" t="str">
        <f ca="true">+IF(OFFSET('Sanitation Data'!$E$30,0,10*ROW('Sanitation Data'!E170))="","",OFFSET('Sanitation Data'!$E$30,0,10*ROW('Sanitation Data'!E170)))</f>
        <v/>
      </c>
      <c r="CW176" s="33" t="str">
        <f ca="true">+IF(OFFSET('Sanitation Data'!$E$31,0,10*ROW('Sanitation Data'!E170))="","",OFFSET('Sanitation Data'!$E$31,0,10*ROW('Sanitation Data'!E170)))</f>
        <v/>
      </c>
      <c r="CX176" s="33" t="str">
        <f ca="true">+IF(OFFSET('Sanitation Data'!$E$32,0,10*ROW('Sanitation Data'!E170))="","",OFFSET('Sanitation Data'!$E$32,0,10*ROW('Sanitation Data'!E170)))</f>
        <v/>
      </c>
      <c r="CY176" s="33" t="str">
        <f ca="true">+IF(OFFSET('Sanitation Data'!$E$33,0,10*ROW('Sanitation Data'!E170))="","",OFFSET('Sanitation Data'!$E$33,0,10*ROW('Sanitation Data'!E170)))</f>
        <v/>
      </c>
      <c r="CZ176" s="33" t="str">
        <f ca="true">+IF(OFFSET('Sanitation Data'!$F$29,0,10*ROW('Sanitation Data'!F170))="","",OFFSET('Sanitation Data'!$F$29,0,10*ROW('Sanitation Data'!F170)))</f>
        <v/>
      </c>
      <c r="DA176" s="33" t="str">
        <f ca="true">+IF(OFFSET('Sanitation Data'!$F$30,0,10*ROW('Sanitation Data'!F170))="","",OFFSET('Sanitation Data'!$F$30,0,10*ROW('Sanitation Data'!F170)))</f>
        <v/>
      </c>
      <c r="DB176" s="33" t="str">
        <f ca="true">+IF(OFFSET('Sanitation Data'!$F$31,0,10*ROW('Sanitation Data'!F170))="","",OFFSET('Sanitation Data'!$F$31,0,10*ROW('Sanitation Data'!F170)))</f>
        <v/>
      </c>
      <c r="DC176" s="33" t="str">
        <f ca="true">+IF(OFFSET('Sanitation Data'!$F$32,0,10*ROW('Sanitation Data'!F170))="","",OFFSET('Sanitation Data'!$F$32,0,10*ROW('Sanitation Data'!F170)))</f>
        <v/>
      </c>
      <c r="DD176" s="33" t="str">
        <f ca="true">+IF(OFFSET('Sanitation Data'!$F$33,0,10*ROW('Sanitation Data'!F170))="","",OFFSET('Sanitation Data'!$F$33,0,10*ROW('Sanitation Data'!F170)))</f>
        <v/>
      </c>
      <c r="DE176" s="33" t="str">
        <f ca="true">+IF(OFFSET('Sanitation Data'!$G$29,0,10*ROW('Sanitation Data'!G170))="","",OFFSET('Sanitation Data'!$G$29,0,10*ROW('Sanitation Data'!G170)))</f>
        <v/>
      </c>
      <c r="DF176" s="33" t="str">
        <f ca="true">+IF(OFFSET('Sanitation Data'!$G$30,0,10*ROW('Sanitation Data'!G170))="","",OFFSET('Sanitation Data'!$G$30,0,10*ROW('Sanitation Data'!G170)))</f>
        <v/>
      </c>
      <c r="DG176" s="33" t="str">
        <f ca="true">+IF(OFFSET('Sanitation Data'!$G$31,0,10*ROW('Sanitation Data'!G170))="","",OFFSET('Sanitation Data'!$G$31,0,10*ROW('Sanitation Data'!G170)))</f>
        <v/>
      </c>
      <c r="DH176" s="33" t="str">
        <f ca="true">+IF(OFFSET('Sanitation Data'!$G$32,0,10*ROW('Sanitation Data'!G170))="","",OFFSET('Sanitation Data'!$G$32,0,10*ROW('Sanitation Data'!G170)))</f>
        <v/>
      </c>
      <c r="DI176" s="33" t="str">
        <f ca="true">+IF(OFFSET('Sanitation Data'!$G$33,0,10*ROW('Sanitation Data'!G170))="","",OFFSET('Sanitation Data'!$G$33,0,10*ROW('Sanitation Data'!G170)))</f>
        <v/>
      </c>
      <c r="DJ176" s="33" t="str">
        <f ca="true">+IF(OFFSET('Sanitation Data'!$H$29,0,10*ROW('Sanitation Data'!H170))="","",OFFSET('Sanitation Data'!$H$29,0,10*ROW('Sanitation Data'!H170)))</f>
        <v/>
      </c>
      <c r="DK176" s="33" t="str">
        <f ca="true">+IF(OFFSET('Sanitation Data'!$H$30,0,10*ROW('Sanitation Data'!H170))="","",OFFSET('Sanitation Data'!$H$30,0,10*ROW('Sanitation Data'!H170)))</f>
        <v/>
      </c>
      <c r="DL176" s="33" t="str">
        <f ca="true">+IF(OFFSET('Sanitation Data'!$H$31,0,10*ROW('Sanitation Data'!H170))="","",OFFSET('Sanitation Data'!$H$31,0,10*ROW('Sanitation Data'!H170)))</f>
        <v/>
      </c>
      <c r="DM176" s="33" t="str">
        <f ca="true">+IF(OFFSET('Sanitation Data'!$H$32,0,10*ROW('Sanitation Data'!H170))="","",OFFSET('Sanitation Data'!$H$32,0,10*ROW('Sanitation Data'!H170)))</f>
        <v/>
      </c>
      <c r="DN176" s="33" t="str">
        <f ca="true">+IF(OFFSET('Sanitation Data'!$H$33,0,10*ROW('Sanitation Data'!H170))="","",OFFSET('Sanitation Data'!$H$33,0,10*ROW('Sanitation Data'!H170)))</f>
        <v/>
      </c>
      <c r="DO176" s="33" t="str">
        <f ca="true">+IF(OFFSET('Hygiene Data'!$C$12,0,10*ROW('Hygiene Data'!C170))="","",OFFSET('Hygiene Data'!$C$12,0,10*ROW('Hygiene Data'!C170)))</f>
        <v/>
      </c>
      <c r="DP176" s="33" t="str">
        <f ca="true">+IF(OFFSET('Hygiene Data'!$C$13,0,10*ROW('Hygiene Data'!C170))="","",OFFSET('Hygiene Data'!$C$13,0,10*ROW('Hygiene Data'!C170)))</f>
        <v/>
      </c>
      <c r="DQ176" s="33" t="str">
        <f ca="true">+IF(OFFSET('Hygiene Data'!$C$14,0,10*ROW('Hygiene Data'!C170))="","",OFFSET('Hygiene Data'!$C$14,0,10*ROW('Hygiene Data'!C170)))</f>
        <v/>
      </c>
      <c r="DR176" s="33" t="str">
        <f ca="true">+IF(OFFSET('Hygiene Data'!$D$12,0,10*ROW('Hygiene Data'!D170))="","",OFFSET('Hygiene Data'!$D$12,0,10*ROW('Hygiene Data'!D170)))</f>
        <v/>
      </c>
      <c r="DS176" s="33" t="str">
        <f ca="true">+IF(OFFSET('Hygiene Data'!$D$13,0,10*ROW('Hygiene Data'!D170))="","",OFFSET('Hygiene Data'!$D$13,0,10*ROW('Hygiene Data'!D170)))</f>
        <v/>
      </c>
      <c r="DT176" s="33" t="str">
        <f ca="true">+IF(OFFSET('Hygiene Data'!$D$14,0,10*ROW('Hygiene Data'!D170))="","",OFFSET('Hygiene Data'!$D$14,0,10*ROW('Hygiene Data'!D170)))</f>
        <v/>
      </c>
      <c r="DU176" s="33" t="str">
        <f ca="true">+IF(OFFSET('Hygiene Data'!$E$12,0,10*ROW('Hygiene Data'!E170))="","",OFFSET('Hygiene Data'!$E$12,0,10*ROW('Hygiene Data'!E170)))</f>
        <v/>
      </c>
      <c r="DV176" s="33" t="str">
        <f ca="true">+IF(OFFSET('Hygiene Data'!$E$13,0,10*ROW('Hygiene Data'!E170))="","",OFFSET('Hygiene Data'!$E$13,0,10*ROW('Hygiene Data'!E170)))</f>
        <v/>
      </c>
      <c r="DW176" s="33" t="str">
        <f ca="true">+IF(OFFSET('Hygiene Data'!$E$14,0,10*ROW('Hygiene Data'!E170))="","",OFFSET('Hygiene Data'!$E$14,0,10*ROW('Hygiene Data'!E170)))</f>
        <v/>
      </c>
      <c r="DX176" s="33" t="str">
        <f ca="true">+IF(OFFSET('Hygiene Data'!$F$12,0,10*ROW('Hygiene Data'!F170))="","",OFFSET('Hygiene Data'!$F$12,0,10*ROW('Hygiene Data'!F170)))</f>
        <v/>
      </c>
      <c r="DY176" s="33" t="str">
        <f ca="true">+IF(OFFSET('Hygiene Data'!$F$13,0,10*ROW('Hygiene Data'!F170))="","",OFFSET('Hygiene Data'!$F$13,0,10*ROW('Hygiene Data'!F170)))</f>
        <v/>
      </c>
      <c r="DZ176" s="33" t="str">
        <f ca="true">+IF(OFFSET('Hygiene Data'!$F$14,0,10*ROW('Hygiene Data'!F170))="","",OFFSET('Hygiene Data'!$F$14,0,10*ROW('Hygiene Data'!F170)))</f>
        <v/>
      </c>
      <c r="EA176" s="33" t="str">
        <f ca="true">+IF(OFFSET('Hygiene Data'!$G$12,0,10*ROW('Hygiene Data'!G170))="","",OFFSET('Hygiene Data'!$G$12,0,10*ROW('Hygiene Data'!G170)))</f>
        <v/>
      </c>
      <c r="EB176" s="33" t="str">
        <f ca="true">+IF(OFFSET('Hygiene Data'!$G$13,0,10*ROW('Hygiene Data'!G170))="","",OFFSET('Hygiene Data'!$G$13,0,10*ROW('Hygiene Data'!G170)))</f>
        <v/>
      </c>
      <c r="EC176" s="33" t="str">
        <f ca="true">+IF(OFFSET('Hygiene Data'!$G$14,0,10*ROW('Hygiene Data'!G170))="","",OFFSET('Hygiene Data'!$G$14,0,10*ROW('Hygiene Data'!G170)))</f>
        <v/>
      </c>
      <c r="ED176" s="33" t="str">
        <f ca="true">+IF(OFFSET('Hygiene Data'!$H$12,0,10*ROW('Hygiene Data'!H170))="","",OFFSET('Hygiene Data'!$H$12,0,10*ROW('Hygiene Data'!H170)))</f>
        <v/>
      </c>
      <c r="EE176" s="33" t="str">
        <f ca="true">+IF(OFFSET('Hygiene Data'!$H$13,0,10*ROW('Hygiene Data'!H170))="","",OFFSET('Hygiene Data'!$H$13,0,10*ROW('Hygiene Data'!H170)))</f>
        <v/>
      </c>
      <c r="EF176" s="33" t="str">
        <f ca="true">+IF(OFFSET('Hygiene Data'!$H$14,0,10*ROW('Hygiene Data'!H170))="","",OFFSET('Hygiene Data'!$H$14,0,10*ROW('Hygiene Data'!H170)))</f>
        <v/>
      </c>
    </row>
    <row r="177" x14ac:dyDescent="0.2">
      <c r="A177" s="56" t="str">
        <f ca="true">+IF(OFFSET('Water Data'!$B$1,0,10*ROW('Water Data'!B174))="","",OFFSET('Water Data'!$B$1,0,10*ROW('Water Data'!B174)))</f>
        <v/>
      </c>
      <c r="B177" s="56" t="str">
        <f ca="true">+IF(OFFSET('Water Data'!$A$3,0,10*ROW('Water Data'!A174))="","",OFFSET('Water Data'!$A$3,0,10*ROW('Water Data'!A174)))</f>
        <v/>
      </c>
      <c r="C177" s="56" t="str">
        <f ca="true">+IF(OFFSET('Water Data'!$C$3,0,10*ROW('Water Data'!C174))="","",OFFSET('Water Data'!$C$3,0,10*ROW('Water Data'!C174)))</f>
        <v/>
      </c>
      <c r="D177" s="244"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44"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44"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44"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44"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44"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44"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44"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44"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44"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44"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44"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44"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44"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44"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44"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44"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44"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45"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45"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45"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45"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45"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45"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45"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45"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45"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45"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45"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45"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45"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45"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45"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45"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45"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45"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45"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45"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45"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45"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45"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45"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45"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45"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45"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45"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45"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45"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46"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46"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46"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46"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46"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46"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46"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46"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46"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46"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46"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46"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46"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46"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46"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46"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46"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46"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3" t="str">
        <f ca="true">+IF(OFFSET('Water Data'!$C$28,0,10*ROW('Water Data'!C171))="","",OFFSET('Water Data'!$C$28,0,10*ROW('Water Data'!C171)))</f>
        <v/>
      </c>
      <c r="BT177" s="33" t="str">
        <f ca="true">+IF(OFFSET('Water Data'!$C$29,0,10*ROW('Water Data'!C171))="","",OFFSET('Water Data'!$C$29,0,10*ROW('Water Data'!C171)))</f>
        <v/>
      </c>
      <c r="BU177" s="33" t="str">
        <f ca="true">+IF(OFFSET('Water Data'!$C$30,0,10*ROW('Water Data'!C171))="","",OFFSET('Water Data'!$C$30,0,10*ROW('Water Data'!C171)))</f>
        <v/>
      </c>
      <c r="BV177" s="33" t="str">
        <f ca="true">+IF(OFFSET('Water Data'!$D$28,0,10*ROW('Water Data'!D171))="","",OFFSET('Water Data'!$D$28,0,10*ROW('Water Data'!D171)))</f>
        <v/>
      </c>
      <c r="BW177" s="33" t="str">
        <f ca="true">+IF(OFFSET('Water Data'!$D$29,0,10*ROW('Water Data'!D171))="","",OFFSET('Water Data'!$D$29,0,10*ROW('Water Data'!D171)))</f>
        <v/>
      </c>
      <c r="BX177" s="33" t="str">
        <f ca="true">+IF(OFFSET('Water Data'!$D$30,0,10*ROW('Water Data'!D171))="","",OFFSET('Water Data'!$D$30,0,10*ROW('Water Data'!D171)))</f>
        <v/>
      </c>
      <c r="BY177" s="33" t="str">
        <f ca="true">+IF(OFFSET('Water Data'!$E$28,0,10*ROW('Water Data'!E171))="","",OFFSET('Water Data'!$E$28,0,10*ROW('Water Data'!E171)))</f>
        <v/>
      </c>
      <c r="BZ177" s="33" t="str">
        <f ca="true">+IF(OFFSET('Water Data'!$E$29,0,10*ROW('Water Data'!E171))="","",OFFSET('Water Data'!$E$29,0,10*ROW('Water Data'!E171)))</f>
        <v/>
      </c>
      <c r="CA177" s="33" t="str">
        <f ca="true">+IF(OFFSET('Water Data'!$E$30,0,10*ROW('Water Data'!E171))="","",OFFSET('Water Data'!$E$30,0,10*ROW('Water Data'!E171)))</f>
        <v/>
      </c>
      <c r="CB177" s="33" t="str">
        <f ca="true">+IF(OFFSET('Water Data'!$F$28,0,10*ROW('Water Data'!F171))="","",OFFSET('Water Data'!$F$28,0,10*ROW('Water Data'!F171)))</f>
        <v/>
      </c>
      <c r="CC177" s="33" t="str">
        <f ca="true">+IF(OFFSET('Water Data'!$F$29,0,10*ROW('Water Data'!F171))="","",OFFSET('Water Data'!$F$29,0,10*ROW('Water Data'!F171)))</f>
        <v/>
      </c>
      <c r="CD177" s="33" t="str">
        <f ca="true">+IF(OFFSET('Water Data'!$F$30,0,10*ROW('Water Data'!F171))="","",OFFSET('Water Data'!$F$30,0,10*ROW('Water Data'!F171)))</f>
        <v/>
      </c>
      <c r="CE177" s="33" t="str">
        <f ca="true">+IF(OFFSET('Water Data'!$G$28,0,10*ROW('Water Data'!G171))="","",OFFSET('Water Data'!$G$28,0,10*ROW('Water Data'!G171)))</f>
        <v/>
      </c>
      <c r="CF177" s="33" t="str">
        <f ca="true">+IF(OFFSET('Water Data'!$G$29,0,10*ROW('Water Data'!G171))="","",OFFSET('Water Data'!$G$29,0,10*ROW('Water Data'!G171)))</f>
        <v/>
      </c>
      <c r="CG177" s="33" t="str">
        <f ca="true">+IF(OFFSET('Water Data'!$G$30,0,10*ROW('Water Data'!G171))="","",OFFSET('Water Data'!$G$30,0,10*ROW('Water Data'!G171)))</f>
        <v/>
      </c>
      <c r="CH177" s="33" t="str">
        <f ca="true">+IF(OFFSET('Water Data'!$H$28,0,10*ROW('Water Data'!H171))="","",OFFSET('Water Data'!$H$28,0,10*ROW('Water Data'!H171)))</f>
        <v/>
      </c>
      <c r="CI177" s="33" t="str">
        <f ca="true">+IF(OFFSET('Water Data'!$H$29,0,10*ROW('Water Data'!H171))="","",OFFSET('Water Data'!$H$29,0,10*ROW('Water Data'!H171)))</f>
        <v/>
      </c>
      <c r="CJ177" s="33" t="str">
        <f ca="true">+IF(OFFSET('Water Data'!$H$30,0,10*ROW('Water Data'!H171))="","",OFFSET('Water Data'!$H$30,0,10*ROW('Water Data'!H171)))</f>
        <v/>
      </c>
      <c r="CK177" s="33" t="str">
        <f ca="true">+IF(OFFSET('Sanitation Data'!$C$29,0,10*ROW('Sanitation Data'!C171))="","",OFFSET('Sanitation Data'!$C$29,0,10*ROW('Sanitation Data'!C171)))</f>
        <v/>
      </c>
      <c r="CL177" s="33" t="str">
        <f ca="true">+IF(OFFSET('Sanitation Data'!$C$30,0,10*ROW('Sanitation Data'!C171))="","",OFFSET('Sanitation Data'!$C$30,0,10*ROW('Sanitation Data'!C171)))</f>
        <v/>
      </c>
      <c r="CM177" s="33" t="str">
        <f ca="true">+IF(OFFSET('Sanitation Data'!$C$31,0,10*ROW('Sanitation Data'!C171))="","",OFFSET('Sanitation Data'!$C$31,0,10*ROW('Sanitation Data'!C171)))</f>
        <v/>
      </c>
      <c r="CN177" s="33" t="str">
        <f ca="true">+IF(OFFSET('Sanitation Data'!$C$32,0,10*ROW('Sanitation Data'!C171))="","",OFFSET('Sanitation Data'!$C$32,0,10*ROW('Sanitation Data'!C171)))</f>
        <v/>
      </c>
      <c r="CO177" s="33" t="str">
        <f ca="true">+IF(OFFSET('Sanitation Data'!$C$33,0,10*ROW('Sanitation Data'!C171))="","",OFFSET('Sanitation Data'!$C$33,0,10*ROW('Sanitation Data'!C171)))</f>
        <v/>
      </c>
      <c r="CP177" s="33" t="str">
        <f ca="true">+IF(OFFSET('Sanitation Data'!$D$29,0,10*ROW('Sanitation Data'!D171))="","",OFFSET('Sanitation Data'!$D$29,0,10*ROW('Sanitation Data'!D171)))</f>
        <v/>
      </c>
      <c r="CQ177" s="33" t="str">
        <f ca="true">+IF(OFFSET('Sanitation Data'!$D$30,0,10*ROW('Sanitation Data'!D171))="","",OFFSET('Sanitation Data'!$D$30,0,10*ROW('Sanitation Data'!D171)))</f>
        <v/>
      </c>
      <c r="CR177" s="33" t="str">
        <f ca="true">+IF(OFFSET('Sanitation Data'!$D$31,0,10*ROW('Sanitation Data'!D171))="","",OFFSET('Sanitation Data'!$D$31,0,10*ROW('Sanitation Data'!D171)))</f>
        <v/>
      </c>
      <c r="CS177" s="33" t="str">
        <f ca="true">+IF(OFFSET('Sanitation Data'!$D$32,0,10*ROW('Sanitation Data'!D171))="","",OFFSET('Sanitation Data'!$D$32,0,10*ROW('Sanitation Data'!D171)))</f>
        <v/>
      </c>
      <c r="CT177" s="33" t="str">
        <f ca="true">+IF(OFFSET('Sanitation Data'!$D$33,0,10*ROW('Sanitation Data'!D171))="","",OFFSET('Sanitation Data'!$D$33,0,10*ROW('Sanitation Data'!D171)))</f>
        <v/>
      </c>
      <c r="CU177" s="33" t="str">
        <f ca="true">+IF(OFFSET('Sanitation Data'!$E$29,0,10*ROW('Sanitation Data'!E171))="","",OFFSET('Sanitation Data'!$E$29,0,10*ROW('Sanitation Data'!E171)))</f>
        <v/>
      </c>
      <c r="CV177" s="33" t="str">
        <f ca="true">+IF(OFFSET('Sanitation Data'!$E$30,0,10*ROW('Sanitation Data'!E171))="","",OFFSET('Sanitation Data'!$E$30,0,10*ROW('Sanitation Data'!E171)))</f>
        <v/>
      </c>
      <c r="CW177" s="33" t="str">
        <f ca="true">+IF(OFFSET('Sanitation Data'!$E$31,0,10*ROW('Sanitation Data'!E171))="","",OFFSET('Sanitation Data'!$E$31,0,10*ROW('Sanitation Data'!E171)))</f>
        <v/>
      </c>
      <c r="CX177" s="33" t="str">
        <f ca="true">+IF(OFFSET('Sanitation Data'!$E$32,0,10*ROW('Sanitation Data'!E171))="","",OFFSET('Sanitation Data'!$E$32,0,10*ROW('Sanitation Data'!E171)))</f>
        <v/>
      </c>
      <c r="CY177" s="33" t="str">
        <f ca="true">+IF(OFFSET('Sanitation Data'!$E$33,0,10*ROW('Sanitation Data'!E171))="","",OFFSET('Sanitation Data'!$E$33,0,10*ROW('Sanitation Data'!E171)))</f>
        <v/>
      </c>
      <c r="CZ177" s="33" t="str">
        <f ca="true">+IF(OFFSET('Sanitation Data'!$F$29,0,10*ROW('Sanitation Data'!F171))="","",OFFSET('Sanitation Data'!$F$29,0,10*ROW('Sanitation Data'!F171)))</f>
        <v/>
      </c>
      <c r="DA177" s="33" t="str">
        <f ca="true">+IF(OFFSET('Sanitation Data'!$F$30,0,10*ROW('Sanitation Data'!F171))="","",OFFSET('Sanitation Data'!$F$30,0,10*ROW('Sanitation Data'!F171)))</f>
        <v/>
      </c>
      <c r="DB177" s="33" t="str">
        <f ca="true">+IF(OFFSET('Sanitation Data'!$F$31,0,10*ROW('Sanitation Data'!F171))="","",OFFSET('Sanitation Data'!$F$31,0,10*ROW('Sanitation Data'!F171)))</f>
        <v/>
      </c>
      <c r="DC177" s="33" t="str">
        <f ca="true">+IF(OFFSET('Sanitation Data'!$F$32,0,10*ROW('Sanitation Data'!F171))="","",OFFSET('Sanitation Data'!$F$32,0,10*ROW('Sanitation Data'!F171)))</f>
        <v/>
      </c>
      <c r="DD177" s="33" t="str">
        <f ca="true">+IF(OFFSET('Sanitation Data'!$F$33,0,10*ROW('Sanitation Data'!F171))="","",OFFSET('Sanitation Data'!$F$33,0,10*ROW('Sanitation Data'!F171)))</f>
        <v/>
      </c>
      <c r="DE177" s="33" t="str">
        <f ca="true">+IF(OFFSET('Sanitation Data'!$G$29,0,10*ROW('Sanitation Data'!G171))="","",OFFSET('Sanitation Data'!$G$29,0,10*ROW('Sanitation Data'!G171)))</f>
        <v/>
      </c>
      <c r="DF177" s="33" t="str">
        <f ca="true">+IF(OFFSET('Sanitation Data'!$G$30,0,10*ROW('Sanitation Data'!G171))="","",OFFSET('Sanitation Data'!$G$30,0,10*ROW('Sanitation Data'!G171)))</f>
        <v/>
      </c>
      <c r="DG177" s="33" t="str">
        <f ca="true">+IF(OFFSET('Sanitation Data'!$G$31,0,10*ROW('Sanitation Data'!G171))="","",OFFSET('Sanitation Data'!$G$31,0,10*ROW('Sanitation Data'!G171)))</f>
        <v/>
      </c>
      <c r="DH177" s="33" t="str">
        <f ca="true">+IF(OFFSET('Sanitation Data'!$G$32,0,10*ROW('Sanitation Data'!G171))="","",OFFSET('Sanitation Data'!$G$32,0,10*ROW('Sanitation Data'!G171)))</f>
        <v/>
      </c>
      <c r="DI177" s="33" t="str">
        <f ca="true">+IF(OFFSET('Sanitation Data'!$G$33,0,10*ROW('Sanitation Data'!G171))="","",OFFSET('Sanitation Data'!$G$33,0,10*ROW('Sanitation Data'!G171)))</f>
        <v/>
      </c>
      <c r="DJ177" s="33" t="str">
        <f ca="true">+IF(OFFSET('Sanitation Data'!$H$29,0,10*ROW('Sanitation Data'!H171))="","",OFFSET('Sanitation Data'!$H$29,0,10*ROW('Sanitation Data'!H171)))</f>
        <v/>
      </c>
      <c r="DK177" s="33" t="str">
        <f ca="true">+IF(OFFSET('Sanitation Data'!$H$30,0,10*ROW('Sanitation Data'!H171))="","",OFFSET('Sanitation Data'!$H$30,0,10*ROW('Sanitation Data'!H171)))</f>
        <v/>
      </c>
      <c r="DL177" s="33" t="str">
        <f ca="true">+IF(OFFSET('Sanitation Data'!$H$31,0,10*ROW('Sanitation Data'!H171))="","",OFFSET('Sanitation Data'!$H$31,0,10*ROW('Sanitation Data'!H171)))</f>
        <v/>
      </c>
      <c r="DM177" s="33" t="str">
        <f ca="true">+IF(OFFSET('Sanitation Data'!$H$32,0,10*ROW('Sanitation Data'!H171))="","",OFFSET('Sanitation Data'!$H$32,0,10*ROW('Sanitation Data'!H171)))</f>
        <v/>
      </c>
      <c r="DN177" s="33" t="str">
        <f ca="true">+IF(OFFSET('Sanitation Data'!$H$33,0,10*ROW('Sanitation Data'!H171))="","",OFFSET('Sanitation Data'!$H$33,0,10*ROW('Sanitation Data'!H171)))</f>
        <v/>
      </c>
      <c r="DO177" s="33" t="str">
        <f ca="true">+IF(OFFSET('Hygiene Data'!$C$12,0,10*ROW('Hygiene Data'!C171))="","",OFFSET('Hygiene Data'!$C$12,0,10*ROW('Hygiene Data'!C171)))</f>
        <v/>
      </c>
      <c r="DP177" s="33" t="str">
        <f ca="true">+IF(OFFSET('Hygiene Data'!$C$13,0,10*ROW('Hygiene Data'!C171))="","",OFFSET('Hygiene Data'!$C$13,0,10*ROW('Hygiene Data'!C171)))</f>
        <v/>
      </c>
      <c r="DQ177" s="33" t="str">
        <f ca="true">+IF(OFFSET('Hygiene Data'!$C$14,0,10*ROW('Hygiene Data'!C171))="","",OFFSET('Hygiene Data'!$C$14,0,10*ROW('Hygiene Data'!C171)))</f>
        <v/>
      </c>
      <c r="DR177" s="33" t="str">
        <f ca="true">+IF(OFFSET('Hygiene Data'!$D$12,0,10*ROW('Hygiene Data'!D171))="","",OFFSET('Hygiene Data'!$D$12,0,10*ROW('Hygiene Data'!D171)))</f>
        <v/>
      </c>
      <c r="DS177" s="33" t="str">
        <f ca="true">+IF(OFFSET('Hygiene Data'!$D$13,0,10*ROW('Hygiene Data'!D171))="","",OFFSET('Hygiene Data'!$D$13,0,10*ROW('Hygiene Data'!D171)))</f>
        <v/>
      </c>
      <c r="DT177" s="33" t="str">
        <f ca="true">+IF(OFFSET('Hygiene Data'!$D$14,0,10*ROW('Hygiene Data'!D171))="","",OFFSET('Hygiene Data'!$D$14,0,10*ROW('Hygiene Data'!D171)))</f>
        <v/>
      </c>
      <c r="DU177" s="33" t="str">
        <f ca="true">+IF(OFFSET('Hygiene Data'!$E$12,0,10*ROW('Hygiene Data'!E171))="","",OFFSET('Hygiene Data'!$E$12,0,10*ROW('Hygiene Data'!E171)))</f>
        <v/>
      </c>
      <c r="DV177" s="33" t="str">
        <f ca="true">+IF(OFFSET('Hygiene Data'!$E$13,0,10*ROW('Hygiene Data'!E171))="","",OFFSET('Hygiene Data'!$E$13,0,10*ROW('Hygiene Data'!E171)))</f>
        <v/>
      </c>
      <c r="DW177" s="33" t="str">
        <f ca="true">+IF(OFFSET('Hygiene Data'!$E$14,0,10*ROW('Hygiene Data'!E171))="","",OFFSET('Hygiene Data'!$E$14,0,10*ROW('Hygiene Data'!E171)))</f>
        <v/>
      </c>
      <c r="DX177" s="33" t="str">
        <f ca="true">+IF(OFFSET('Hygiene Data'!$F$12,0,10*ROW('Hygiene Data'!F171))="","",OFFSET('Hygiene Data'!$F$12,0,10*ROW('Hygiene Data'!F171)))</f>
        <v/>
      </c>
      <c r="DY177" s="33" t="str">
        <f ca="true">+IF(OFFSET('Hygiene Data'!$F$13,0,10*ROW('Hygiene Data'!F171))="","",OFFSET('Hygiene Data'!$F$13,0,10*ROW('Hygiene Data'!F171)))</f>
        <v/>
      </c>
      <c r="DZ177" s="33" t="str">
        <f ca="true">+IF(OFFSET('Hygiene Data'!$F$14,0,10*ROW('Hygiene Data'!F171))="","",OFFSET('Hygiene Data'!$F$14,0,10*ROW('Hygiene Data'!F171)))</f>
        <v/>
      </c>
      <c r="EA177" s="33" t="str">
        <f ca="true">+IF(OFFSET('Hygiene Data'!$G$12,0,10*ROW('Hygiene Data'!G171))="","",OFFSET('Hygiene Data'!$G$12,0,10*ROW('Hygiene Data'!G171)))</f>
        <v/>
      </c>
      <c r="EB177" s="33" t="str">
        <f ca="true">+IF(OFFSET('Hygiene Data'!$G$13,0,10*ROW('Hygiene Data'!G171))="","",OFFSET('Hygiene Data'!$G$13,0,10*ROW('Hygiene Data'!G171)))</f>
        <v/>
      </c>
      <c r="EC177" s="33" t="str">
        <f ca="true">+IF(OFFSET('Hygiene Data'!$G$14,0,10*ROW('Hygiene Data'!G171))="","",OFFSET('Hygiene Data'!$G$14,0,10*ROW('Hygiene Data'!G171)))</f>
        <v/>
      </c>
      <c r="ED177" s="33" t="str">
        <f ca="true">+IF(OFFSET('Hygiene Data'!$H$12,0,10*ROW('Hygiene Data'!H171))="","",OFFSET('Hygiene Data'!$H$12,0,10*ROW('Hygiene Data'!H171)))</f>
        <v/>
      </c>
      <c r="EE177" s="33" t="str">
        <f ca="true">+IF(OFFSET('Hygiene Data'!$H$13,0,10*ROW('Hygiene Data'!H171))="","",OFFSET('Hygiene Data'!$H$13,0,10*ROW('Hygiene Data'!H171)))</f>
        <v/>
      </c>
      <c r="EF177" s="33" t="str">
        <f ca="true">+IF(OFFSET('Hygiene Data'!$H$14,0,10*ROW('Hygiene Data'!H171))="","",OFFSET('Hygiene Data'!$H$14,0,10*ROW('Hygiene Data'!H171)))</f>
        <v/>
      </c>
    </row>
    <row r="178" x14ac:dyDescent="0.2">
      <c r="A178" s="56" t="str">
        <f ca="true">+IF(OFFSET('Water Data'!$B$1,0,10*ROW('Water Data'!B175))="","",OFFSET('Water Data'!$B$1,0,10*ROW('Water Data'!B175)))</f>
        <v/>
      </c>
      <c r="B178" s="56" t="str">
        <f ca="true">+IF(OFFSET('Water Data'!$A$3,0,10*ROW('Water Data'!A175))="","",OFFSET('Water Data'!$A$3,0,10*ROW('Water Data'!A175)))</f>
        <v/>
      </c>
      <c r="C178" s="56" t="str">
        <f ca="true">+IF(OFFSET('Water Data'!$C$3,0,10*ROW('Water Data'!C175))="","",OFFSET('Water Data'!$C$3,0,10*ROW('Water Data'!C175)))</f>
        <v/>
      </c>
      <c r="D178" s="244"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44"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44"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44"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44"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44"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44"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44"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44"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44"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44"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44"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44"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44"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44"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44"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44"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44"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45"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45"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45"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45"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45"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45"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45"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45"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45"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45"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45"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45"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45"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45"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45"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45"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45"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45"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45"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45"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45"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45"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45"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45"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45"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45"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45"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45"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45"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45"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46"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46"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46"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46"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46"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46"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46"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46"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46"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46"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46"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46"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46"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46"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46"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46"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46"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46"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3" t="str">
        <f ca="true">+IF(OFFSET('Water Data'!$C$28,0,10*ROW('Water Data'!C172))="","",OFFSET('Water Data'!$C$28,0,10*ROW('Water Data'!C172)))</f>
        <v/>
      </c>
      <c r="BT178" s="33" t="str">
        <f ca="true">+IF(OFFSET('Water Data'!$C$29,0,10*ROW('Water Data'!C172))="","",OFFSET('Water Data'!$C$29,0,10*ROW('Water Data'!C172)))</f>
        <v/>
      </c>
      <c r="BU178" s="33" t="str">
        <f ca="true">+IF(OFFSET('Water Data'!$C$30,0,10*ROW('Water Data'!C172))="","",OFFSET('Water Data'!$C$30,0,10*ROW('Water Data'!C172)))</f>
        <v/>
      </c>
      <c r="BV178" s="33" t="str">
        <f ca="true">+IF(OFFSET('Water Data'!$D$28,0,10*ROW('Water Data'!D172))="","",OFFSET('Water Data'!$D$28,0,10*ROW('Water Data'!D172)))</f>
        <v/>
      </c>
      <c r="BW178" s="33" t="str">
        <f ca="true">+IF(OFFSET('Water Data'!$D$29,0,10*ROW('Water Data'!D172))="","",OFFSET('Water Data'!$D$29,0,10*ROW('Water Data'!D172)))</f>
        <v/>
      </c>
      <c r="BX178" s="33" t="str">
        <f ca="true">+IF(OFFSET('Water Data'!$D$30,0,10*ROW('Water Data'!D172))="","",OFFSET('Water Data'!$D$30,0,10*ROW('Water Data'!D172)))</f>
        <v/>
      </c>
      <c r="BY178" s="33" t="str">
        <f ca="true">+IF(OFFSET('Water Data'!$E$28,0,10*ROW('Water Data'!E172))="","",OFFSET('Water Data'!$E$28,0,10*ROW('Water Data'!E172)))</f>
        <v/>
      </c>
      <c r="BZ178" s="33" t="str">
        <f ca="true">+IF(OFFSET('Water Data'!$E$29,0,10*ROW('Water Data'!E172))="","",OFFSET('Water Data'!$E$29,0,10*ROW('Water Data'!E172)))</f>
        <v/>
      </c>
      <c r="CA178" s="33" t="str">
        <f ca="true">+IF(OFFSET('Water Data'!$E$30,0,10*ROW('Water Data'!E172))="","",OFFSET('Water Data'!$E$30,0,10*ROW('Water Data'!E172)))</f>
        <v/>
      </c>
      <c r="CB178" s="33" t="str">
        <f ca="true">+IF(OFFSET('Water Data'!$F$28,0,10*ROW('Water Data'!F172))="","",OFFSET('Water Data'!$F$28,0,10*ROW('Water Data'!F172)))</f>
        <v/>
      </c>
      <c r="CC178" s="33" t="str">
        <f ca="true">+IF(OFFSET('Water Data'!$F$29,0,10*ROW('Water Data'!F172))="","",OFFSET('Water Data'!$F$29,0,10*ROW('Water Data'!F172)))</f>
        <v/>
      </c>
      <c r="CD178" s="33" t="str">
        <f ca="true">+IF(OFFSET('Water Data'!$F$30,0,10*ROW('Water Data'!F172))="","",OFFSET('Water Data'!$F$30,0,10*ROW('Water Data'!F172)))</f>
        <v/>
      </c>
      <c r="CE178" s="33" t="str">
        <f ca="true">+IF(OFFSET('Water Data'!$G$28,0,10*ROW('Water Data'!G172))="","",OFFSET('Water Data'!$G$28,0,10*ROW('Water Data'!G172)))</f>
        <v/>
      </c>
      <c r="CF178" s="33" t="str">
        <f ca="true">+IF(OFFSET('Water Data'!$G$29,0,10*ROW('Water Data'!G172))="","",OFFSET('Water Data'!$G$29,0,10*ROW('Water Data'!G172)))</f>
        <v/>
      </c>
      <c r="CG178" s="33" t="str">
        <f ca="true">+IF(OFFSET('Water Data'!$G$30,0,10*ROW('Water Data'!G172))="","",OFFSET('Water Data'!$G$30,0,10*ROW('Water Data'!G172)))</f>
        <v/>
      </c>
      <c r="CH178" s="33" t="str">
        <f ca="true">+IF(OFFSET('Water Data'!$H$28,0,10*ROW('Water Data'!H172))="","",OFFSET('Water Data'!$H$28,0,10*ROW('Water Data'!H172)))</f>
        <v/>
      </c>
      <c r="CI178" s="33" t="str">
        <f ca="true">+IF(OFFSET('Water Data'!$H$29,0,10*ROW('Water Data'!H172))="","",OFFSET('Water Data'!$H$29,0,10*ROW('Water Data'!H172)))</f>
        <v/>
      </c>
      <c r="CJ178" s="33" t="str">
        <f ca="true">+IF(OFFSET('Water Data'!$H$30,0,10*ROW('Water Data'!H172))="","",OFFSET('Water Data'!$H$30,0,10*ROW('Water Data'!H172)))</f>
        <v/>
      </c>
      <c r="CK178" s="33" t="str">
        <f ca="true">+IF(OFFSET('Sanitation Data'!$C$29,0,10*ROW('Sanitation Data'!C172))="","",OFFSET('Sanitation Data'!$C$29,0,10*ROW('Sanitation Data'!C172)))</f>
        <v/>
      </c>
      <c r="CL178" s="33" t="str">
        <f ca="true">+IF(OFFSET('Sanitation Data'!$C$30,0,10*ROW('Sanitation Data'!C172))="","",OFFSET('Sanitation Data'!$C$30,0,10*ROW('Sanitation Data'!C172)))</f>
        <v/>
      </c>
      <c r="CM178" s="33" t="str">
        <f ca="true">+IF(OFFSET('Sanitation Data'!$C$31,0,10*ROW('Sanitation Data'!C172))="","",OFFSET('Sanitation Data'!$C$31,0,10*ROW('Sanitation Data'!C172)))</f>
        <v/>
      </c>
      <c r="CN178" s="33" t="str">
        <f ca="true">+IF(OFFSET('Sanitation Data'!$C$32,0,10*ROW('Sanitation Data'!C172))="","",OFFSET('Sanitation Data'!$C$32,0,10*ROW('Sanitation Data'!C172)))</f>
        <v/>
      </c>
      <c r="CO178" s="33" t="str">
        <f ca="true">+IF(OFFSET('Sanitation Data'!$C$33,0,10*ROW('Sanitation Data'!C172))="","",OFFSET('Sanitation Data'!$C$33,0,10*ROW('Sanitation Data'!C172)))</f>
        <v/>
      </c>
      <c r="CP178" s="33" t="str">
        <f ca="true">+IF(OFFSET('Sanitation Data'!$D$29,0,10*ROW('Sanitation Data'!D172))="","",OFFSET('Sanitation Data'!$D$29,0,10*ROW('Sanitation Data'!D172)))</f>
        <v/>
      </c>
      <c r="CQ178" s="33" t="str">
        <f ca="true">+IF(OFFSET('Sanitation Data'!$D$30,0,10*ROW('Sanitation Data'!D172))="","",OFFSET('Sanitation Data'!$D$30,0,10*ROW('Sanitation Data'!D172)))</f>
        <v/>
      </c>
      <c r="CR178" s="33" t="str">
        <f ca="true">+IF(OFFSET('Sanitation Data'!$D$31,0,10*ROW('Sanitation Data'!D172))="","",OFFSET('Sanitation Data'!$D$31,0,10*ROW('Sanitation Data'!D172)))</f>
        <v/>
      </c>
      <c r="CS178" s="33" t="str">
        <f ca="true">+IF(OFFSET('Sanitation Data'!$D$32,0,10*ROW('Sanitation Data'!D172))="","",OFFSET('Sanitation Data'!$D$32,0,10*ROW('Sanitation Data'!D172)))</f>
        <v/>
      </c>
      <c r="CT178" s="33" t="str">
        <f ca="true">+IF(OFFSET('Sanitation Data'!$D$33,0,10*ROW('Sanitation Data'!D172))="","",OFFSET('Sanitation Data'!$D$33,0,10*ROW('Sanitation Data'!D172)))</f>
        <v/>
      </c>
      <c r="CU178" s="33" t="str">
        <f ca="true">+IF(OFFSET('Sanitation Data'!$E$29,0,10*ROW('Sanitation Data'!E172))="","",OFFSET('Sanitation Data'!$E$29,0,10*ROW('Sanitation Data'!E172)))</f>
        <v/>
      </c>
      <c r="CV178" s="33" t="str">
        <f ca="true">+IF(OFFSET('Sanitation Data'!$E$30,0,10*ROW('Sanitation Data'!E172))="","",OFFSET('Sanitation Data'!$E$30,0,10*ROW('Sanitation Data'!E172)))</f>
        <v/>
      </c>
      <c r="CW178" s="33" t="str">
        <f ca="true">+IF(OFFSET('Sanitation Data'!$E$31,0,10*ROW('Sanitation Data'!E172))="","",OFFSET('Sanitation Data'!$E$31,0,10*ROW('Sanitation Data'!E172)))</f>
        <v/>
      </c>
      <c r="CX178" s="33" t="str">
        <f ca="true">+IF(OFFSET('Sanitation Data'!$E$32,0,10*ROW('Sanitation Data'!E172))="","",OFFSET('Sanitation Data'!$E$32,0,10*ROW('Sanitation Data'!E172)))</f>
        <v/>
      </c>
      <c r="CY178" s="33" t="str">
        <f ca="true">+IF(OFFSET('Sanitation Data'!$E$33,0,10*ROW('Sanitation Data'!E172))="","",OFFSET('Sanitation Data'!$E$33,0,10*ROW('Sanitation Data'!E172)))</f>
        <v/>
      </c>
      <c r="CZ178" s="33" t="str">
        <f ca="true">+IF(OFFSET('Sanitation Data'!$F$29,0,10*ROW('Sanitation Data'!F172))="","",OFFSET('Sanitation Data'!$F$29,0,10*ROW('Sanitation Data'!F172)))</f>
        <v/>
      </c>
      <c r="DA178" s="33" t="str">
        <f ca="true">+IF(OFFSET('Sanitation Data'!$F$30,0,10*ROW('Sanitation Data'!F172))="","",OFFSET('Sanitation Data'!$F$30,0,10*ROW('Sanitation Data'!F172)))</f>
        <v/>
      </c>
      <c r="DB178" s="33" t="str">
        <f ca="true">+IF(OFFSET('Sanitation Data'!$F$31,0,10*ROW('Sanitation Data'!F172))="","",OFFSET('Sanitation Data'!$F$31,0,10*ROW('Sanitation Data'!F172)))</f>
        <v/>
      </c>
      <c r="DC178" s="33" t="str">
        <f ca="true">+IF(OFFSET('Sanitation Data'!$F$32,0,10*ROW('Sanitation Data'!F172))="","",OFFSET('Sanitation Data'!$F$32,0,10*ROW('Sanitation Data'!F172)))</f>
        <v/>
      </c>
      <c r="DD178" s="33" t="str">
        <f ca="true">+IF(OFFSET('Sanitation Data'!$F$33,0,10*ROW('Sanitation Data'!F172))="","",OFFSET('Sanitation Data'!$F$33,0,10*ROW('Sanitation Data'!F172)))</f>
        <v/>
      </c>
      <c r="DE178" s="33" t="str">
        <f ca="true">+IF(OFFSET('Sanitation Data'!$G$29,0,10*ROW('Sanitation Data'!G172))="","",OFFSET('Sanitation Data'!$G$29,0,10*ROW('Sanitation Data'!G172)))</f>
        <v/>
      </c>
      <c r="DF178" s="33" t="str">
        <f ca="true">+IF(OFFSET('Sanitation Data'!$G$30,0,10*ROW('Sanitation Data'!G172))="","",OFFSET('Sanitation Data'!$G$30,0,10*ROW('Sanitation Data'!G172)))</f>
        <v/>
      </c>
      <c r="DG178" s="33" t="str">
        <f ca="true">+IF(OFFSET('Sanitation Data'!$G$31,0,10*ROW('Sanitation Data'!G172))="","",OFFSET('Sanitation Data'!$G$31,0,10*ROW('Sanitation Data'!G172)))</f>
        <v/>
      </c>
      <c r="DH178" s="33" t="str">
        <f ca="true">+IF(OFFSET('Sanitation Data'!$G$32,0,10*ROW('Sanitation Data'!G172))="","",OFFSET('Sanitation Data'!$G$32,0,10*ROW('Sanitation Data'!G172)))</f>
        <v/>
      </c>
      <c r="DI178" s="33" t="str">
        <f ca="true">+IF(OFFSET('Sanitation Data'!$G$33,0,10*ROW('Sanitation Data'!G172))="","",OFFSET('Sanitation Data'!$G$33,0,10*ROW('Sanitation Data'!G172)))</f>
        <v/>
      </c>
      <c r="DJ178" s="33" t="str">
        <f ca="true">+IF(OFFSET('Sanitation Data'!$H$29,0,10*ROW('Sanitation Data'!H172))="","",OFFSET('Sanitation Data'!$H$29,0,10*ROW('Sanitation Data'!H172)))</f>
        <v/>
      </c>
      <c r="DK178" s="33" t="str">
        <f ca="true">+IF(OFFSET('Sanitation Data'!$H$30,0,10*ROW('Sanitation Data'!H172))="","",OFFSET('Sanitation Data'!$H$30,0,10*ROW('Sanitation Data'!H172)))</f>
        <v/>
      </c>
      <c r="DL178" s="33" t="str">
        <f ca="true">+IF(OFFSET('Sanitation Data'!$H$31,0,10*ROW('Sanitation Data'!H172))="","",OFFSET('Sanitation Data'!$H$31,0,10*ROW('Sanitation Data'!H172)))</f>
        <v/>
      </c>
      <c r="DM178" s="33" t="str">
        <f ca="true">+IF(OFFSET('Sanitation Data'!$H$32,0,10*ROW('Sanitation Data'!H172))="","",OFFSET('Sanitation Data'!$H$32,0,10*ROW('Sanitation Data'!H172)))</f>
        <v/>
      </c>
      <c r="DN178" s="33" t="str">
        <f ca="true">+IF(OFFSET('Sanitation Data'!$H$33,0,10*ROW('Sanitation Data'!H172))="","",OFFSET('Sanitation Data'!$H$33,0,10*ROW('Sanitation Data'!H172)))</f>
        <v/>
      </c>
      <c r="DO178" s="33" t="str">
        <f ca="true">+IF(OFFSET('Hygiene Data'!$C$12,0,10*ROW('Hygiene Data'!C172))="","",OFFSET('Hygiene Data'!$C$12,0,10*ROW('Hygiene Data'!C172)))</f>
        <v/>
      </c>
      <c r="DP178" s="33" t="str">
        <f ca="true">+IF(OFFSET('Hygiene Data'!$C$13,0,10*ROW('Hygiene Data'!C172))="","",OFFSET('Hygiene Data'!$C$13,0,10*ROW('Hygiene Data'!C172)))</f>
        <v/>
      </c>
      <c r="DQ178" s="33" t="str">
        <f ca="true">+IF(OFFSET('Hygiene Data'!$C$14,0,10*ROW('Hygiene Data'!C172))="","",OFFSET('Hygiene Data'!$C$14,0,10*ROW('Hygiene Data'!C172)))</f>
        <v/>
      </c>
      <c r="DR178" s="33" t="str">
        <f ca="true">+IF(OFFSET('Hygiene Data'!$D$12,0,10*ROW('Hygiene Data'!D172))="","",OFFSET('Hygiene Data'!$D$12,0,10*ROW('Hygiene Data'!D172)))</f>
        <v/>
      </c>
      <c r="DS178" s="33" t="str">
        <f ca="true">+IF(OFFSET('Hygiene Data'!$D$13,0,10*ROW('Hygiene Data'!D172))="","",OFFSET('Hygiene Data'!$D$13,0,10*ROW('Hygiene Data'!D172)))</f>
        <v/>
      </c>
      <c r="DT178" s="33" t="str">
        <f ca="true">+IF(OFFSET('Hygiene Data'!$D$14,0,10*ROW('Hygiene Data'!D172))="","",OFFSET('Hygiene Data'!$D$14,0,10*ROW('Hygiene Data'!D172)))</f>
        <v/>
      </c>
      <c r="DU178" s="33" t="str">
        <f ca="true">+IF(OFFSET('Hygiene Data'!$E$12,0,10*ROW('Hygiene Data'!E172))="","",OFFSET('Hygiene Data'!$E$12,0,10*ROW('Hygiene Data'!E172)))</f>
        <v/>
      </c>
      <c r="DV178" s="33" t="str">
        <f ca="true">+IF(OFFSET('Hygiene Data'!$E$13,0,10*ROW('Hygiene Data'!E172))="","",OFFSET('Hygiene Data'!$E$13,0,10*ROW('Hygiene Data'!E172)))</f>
        <v/>
      </c>
      <c r="DW178" s="33" t="str">
        <f ca="true">+IF(OFFSET('Hygiene Data'!$E$14,0,10*ROW('Hygiene Data'!E172))="","",OFFSET('Hygiene Data'!$E$14,0,10*ROW('Hygiene Data'!E172)))</f>
        <v/>
      </c>
      <c r="DX178" s="33" t="str">
        <f ca="true">+IF(OFFSET('Hygiene Data'!$F$12,0,10*ROW('Hygiene Data'!F172))="","",OFFSET('Hygiene Data'!$F$12,0,10*ROW('Hygiene Data'!F172)))</f>
        <v/>
      </c>
      <c r="DY178" s="33" t="str">
        <f ca="true">+IF(OFFSET('Hygiene Data'!$F$13,0,10*ROW('Hygiene Data'!F172))="","",OFFSET('Hygiene Data'!$F$13,0,10*ROW('Hygiene Data'!F172)))</f>
        <v/>
      </c>
      <c r="DZ178" s="33" t="str">
        <f ca="true">+IF(OFFSET('Hygiene Data'!$F$14,0,10*ROW('Hygiene Data'!F172))="","",OFFSET('Hygiene Data'!$F$14,0,10*ROW('Hygiene Data'!F172)))</f>
        <v/>
      </c>
      <c r="EA178" s="33" t="str">
        <f ca="true">+IF(OFFSET('Hygiene Data'!$G$12,0,10*ROW('Hygiene Data'!G172))="","",OFFSET('Hygiene Data'!$G$12,0,10*ROW('Hygiene Data'!G172)))</f>
        <v/>
      </c>
      <c r="EB178" s="33" t="str">
        <f ca="true">+IF(OFFSET('Hygiene Data'!$G$13,0,10*ROW('Hygiene Data'!G172))="","",OFFSET('Hygiene Data'!$G$13,0,10*ROW('Hygiene Data'!G172)))</f>
        <v/>
      </c>
      <c r="EC178" s="33" t="str">
        <f ca="true">+IF(OFFSET('Hygiene Data'!$G$14,0,10*ROW('Hygiene Data'!G172))="","",OFFSET('Hygiene Data'!$G$14,0,10*ROW('Hygiene Data'!G172)))</f>
        <v/>
      </c>
      <c r="ED178" s="33" t="str">
        <f ca="true">+IF(OFFSET('Hygiene Data'!$H$12,0,10*ROW('Hygiene Data'!H172))="","",OFFSET('Hygiene Data'!$H$12,0,10*ROW('Hygiene Data'!H172)))</f>
        <v/>
      </c>
      <c r="EE178" s="33" t="str">
        <f ca="true">+IF(OFFSET('Hygiene Data'!$H$13,0,10*ROW('Hygiene Data'!H172))="","",OFFSET('Hygiene Data'!$H$13,0,10*ROW('Hygiene Data'!H172)))</f>
        <v/>
      </c>
      <c r="EF178" s="33" t="str">
        <f ca="true">+IF(OFFSET('Hygiene Data'!$H$14,0,10*ROW('Hygiene Data'!H172))="","",OFFSET('Hygiene Data'!$H$14,0,10*ROW('Hygiene Data'!H172)))</f>
        <v/>
      </c>
    </row>
    <row r="179" x14ac:dyDescent="0.2">
      <c r="A179" s="56" t="str">
        <f ca="true">+IF(OFFSET('Water Data'!$B$1,0,10*ROW('Water Data'!B176))="","",OFFSET('Water Data'!$B$1,0,10*ROW('Water Data'!B176)))</f>
        <v/>
      </c>
      <c r="B179" s="56" t="str">
        <f ca="true">+IF(OFFSET('Water Data'!$A$3,0,10*ROW('Water Data'!A176))="","",OFFSET('Water Data'!$A$3,0,10*ROW('Water Data'!A176)))</f>
        <v/>
      </c>
      <c r="C179" s="56" t="str">
        <f ca="true">+IF(OFFSET('Water Data'!$C$3,0,10*ROW('Water Data'!C176))="","",OFFSET('Water Data'!$C$3,0,10*ROW('Water Data'!C176)))</f>
        <v/>
      </c>
      <c r="D179" s="244"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44"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44"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44"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44"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44"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44"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44"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44"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44"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44"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44"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44"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44"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44"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44"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44"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44"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45"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45"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45"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45"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45"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45"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45"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45"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45"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45"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45"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45"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45"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45"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45"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45"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45"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45"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45"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45"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45"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45"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45"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45"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45"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45"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45"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45"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45"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45"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46"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46"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46"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46"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46"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46"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46"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46"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46"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46"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46"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46"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46"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46"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46"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46"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46"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46"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3" t="str">
        <f ca="true">+IF(OFFSET('Water Data'!$C$28,0,10*ROW('Water Data'!C173))="","",OFFSET('Water Data'!$C$28,0,10*ROW('Water Data'!C173)))</f>
        <v/>
      </c>
      <c r="BT179" s="33" t="str">
        <f ca="true">+IF(OFFSET('Water Data'!$C$29,0,10*ROW('Water Data'!C173))="","",OFFSET('Water Data'!$C$29,0,10*ROW('Water Data'!C173)))</f>
        <v/>
      </c>
      <c r="BU179" s="33" t="str">
        <f ca="true">+IF(OFFSET('Water Data'!$C$30,0,10*ROW('Water Data'!C173))="","",OFFSET('Water Data'!$C$30,0,10*ROW('Water Data'!C173)))</f>
        <v/>
      </c>
      <c r="BV179" s="33" t="str">
        <f ca="true">+IF(OFFSET('Water Data'!$D$28,0,10*ROW('Water Data'!D173))="","",OFFSET('Water Data'!$D$28,0,10*ROW('Water Data'!D173)))</f>
        <v/>
      </c>
      <c r="BW179" s="33" t="str">
        <f ca="true">+IF(OFFSET('Water Data'!$D$29,0,10*ROW('Water Data'!D173))="","",OFFSET('Water Data'!$D$29,0,10*ROW('Water Data'!D173)))</f>
        <v/>
      </c>
      <c r="BX179" s="33" t="str">
        <f ca="true">+IF(OFFSET('Water Data'!$D$30,0,10*ROW('Water Data'!D173))="","",OFFSET('Water Data'!$D$30,0,10*ROW('Water Data'!D173)))</f>
        <v/>
      </c>
      <c r="BY179" s="33" t="str">
        <f ca="true">+IF(OFFSET('Water Data'!$E$28,0,10*ROW('Water Data'!E173))="","",OFFSET('Water Data'!$E$28,0,10*ROW('Water Data'!E173)))</f>
        <v/>
      </c>
      <c r="BZ179" s="33" t="str">
        <f ca="true">+IF(OFFSET('Water Data'!$E$29,0,10*ROW('Water Data'!E173))="","",OFFSET('Water Data'!$E$29,0,10*ROW('Water Data'!E173)))</f>
        <v/>
      </c>
      <c r="CA179" s="33" t="str">
        <f ca="true">+IF(OFFSET('Water Data'!$E$30,0,10*ROW('Water Data'!E173))="","",OFFSET('Water Data'!$E$30,0,10*ROW('Water Data'!E173)))</f>
        <v/>
      </c>
      <c r="CB179" s="33" t="str">
        <f ca="true">+IF(OFFSET('Water Data'!$F$28,0,10*ROW('Water Data'!F173))="","",OFFSET('Water Data'!$F$28,0,10*ROW('Water Data'!F173)))</f>
        <v/>
      </c>
      <c r="CC179" s="33" t="str">
        <f ca="true">+IF(OFFSET('Water Data'!$F$29,0,10*ROW('Water Data'!F173))="","",OFFSET('Water Data'!$F$29,0,10*ROW('Water Data'!F173)))</f>
        <v/>
      </c>
      <c r="CD179" s="33" t="str">
        <f ca="true">+IF(OFFSET('Water Data'!$F$30,0,10*ROW('Water Data'!F173))="","",OFFSET('Water Data'!$F$30,0,10*ROW('Water Data'!F173)))</f>
        <v/>
      </c>
      <c r="CE179" s="33" t="str">
        <f ca="true">+IF(OFFSET('Water Data'!$G$28,0,10*ROW('Water Data'!G173))="","",OFFSET('Water Data'!$G$28,0,10*ROW('Water Data'!G173)))</f>
        <v/>
      </c>
      <c r="CF179" s="33" t="str">
        <f ca="true">+IF(OFFSET('Water Data'!$G$29,0,10*ROW('Water Data'!G173))="","",OFFSET('Water Data'!$G$29,0,10*ROW('Water Data'!G173)))</f>
        <v/>
      </c>
      <c r="CG179" s="33" t="str">
        <f ca="true">+IF(OFFSET('Water Data'!$G$30,0,10*ROW('Water Data'!G173))="","",OFFSET('Water Data'!$G$30,0,10*ROW('Water Data'!G173)))</f>
        <v/>
      </c>
      <c r="CH179" s="33" t="str">
        <f ca="true">+IF(OFFSET('Water Data'!$H$28,0,10*ROW('Water Data'!H173))="","",OFFSET('Water Data'!$H$28,0,10*ROW('Water Data'!H173)))</f>
        <v/>
      </c>
      <c r="CI179" s="33" t="str">
        <f ca="true">+IF(OFFSET('Water Data'!$H$29,0,10*ROW('Water Data'!H173))="","",OFFSET('Water Data'!$H$29,0,10*ROW('Water Data'!H173)))</f>
        <v/>
      </c>
      <c r="CJ179" s="33" t="str">
        <f ca="true">+IF(OFFSET('Water Data'!$H$30,0,10*ROW('Water Data'!H173))="","",OFFSET('Water Data'!$H$30,0,10*ROW('Water Data'!H173)))</f>
        <v/>
      </c>
      <c r="CK179" s="33" t="str">
        <f ca="true">+IF(OFFSET('Sanitation Data'!$C$29,0,10*ROW('Sanitation Data'!C173))="","",OFFSET('Sanitation Data'!$C$29,0,10*ROW('Sanitation Data'!C173)))</f>
        <v/>
      </c>
      <c r="CL179" s="33" t="str">
        <f ca="true">+IF(OFFSET('Sanitation Data'!$C$30,0,10*ROW('Sanitation Data'!C173))="","",OFFSET('Sanitation Data'!$C$30,0,10*ROW('Sanitation Data'!C173)))</f>
        <v/>
      </c>
      <c r="CM179" s="33" t="str">
        <f ca="true">+IF(OFFSET('Sanitation Data'!$C$31,0,10*ROW('Sanitation Data'!C173))="","",OFFSET('Sanitation Data'!$C$31,0,10*ROW('Sanitation Data'!C173)))</f>
        <v/>
      </c>
      <c r="CN179" s="33" t="str">
        <f ca="true">+IF(OFFSET('Sanitation Data'!$C$32,0,10*ROW('Sanitation Data'!C173))="","",OFFSET('Sanitation Data'!$C$32,0,10*ROW('Sanitation Data'!C173)))</f>
        <v/>
      </c>
      <c r="CO179" s="33" t="str">
        <f ca="true">+IF(OFFSET('Sanitation Data'!$C$33,0,10*ROW('Sanitation Data'!C173))="","",OFFSET('Sanitation Data'!$C$33,0,10*ROW('Sanitation Data'!C173)))</f>
        <v/>
      </c>
      <c r="CP179" s="33" t="str">
        <f ca="true">+IF(OFFSET('Sanitation Data'!$D$29,0,10*ROW('Sanitation Data'!D173))="","",OFFSET('Sanitation Data'!$D$29,0,10*ROW('Sanitation Data'!D173)))</f>
        <v/>
      </c>
      <c r="CQ179" s="33" t="str">
        <f ca="true">+IF(OFFSET('Sanitation Data'!$D$30,0,10*ROW('Sanitation Data'!D173))="","",OFFSET('Sanitation Data'!$D$30,0,10*ROW('Sanitation Data'!D173)))</f>
        <v/>
      </c>
      <c r="CR179" s="33" t="str">
        <f ca="true">+IF(OFFSET('Sanitation Data'!$D$31,0,10*ROW('Sanitation Data'!D173))="","",OFFSET('Sanitation Data'!$D$31,0,10*ROW('Sanitation Data'!D173)))</f>
        <v/>
      </c>
      <c r="CS179" s="33" t="str">
        <f ca="true">+IF(OFFSET('Sanitation Data'!$D$32,0,10*ROW('Sanitation Data'!D173))="","",OFFSET('Sanitation Data'!$D$32,0,10*ROW('Sanitation Data'!D173)))</f>
        <v/>
      </c>
      <c r="CT179" s="33" t="str">
        <f ca="true">+IF(OFFSET('Sanitation Data'!$D$33,0,10*ROW('Sanitation Data'!D173))="","",OFFSET('Sanitation Data'!$D$33,0,10*ROW('Sanitation Data'!D173)))</f>
        <v/>
      </c>
      <c r="CU179" s="33" t="str">
        <f ca="true">+IF(OFFSET('Sanitation Data'!$E$29,0,10*ROW('Sanitation Data'!E173))="","",OFFSET('Sanitation Data'!$E$29,0,10*ROW('Sanitation Data'!E173)))</f>
        <v/>
      </c>
      <c r="CV179" s="33" t="str">
        <f ca="true">+IF(OFFSET('Sanitation Data'!$E$30,0,10*ROW('Sanitation Data'!E173))="","",OFFSET('Sanitation Data'!$E$30,0,10*ROW('Sanitation Data'!E173)))</f>
        <v/>
      </c>
      <c r="CW179" s="33" t="str">
        <f ca="true">+IF(OFFSET('Sanitation Data'!$E$31,0,10*ROW('Sanitation Data'!E173))="","",OFFSET('Sanitation Data'!$E$31,0,10*ROW('Sanitation Data'!E173)))</f>
        <v/>
      </c>
      <c r="CX179" s="33" t="str">
        <f ca="true">+IF(OFFSET('Sanitation Data'!$E$32,0,10*ROW('Sanitation Data'!E173))="","",OFFSET('Sanitation Data'!$E$32,0,10*ROW('Sanitation Data'!E173)))</f>
        <v/>
      </c>
      <c r="CY179" s="33" t="str">
        <f ca="true">+IF(OFFSET('Sanitation Data'!$E$33,0,10*ROW('Sanitation Data'!E173))="","",OFFSET('Sanitation Data'!$E$33,0,10*ROW('Sanitation Data'!E173)))</f>
        <v/>
      </c>
      <c r="CZ179" s="33" t="str">
        <f ca="true">+IF(OFFSET('Sanitation Data'!$F$29,0,10*ROW('Sanitation Data'!F173))="","",OFFSET('Sanitation Data'!$F$29,0,10*ROW('Sanitation Data'!F173)))</f>
        <v/>
      </c>
      <c r="DA179" s="33" t="str">
        <f ca="true">+IF(OFFSET('Sanitation Data'!$F$30,0,10*ROW('Sanitation Data'!F173))="","",OFFSET('Sanitation Data'!$F$30,0,10*ROW('Sanitation Data'!F173)))</f>
        <v/>
      </c>
      <c r="DB179" s="33" t="str">
        <f ca="true">+IF(OFFSET('Sanitation Data'!$F$31,0,10*ROW('Sanitation Data'!F173))="","",OFFSET('Sanitation Data'!$F$31,0,10*ROW('Sanitation Data'!F173)))</f>
        <v/>
      </c>
      <c r="DC179" s="33" t="str">
        <f ca="true">+IF(OFFSET('Sanitation Data'!$F$32,0,10*ROW('Sanitation Data'!F173))="","",OFFSET('Sanitation Data'!$F$32,0,10*ROW('Sanitation Data'!F173)))</f>
        <v/>
      </c>
      <c r="DD179" s="33" t="str">
        <f ca="true">+IF(OFFSET('Sanitation Data'!$F$33,0,10*ROW('Sanitation Data'!F173))="","",OFFSET('Sanitation Data'!$F$33,0,10*ROW('Sanitation Data'!F173)))</f>
        <v/>
      </c>
      <c r="DE179" s="33" t="str">
        <f ca="true">+IF(OFFSET('Sanitation Data'!$G$29,0,10*ROW('Sanitation Data'!G173))="","",OFFSET('Sanitation Data'!$G$29,0,10*ROW('Sanitation Data'!G173)))</f>
        <v/>
      </c>
      <c r="DF179" s="33" t="str">
        <f ca="true">+IF(OFFSET('Sanitation Data'!$G$30,0,10*ROW('Sanitation Data'!G173))="","",OFFSET('Sanitation Data'!$G$30,0,10*ROW('Sanitation Data'!G173)))</f>
        <v/>
      </c>
      <c r="DG179" s="33" t="str">
        <f ca="true">+IF(OFFSET('Sanitation Data'!$G$31,0,10*ROW('Sanitation Data'!G173))="","",OFFSET('Sanitation Data'!$G$31,0,10*ROW('Sanitation Data'!G173)))</f>
        <v/>
      </c>
      <c r="DH179" s="33" t="str">
        <f ca="true">+IF(OFFSET('Sanitation Data'!$G$32,0,10*ROW('Sanitation Data'!G173))="","",OFFSET('Sanitation Data'!$G$32,0,10*ROW('Sanitation Data'!G173)))</f>
        <v/>
      </c>
      <c r="DI179" s="33" t="str">
        <f ca="true">+IF(OFFSET('Sanitation Data'!$G$33,0,10*ROW('Sanitation Data'!G173))="","",OFFSET('Sanitation Data'!$G$33,0,10*ROW('Sanitation Data'!G173)))</f>
        <v/>
      </c>
      <c r="DJ179" s="33" t="str">
        <f ca="true">+IF(OFFSET('Sanitation Data'!$H$29,0,10*ROW('Sanitation Data'!H173))="","",OFFSET('Sanitation Data'!$H$29,0,10*ROW('Sanitation Data'!H173)))</f>
        <v/>
      </c>
      <c r="DK179" s="33" t="str">
        <f ca="true">+IF(OFFSET('Sanitation Data'!$H$30,0,10*ROW('Sanitation Data'!H173))="","",OFFSET('Sanitation Data'!$H$30,0,10*ROW('Sanitation Data'!H173)))</f>
        <v/>
      </c>
      <c r="DL179" s="33" t="str">
        <f ca="true">+IF(OFFSET('Sanitation Data'!$H$31,0,10*ROW('Sanitation Data'!H173))="","",OFFSET('Sanitation Data'!$H$31,0,10*ROW('Sanitation Data'!H173)))</f>
        <v/>
      </c>
      <c r="DM179" s="33" t="str">
        <f ca="true">+IF(OFFSET('Sanitation Data'!$H$32,0,10*ROW('Sanitation Data'!H173))="","",OFFSET('Sanitation Data'!$H$32,0,10*ROW('Sanitation Data'!H173)))</f>
        <v/>
      </c>
      <c r="DN179" s="33" t="str">
        <f ca="true">+IF(OFFSET('Sanitation Data'!$H$33,0,10*ROW('Sanitation Data'!H173))="","",OFFSET('Sanitation Data'!$H$33,0,10*ROW('Sanitation Data'!H173)))</f>
        <v/>
      </c>
      <c r="DO179" s="33" t="str">
        <f ca="true">+IF(OFFSET('Hygiene Data'!$C$12,0,10*ROW('Hygiene Data'!C173))="","",OFFSET('Hygiene Data'!$C$12,0,10*ROW('Hygiene Data'!C173)))</f>
        <v/>
      </c>
      <c r="DP179" s="33" t="str">
        <f ca="true">+IF(OFFSET('Hygiene Data'!$C$13,0,10*ROW('Hygiene Data'!C173))="","",OFFSET('Hygiene Data'!$C$13,0,10*ROW('Hygiene Data'!C173)))</f>
        <v/>
      </c>
      <c r="DQ179" s="33" t="str">
        <f ca="true">+IF(OFFSET('Hygiene Data'!$C$14,0,10*ROW('Hygiene Data'!C173))="","",OFFSET('Hygiene Data'!$C$14,0,10*ROW('Hygiene Data'!C173)))</f>
        <v/>
      </c>
      <c r="DR179" s="33" t="str">
        <f ca="true">+IF(OFFSET('Hygiene Data'!$D$12,0,10*ROW('Hygiene Data'!D173))="","",OFFSET('Hygiene Data'!$D$12,0,10*ROW('Hygiene Data'!D173)))</f>
        <v/>
      </c>
      <c r="DS179" s="33" t="str">
        <f ca="true">+IF(OFFSET('Hygiene Data'!$D$13,0,10*ROW('Hygiene Data'!D173))="","",OFFSET('Hygiene Data'!$D$13,0,10*ROW('Hygiene Data'!D173)))</f>
        <v/>
      </c>
      <c r="DT179" s="33" t="str">
        <f ca="true">+IF(OFFSET('Hygiene Data'!$D$14,0,10*ROW('Hygiene Data'!D173))="","",OFFSET('Hygiene Data'!$D$14,0,10*ROW('Hygiene Data'!D173)))</f>
        <v/>
      </c>
      <c r="DU179" s="33" t="str">
        <f ca="true">+IF(OFFSET('Hygiene Data'!$E$12,0,10*ROW('Hygiene Data'!E173))="","",OFFSET('Hygiene Data'!$E$12,0,10*ROW('Hygiene Data'!E173)))</f>
        <v/>
      </c>
      <c r="DV179" s="33" t="str">
        <f ca="true">+IF(OFFSET('Hygiene Data'!$E$13,0,10*ROW('Hygiene Data'!E173))="","",OFFSET('Hygiene Data'!$E$13,0,10*ROW('Hygiene Data'!E173)))</f>
        <v/>
      </c>
      <c r="DW179" s="33" t="str">
        <f ca="true">+IF(OFFSET('Hygiene Data'!$E$14,0,10*ROW('Hygiene Data'!E173))="","",OFFSET('Hygiene Data'!$E$14,0,10*ROW('Hygiene Data'!E173)))</f>
        <v/>
      </c>
      <c r="DX179" s="33" t="str">
        <f ca="true">+IF(OFFSET('Hygiene Data'!$F$12,0,10*ROW('Hygiene Data'!F173))="","",OFFSET('Hygiene Data'!$F$12,0,10*ROW('Hygiene Data'!F173)))</f>
        <v/>
      </c>
      <c r="DY179" s="33" t="str">
        <f ca="true">+IF(OFFSET('Hygiene Data'!$F$13,0,10*ROW('Hygiene Data'!F173))="","",OFFSET('Hygiene Data'!$F$13,0,10*ROW('Hygiene Data'!F173)))</f>
        <v/>
      </c>
      <c r="DZ179" s="33" t="str">
        <f ca="true">+IF(OFFSET('Hygiene Data'!$F$14,0,10*ROW('Hygiene Data'!F173))="","",OFFSET('Hygiene Data'!$F$14,0,10*ROW('Hygiene Data'!F173)))</f>
        <v/>
      </c>
      <c r="EA179" s="33" t="str">
        <f ca="true">+IF(OFFSET('Hygiene Data'!$G$12,0,10*ROW('Hygiene Data'!G173))="","",OFFSET('Hygiene Data'!$G$12,0,10*ROW('Hygiene Data'!G173)))</f>
        <v/>
      </c>
      <c r="EB179" s="33" t="str">
        <f ca="true">+IF(OFFSET('Hygiene Data'!$G$13,0,10*ROW('Hygiene Data'!G173))="","",OFFSET('Hygiene Data'!$G$13,0,10*ROW('Hygiene Data'!G173)))</f>
        <v/>
      </c>
      <c r="EC179" s="33" t="str">
        <f ca="true">+IF(OFFSET('Hygiene Data'!$G$14,0,10*ROW('Hygiene Data'!G173))="","",OFFSET('Hygiene Data'!$G$14,0,10*ROW('Hygiene Data'!G173)))</f>
        <v/>
      </c>
      <c r="ED179" s="33" t="str">
        <f ca="true">+IF(OFFSET('Hygiene Data'!$H$12,0,10*ROW('Hygiene Data'!H173))="","",OFFSET('Hygiene Data'!$H$12,0,10*ROW('Hygiene Data'!H173)))</f>
        <v/>
      </c>
      <c r="EE179" s="33" t="str">
        <f ca="true">+IF(OFFSET('Hygiene Data'!$H$13,0,10*ROW('Hygiene Data'!H173))="","",OFFSET('Hygiene Data'!$H$13,0,10*ROW('Hygiene Data'!H173)))</f>
        <v/>
      </c>
      <c r="EF179" s="33" t="str">
        <f ca="true">+IF(OFFSET('Hygiene Data'!$H$14,0,10*ROW('Hygiene Data'!H173))="","",OFFSET('Hygiene Data'!$H$14,0,10*ROW('Hygiene Data'!H173)))</f>
        <v/>
      </c>
    </row>
    <row r="180" x14ac:dyDescent="0.2">
      <c r="A180" s="56" t="str">
        <f ca="true">+IF(OFFSET('Water Data'!$B$1,0,10*ROW('Water Data'!B177))="","",OFFSET('Water Data'!$B$1,0,10*ROW('Water Data'!B177)))</f>
        <v/>
      </c>
      <c r="B180" s="56" t="str">
        <f ca="true">+IF(OFFSET('Water Data'!$A$3,0,10*ROW('Water Data'!A177))="","",OFFSET('Water Data'!$A$3,0,10*ROW('Water Data'!A177)))</f>
        <v/>
      </c>
      <c r="C180" s="56" t="str">
        <f ca="true">+IF(OFFSET('Water Data'!$C$3,0,10*ROW('Water Data'!C177))="","",OFFSET('Water Data'!$C$3,0,10*ROW('Water Data'!C177)))</f>
        <v/>
      </c>
      <c r="D180" s="244"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44"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44"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44"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44"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44"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44"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44"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44"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44"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44"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44"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44"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44"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44"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44"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44"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44"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45"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45"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45"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45"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45"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45"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45"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45"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45"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45"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45"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45"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45"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45"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45"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45"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45"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45"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45"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45"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45"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45"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45"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45"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45"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45"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45"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45"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45"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45"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46"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46"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46"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46"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46"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46"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46"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46"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46"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46"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46"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46"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46"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46"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46"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46"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46"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46"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3" t="str">
        <f ca="true">+IF(OFFSET('Water Data'!$C$28,0,10*ROW('Water Data'!C174))="","",OFFSET('Water Data'!$C$28,0,10*ROW('Water Data'!C174)))</f>
        <v/>
      </c>
      <c r="BT180" s="33" t="str">
        <f ca="true">+IF(OFFSET('Water Data'!$C$29,0,10*ROW('Water Data'!C174))="","",OFFSET('Water Data'!$C$29,0,10*ROW('Water Data'!C174)))</f>
        <v/>
      </c>
      <c r="BU180" s="33" t="str">
        <f ca="true">+IF(OFFSET('Water Data'!$C$30,0,10*ROW('Water Data'!C174))="","",OFFSET('Water Data'!$C$30,0,10*ROW('Water Data'!C174)))</f>
        <v/>
      </c>
      <c r="BV180" s="33" t="str">
        <f ca="true">+IF(OFFSET('Water Data'!$D$28,0,10*ROW('Water Data'!D174))="","",OFFSET('Water Data'!$D$28,0,10*ROW('Water Data'!D174)))</f>
        <v/>
      </c>
      <c r="BW180" s="33" t="str">
        <f ca="true">+IF(OFFSET('Water Data'!$D$29,0,10*ROW('Water Data'!D174))="","",OFFSET('Water Data'!$D$29,0,10*ROW('Water Data'!D174)))</f>
        <v/>
      </c>
      <c r="BX180" s="33" t="str">
        <f ca="true">+IF(OFFSET('Water Data'!$D$30,0,10*ROW('Water Data'!D174))="","",OFFSET('Water Data'!$D$30,0,10*ROW('Water Data'!D174)))</f>
        <v/>
      </c>
      <c r="BY180" s="33" t="str">
        <f ca="true">+IF(OFFSET('Water Data'!$E$28,0,10*ROW('Water Data'!E174))="","",OFFSET('Water Data'!$E$28,0,10*ROW('Water Data'!E174)))</f>
        <v/>
      </c>
      <c r="BZ180" s="33" t="str">
        <f ca="true">+IF(OFFSET('Water Data'!$E$29,0,10*ROW('Water Data'!E174))="","",OFFSET('Water Data'!$E$29,0,10*ROW('Water Data'!E174)))</f>
        <v/>
      </c>
      <c r="CA180" s="33" t="str">
        <f ca="true">+IF(OFFSET('Water Data'!$E$30,0,10*ROW('Water Data'!E174))="","",OFFSET('Water Data'!$E$30,0,10*ROW('Water Data'!E174)))</f>
        <v/>
      </c>
      <c r="CB180" s="33" t="str">
        <f ca="true">+IF(OFFSET('Water Data'!$F$28,0,10*ROW('Water Data'!F174))="","",OFFSET('Water Data'!$F$28,0,10*ROW('Water Data'!F174)))</f>
        <v/>
      </c>
      <c r="CC180" s="33" t="str">
        <f ca="true">+IF(OFFSET('Water Data'!$F$29,0,10*ROW('Water Data'!F174))="","",OFFSET('Water Data'!$F$29,0,10*ROW('Water Data'!F174)))</f>
        <v/>
      </c>
      <c r="CD180" s="33" t="str">
        <f ca="true">+IF(OFFSET('Water Data'!$F$30,0,10*ROW('Water Data'!F174))="","",OFFSET('Water Data'!$F$30,0,10*ROW('Water Data'!F174)))</f>
        <v/>
      </c>
      <c r="CE180" s="33" t="str">
        <f ca="true">+IF(OFFSET('Water Data'!$G$28,0,10*ROW('Water Data'!G174))="","",OFFSET('Water Data'!$G$28,0,10*ROW('Water Data'!G174)))</f>
        <v/>
      </c>
      <c r="CF180" s="33" t="str">
        <f ca="true">+IF(OFFSET('Water Data'!$G$29,0,10*ROW('Water Data'!G174))="","",OFFSET('Water Data'!$G$29,0,10*ROW('Water Data'!G174)))</f>
        <v/>
      </c>
      <c r="CG180" s="33" t="str">
        <f ca="true">+IF(OFFSET('Water Data'!$G$30,0,10*ROW('Water Data'!G174))="","",OFFSET('Water Data'!$G$30,0,10*ROW('Water Data'!G174)))</f>
        <v/>
      </c>
      <c r="CH180" s="33" t="str">
        <f ca="true">+IF(OFFSET('Water Data'!$H$28,0,10*ROW('Water Data'!H174))="","",OFFSET('Water Data'!$H$28,0,10*ROW('Water Data'!H174)))</f>
        <v/>
      </c>
      <c r="CI180" s="33" t="str">
        <f ca="true">+IF(OFFSET('Water Data'!$H$29,0,10*ROW('Water Data'!H174))="","",OFFSET('Water Data'!$H$29,0,10*ROW('Water Data'!H174)))</f>
        <v/>
      </c>
      <c r="CJ180" s="33" t="str">
        <f ca="true">+IF(OFFSET('Water Data'!$H$30,0,10*ROW('Water Data'!H174))="","",OFFSET('Water Data'!$H$30,0,10*ROW('Water Data'!H174)))</f>
        <v/>
      </c>
      <c r="CK180" s="33" t="str">
        <f ca="true">+IF(OFFSET('Sanitation Data'!$C$29,0,10*ROW('Sanitation Data'!C174))="","",OFFSET('Sanitation Data'!$C$29,0,10*ROW('Sanitation Data'!C174)))</f>
        <v/>
      </c>
      <c r="CL180" s="33" t="str">
        <f ca="true">+IF(OFFSET('Sanitation Data'!$C$30,0,10*ROW('Sanitation Data'!C174))="","",OFFSET('Sanitation Data'!$C$30,0,10*ROW('Sanitation Data'!C174)))</f>
        <v/>
      </c>
      <c r="CM180" s="33" t="str">
        <f ca="true">+IF(OFFSET('Sanitation Data'!$C$31,0,10*ROW('Sanitation Data'!C174))="","",OFFSET('Sanitation Data'!$C$31,0,10*ROW('Sanitation Data'!C174)))</f>
        <v/>
      </c>
      <c r="CN180" s="33" t="str">
        <f ca="true">+IF(OFFSET('Sanitation Data'!$C$32,0,10*ROW('Sanitation Data'!C174))="","",OFFSET('Sanitation Data'!$C$32,0,10*ROW('Sanitation Data'!C174)))</f>
        <v/>
      </c>
      <c r="CO180" s="33" t="str">
        <f ca="true">+IF(OFFSET('Sanitation Data'!$C$33,0,10*ROW('Sanitation Data'!C174))="","",OFFSET('Sanitation Data'!$C$33,0,10*ROW('Sanitation Data'!C174)))</f>
        <v/>
      </c>
      <c r="CP180" s="33" t="str">
        <f ca="true">+IF(OFFSET('Sanitation Data'!$D$29,0,10*ROW('Sanitation Data'!D174))="","",OFFSET('Sanitation Data'!$D$29,0,10*ROW('Sanitation Data'!D174)))</f>
        <v/>
      </c>
      <c r="CQ180" s="33" t="str">
        <f ca="true">+IF(OFFSET('Sanitation Data'!$D$30,0,10*ROW('Sanitation Data'!D174))="","",OFFSET('Sanitation Data'!$D$30,0,10*ROW('Sanitation Data'!D174)))</f>
        <v/>
      </c>
      <c r="CR180" s="33" t="str">
        <f ca="true">+IF(OFFSET('Sanitation Data'!$D$31,0,10*ROW('Sanitation Data'!D174))="","",OFFSET('Sanitation Data'!$D$31,0,10*ROW('Sanitation Data'!D174)))</f>
        <v/>
      </c>
      <c r="CS180" s="33" t="str">
        <f ca="true">+IF(OFFSET('Sanitation Data'!$D$32,0,10*ROW('Sanitation Data'!D174))="","",OFFSET('Sanitation Data'!$D$32,0,10*ROW('Sanitation Data'!D174)))</f>
        <v/>
      </c>
      <c r="CT180" s="33" t="str">
        <f ca="true">+IF(OFFSET('Sanitation Data'!$D$33,0,10*ROW('Sanitation Data'!D174))="","",OFFSET('Sanitation Data'!$D$33,0,10*ROW('Sanitation Data'!D174)))</f>
        <v/>
      </c>
      <c r="CU180" s="33" t="str">
        <f ca="true">+IF(OFFSET('Sanitation Data'!$E$29,0,10*ROW('Sanitation Data'!E174))="","",OFFSET('Sanitation Data'!$E$29,0,10*ROW('Sanitation Data'!E174)))</f>
        <v/>
      </c>
      <c r="CV180" s="33" t="str">
        <f ca="true">+IF(OFFSET('Sanitation Data'!$E$30,0,10*ROW('Sanitation Data'!E174))="","",OFFSET('Sanitation Data'!$E$30,0,10*ROW('Sanitation Data'!E174)))</f>
        <v/>
      </c>
      <c r="CW180" s="33" t="str">
        <f ca="true">+IF(OFFSET('Sanitation Data'!$E$31,0,10*ROW('Sanitation Data'!E174))="","",OFFSET('Sanitation Data'!$E$31,0,10*ROW('Sanitation Data'!E174)))</f>
        <v/>
      </c>
      <c r="CX180" s="33" t="str">
        <f ca="true">+IF(OFFSET('Sanitation Data'!$E$32,0,10*ROW('Sanitation Data'!E174))="","",OFFSET('Sanitation Data'!$E$32,0,10*ROW('Sanitation Data'!E174)))</f>
        <v/>
      </c>
      <c r="CY180" s="33" t="str">
        <f ca="true">+IF(OFFSET('Sanitation Data'!$E$33,0,10*ROW('Sanitation Data'!E174))="","",OFFSET('Sanitation Data'!$E$33,0,10*ROW('Sanitation Data'!E174)))</f>
        <v/>
      </c>
      <c r="CZ180" s="33" t="str">
        <f ca="true">+IF(OFFSET('Sanitation Data'!$F$29,0,10*ROW('Sanitation Data'!F174))="","",OFFSET('Sanitation Data'!$F$29,0,10*ROW('Sanitation Data'!F174)))</f>
        <v/>
      </c>
      <c r="DA180" s="33" t="str">
        <f ca="true">+IF(OFFSET('Sanitation Data'!$F$30,0,10*ROW('Sanitation Data'!F174))="","",OFFSET('Sanitation Data'!$F$30,0,10*ROW('Sanitation Data'!F174)))</f>
        <v/>
      </c>
      <c r="DB180" s="33" t="str">
        <f ca="true">+IF(OFFSET('Sanitation Data'!$F$31,0,10*ROW('Sanitation Data'!F174))="","",OFFSET('Sanitation Data'!$F$31,0,10*ROW('Sanitation Data'!F174)))</f>
        <v/>
      </c>
      <c r="DC180" s="33" t="str">
        <f ca="true">+IF(OFFSET('Sanitation Data'!$F$32,0,10*ROW('Sanitation Data'!F174))="","",OFFSET('Sanitation Data'!$F$32,0,10*ROW('Sanitation Data'!F174)))</f>
        <v/>
      </c>
      <c r="DD180" s="33" t="str">
        <f ca="true">+IF(OFFSET('Sanitation Data'!$F$33,0,10*ROW('Sanitation Data'!F174))="","",OFFSET('Sanitation Data'!$F$33,0,10*ROW('Sanitation Data'!F174)))</f>
        <v/>
      </c>
      <c r="DE180" s="33" t="str">
        <f ca="true">+IF(OFFSET('Sanitation Data'!$G$29,0,10*ROW('Sanitation Data'!G174))="","",OFFSET('Sanitation Data'!$G$29,0,10*ROW('Sanitation Data'!G174)))</f>
        <v/>
      </c>
      <c r="DF180" s="33" t="str">
        <f ca="true">+IF(OFFSET('Sanitation Data'!$G$30,0,10*ROW('Sanitation Data'!G174))="","",OFFSET('Sanitation Data'!$G$30,0,10*ROW('Sanitation Data'!G174)))</f>
        <v/>
      </c>
      <c r="DG180" s="33" t="str">
        <f ca="true">+IF(OFFSET('Sanitation Data'!$G$31,0,10*ROW('Sanitation Data'!G174))="","",OFFSET('Sanitation Data'!$G$31,0,10*ROW('Sanitation Data'!G174)))</f>
        <v/>
      </c>
      <c r="DH180" s="33" t="str">
        <f ca="true">+IF(OFFSET('Sanitation Data'!$G$32,0,10*ROW('Sanitation Data'!G174))="","",OFFSET('Sanitation Data'!$G$32,0,10*ROW('Sanitation Data'!G174)))</f>
        <v/>
      </c>
      <c r="DI180" s="33" t="str">
        <f ca="true">+IF(OFFSET('Sanitation Data'!$G$33,0,10*ROW('Sanitation Data'!G174))="","",OFFSET('Sanitation Data'!$G$33,0,10*ROW('Sanitation Data'!G174)))</f>
        <v/>
      </c>
      <c r="DJ180" s="33" t="str">
        <f ca="true">+IF(OFFSET('Sanitation Data'!$H$29,0,10*ROW('Sanitation Data'!H174))="","",OFFSET('Sanitation Data'!$H$29,0,10*ROW('Sanitation Data'!H174)))</f>
        <v/>
      </c>
      <c r="DK180" s="33" t="str">
        <f ca="true">+IF(OFFSET('Sanitation Data'!$H$30,0,10*ROW('Sanitation Data'!H174))="","",OFFSET('Sanitation Data'!$H$30,0,10*ROW('Sanitation Data'!H174)))</f>
        <v/>
      </c>
      <c r="DL180" s="33" t="str">
        <f ca="true">+IF(OFFSET('Sanitation Data'!$H$31,0,10*ROW('Sanitation Data'!H174))="","",OFFSET('Sanitation Data'!$H$31,0,10*ROW('Sanitation Data'!H174)))</f>
        <v/>
      </c>
      <c r="DM180" s="33" t="str">
        <f ca="true">+IF(OFFSET('Sanitation Data'!$H$32,0,10*ROW('Sanitation Data'!H174))="","",OFFSET('Sanitation Data'!$H$32,0,10*ROW('Sanitation Data'!H174)))</f>
        <v/>
      </c>
      <c r="DN180" s="33" t="str">
        <f ca="true">+IF(OFFSET('Sanitation Data'!$H$33,0,10*ROW('Sanitation Data'!H174))="","",OFFSET('Sanitation Data'!$H$33,0,10*ROW('Sanitation Data'!H174)))</f>
        <v/>
      </c>
      <c r="DO180" s="33" t="str">
        <f ca="true">+IF(OFFSET('Hygiene Data'!$C$12,0,10*ROW('Hygiene Data'!C174))="","",OFFSET('Hygiene Data'!$C$12,0,10*ROW('Hygiene Data'!C174)))</f>
        <v/>
      </c>
      <c r="DP180" s="33" t="str">
        <f ca="true">+IF(OFFSET('Hygiene Data'!$C$13,0,10*ROW('Hygiene Data'!C174))="","",OFFSET('Hygiene Data'!$C$13,0,10*ROW('Hygiene Data'!C174)))</f>
        <v/>
      </c>
      <c r="DQ180" s="33" t="str">
        <f ca="true">+IF(OFFSET('Hygiene Data'!$C$14,0,10*ROW('Hygiene Data'!C174))="","",OFFSET('Hygiene Data'!$C$14,0,10*ROW('Hygiene Data'!C174)))</f>
        <v/>
      </c>
      <c r="DR180" s="33" t="str">
        <f ca="true">+IF(OFFSET('Hygiene Data'!$D$12,0,10*ROW('Hygiene Data'!D174))="","",OFFSET('Hygiene Data'!$D$12,0,10*ROW('Hygiene Data'!D174)))</f>
        <v/>
      </c>
      <c r="DS180" s="33" t="str">
        <f ca="true">+IF(OFFSET('Hygiene Data'!$D$13,0,10*ROW('Hygiene Data'!D174))="","",OFFSET('Hygiene Data'!$D$13,0,10*ROW('Hygiene Data'!D174)))</f>
        <v/>
      </c>
      <c r="DT180" s="33" t="str">
        <f ca="true">+IF(OFFSET('Hygiene Data'!$D$14,0,10*ROW('Hygiene Data'!D174))="","",OFFSET('Hygiene Data'!$D$14,0,10*ROW('Hygiene Data'!D174)))</f>
        <v/>
      </c>
      <c r="DU180" s="33" t="str">
        <f ca="true">+IF(OFFSET('Hygiene Data'!$E$12,0,10*ROW('Hygiene Data'!E174))="","",OFFSET('Hygiene Data'!$E$12,0,10*ROW('Hygiene Data'!E174)))</f>
        <v/>
      </c>
      <c r="DV180" s="33" t="str">
        <f ca="true">+IF(OFFSET('Hygiene Data'!$E$13,0,10*ROW('Hygiene Data'!E174))="","",OFFSET('Hygiene Data'!$E$13,0,10*ROW('Hygiene Data'!E174)))</f>
        <v/>
      </c>
      <c r="DW180" s="33" t="str">
        <f ca="true">+IF(OFFSET('Hygiene Data'!$E$14,0,10*ROW('Hygiene Data'!E174))="","",OFFSET('Hygiene Data'!$E$14,0,10*ROW('Hygiene Data'!E174)))</f>
        <v/>
      </c>
      <c r="DX180" s="33" t="str">
        <f ca="true">+IF(OFFSET('Hygiene Data'!$F$12,0,10*ROW('Hygiene Data'!F174))="","",OFFSET('Hygiene Data'!$F$12,0,10*ROW('Hygiene Data'!F174)))</f>
        <v/>
      </c>
      <c r="DY180" s="33" t="str">
        <f ca="true">+IF(OFFSET('Hygiene Data'!$F$13,0,10*ROW('Hygiene Data'!F174))="","",OFFSET('Hygiene Data'!$F$13,0,10*ROW('Hygiene Data'!F174)))</f>
        <v/>
      </c>
      <c r="DZ180" s="33" t="str">
        <f ca="true">+IF(OFFSET('Hygiene Data'!$F$14,0,10*ROW('Hygiene Data'!F174))="","",OFFSET('Hygiene Data'!$F$14,0,10*ROW('Hygiene Data'!F174)))</f>
        <v/>
      </c>
      <c r="EA180" s="33" t="str">
        <f ca="true">+IF(OFFSET('Hygiene Data'!$G$12,0,10*ROW('Hygiene Data'!G174))="","",OFFSET('Hygiene Data'!$G$12,0,10*ROW('Hygiene Data'!G174)))</f>
        <v/>
      </c>
      <c r="EB180" s="33" t="str">
        <f ca="true">+IF(OFFSET('Hygiene Data'!$G$13,0,10*ROW('Hygiene Data'!G174))="","",OFFSET('Hygiene Data'!$G$13,0,10*ROW('Hygiene Data'!G174)))</f>
        <v/>
      </c>
      <c r="EC180" s="33" t="str">
        <f ca="true">+IF(OFFSET('Hygiene Data'!$G$14,0,10*ROW('Hygiene Data'!G174))="","",OFFSET('Hygiene Data'!$G$14,0,10*ROW('Hygiene Data'!G174)))</f>
        <v/>
      </c>
      <c r="ED180" s="33" t="str">
        <f ca="true">+IF(OFFSET('Hygiene Data'!$H$12,0,10*ROW('Hygiene Data'!H174))="","",OFFSET('Hygiene Data'!$H$12,0,10*ROW('Hygiene Data'!H174)))</f>
        <v/>
      </c>
      <c r="EE180" s="33" t="str">
        <f ca="true">+IF(OFFSET('Hygiene Data'!$H$13,0,10*ROW('Hygiene Data'!H174))="","",OFFSET('Hygiene Data'!$H$13,0,10*ROW('Hygiene Data'!H174)))</f>
        <v/>
      </c>
      <c r="EF180" s="33" t="str">
        <f ca="true">+IF(OFFSET('Hygiene Data'!$H$14,0,10*ROW('Hygiene Data'!H174))="","",OFFSET('Hygiene Data'!$H$14,0,10*ROW('Hygiene Data'!H174)))</f>
        <v/>
      </c>
    </row>
    <row r="181" x14ac:dyDescent="0.2">
      <c r="A181" s="56" t="str">
        <f ca="true">+IF(OFFSET('Water Data'!$B$1,0,10*ROW('Water Data'!B178))="","",OFFSET('Water Data'!$B$1,0,10*ROW('Water Data'!B178)))</f>
        <v/>
      </c>
      <c r="B181" s="56" t="str">
        <f ca="true">+IF(OFFSET('Water Data'!$A$3,0,10*ROW('Water Data'!A178))="","",OFFSET('Water Data'!$A$3,0,10*ROW('Water Data'!A178)))</f>
        <v/>
      </c>
      <c r="C181" s="56" t="str">
        <f ca="true">+IF(OFFSET('Water Data'!$C$3,0,10*ROW('Water Data'!C178))="","",OFFSET('Water Data'!$C$3,0,10*ROW('Water Data'!C178)))</f>
        <v/>
      </c>
      <c r="D181" s="244"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44"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44"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44"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44"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44"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44"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44"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44"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44"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44"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44"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44"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44"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44"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44"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44"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44"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45"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45"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45"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45"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45"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45"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45"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45"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45"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45"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45"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45"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45"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45"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45"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45"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45"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45"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45"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45"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45"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45"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45"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45"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45"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45"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45"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45"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45"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45"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46"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46"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46"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46"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46"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46"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46"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46"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46"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46"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46"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46"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46"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46"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46"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46"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46"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46"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3" t="str">
        <f ca="true">+IF(OFFSET('Water Data'!$C$28,0,10*ROW('Water Data'!C175))="","",OFFSET('Water Data'!$C$28,0,10*ROW('Water Data'!C175)))</f>
        <v/>
      </c>
      <c r="BT181" s="33" t="str">
        <f ca="true">+IF(OFFSET('Water Data'!$C$29,0,10*ROW('Water Data'!C175))="","",OFFSET('Water Data'!$C$29,0,10*ROW('Water Data'!C175)))</f>
        <v/>
      </c>
      <c r="BU181" s="33" t="str">
        <f ca="true">+IF(OFFSET('Water Data'!$C$30,0,10*ROW('Water Data'!C175))="","",OFFSET('Water Data'!$C$30,0,10*ROW('Water Data'!C175)))</f>
        <v/>
      </c>
      <c r="BV181" s="33" t="str">
        <f ca="true">+IF(OFFSET('Water Data'!$D$28,0,10*ROW('Water Data'!D175))="","",OFFSET('Water Data'!$D$28,0,10*ROW('Water Data'!D175)))</f>
        <v/>
      </c>
      <c r="BW181" s="33" t="str">
        <f ca="true">+IF(OFFSET('Water Data'!$D$29,0,10*ROW('Water Data'!D175))="","",OFFSET('Water Data'!$D$29,0,10*ROW('Water Data'!D175)))</f>
        <v/>
      </c>
      <c r="BX181" s="33" t="str">
        <f ca="true">+IF(OFFSET('Water Data'!$D$30,0,10*ROW('Water Data'!D175))="","",OFFSET('Water Data'!$D$30,0,10*ROW('Water Data'!D175)))</f>
        <v/>
      </c>
      <c r="BY181" s="33" t="str">
        <f ca="true">+IF(OFFSET('Water Data'!$E$28,0,10*ROW('Water Data'!E175))="","",OFFSET('Water Data'!$E$28,0,10*ROW('Water Data'!E175)))</f>
        <v/>
      </c>
      <c r="BZ181" s="33" t="str">
        <f ca="true">+IF(OFFSET('Water Data'!$E$29,0,10*ROW('Water Data'!E175))="","",OFFSET('Water Data'!$E$29,0,10*ROW('Water Data'!E175)))</f>
        <v/>
      </c>
      <c r="CA181" s="33" t="str">
        <f ca="true">+IF(OFFSET('Water Data'!$E$30,0,10*ROW('Water Data'!E175))="","",OFFSET('Water Data'!$E$30,0,10*ROW('Water Data'!E175)))</f>
        <v/>
      </c>
      <c r="CB181" s="33" t="str">
        <f ca="true">+IF(OFFSET('Water Data'!$F$28,0,10*ROW('Water Data'!F175))="","",OFFSET('Water Data'!$F$28,0,10*ROW('Water Data'!F175)))</f>
        <v/>
      </c>
      <c r="CC181" s="33" t="str">
        <f ca="true">+IF(OFFSET('Water Data'!$F$29,0,10*ROW('Water Data'!F175))="","",OFFSET('Water Data'!$F$29,0,10*ROW('Water Data'!F175)))</f>
        <v/>
      </c>
      <c r="CD181" s="33" t="str">
        <f ca="true">+IF(OFFSET('Water Data'!$F$30,0,10*ROW('Water Data'!F175))="","",OFFSET('Water Data'!$F$30,0,10*ROW('Water Data'!F175)))</f>
        <v/>
      </c>
      <c r="CE181" s="33" t="str">
        <f ca="true">+IF(OFFSET('Water Data'!$G$28,0,10*ROW('Water Data'!G175))="","",OFFSET('Water Data'!$G$28,0,10*ROW('Water Data'!G175)))</f>
        <v/>
      </c>
      <c r="CF181" s="33" t="str">
        <f ca="true">+IF(OFFSET('Water Data'!$G$29,0,10*ROW('Water Data'!G175))="","",OFFSET('Water Data'!$G$29,0,10*ROW('Water Data'!G175)))</f>
        <v/>
      </c>
      <c r="CG181" s="33" t="str">
        <f ca="true">+IF(OFFSET('Water Data'!$G$30,0,10*ROW('Water Data'!G175))="","",OFFSET('Water Data'!$G$30,0,10*ROW('Water Data'!G175)))</f>
        <v/>
      </c>
      <c r="CH181" s="33" t="str">
        <f ca="true">+IF(OFFSET('Water Data'!$H$28,0,10*ROW('Water Data'!H175))="","",OFFSET('Water Data'!$H$28,0,10*ROW('Water Data'!H175)))</f>
        <v/>
      </c>
      <c r="CI181" s="33" t="str">
        <f ca="true">+IF(OFFSET('Water Data'!$H$29,0,10*ROW('Water Data'!H175))="","",OFFSET('Water Data'!$H$29,0,10*ROW('Water Data'!H175)))</f>
        <v/>
      </c>
      <c r="CJ181" s="33" t="str">
        <f ca="true">+IF(OFFSET('Water Data'!$H$30,0,10*ROW('Water Data'!H175))="","",OFFSET('Water Data'!$H$30,0,10*ROW('Water Data'!H175)))</f>
        <v/>
      </c>
      <c r="CK181" s="33" t="str">
        <f ca="true">+IF(OFFSET('Sanitation Data'!$C$29,0,10*ROW('Sanitation Data'!C175))="","",OFFSET('Sanitation Data'!$C$29,0,10*ROW('Sanitation Data'!C175)))</f>
        <v/>
      </c>
      <c r="CL181" s="33" t="str">
        <f ca="true">+IF(OFFSET('Sanitation Data'!$C$30,0,10*ROW('Sanitation Data'!C175))="","",OFFSET('Sanitation Data'!$C$30,0,10*ROW('Sanitation Data'!C175)))</f>
        <v/>
      </c>
      <c r="CM181" s="33" t="str">
        <f ca="true">+IF(OFFSET('Sanitation Data'!$C$31,0,10*ROW('Sanitation Data'!C175))="","",OFFSET('Sanitation Data'!$C$31,0,10*ROW('Sanitation Data'!C175)))</f>
        <v/>
      </c>
      <c r="CN181" s="33" t="str">
        <f ca="true">+IF(OFFSET('Sanitation Data'!$C$32,0,10*ROW('Sanitation Data'!C175))="","",OFFSET('Sanitation Data'!$C$32,0,10*ROW('Sanitation Data'!C175)))</f>
        <v/>
      </c>
      <c r="CO181" s="33" t="str">
        <f ca="true">+IF(OFFSET('Sanitation Data'!$C$33,0,10*ROW('Sanitation Data'!C175))="","",OFFSET('Sanitation Data'!$C$33,0,10*ROW('Sanitation Data'!C175)))</f>
        <v/>
      </c>
      <c r="CP181" s="33" t="str">
        <f ca="true">+IF(OFFSET('Sanitation Data'!$D$29,0,10*ROW('Sanitation Data'!D175))="","",OFFSET('Sanitation Data'!$D$29,0,10*ROW('Sanitation Data'!D175)))</f>
        <v/>
      </c>
      <c r="CQ181" s="33" t="str">
        <f ca="true">+IF(OFFSET('Sanitation Data'!$D$30,0,10*ROW('Sanitation Data'!D175))="","",OFFSET('Sanitation Data'!$D$30,0,10*ROW('Sanitation Data'!D175)))</f>
        <v/>
      </c>
      <c r="CR181" s="33" t="str">
        <f ca="true">+IF(OFFSET('Sanitation Data'!$D$31,0,10*ROW('Sanitation Data'!D175))="","",OFFSET('Sanitation Data'!$D$31,0,10*ROW('Sanitation Data'!D175)))</f>
        <v/>
      </c>
      <c r="CS181" s="33" t="str">
        <f ca="true">+IF(OFFSET('Sanitation Data'!$D$32,0,10*ROW('Sanitation Data'!D175))="","",OFFSET('Sanitation Data'!$D$32,0,10*ROW('Sanitation Data'!D175)))</f>
        <v/>
      </c>
      <c r="CT181" s="33" t="str">
        <f ca="true">+IF(OFFSET('Sanitation Data'!$D$33,0,10*ROW('Sanitation Data'!D175))="","",OFFSET('Sanitation Data'!$D$33,0,10*ROW('Sanitation Data'!D175)))</f>
        <v/>
      </c>
      <c r="CU181" s="33" t="str">
        <f ca="true">+IF(OFFSET('Sanitation Data'!$E$29,0,10*ROW('Sanitation Data'!E175))="","",OFFSET('Sanitation Data'!$E$29,0,10*ROW('Sanitation Data'!E175)))</f>
        <v/>
      </c>
      <c r="CV181" s="33" t="str">
        <f ca="true">+IF(OFFSET('Sanitation Data'!$E$30,0,10*ROW('Sanitation Data'!E175))="","",OFFSET('Sanitation Data'!$E$30,0,10*ROW('Sanitation Data'!E175)))</f>
        <v/>
      </c>
      <c r="CW181" s="33" t="str">
        <f ca="true">+IF(OFFSET('Sanitation Data'!$E$31,0,10*ROW('Sanitation Data'!E175))="","",OFFSET('Sanitation Data'!$E$31,0,10*ROW('Sanitation Data'!E175)))</f>
        <v/>
      </c>
      <c r="CX181" s="33" t="str">
        <f ca="true">+IF(OFFSET('Sanitation Data'!$E$32,0,10*ROW('Sanitation Data'!E175))="","",OFFSET('Sanitation Data'!$E$32,0,10*ROW('Sanitation Data'!E175)))</f>
        <v/>
      </c>
      <c r="CY181" s="33" t="str">
        <f ca="true">+IF(OFFSET('Sanitation Data'!$E$33,0,10*ROW('Sanitation Data'!E175))="","",OFFSET('Sanitation Data'!$E$33,0,10*ROW('Sanitation Data'!E175)))</f>
        <v/>
      </c>
      <c r="CZ181" s="33" t="str">
        <f ca="true">+IF(OFFSET('Sanitation Data'!$F$29,0,10*ROW('Sanitation Data'!F175))="","",OFFSET('Sanitation Data'!$F$29,0,10*ROW('Sanitation Data'!F175)))</f>
        <v/>
      </c>
      <c r="DA181" s="33" t="str">
        <f ca="true">+IF(OFFSET('Sanitation Data'!$F$30,0,10*ROW('Sanitation Data'!F175))="","",OFFSET('Sanitation Data'!$F$30,0,10*ROW('Sanitation Data'!F175)))</f>
        <v/>
      </c>
      <c r="DB181" s="33" t="str">
        <f ca="true">+IF(OFFSET('Sanitation Data'!$F$31,0,10*ROW('Sanitation Data'!F175))="","",OFFSET('Sanitation Data'!$F$31,0,10*ROW('Sanitation Data'!F175)))</f>
        <v/>
      </c>
      <c r="DC181" s="33" t="str">
        <f ca="true">+IF(OFFSET('Sanitation Data'!$F$32,0,10*ROW('Sanitation Data'!F175))="","",OFFSET('Sanitation Data'!$F$32,0,10*ROW('Sanitation Data'!F175)))</f>
        <v/>
      </c>
      <c r="DD181" s="33" t="str">
        <f ca="true">+IF(OFFSET('Sanitation Data'!$F$33,0,10*ROW('Sanitation Data'!F175))="","",OFFSET('Sanitation Data'!$F$33,0,10*ROW('Sanitation Data'!F175)))</f>
        <v/>
      </c>
      <c r="DE181" s="33" t="str">
        <f ca="true">+IF(OFFSET('Sanitation Data'!$G$29,0,10*ROW('Sanitation Data'!G175))="","",OFFSET('Sanitation Data'!$G$29,0,10*ROW('Sanitation Data'!G175)))</f>
        <v/>
      </c>
      <c r="DF181" s="33" t="str">
        <f ca="true">+IF(OFFSET('Sanitation Data'!$G$30,0,10*ROW('Sanitation Data'!G175))="","",OFFSET('Sanitation Data'!$G$30,0,10*ROW('Sanitation Data'!G175)))</f>
        <v/>
      </c>
      <c r="DG181" s="33" t="str">
        <f ca="true">+IF(OFFSET('Sanitation Data'!$G$31,0,10*ROW('Sanitation Data'!G175))="","",OFFSET('Sanitation Data'!$G$31,0,10*ROW('Sanitation Data'!G175)))</f>
        <v/>
      </c>
      <c r="DH181" s="33" t="str">
        <f ca="true">+IF(OFFSET('Sanitation Data'!$G$32,0,10*ROW('Sanitation Data'!G175))="","",OFFSET('Sanitation Data'!$G$32,0,10*ROW('Sanitation Data'!G175)))</f>
        <v/>
      </c>
      <c r="DI181" s="33" t="str">
        <f ca="true">+IF(OFFSET('Sanitation Data'!$G$33,0,10*ROW('Sanitation Data'!G175))="","",OFFSET('Sanitation Data'!$G$33,0,10*ROW('Sanitation Data'!G175)))</f>
        <v/>
      </c>
      <c r="DJ181" s="33" t="str">
        <f ca="true">+IF(OFFSET('Sanitation Data'!$H$29,0,10*ROW('Sanitation Data'!H175))="","",OFFSET('Sanitation Data'!$H$29,0,10*ROW('Sanitation Data'!H175)))</f>
        <v/>
      </c>
      <c r="DK181" s="33" t="str">
        <f ca="true">+IF(OFFSET('Sanitation Data'!$H$30,0,10*ROW('Sanitation Data'!H175))="","",OFFSET('Sanitation Data'!$H$30,0,10*ROW('Sanitation Data'!H175)))</f>
        <v/>
      </c>
      <c r="DL181" s="33" t="str">
        <f ca="true">+IF(OFFSET('Sanitation Data'!$H$31,0,10*ROW('Sanitation Data'!H175))="","",OFFSET('Sanitation Data'!$H$31,0,10*ROW('Sanitation Data'!H175)))</f>
        <v/>
      </c>
      <c r="DM181" s="33" t="str">
        <f ca="true">+IF(OFFSET('Sanitation Data'!$H$32,0,10*ROW('Sanitation Data'!H175))="","",OFFSET('Sanitation Data'!$H$32,0,10*ROW('Sanitation Data'!H175)))</f>
        <v/>
      </c>
      <c r="DN181" s="33" t="str">
        <f ca="true">+IF(OFFSET('Sanitation Data'!$H$33,0,10*ROW('Sanitation Data'!H175))="","",OFFSET('Sanitation Data'!$H$33,0,10*ROW('Sanitation Data'!H175)))</f>
        <v/>
      </c>
      <c r="DO181" s="33" t="str">
        <f ca="true">+IF(OFFSET('Hygiene Data'!$C$12,0,10*ROW('Hygiene Data'!C175))="","",OFFSET('Hygiene Data'!$C$12,0,10*ROW('Hygiene Data'!C175)))</f>
        <v/>
      </c>
      <c r="DP181" s="33" t="str">
        <f ca="true">+IF(OFFSET('Hygiene Data'!$C$13,0,10*ROW('Hygiene Data'!C175))="","",OFFSET('Hygiene Data'!$C$13,0,10*ROW('Hygiene Data'!C175)))</f>
        <v/>
      </c>
      <c r="DQ181" s="33" t="str">
        <f ca="true">+IF(OFFSET('Hygiene Data'!$C$14,0,10*ROW('Hygiene Data'!C175))="","",OFFSET('Hygiene Data'!$C$14,0,10*ROW('Hygiene Data'!C175)))</f>
        <v/>
      </c>
      <c r="DR181" s="33" t="str">
        <f ca="true">+IF(OFFSET('Hygiene Data'!$D$12,0,10*ROW('Hygiene Data'!D175))="","",OFFSET('Hygiene Data'!$D$12,0,10*ROW('Hygiene Data'!D175)))</f>
        <v/>
      </c>
      <c r="DS181" s="33" t="str">
        <f ca="true">+IF(OFFSET('Hygiene Data'!$D$13,0,10*ROW('Hygiene Data'!D175))="","",OFFSET('Hygiene Data'!$D$13,0,10*ROW('Hygiene Data'!D175)))</f>
        <v/>
      </c>
      <c r="DT181" s="33" t="str">
        <f ca="true">+IF(OFFSET('Hygiene Data'!$D$14,0,10*ROW('Hygiene Data'!D175))="","",OFFSET('Hygiene Data'!$D$14,0,10*ROW('Hygiene Data'!D175)))</f>
        <v/>
      </c>
      <c r="DU181" s="33" t="str">
        <f ca="true">+IF(OFFSET('Hygiene Data'!$E$12,0,10*ROW('Hygiene Data'!E175))="","",OFFSET('Hygiene Data'!$E$12,0,10*ROW('Hygiene Data'!E175)))</f>
        <v/>
      </c>
      <c r="DV181" s="33" t="str">
        <f ca="true">+IF(OFFSET('Hygiene Data'!$E$13,0,10*ROW('Hygiene Data'!E175))="","",OFFSET('Hygiene Data'!$E$13,0,10*ROW('Hygiene Data'!E175)))</f>
        <v/>
      </c>
      <c r="DW181" s="33" t="str">
        <f ca="true">+IF(OFFSET('Hygiene Data'!$E$14,0,10*ROW('Hygiene Data'!E175))="","",OFFSET('Hygiene Data'!$E$14,0,10*ROW('Hygiene Data'!E175)))</f>
        <v/>
      </c>
      <c r="DX181" s="33" t="str">
        <f ca="true">+IF(OFFSET('Hygiene Data'!$F$12,0,10*ROW('Hygiene Data'!F175))="","",OFFSET('Hygiene Data'!$F$12,0,10*ROW('Hygiene Data'!F175)))</f>
        <v/>
      </c>
      <c r="DY181" s="33" t="str">
        <f ca="true">+IF(OFFSET('Hygiene Data'!$F$13,0,10*ROW('Hygiene Data'!F175))="","",OFFSET('Hygiene Data'!$F$13,0,10*ROW('Hygiene Data'!F175)))</f>
        <v/>
      </c>
      <c r="DZ181" s="33" t="str">
        <f ca="true">+IF(OFFSET('Hygiene Data'!$F$14,0,10*ROW('Hygiene Data'!F175))="","",OFFSET('Hygiene Data'!$F$14,0,10*ROW('Hygiene Data'!F175)))</f>
        <v/>
      </c>
      <c r="EA181" s="33" t="str">
        <f ca="true">+IF(OFFSET('Hygiene Data'!$G$12,0,10*ROW('Hygiene Data'!G175))="","",OFFSET('Hygiene Data'!$G$12,0,10*ROW('Hygiene Data'!G175)))</f>
        <v/>
      </c>
      <c r="EB181" s="33" t="str">
        <f ca="true">+IF(OFFSET('Hygiene Data'!$G$13,0,10*ROW('Hygiene Data'!G175))="","",OFFSET('Hygiene Data'!$G$13,0,10*ROW('Hygiene Data'!G175)))</f>
        <v/>
      </c>
      <c r="EC181" s="33" t="str">
        <f ca="true">+IF(OFFSET('Hygiene Data'!$G$14,0,10*ROW('Hygiene Data'!G175))="","",OFFSET('Hygiene Data'!$G$14,0,10*ROW('Hygiene Data'!G175)))</f>
        <v/>
      </c>
      <c r="ED181" s="33" t="str">
        <f ca="true">+IF(OFFSET('Hygiene Data'!$H$12,0,10*ROW('Hygiene Data'!H175))="","",OFFSET('Hygiene Data'!$H$12,0,10*ROW('Hygiene Data'!H175)))</f>
        <v/>
      </c>
      <c r="EE181" s="33" t="str">
        <f ca="true">+IF(OFFSET('Hygiene Data'!$H$13,0,10*ROW('Hygiene Data'!H175))="","",OFFSET('Hygiene Data'!$H$13,0,10*ROW('Hygiene Data'!H175)))</f>
        <v/>
      </c>
      <c r="EF181" s="33" t="str">
        <f ca="true">+IF(OFFSET('Hygiene Data'!$H$14,0,10*ROW('Hygiene Data'!H175))="","",OFFSET('Hygiene Data'!$H$14,0,10*ROW('Hygiene Data'!H175)))</f>
        <v/>
      </c>
    </row>
    <row r="182" x14ac:dyDescent="0.2">
      <c r="A182" s="56" t="str">
        <f ca="true">+IF(OFFSET('Water Data'!$B$1,0,10*ROW('Water Data'!B179))="","",OFFSET('Water Data'!$B$1,0,10*ROW('Water Data'!B179)))</f>
        <v/>
      </c>
      <c r="B182" s="56" t="str">
        <f ca="true">+IF(OFFSET('Water Data'!$A$3,0,10*ROW('Water Data'!A179))="","",OFFSET('Water Data'!$A$3,0,10*ROW('Water Data'!A179)))</f>
        <v/>
      </c>
      <c r="C182" s="56" t="str">
        <f ca="true">+IF(OFFSET('Water Data'!$C$3,0,10*ROW('Water Data'!C179))="","",OFFSET('Water Data'!$C$3,0,10*ROW('Water Data'!C179)))</f>
        <v/>
      </c>
      <c r="D182" s="244"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44"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44"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44"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44"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44"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44"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44"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44"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44"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44"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44"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44"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44"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44"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44"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44"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44"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45"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45"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45"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45"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45"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45"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45"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45"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45"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45"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45"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45"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45"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45"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45"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45"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45"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45"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45"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45"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45"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45"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45"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45"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45"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45"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45"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45"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45"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45"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46"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46"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46"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46"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46"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46"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46"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46"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46"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46"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46"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46"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46"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46"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46"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46"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46"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46"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3" t="str">
        <f ca="true">+IF(OFFSET('Water Data'!$C$28,0,10*ROW('Water Data'!C176))="","",OFFSET('Water Data'!$C$28,0,10*ROW('Water Data'!C176)))</f>
        <v/>
      </c>
      <c r="BT182" s="33" t="str">
        <f ca="true">+IF(OFFSET('Water Data'!$C$29,0,10*ROW('Water Data'!C176))="","",OFFSET('Water Data'!$C$29,0,10*ROW('Water Data'!C176)))</f>
        <v/>
      </c>
      <c r="BU182" s="33" t="str">
        <f ca="true">+IF(OFFSET('Water Data'!$C$30,0,10*ROW('Water Data'!C176))="","",OFFSET('Water Data'!$C$30,0,10*ROW('Water Data'!C176)))</f>
        <v/>
      </c>
      <c r="BV182" s="33" t="str">
        <f ca="true">+IF(OFFSET('Water Data'!$D$28,0,10*ROW('Water Data'!D176))="","",OFFSET('Water Data'!$D$28,0,10*ROW('Water Data'!D176)))</f>
        <v/>
      </c>
      <c r="BW182" s="33" t="str">
        <f ca="true">+IF(OFFSET('Water Data'!$D$29,0,10*ROW('Water Data'!D176))="","",OFFSET('Water Data'!$D$29,0,10*ROW('Water Data'!D176)))</f>
        <v/>
      </c>
      <c r="BX182" s="33" t="str">
        <f ca="true">+IF(OFFSET('Water Data'!$D$30,0,10*ROW('Water Data'!D176))="","",OFFSET('Water Data'!$D$30,0,10*ROW('Water Data'!D176)))</f>
        <v/>
      </c>
      <c r="BY182" s="33" t="str">
        <f ca="true">+IF(OFFSET('Water Data'!$E$28,0,10*ROW('Water Data'!E176))="","",OFFSET('Water Data'!$E$28,0,10*ROW('Water Data'!E176)))</f>
        <v/>
      </c>
      <c r="BZ182" s="33" t="str">
        <f ca="true">+IF(OFFSET('Water Data'!$E$29,0,10*ROW('Water Data'!E176))="","",OFFSET('Water Data'!$E$29,0,10*ROW('Water Data'!E176)))</f>
        <v/>
      </c>
      <c r="CA182" s="33" t="str">
        <f ca="true">+IF(OFFSET('Water Data'!$E$30,0,10*ROW('Water Data'!E176))="","",OFFSET('Water Data'!$E$30,0,10*ROW('Water Data'!E176)))</f>
        <v/>
      </c>
      <c r="CB182" s="33" t="str">
        <f ca="true">+IF(OFFSET('Water Data'!$F$28,0,10*ROW('Water Data'!F176))="","",OFFSET('Water Data'!$F$28,0,10*ROW('Water Data'!F176)))</f>
        <v/>
      </c>
      <c r="CC182" s="33" t="str">
        <f ca="true">+IF(OFFSET('Water Data'!$F$29,0,10*ROW('Water Data'!F176))="","",OFFSET('Water Data'!$F$29,0,10*ROW('Water Data'!F176)))</f>
        <v/>
      </c>
      <c r="CD182" s="33" t="str">
        <f ca="true">+IF(OFFSET('Water Data'!$F$30,0,10*ROW('Water Data'!F176))="","",OFFSET('Water Data'!$F$30,0,10*ROW('Water Data'!F176)))</f>
        <v/>
      </c>
      <c r="CE182" s="33" t="str">
        <f ca="true">+IF(OFFSET('Water Data'!$G$28,0,10*ROW('Water Data'!G176))="","",OFFSET('Water Data'!$G$28,0,10*ROW('Water Data'!G176)))</f>
        <v/>
      </c>
      <c r="CF182" s="33" t="str">
        <f ca="true">+IF(OFFSET('Water Data'!$G$29,0,10*ROW('Water Data'!G176))="","",OFFSET('Water Data'!$G$29,0,10*ROW('Water Data'!G176)))</f>
        <v/>
      </c>
      <c r="CG182" s="33" t="str">
        <f ca="true">+IF(OFFSET('Water Data'!$G$30,0,10*ROW('Water Data'!G176))="","",OFFSET('Water Data'!$G$30,0,10*ROW('Water Data'!G176)))</f>
        <v/>
      </c>
      <c r="CH182" s="33" t="str">
        <f ca="true">+IF(OFFSET('Water Data'!$H$28,0,10*ROW('Water Data'!H176))="","",OFFSET('Water Data'!$H$28,0,10*ROW('Water Data'!H176)))</f>
        <v/>
      </c>
      <c r="CI182" s="33" t="str">
        <f ca="true">+IF(OFFSET('Water Data'!$H$29,0,10*ROW('Water Data'!H176))="","",OFFSET('Water Data'!$H$29,0,10*ROW('Water Data'!H176)))</f>
        <v/>
      </c>
      <c r="CJ182" s="33" t="str">
        <f ca="true">+IF(OFFSET('Water Data'!$H$30,0,10*ROW('Water Data'!H176))="","",OFFSET('Water Data'!$H$30,0,10*ROW('Water Data'!H176)))</f>
        <v/>
      </c>
      <c r="CK182" s="33" t="str">
        <f ca="true">+IF(OFFSET('Sanitation Data'!$C$29,0,10*ROW('Sanitation Data'!C176))="","",OFFSET('Sanitation Data'!$C$29,0,10*ROW('Sanitation Data'!C176)))</f>
        <v/>
      </c>
      <c r="CL182" s="33" t="str">
        <f ca="true">+IF(OFFSET('Sanitation Data'!$C$30,0,10*ROW('Sanitation Data'!C176))="","",OFFSET('Sanitation Data'!$C$30,0,10*ROW('Sanitation Data'!C176)))</f>
        <v/>
      </c>
      <c r="CM182" s="33" t="str">
        <f ca="true">+IF(OFFSET('Sanitation Data'!$C$31,0,10*ROW('Sanitation Data'!C176))="","",OFFSET('Sanitation Data'!$C$31,0,10*ROW('Sanitation Data'!C176)))</f>
        <v/>
      </c>
      <c r="CN182" s="33" t="str">
        <f ca="true">+IF(OFFSET('Sanitation Data'!$C$32,0,10*ROW('Sanitation Data'!C176))="","",OFFSET('Sanitation Data'!$C$32,0,10*ROW('Sanitation Data'!C176)))</f>
        <v/>
      </c>
      <c r="CO182" s="33" t="str">
        <f ca="true">+IF(OFFSET('Sanitation Data'!$C$33,0,10*ROW('Sanitation Data'!C176))="","",OFFSET('Sanitation Data'!$C$33,0,10*ROW('Sanitation Data'!C176)))</f>
        <v/>
      </c>
      <c r="CP182" s="33" t="str">
        <f ca="true">+IF(OFFSET('Sanitation Data'!$D$29,0,10*ROW('Sanitation Data'!D176))="","",OFFSET('Sanitation Data'!$D$29,0,10*ROW('Sanitation Data'!D176)))</f>
        <v/>
      </c>
      <c r="CQ182" s="33" t="str">
        <f ca="true">+IF(OFFSET('Sanitation Data'!$D$30,0,10*ROW('Sanitation Data'!D176))="","",OFFSET('Sanitation Data'!$D$30,0,10*ROW('Sanitation Data'!D176)))</f>
        <v/>
      </c>
      <c r="CR182" s="33" t="str">
        <f ca="true">+IF(OFFSET('Sanitation Data'!$D$31,0,10*ROW('Sanitation Data'!D176))="","",OFFSET('Sanitation Data'!$D$31,0,10*ROW('Sanitation Data'!D176)))</f>
        <v/>
      </c>
      <c r="CS182" s="33" t="str">
        <f ca="true">+IF(OFFSET('Sanitation Data'!$D$32,0,10*ROW('Sanitation Data'!D176))="","",OFFSET('Sanitation Data'!$D$32,0,10*ROW('Sanitation Data'!D176)))</f>
        <v/>
      </c>
      <c r="CT182" s="33" t="str">
        <f ca="true">+IF(OFFSET('Sanitation Data'!$D$33,0,10*ROW('Sanitation Data'!D176))="","",OFFSET('Sanitation Data'!$D$33,0,10*ROW('Sanitation Data'!D176)))</f>
        <v/>
      </c>
      <c r="CU182" s="33" t="str">
        <f ca="true">+IF(OFFSET('Sanitation Data'!$E$29,0,10*ROW('Sanitation Data'!E176))="","",OFFSET('Sanitation Data'!$E$29,0,10*ROW('Sanitation Data'!E176)))</f>
        <v/>
      </c>
      <c r="CV182" s="33" t="str">
        <f ca="true">+IF(OFFSET('Sanitation Data'!$E$30,0,10*ROW('Sanitation Data'!E176))="","",OFFSET('Sanitation Data'!$E$30,0,10*ROW('Sanitation Data'!E176)))</f>
        <v/>
      </c>
      <c r="CW182" s="33" t="str">
        <f ca="true">+IF(OFFSET('Sanitation Data'!$E$31,0,10*ROW('Sanitation Data'!E176))="","",OFFSET('Sanitation Data'!$E$31,0,10*ROW('Sanitation Data'!E176)))</f>
        <v/>
      </c>
      <c r="CX182" s="33" t="str">
        <f ca="true">+IF(OFFSET('Sanitation Data'!$E$32,0,10*ROW('Sanitation Data'!E176))="","",OFFSET('Sanitation Data'!$E$32,0,10*ROW('Sanitation Data'!E176)))</f>
        <v/>
      </c>
      <c r="CY182" s="33" t="str">
        <f ca="true">+IF(OFFSET('Sanitation Data'!$E$33,0,10*ROW('Sanitation Data'!E176))="","",OFFSET('Sanitation Data'!$E$33,0,10*ROW('Sanitation Data'!E176)))</f>
        <v/>
      </c>
      <c r="CZ182" s="33" t="str">
        <f ca="true">+IF(OFFSET('Sanitation Data'!$F$29,0,10*ROW('Sanitation Data'!F176))="","",OFFSET('Sanitation Data'!$F$29,0,10*ROW('Sanitation Data'!F176)))</f>
        <v/>
      </c>
      <c r="DA182" s="33" t="str">
        <f ca="true">+IF(OFFSET('Sanitation Data'!$F$30,0,10*ROW('Sanitation Data'!F176))="","",OFFSET('Sanitation Data'!$F$30,0,10*ROW('Sanitation Data'!F176)))</f>
        <v/>
      </c>
      <c r="DB182" s="33" t="str">
        <f ca="true">+IF(OFFSET('Sanitation Data'!$F$31,0,10*ROW('Sanitation Data'!F176))="","",OFFSET('Sanitation Data'!$F$31,0,10*ROW('Sanitation Data'!F176)))</f>
        <v/>
      </c>
      <c r="DC182" s="33" t="str">
        <f ca="true">+IF(OFFSET('Sanitation Data'!$F$32,0,10*ROW('Sanitation Data'!F176))="","",OFFSET('Sanitation Data'!$F$32,0,10*ROW('Sanitation Data'!F176)))</f>
        <v/>
      </c>
      <c r="DD182" s="33" t="str">
        <f ca="true">+IF(OFFSET('Sanitation Data'!$F$33,0,10*ROW('Sanitation Data'!F176))="","",OFFSET('Sanitation Data'!$F$33,0,10*ROW('Sanitation Data'!F176)))</f>
        <v/>
      </c>
      <c r="DE182" s="33" t="str">
        <f ca="true">+IF(OFFSET('Sanitation Data'!$G$29,0,10*ROW('Sanitation Data'!G176))="","",OFFSET('Sanitation Data'!$G$29,0,10*ROW('Sanitation Data'!G176)))</f>
        <v/>
      </c>
      <c r="DF182" s="33" t="str">
        <f ca="true">+IF(OFFSET('Sanitation Data'!$G$30,0,10*ROW('Sanitation Data'!G176))="","",OFFSET('Sanitation Data'!$G$30,0,10*ROW('Sanitation Data'!G176)))</f>
        <v/>
      </c>
      <c r="DG182" s="33" t="str">
        <f ca="true">+IF(OFFSET('Sanitation Data'!$G$31,0,10*ROW('Sanitation Data'!G176))="","",OFFSET('Sanitation Data'!$G$31,0,10*ROW('Sanitation Data'!G176)))</f>
        <v/>
      </c>
      <c r="DH182" s="33" t="str">
        <f ca="true">+IF(OFFSET('Sanitation Data'!$G$32,0,10*ROW('Sanitation Data'!G176))="","",OFFSET('Sanitation Data'!$G$32,0,10*ROW('Sanitation Data'!G176)))</f>
        <v/>
      </c>
      <c r="DI182" s="33" t="str">
        <f ca="true">+IF(OFFSET('Sanitation Data'!$G$33,0,10*ROW('Sanitation Data'!G176))="","",OFFSET('Sanitation Data'!$G$33,0,10*ROW('Sanitation Data'!G176)))</f>
        <v/>
      </c>
      <c r="DJ182" s="33" t="str">
        <f ca="true">+IF(OFFSET('Sanitation Data'!$H$29,0,10*ROW('Sanitation Data'!H176))="","",OFFSET('Sanitation Data'!$H$29,0,10*ROW('Sanitation Data'!H176)))</f>
        <v/>
      </c>
      <c r="DK182" s="33" t="str">
        <f ca="true">+IF(OFFSET('Sanitation Data'!$H$30,0,10*ROW('Sanitation Data'!H176))="","",OFFSET('Sanitation Data'!$H$30,0,10*ROW('Sanitation Data'!H176)))</f>
        <v/>
      </c>
      <c r="DL182" s="33" t="str">
        <f ca="true">+IF(OFFSET('Sanitation Data'!$H$31,0,10*ROW('Sanitation Data'!H176))="","",OFFSET('Sanitation Data'!$H$31,0,10*ROW('Sanitation Data'!H176)))</f>
        <v/>
      </c>
      <c r="DM182" s="33" t="str">
        <f ca="true">+IF(OFFSET('Sanitation Data'!$H$32,0,10*ROW('Sanitation Data'!H176))="","",OFFSET('Sanitation Data'!$H$32,0,10*ROW('Sanitation Data'!H176)))</f>
        <v/>
      </c>
      <c r="DN182" s="33" t="str">
        <f ca="true">+IF(OFFSET('Sanitation Data'!$H$33,0,10*ROW('Sanitation Data'!H176))="","",OFFSET('Sanitation Data'!$H$33,0,10*ROW('Sanitation Data'!H176)))</f>
        <v/>
      </c>
      <c r="DO182" s="33" t="str">
        <f ca="true">+IF(OFFSET('Hygiene Data'!$C$12,0,10*ROW('Hygiene Data'!C176))="","",OFFSET('Hygiene Data'!$C$12,0,10*ROW('Hygiene Data'!C176)))</f>
        <v/>
      </c>
      <c r="DP182" s="33" t="str">
        <f ca="true">+IF(OFFSET('Hygiene Data'!$C$13,0,10*ROW('Hygiene Data'!C176))="","",OFFSET('Hygiene Data'!$C$13,0,10*ROW('Hygiene Data'!C176)))</f>
        <v/>
      </c>
      <c r="DQ182" s="33" t="str">
        <f ca="true">+IF(OFFSET('Hygiene Data'!$C$14,0,10*ROW('Hygiene Data'!C176))="","",OFFSET('Hygiene Data'!$C$14,0,10*ROW('Hygiene Data'!C176)))</f>
        <v/>
      </c>
      <c r="DR182" s="33" t="str">
        <f ca="true">+IF(OFFSET('Hygiene Data'!$D$12,0,10*ROW('Hygiene Data'!D176))="","",OFFSET('Hygiene Data'!$D$12,0,10*ROW('Hygiene Data'!D176)))</f>
        <v/>
      </c>
      <c r="DS182" s="33" t="str">
        <f ca="true">+IF(OFFSET('Hygiene Data'!$D$13,0,10*ROW('Hygiene Data'!D176))="","",OFFSET('Hygiene Data'!$D$13,0,10*ROW('Hygiene Data'!D176)))</f>
        <v/>
      </c>
      <c r="DT182" s="33" t="str">
        <f ca="true">+IF(OFFSET('Hygiene Data'!$D$14,0,10*ROW('Hygiene Data'!D176))="","",OFFSET('Hygiene Data'!$D$14,0,10*ROW('Hygiene Data'!D176)))</f>
        <v/>
      </c>
      <c r="DU182" s="33" t="str">
        <f ca="true">+IF(OFFSET('Hygiene Data'!$E$12,0,10*ROW('Hygiene Data'!E176))="","",OFFSET('Hygiene Data'!$E$12,0,10*ROW('Hygiene Data'!E176)))</f>
        <v/>
      </c>
      <c r="DV182" s="33" t="str">
        <f ca="true">+IF(OFFSET('Hygiene Data'!$E$13,0,10*ROW('Hygiene Data'!E176))="","",OFFSET('Hygiene Data'!$E$13,0,10*ROW('Hygiene Data'!E176)))</f>
        <v/>
      </c>
      <c r="DW182" s="33" t="str">
        <f ca="true">+IF(OFFSET('Hygiene Data'!$E$14,0,10*ROW('Hygiene Data'!E176))="","",OFFSET('Hygiene Data'!$E$14,0,10*ROW('Hygiene Data'!E176)))</f>
        <v/>
      </c>
      <c r="DX182" s="33" t="str">
        <f ca="true">+IF(OFFSET('Hygiene Data'!$F$12,0,10*ROW('Hygiene Data'!F176))="","",OFFSET('Hygiene Data'!$F$12,0,10*ROW('Hygiene Data'!F176)))</f>
        <v/>
      </c>
      <c r="DY182" s="33" t="str">
        <f ca="true">+IF(OFFSET('Hygiene Data'!$F$13,0,10*ROW('Hygiene Data'!F176))="","",OFFSET('Hygiene Data'!$F$13,0,10*ROW('Hygiene Data'!F176)))</f>
        <v/>
      </c>
      <c r="DZ182" s="33" t="str">
        <f ca="true">+IF(OFFSET('Hygiene Data'!$F$14,0,10*ROW('Hygiene Data'!F176))="","",OFFSET('Hygiene Data'!$F$14,0,10*ROW('Hygiene Data'!F176)))</f>
        <v/>
      </c>
      <c r="EA182" s="33" t="str">
        <f ca="true">+IF(OFFSET('Hygiene Data'!$G$12,0,10*ROW('Hygiene Data'!G176))="","",OFFSET('Hygiene Data'!$G$12,0,10*ROW('Hygiene Data'!G176)))</f>
        <v/>
      </c>
      <c r="EB182" s="33" t="str">
        <f ca="true">+IF(OFFSET('Hygiene Data'!$G$13,0,10*ROW('Hygiene Data'!G176))="","",OFFSET('Hygiene Data'!$G$13,0,10*ROW('Hygiene Data'!G176)))</f>
        <v/>
      </c>
      <c r="EC182" s="33" t="str">
        <f ca="true">+IF(OFFSET('Hygiene Data'!$G$14,0,10*ROW('Hygiene Data'!G176))="","",OFFSET('Hygiene Data'!$G$14,0,10*ROW('Hygiene Data'!G176)))</f>
        <v/>
      </c>
      <c r="ED182" s="33" t="str">
        <f ca="true">+IF(OFFSET('Hygiene Data'!$H$12,0,10*ROW('Hygiene Data'!H176))="","",OFFSET('Hygiene Data'!$H$12,0,10*ROW('Hygiene Data'!H176)))</f>
        <v/>
      </c>
      <c r="EE182" s="33" t="str">
        <f ca="true">+IF(OFFSET('Hygiene Data'!$H$13,0,10*ROW('Hygiene Data'!H176))="","",OFFSET('Hygiene Data'!$H$13,0,10*ROW('Hygiene Data'!H176)))</f>
        <v/>
      </c>
      <c r="EF182" s="33" t="str">
        <f ca="true">+IF(OFFSET('Hygiene Data'!$H$14,0,10*ROW('Hygiene Data'!H176))="","",OFFSET('Hygiene Data'!$H$14,0,10*ROW('Hygiene Data'!H176)))</f>
        <v/>
      </c>
    </row>
    <row r="183" x14ac:dyDescent="0.2">
      <c r="A183" s="56" t="str">
        <f ca="true">+IF(OFFSET('Water Data'!$B$1,0,10*ROW('Water Data'!B180))="","",OFFSET('Water Data'!$B$1,0,10*ROW('Water Data'!B180)))</f>
        <v/>
      </c>
      <c r="B183" s="56" t="str">
        <f ca="true">+IF(OFFSET('Water Data'!$A$3,0,10*ROW('Water Data'!A180))="","",OFFSET('Water Data'!$A$3,0,10*ROW('Water Data'!A180)))</f>
        <v/>
      </c>
      <c r="C183" s="56" t="str">
        <f ca="true">+IF(OFFSET('Water Data'!$C$3,0,10*ROW('Water Data'!C180))="","",OFFSET('Water Data'!$C$3,0,10*ROW('Water Data'!C180)))</f>
        <v/>
      </c>
      <c r="D183" s="244"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44"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44"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44"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44"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44"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44"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44"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44"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44"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44"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44"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44"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44"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44"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44"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44"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44"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45"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45"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45"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45"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45"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45"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45"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45"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45"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45"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45"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45"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45"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45"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45"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45"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45"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45"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45"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45"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45"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45"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45"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45"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45"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45"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45"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45"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45"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45"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46"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46"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46"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46"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46"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46"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46"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46"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46"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46"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46"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46"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46"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46"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46"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46"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46"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46"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3" t="str">
        <f ca="true">+IF(OFFSET('Water Data'!$C$28,0,10*ROW('Water Data'!C177))="","",OFFSET('Water Data'!$C$28,0,10*ROW('Water Data'!C177)))</f>
        <v/>
      </c>
      <c r="BT183" s="33" t="str">
        <f ca="true">+IF(OFFSET('Water Data'!$C$29,0,10*ROW('Water Data'!C177))="","",OFFSET('Water Data'!$C$29,0,10*ROW('Water Data'!C177)))</f>
        <v/>
      </c>
      <c r="BU183" s="33" t="str">
        <f ca="true">+IF(OFFSET('Water Data'!$C$30,0,10*ROW('Water Data'!C177))="","",OFFSET('Water Data'!$C$30,0,10*ROW('Water Data'!C177)))</f>
        <v/>
      </c>
      <c r="BV183" s="33" t="str">
        <f ca="true">+IF(OFFSET('Water Data'!$D$28,0,10*ROW('Water Data'!D177))="","",OFFSET('Water Data'!$D$28,0,10*ROW('Water Data'!D177)))</f>
        <v/>
      </c>
      <c r="BW183" s="33" t="str">
        <f ca="true">+IF(OFFSET('Water Data'!$D$29,0,10*ROW('Water Data'!D177))="","",OFFSET('Water Data'!$D$29,0,10*ROW('Water Data'!D177)))</f>
        <v/>
      </c>
      <c r="BX183" s="33" t="str">
        <f ca="true">+IF(OFFSET('Water Data'!$D$30,0,10*ROW('Water Data'!D177))="","",OFFSET('Water Data'!$D$30,0,10*ROW('Water Data'!D177)))</f>
        <v/>
      </c>
      <c r="BY183" s="33" t="str">
        <f ca="true">+IF(OFFSET('Water Data'!$E$28,0,10*ROW('Water Data'!E177))="","",OFFSET('Water Data'!$E$28,0,10*ROW('Water Data'!E177)))</f>
        <v/>
      </c>
      <c r="BZ183" s="33" t="str">
        <f ca="true">+IF(OFFSET('Water Data'!$E$29,0,10*ROW('Water Data'!E177))="","",OFFSET('Water Data'!$E$29,0,10*ROW('Water Data'!E177)))</f>
        <v/>
      </c>
      <c r="CA183" s="33" t="str">
        <f ca="true">+IF(OFFSET('Water Data'!$E$30,0,10*ROW('Water Data'!E177))="","",OFFSET('Water Data'!$E$30,0,10*ROW('Water Data'!E177)))</f>
        <v/>
      </c>
      <c r="CB183" s="33" t="str">
        <f ca="true">+IF(OFFSET('Water Data'!$F$28,0,10*ROW('Water Data'!F177))="","",OFFSET('Water Data'!$F$28,0,10*ROW('Water Data'!F177)))</f>
        <v/>
      </c>
      <c r="CC183" s="33" t="str">
        <f ca="true">+IF(OFFSET('Water Data'!$F$29,0,10*ROW('Water Data'!F177))="","",OFFSET('Water Data'!$F$29,0,10*ROW('Water Data'!F177)))</f>
        <v/>
      </c>
      <c r="CD183" s="33" t="str">
        <f ca="true">+IF(OFFSET('Water Data'!$F$30,0,10*ROW('Water Data'!F177))="","",OFFSET('Water Data'!$F$30,0,10*ROW('Water Data'!F177)))</f>
        <v/>
      </c>
      <c r="CE183" s="33" t="str">
        <f ca="true">+IF(OFFSET('Water Data'!$G$28,0,10*ROW('Water Data'!G177))="","",OFFSET('Water Data'!$G$28,0,10*ROW('Water Data'!G177)))</f>
        <v/>
      </c>
      <c r="CF183" s="33" t="str">
        <f ca="true">+IF(OFFSET('Water Data'!$G$29,0,10*ROW('Water Data'!G177))="","",OFFSET('Water Data'!$G$29,0,10*ROW('Water Data'!G177)))</f>
        <v/>
      </c>
      <c r="CG183" s="33" t="str">
        <f ca="true">+IF(OFFSET('Water Data'!$G$30,0,10*ROW('Water Data'!G177))="","",OFFSET('Water Data'!$G$30,0,10*ROW('Water Data'!G177)))</f>
        <v/>
      </c>
      <c r="CH183" s="33" t="str">
        <f ca="true">+IF(OFFSET('Water Data'!$H$28,0,10*ROW('Water Data'!H177))="","",OFFSET('Water Data'!$H$28,0,10*ROW('Water Data'!H177)))</f>
        <v/>
      </c>
      <c r="CI183" s="33" t="str">
        <f ca="true">+IF(OFFSET('Water Data'!$H$29,0,10*ROW('Water Data'!H177))="","",OFFSET('Water Data'!$H$29,0,10*ROW('Water Data'!H177)))</f>
        <v/>
      </c>
      <c r="CJ183" s="33" t="str">
        <f ca="true">+IF(OFFSET('Water Data'!$H$30,0,10*ROW('Water Data'!H177))="","",OFFSET('Water Data'!$H$30,0,10*ROW('Water Data'!H177)))</f>
        <v/>
      </c>
      <c r="CK183" s="33" t="str">
        <f ca="true">+IF(OFFSET('Sanitation Data'!$C$29,0,10*ROW('Sanitation Data'!C177))="","",OFFSET('Sanitation Data'!$C$29,0,10*ROW('Sanitation Data'!C177)))</f>
        <v/>
      </c>
      <c r="CL183" s="33" t="str">
        <f ca="true">+IF(OFFSET('Sanitation Data'!$C$30,0,10*ROW('Sanitation Data'!C177))="","",OFFSET('Sanitation Data'!$C$30,0,10*ROW('Sanitation Data'!C177)))</f>
        <v/>
      </c>
      <c r="CM183" s="33" t="str">
        <f ca="true">+IF(OFFSET('Sanitation Data'!$C$31,0,10*ROW('Sanitation Data'!C177))="","",OFFSET('Sanitation Data'!$C$31,0,10*ROW('Sanitation Data'!C177)))</f>
        <v/>
      </c>
      <c r="CN183" s="33" t="str">
        <f ca="true">+IF(OFFSET('Sanitation Data'!$C$32,0,10*ROW('Sanitation Data'!C177))="","",OFFSET('Sanitation Data'!$C$32,0,10*ROW('Sanitation Data'!C177)))</f>
        <v/>
      </c>
      <c r="CO183" s="33" t="str">
        <f ca="true">+IF(OFFSET('Sanitation Data'!$C$33,0,10*ROW('Sanitation Data'!C177))="","",OFFSET('Sanitation Data'!$C$33,0,10*ROW('Sanitation Data'!C177)))</f>
        <v/>
      </c>
      <c r="CP183" s="33" t="str">
        <f ca="true">+IF(OFFSET('Sanitation Data'!$D$29,0,10*ROW('Sanitation Data'!D177))="","",OFFSET('Sanitation Data'!$D$29,0,10*ROW('Sanitation Data'!D177)))</f>
        <v/>
      </c>
      <c r="CQ183" s="33" t="str">
        <f ca="true">+IF(OFFSET('Sanitation Data'!$D$30,0,10*ROW('Sanitation Data'!D177))="","",OFFSET('Sanitation Data'!$D$30,0,10*ROW('Sanitation Data'!D177)))</f>
        <v/>
      </c>
      <c r="CR183" s="33" t="str">
        <f ca="true">+IF(OFFSET('Sanitation Data'!$D$31,0,10*ROW('Sanitation Data'!D177))="","",OFFSET('Sanitation Data'!$D$31,0,10*ROW('Sanitation Data'!D177)))</f>
        <v/>
      </c>
      <c r="CS183" s="33" t="str">
        <f ca="true">+IF(OFFSET('Sanitation Data'!$D$32,0,10*ROW('Sanitation Data'!D177))="","",OFFSET('Sanitation Data'!$D$32,0,10*ROW('Sanitation Data'!D177)))</f>
        <v/>
      </c>
      <c r="CT183" s="33" t="str">
        <f ca="true">+IF(OFFSET('Sanitation Data'!$D$33,0,10*ROW('Sanitation Data'!D177))="","",OFFSET('Sanitation Data'!$D$33,0,10*ROW('Sanitation Data'!D177)))</f>
        <v/>
      </c>
      <c r="CU183" s="33" t="str">
        <f ca="true">+IF(OFFSET('Sanitation Data'!$E$29,0,10*ROW('Sanitation Data'!E177))="","",OFFSET('Sanitation Data'!$E$29,0,10*ROW('Sanitation Data'!E177)))</f>
        <v/>
      </c>
      <c r="CV183" s="33" t="str">
        <f ca="true">+IF(OFFSET('Sanitation Data'!$E$30,0,10*ROW('Sanitation Data'!E177))="","",OFFSET('Sanitation Data'!$E$30,0,10*ROW('Sanitation Data'!E177)))</f>
        <v/>
      </c>
      <c r="CW183" s="33" t="str">
        <f ca="true">+IF(OFFSET('Sanitation Data'!$E$31,0,10*ROW('Sanitation Data'!E177))="","",OFFSET('Sanitation Data'!$E$31,0,10*ROW('Sanitation Data'!E177)))</f>
        <v/>
      </c>
      <c r="CX183" s="33" t="str">
        <f ca="true">+IF(OFFSET('Sanitation Data'!$E$32,0,10*ROW('Sanitation Data'!E177))="","",OFFSET('Sanitation Data'!$E$32,0,10*ROW('Sanitation Data'!E177)))</f>
        <v/>
      </c>
      <c r="CY183" s="33" t="str">
        <f ca="true">+IF(OFFSET('Sanitation Data'!$E$33,0,10*ROW('Sanitation Data'!E177))="","",OFFSET('Sanitation Data'!$E$33,0,10*ROW('Sanitation Data'!E177)))</f>
        <v/>
      </c>
      <c r="CZ183" s="33" t="str">
        <f ca="true">+IF(OFFSET('Sanitation Data'!$F$29,0,10*ROW('Sanitation Data'!F177))="","",OFFSET('Sanitation Data'!$F$29,0,10*ROW('Sanitation Data'!F177)))</f>
        <v/>
      </c>
      <c r="DA183" s="33" t="str">
        <f ca="true">+IF(OFFSET('Sanitation Data'!$F$30,0,10*ROW('Sanitation Data'!F177))="","",OFFSET('Sanitation Data'!$F$30,0,10*ROW('Sanitation Data'!F177)))</f>
        <v/>
      </c>
      <c r="DB183" s="33" t="str">
        <f ca="true">+IF(OFFSET('Sanitation Data'!$F$31,0,10*ROW('Sanitation Data'!F177))="","",OFFSET('Sanitation Data'!$F$31,0,10*ROW('Sanitation Data'!F177)))</f>
        <v/>
      </c>
      <c r="DC183" s="33" t="str">
        <f ca="true">+IF(OFFSET('Sanitation Data'!$F$32,0,10*ROW('Sanitation Data'!F177))="","",OFFSET('Sanitation Data'!$F$32,0,10*ROW('Sanitation Data'!F177)))</f>
        <v/>
      </c>
      <c r="DD183" s="33" t="str">
        <f ca="true">+IF(OFFSET('Sanitation Data'!$F$33,0,10*ROW('Sanitation Data'!F177))="","",OFFSET('Sanitation Data'!$F$33,0,10*ROW('Sanitation Data'!F177)))</f>
        <v/>
      </c>
      <c r="DE183" s="33" t="str">
        <f ca="true">+IF(OFFSET('Sanitation Data'!$G$29,0,10*ROW('Sanitation Data'!G177))="","",OFFSET('Sanitation Data'!$G$29,0,10*ROW('Sanitation Data'!G177)))</f>
        <v/>
      </c>
      <c r="DF183" s="33" t="str">
        <f ca="true">+IF(OFFSET('Sanitation Data'!$G$30,0,10*ROW('Sanitation Data'!G177))="","",OFFSET('Sanitation Data'!$G$30,0,10*ROW('Sanitation Data'!G177)))</f>
        <v/>
      </c>
      <c r="DG183" s="33" t="str">
        <f ca="true">+IF(OFFSET('Sanitation Data'!$G$31,0,10*ROW('Sanitation Data'!G177))="","",OFFSET('Sanitation Data'!$G$31,0,10*ROW('Sanitation Data'!G177)))</f>
        <v/>
      </c>
      <c r="DH183" s="33" t="str">
        <f ca="true">+IF(OFFSET('Sanitation Data'!$G$32,0,10*ROW('Sanitation Data'!G177))="","",OFFSET('Sanitation Data'!$G$32,0,10*ROW('Sanitation Data'!G177)))</f>
        <v/>
      </c>
      <c r="DI183" s="33" t="str">
        <f ca="true">+IF(OFFSET('Sanitation Data'!$G$33,0,10*ROW('Sanitation Data'!G177))="","",OFFSET('Sanitation Data'!$G$33,0,10*ROW('Sanitation Data'!G177)))</f>
        <v/>
      </c>
      <c r="DJ183" s="33" t="str">
        <f ca="true">+IF(OFFSET('Sanitation Data'!$H$29,0,10*ROW('Sanitation Data'!H177))="","",OFFSET('Sanitation Data'!$H$29,0,10*ROW('Sanitation Data'!H177)))</f>
        <v/>
      </c>
      <c r="DK183" s="33" t="str">
        <f ca="true">+IF(OFFSET('Sanitation Data'!$H$30,0,10*ROW('Sanitation Data'!H177))="","",OFFSET('Sanitation Data'!$H$30,0,10*ROW('Sanitation Data'!H177)))</f>
        <v/>
      </c>
      <c r="DL183" s="33" t="str">
        <f ca="true">+IF(OFFSET('Sanitation Data'!$H$31,0,10*ROW('Sanitation Data'!H177))="","",OFFSET('Sanitation Data'!$H$31,0,10*ROW('Sanitation Data'!H177)))</f>
        <v/>
      </c>
      <c r="DM183" s="33" t="str">
        <f ca="true">+IF(OFFSET('Sanitation Data'!$H$32,0,10*ROW('Sanitation Data'!H177))="","",OFFSET('Sanitation Data'!$H$32,0,10*ROW('Sanitation Data'!H177)))</f>
        <v/>
      </c>
      <c r="DN183" s="33" t="str">
        <f ca="true">+IF(OFFSET('Sanitation Data'!$H$33,0,10*ROW('Sanitation Data'!H177))="","",OFFSET('Sanitation Data'!$H$33,0,10*ROW('Sanitation Data'!H177)))</f>
        <v/>
      </c>
      <c r="DO183" s="33" t="str">
        <f ca="true">+IF(OFFSET('Hygiene Data'!$C$12,0,10*ROW('Hygiene Data'!C177))="","",OFFSET('Hygiene Data'!$C$12,0,10*ROW('Hygiene Data'!C177)))</f>
        <v/>
      </c>
      <c r="DP183" s="33" t="str">
        <f ca="true">+IF(OFFSET('Hygiene Data'!$C$13,0,10*ROW('Hygiene Data'!C177))="","",OFFSET('Hygiene Data'!$C$13,0,10*ROW('Hygiene Data'!C177)))</f>
        <v/>
      </c>
      <c r="DQ183" s="33" t="str">
        <f ca="true">+IF(OFFSET('Hygiene Data'!$C$14,0,10*ROW('Hygiene Data'!C177))="","",OFFSET('Hygiene Data'!$C$14,0,10*ROW('Hygiene Data'!C177)))</f>
        <v/>
      </c>
      <c r="DR183" s="33" t="str">
        <f ca="true">+IF(OFFSET('Hygiene Data'!$D$12,0,10*ROW('Hygiene Data'!D177))="","",OFFSET('Hygiene Data'!$D$12,0,10*ROW('Hygiene Data'!D177)))</f>
        <v/>
      </c>
      <c r="DS183" s="33" t="str">
        <f ca="true">+IF(OFFSET('Hygiene Data'!$D$13,0,10*ROW('Hygiene Data'!D177))="","",OFFSET('Hygiene Data'!$D$13,0,10*ROW('Hygiene Data'!D177)))</f>
        <v/>
      </c>
      <c r="DT183" s="33" t="str">
        <f ca="true">+IF(OFFSET('Hygiene Data'!$D$14,0,10*ROW('Hygiene Data'!D177))="","",OFFSET('Hygiene Data'!$D$14,0,10*ROW('Hygiene Data'!D177)))</f>
        <v/>
      </c>
      <c r="DU183" s="33" t="str">
        <f ca="true">+IF(OFFSET('Hygiene Data'!$E$12,0,10*ROW('Hygiene Data'!E177))="","",OFFSET('Hygiene Data'!$E$12,0,10*ROW('Hygiene Data'!E177)))</f>
        <v/>
      </c>
      <c r="DV183" s="33" t="str">
        <f ca="true">+IF(OFFSET('Hygiene Data'!$E$13,0,10*ROW('Hygiene Data'!E177))="","",OFFSET('Hygiene Data'!$E$13,0,10*ROW('Hygiene Data'!E177)))</f>
        <v/>
      </c>
      <c r="DW183" s="33" t="str">
        <f ca="true">+IF(OFFSET('Hygiene Data'!$E$14,0,10*ROW('Hygiene Data'!E177))="","",OFFSET('Hygiene Data'!$E$14,0,10*ROW('Hygiene Data'!E177)))</f>
        <v/>
      </c>
      <c r="DX183" s="33" t="str">
        <f ca="true">+IF(OFFSET('Hygiene Data'!$F$12,0,10*ROW('Hygiene Data'!F177))="","",OFFSET('Hygiene Data'!$F$12,0,10*ROW('Hygiene Data'!F177)))</f>
        <v/>
      </c>
      <c r="DY183" s="33" t="str">
        <f ca="true">+IF(OFFSET('Hygiene Data'!$F$13,0,10*ROW('Hygiene Data'!F177))="","",OFFSET('Hygiene Data'!$F$13,0,10*ROW('Hygiene Data'!F177)))</f>
        <v/>
      </c>
      <c r="DZ183" s="33" t="str">
        <f ca="true">+IF(OFFSET('Hygiene Data'!$F$14,0,10*ROW('Hygiene Data'!F177))="","",OFFSET('Hygiene Data'!$F$14,0,10*ROW('Hygiene Data'!F177)))</f>
        <v/>
      </c>
      <c r="EA183" s="33" t="str">
        <f ca="true">+IF(OFFSET('Hygiene Data'!$G$12,0,10*ROW('Hygiene Data'!G177))="","",OFFSET('Hygiene Data'!$G$12,0,10*ROW('Hygiene Data'!G177)))</f>
        <v/>
      </c>
      <c r="EB183" s="33" t="str">
        <f ca="true">+IF(OFFSET('Hygiene Data'!$G$13,0,10*ROW('Hygiene Data'!G177))="","",OFFSET('Hygiene Data'!$G$13,0,10*ROW('Hygiene Data'!G177)))</f>
        <v/>
      </c>
      <c r="EC183" s="33" t="str">
        <f ca="true">+IF(OFFSET('Hygiene Data'!$G$14,0,10*ROW('Hygiene Data'!G177))="","",OFFSET('Hygiene Data'!$G$14,0,10*ROW('Hygiene Data'!G177)))</f>
        <v/>
      </c>
      <c r="ED183" s="33" t="str">
        <f ca="true">+IF(OFFSET('Hygiene Data'!$H$12,0,10*ROW('Hygiene Data'!H177))="","",OFFSET('Hygiene Data'!$H$12,0,10*ROW('Hygiene Data'!H177)))</f>
        <v/>
      </c>
      <c r="EE183" s="33" t="str">
        <f ca="true">+IF(OFFSET('Hygiene Data'!$H$13,0,10*ROW('Hygiene Data'!H177))="","",OFFSET('Hygiene Data'!$H$13,0,10*ROW('Hygiene Data'!H177)))</f>
        <v/>
      </c>
      <c r="EF183" s="33" t="str">
        <f ca="true">+IF(OFFSET('Hygiene Data'!$H$14,0,10*ROW('Hygiene Data'!H177))="","",OFFSET('Hygiene Data'!$H$14,0,10*ROW('Hygiene Data'!H177)))</f>
        <v/>
      </c>
    </row>
    <row r="184" x14ac:dyDescent="0.2">
      <c r="A184" s="56" t="str">
        <f ca="true">+IF(OFFSET('Water Data'!$B$1,0,10*ROW('Water Data'!B181))="","",OFFSET('Water Data'!$B$1,0,10*ROW('Water Data'!B181)))</f>
        <v/>
      </c>
      <c r="B184" s="56" t="str">
        <f ca="true">+IF(OFFSET('Water Data'!$A$3,0,10*ROW('Water Data'!A181))="","",OFFSET('Water Data'!$A$3,0,10*ROW('Water Data'!A181)))</f>
        <v/>
      </c>
      <c r="C184" s="56" t="str">
        <f ca="true">+IF(OFFSET('Water Data'!$C$3,0,10*ROW('Water Data'!C181))="","",OFFSET('Water Data'!$C$3,0,10*ROW('Water Data'!C181)))</f>
        <v/>
      </c>
      <c r="D184" s="244"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44"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44"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44"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44"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44"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44"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44"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44"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44"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44"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44"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44"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44"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44"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44"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44"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44"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45"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45"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45"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45"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45"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45"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45"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45"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45"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45"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45"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45"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45"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45"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45"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45"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45"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45"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45"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45"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45"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45"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45"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45"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45"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45"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45"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45"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45"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45"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46"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46"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46"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46"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46"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46"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46"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46"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46"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46"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46"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46"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46"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46"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46"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46"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46"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46"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3" t="str">
        <f ca="true">+IF(OFFSET('Water Data'!$C$28,0,10*ROW('Water Data'!C178))="","",OFFSET('Water Data'!$C$28,0,10*ROW('Water Data'!C178)))</f>
        <v/>
      </c>
      <c r="BT184" s="33" t="str">
        <f ca="true">+IF(OFFSET('Water Data'!$C$29,0,10*ROW('Water Data'!C178))="","",OFFSET('Water Data'!$C$29,0,10*ROW('Water Data'!C178)))</f>
        <v/>
      </c>
      <c r="BU184" s="33" t="str">
        <f ca="true">+IF(OFFSET('Water Data'!$C$30,0,10*ROW('Water Data'!C178))="","",OFFSET('Water Data'!$C$30,0,10*ROW('Water Data'!C178)))</f>
        <v/>
      </c>
      <c r="BV184" s="33" t="str">
        <f ca="true">+IF(OFFSET('Water Data'!$D$28,0,10*ROW('Water Data'!D178))="","",OFFSET('Water Data'!$D$28,0,10*ROW('Water Data'!D178)))</f>
        <v/>
      </c>
      <c r="BW184" s="33" t="str">
        <f ca="true">+IF(OFFSET('Water Data'!$D$29,0,10*ROW('Water Data'!D178))="","",OFFSET('Water Data'!$D$29,0,10*ROW('Water Data'!D178)))</f>
        <v/>
      </c>
      <c r="BX184" s="33" t="str">
        <f ca="true">+IF(OFFSET('Water Data'!$D$30,0,10*ROW('Water Data'!D178))="","",OFFSET('Water Data'!$D$30,0,10*ROW('Water Data'!D178)))</f>
        <v/>
      </c>
      <c r="BY184" s="33" t="str">
        <f ca="true">+IF(OFFSET('Water Data'!$E$28,0,10*ROW('Water Data'!E178))="","",OFFSET('Water Data'!$E$28,0,10*ROW('Water Data'!E178)))</f>
        <v/>
      </c>
      <c r="BZ184" s="33" t="str">
        <f ca="true">+IF(OFFSET('Water Data'!$E$29,0,10*ROW('Water Data'!E178))="","",OFFSET('Water Data'!$E$29,0,10*ROW('Water Data'!E178)))</f>
        <v/>
      </c>
      <c r="CA184" s="33" t="str">
        <f ca="true">+IF(OFFSET('Water Data'!$E$30,0,10*ROW('Water Data'!E178))="","",OFFSET('Water Data'!$E$30,0,10*ROW('Water Data'!E178)))</f>
        <v/>
      </c>
      <c r="CB184" s="33" t="str">
        <f ca="true">+IF(OFFSET('Water Data'!$F$28,0,10*ROW('Water Data'!F178))="","",OFFSET('Water Data'!$F$28,0,10*ROW('Water Data'!F178)))</f>
        <v/>
      </c>
      <c r="CC184" s="33" t="str">
        <f ca="true">+IF(OFFSET('Water Data'!$F$29,0,10*ROW('Water Data'!F178))="","",OFFSET('Water Data'!$F$29,0,10*ROW('Water Data'!F178)))</f>
        <v/>
      </c>
      <c r="CD184" s="33" t="str">
        <f ca="true">+IF(OFFSET('Water Data'!$F$30,0,10*ROW('Water Data'!F178))="","",OFFSET('Water Data'!$F$30,0,10*ROW('Water Data'!F178)))</f>
        <v/>
      </c>
      <c r="CE184" s="33" t="str">
        <f ca="true">+IF(OFFSET('Water Data'!$G$28,0,10*ROW('Water Data'!G178))="","",OFFSET('Water Data'!$G$28,0,10*ROW('Water Data'!G178)))</f>
        <v/>
      </c>
      <c r="CF184" s="33" t="str">
        <f ca="true">+IF(OFFSET('Water Data'!$G$29,0,10*ROW('Water Data'!G178))="","",OFFSET('Water Data'!$G$29,0,10*ROW('Water Data'!G178)))</f>
        <v/>
      </c>
      <c r="CG184" s="33" t="str">
        <f ca="true">+IF(OFFSET('Water Data'!$G$30,0,10*ROW('Water Data'!G178))="","",OFFSET('Water Data'!$G$30,0,10*ROW('Water Data'!G178)))</f>
        <v/>
      </c>
      <c r="CH184" s="33" t="str">
        <f ca="true">+IF(OFFSET('Water Data'!$H$28,0,10*ROW('Water Data'!H178))="","",OFFSET('Water Data'!$H$28,0,10*ROW('Water Data'!H178)))</f>
        <v/>
      </c>
      <c r="CI184" s="33" t="str">
        <f ca="true">+IF(OFFSET('Water Data'!$H$29,0,10*ROW('Water Data'!H178))="","",OFFSET('Water Data'!$H$29,0,10*ROW('Water Data'!H178)))</f>
        <v/>
      </c>
      <c r="CJ184" s="33" t="str">
        <f ca="true">+IF(OFFSET('Water Data'!$H$30,0,10*ROW('Water Data'!H178))="","",OFFSET('Water Data'!$H$30,0,10*ROW('Water Data'!H178)))</f>
        <v/>
      </c>
      <c r="CK184" s="33" t="str">
        <f ca="true">+IF(OFFSET('Sanitation Data'!$C$29,0,10*ROW('Sanitation Data'!C178))="","",OFFSET('Sanitation Data'!$C$29,0,10*ROW('Sanitation Data'!C178)))</f>
        <v/>
      </c>
      <c r="CL184" s="33" t="str">
        <f ca="true">+IF(OFFSET('Sanitation Data'!$C$30,0,10*ROW('Sanitation Data'!C178))="","",OFFSET('Sanitation Data'!$C$30,0,10*ROW('Sanitation Data'!C178)))</f>
        <v/>
      </c>
      <c r="CM184" s="33" t="str">
        <f ca="true">+IF(OFFSET('Sanitation Data'!$C$31,0,10*ROW('Sanitation Data'!C178))="","",OFFSET('Sanitation Data'!$C$31,0,10*ROW('Sanitation Data'!C178)))</f>
        <v/>
      </c>
      <c r="CN184" s="33" t="str">
        <f ca="true">+IF(OFFSET('Sanitation Data'!$C$32,0,10*ROW('Sanitation Data'!C178))="","",OFFSET('Sanitation Data'!$C$32,0,10*ROW('Sanitation Data'!C178)))</f>
        <v/>
      </c>
      <c r="CO184" s="33" t="str">
        <f ca="true">+IF(OFFSET('Sanitation Data'!$C$33,0,10*ROW('Sanitation Data'!C178))="","",OFFSET('Sanitation Data'!$C$33,0,10*ROW('Sanitation Data'!C178)))</f>
        <v/>
      </c>
      <c r="CP184" s="33" t="str">
        <f ca="true">+IF(OFFSET('Sanitation Data'!$D$29,0,10*ROW('Sanitation Data'!D178))="","",OFFSET('Sanitation Data'!$D$29,0,10*ROW('Sanitation Data'!D178)))</f>
        <v/>
      </c>
      <c r="CQ184" s="33" t="str">
        <f ca="true">+IF(OFFSET('Sanitation Data'!$D$30,0,10*ROW('Sanitation Data'!D178))="","",OFFSET('Sanitation Data'!$D$30,0,10*ROW('Sanitation Data'!D178)))</f>
        <v/>
      </c>
      <c r="CR184" s="33" t="str">
        <f ca="true">+IF(OFFSET('Sanitation Data'!$D$31,0,10*ROW('Sanitation Data'!D178))="","",OFFSET('Sanitation Data'!$D$31,0,10*ROW('Sanitation Data'!D178)))</f>
        <v/>
      </c>
      <c r="CS184" s="33" t="str">
        <f ca="true">+IF(OFFSET('Sanitation Data'!$D$32,0,10*ROW('Sanitation Data'!D178))="","",OFFSET('Sanitation Data'!$D$32,0,10*ROW('Sanitation Data'!D178)))</f>
        <v/>
      </c>
      <c r="CT184" s="33" t="str">
        <f ca="true">+IF(OFFSET('Sanitation Data'!$D$33,0,10*ROW('Sanitation Data'!D178))="","",OFFSET('Sanitation Data'!$D$33,0,10*ROW('Sanitation Data'!D178)))</f>
        <v/>
      </c>
      <c r="CU184" s="33" t="str">
        <f ca="true">+IF(OFFSET('Sanitation Data'!$E$29,0,10*ROW('Sanitation Data'!E178))="","",OFFSET('Sanitation Data'!$E$29,0,10*ROW('Sanitation Data'!E178)))</f>
        <v/>
      </c>
      <c r="CV184" s="33" t="str">
        <f ca="true">+IF(OFFSET('Sanitation Data'!$E$30,0,10*ROW('Sanitation Data'!E178))="","",OFFSET('Sanitation Data'!$E$30,0,10*ROW('Sanitation Data'!E178)))</f>
        <v/>
      </c>
      <c r="CW184" s="33" t="str">
        <f ca="true">+IF(OFFSET('Sanitation Data'!$E$31,0,10*ROW('Sanitation Data'!E178))="","",OFFSET('Sanitation Data'!$E$31,0,10*ROW('Sanitation Data'!E178)))</f>
        <v/>
      </c>
      <c r="CX184" s="33" t="str">
        <f ca="true">+IF(OFFSET('Sanitation Data'!$E$32,0,10*ROW('Sanitation Data'!E178))="","",OFFSET('Sanitation Data'!$E$32,0,10*ROW('Sanitation Data'!E178)))</f>
        <v/>
      </c>
      <c r="CY184" s="33" t="str">
        <f ca="true">+IF(OFFSET('Sanitation Data'!$E$33,0,10*ROW('Sanitation Data'!E178))="","",OFFSET('Sanitation Data'!$E$33,0,10*ROW('Sanitation Data'!E178)))</f>
        <v/>
      </c>
      <c r="CZ184" s="33" t="str">
        <f ca="true">+IF(OFFSET('Sanitation Data'!$F$29,0,10*ROW('Sanitation Data'!F178))="","",OFFSET('Sanitation Data'!$F$29,0,10*ROW('Sanitation Data'!F178)))</f>
        <v/>
      </c>
      <c r="DA184" s="33" t="str">
        <f ca="true">+IF(OFFSET('Sanitation Data'!$F$30,0,10*ROW('Sanitation Data'!F178))="","",OFFSET('Sanitation Data'!$F$30,0,10*ROW('Sanitation Data'!F178)))</f>
        <v/>
      </c>
      <c r="DB184" s="33" t="str">
        <f ca="true">+IF(OFFSET('Sanitation Data'!$F$31,0,10*ROW('Sanitation Data'!F178))="","",OFFSET('Sanitation Data'!$F$31,0,10*ROW('Sanitation Data'!F178)))</f>
        <v/>
      </c>
      <c r="DC184" s="33" t="str">
        <f ca="true">+IF(OFFSET('Sanitation Data'!$F$32,0,10*ROW('Sanitation Data'!F178))="","",OFFSET('Sanitation Data'!$F$32,0,10*ROW('Sanitation Data'!F178)))</f>
        <v/>
      </c>
      <c r="DD184" s="33" t="str">
        <f ca="true">+IF(OFFSET('Sanitation Data'!$F$33,0,10*ROW('Sanitation Data'!F178))="","",OFFSET('Sanitation Data'!$F$33,0,10*ROW('Sanitation Data'!F178)))</f>
        <v/>
      </c>
      <c r="DE184" s="33" t="str">
        <f ca="true">+IF(OFFSET('Sanitation Data'!$G$29,0,10*ROW('Sanitation Data'!G178))="","",OFFSET('Sanitation Data'!$G$29,0,10*ROW('Sanitation Data'!G178)))</f>
        <v/>
      </c>
      <c r="DF184" s="33" t="str">
        <f ca="true">+IF(OFFSET('Sanitation Data'!$G$30,0,10*ROW('Sanitation Data'!G178))="","",OFFSET('Sanitation Data'!$G$30,0,10*ROW('Sanitation Data'!G178)))</f>
        <v/>
      </c>
      <c r="DG184" s="33" t="str">
        <f ca="true">+IF(OFFSET('Sanitation Data'!$G$31,0,10*ROW('Sanitation Data'!G178))="","",OFFSET('Sanitation Data'!$G$31,0,10*ROW('Sanitation Data'!G178)))</f>
        <v/>
      </c>
      <c r="DH184" s="33" t="str">
        <f ca="true">+IF(OFFSET('Sanitation Data'!$G$32,0,10*ROW('Sanitation Data'!G178))="","",OFFSET('Sanitation Data'!$G$32,0,10*ROW('Sanitation Data'!G178)))</f>
        <v/>
      </c>
      <c r="DI184" s="33" t="str">
        <f ca="true">+IF(OFFSET('Sanitation Data'!$G$33,0,10*ROW('Sanitation Data'!G178))="","",OFFSET('Sanitation Data'!$G$33,0,10*ROW('Sanitation Data'!G178)))</f>
        <v/>
      </c>
      <c r="DJ184" s="33" t="str">
        <f ca="true">+IF(OFFSET('Sanitation Data'!$H$29,0,10*ROW('Sanitation Data'!H178))="","",OFFSET('Sanitation Data'!$H$29,0,10*ROW('Sanitation Data'!H178)))</f>
        <v/>
      </c>
      <c r="DK184" s="33" t="str">
        <f ca="true">+IF(OFFSET('Sanitation Data'!$H$30,0,10*ROW('Sanitation Data'!H178))="","",OFFSET('Sanitation Data'!$H$30,0,10*ROW('Sanitation Data'!H178)))</f>
        <v/>
      </c>
      <c r="DL184" s="33" t="str">
        <f ca="true">+IF(OFFSET('Sanitation Data'!$H$31,0,10*ROW('Sanitation Data'!H178))="","",OFFSET('Sanitation Data'!$H$31,0,10*ROW('Sanitation Data'!H178)))</f>
        <v/>
      </c>
      <c r="DM184" s="33" t="str">
        <f ca="true">+IF(OFFSET('Sanitation Data'!$H$32,0,10*ROW('Sanitation Data'!H178))="","",OFFSET('Sanitation Data'!$H$32,0,10*ROW('Sanitation Data'!H178)))</f>
        <v/>
      </c>
      <c r="DN184" s="33" t="str">
        <f ca="true">+IF(OFFSET('Sanitation Data'!$H$33,0,10*ROW('Sanitation Data'!H178))="","",OFFSET('Sanitation Data'!$H$33,0,10*ROW('Sanitation Data'!H178)))</f>
        <v/>
      </c>
      <c r="DO184" s="33" t="str">
        <f ca="true">+IF(OFFSET('Hygiene Data'!$C$12,0,10*ROW('Hygiene Data'!C178))="","",OFFSET('Hygiene Data'!$C$12,0,10*ROW('Hygiene Data'!C178)))</f>
        <v/>
      </c>
      <c r="DP184" s="33" t="str">
        <f ca="true">+IF(OFFSET('Hygiene Data'!$C$13,0,10*ROW('Hygiene Data'!C178))="","",OFFSET('Hygiene Data'!$C$13,0,10*ROW('Hygiene Data'!C178)))</f>
        <v/>
      </c>
      <c r="DQ184" s="33" t="str">
        <f ca="true">+IF(OFFSET('Hygiene Data'!$C$14,0,10*ROW('Hygiene Data'!C178))="","",OFFSET('Hygiene Data'!$C$14,0,10*ROW('Hygiene Data'!C178)))</f>
        <v/>
      </c>
      <c r="DR184" s="33" t="str">
        <f ca="true">+IF(OFFSET('Hygiene Data'!$D$12,0,10*ROW('Hygiene Data'!D178))="","",OFFSET('Hygiene Data'!$D$12,0,10*ROW('Hygiene Data'!D178)))</f>
        <v/>
      </c>
      <c r="DS184" s="33" t="str">
        <f ca="true">+IF(OFFSET('Hygiene Data'!$D$13,0,10*ROW('Hygiene Data'!D178))="","",OFFSET('Hygiene Data'!$D$13,0,10*ROW('Hygiene Data'!D178)))</f>
        <v/>
      </c>
      <c r="DT184" s="33" t="str">
        <f ca="true">+IF(OFFSET('Hygiene Data'!$D$14,0,10*ROW('Hygiene Data'!D178))="","",OFFSET('Hygiene Data'!$D$14,0,10*ROW('Hygiene Data'!D178)))</f>
        <v/>
      </c>
      <c r="DU184" s="33" t="str">
        <f ca="true">+IF(OFFSET('Hygiene Data'!$E$12,0,10*ROW('Hygiene Data'!E178))="","",OFFSET('Hygiene Data'!$E$12,0,10*ROW('Hygiene Data'!E178)))</f>
        <v/>
      </c>
      <c r="DV184" s="33" t="str">
        <f ca="true">+IF(OFFSET('Hygiene Data'!$E$13,0,10*ROW('Hygiene Data'!E178))="","",OFFSET('Hygiene Data'!$E$13,0,10*ROW('Hygiene Data'!E178)))</f>
        <v/>
      </c>
      <c r="DW184" s="33" t="str">
        <f ca="true">+IF(OFFSET('Hygiene Data'!$E$14,0,10*ROW('Hygiene Data'!E178))="","",OFFSET('Hygiene Data'!$E$14,0,10*ROW('Hygiene Data'!E178)))</f>
        <v/>
      </c>
      <c r="DX184" s="33" t="str">
        <f ca="true">+IF(OFFSET('Hygiene Data'!$F$12,0,10*ROW('Hygiene Data'!F178))="","",OFFSET('Hygiene Data'!$F$12,0,10*ROW('Hygiene Data'!F178)))</f>
        <v/>
      </c>
      <c r="DY184" s="33" t="str">
        <f ca="true">+IF(OFFSET('Hygiene Data'!$F$13,0,10*ROW('Hygiene Data'!F178))="","",OFFSET('Hygiene Data'!$F$13,0,10*ROW('Hygiene Data'!F178)))</f>
        <v/>
      </c>
      <c r="DZ184" s="33" t="str">
        <f ca="true">+IF(OFFSET('Hygiene Data'!$F$14,0,10*ROW('Hygiene Data'!F178))="","",OFFSET('Hygiene Data'!$F$14,0,10*ROW('Hygiene Data'!F178)))</f>
        <v/>
      </c>
      <c r="EA184" s="33" t="str">
        <f ca="true">+IF(OFFSET('Hygiene Data'!$G$12,0,10*ROW('Hygiene Data'!G178))="","",OFFSET('Hygiene Data'!$G$12,0,10*ROW('Hygiene Data'!G178)))</f>
        <v/>
      </c>
      <c r="EB184" s="33" t="str">
        <f ca="true">+IF(OFFSET('Hygiene Data'!$G$13,0,10*ROW('Hygiene Data'!G178))="","",OFFSET('Hygiene Data'!$G$13,0,10*ROW('Hygiene Data'!G178)))</f>
        <v/>
      </c>
      <c r="EC184" s="33" t="str">
        <f ca="true">+IF(OFFSET('Hygiene Data'!$G$14,0,10*ROW('Hygiene Data'!G178))="","",OFFSET('Hygiene Data'!$G$14,0,10*ROW('Hygiene Data'!G178)))</f>
        <v/>
      </c>
      <c r="ED184" s="33" t="str">
        <f ca="true">+IF(OFFSET('Hygiene Data'!$H$12,0,10*ROW('Hygiene Data'!H178))="","",OFFSET('Hygiene Data'!$H$12,0,10*ROW('Hygiene Data'!H178)))</f>
        <v/>
      </c>
      <c r="EE184" s="33" t="str">
        <f ca="true">+IF(OFFSET('Hygiene Data'!$H$13,0,10*ROW('Hygiene Data'!H178))="","",OFFSET('Hygiene Data'!$H$13,0,10*ROW('Hygiene Data'!H178)))</f>
        <v/>
      </c>
      <c r="EF184" s="33" t="str">
        <f ca="true">+IF(OFFSET('Hygiene Data'!$H$14,0,10*ROW('Hygiene Data'!H178))="","",OFFSET('Hygiene Data'!$H$14,0,10*ROW('Hygiene Data'!H178)))</f>
        <v/>
      </c>
    </row>
    <row r="185" x14ac:dyDescent="0.2">
      <c r="A185" s="56" t="str">
        <f ca="true">+IF(OFFSET('Water Data'!$B$1,0,10*ROW('Water Data'!B182))="","",OFFSET('Water Data'!$B$1,0,10*ROW('Water Data'!B182)))</f>
        <v/>
      </c>
      <c r="B185" s="56" t="str">
        <f ca="true">+IF(OFFSET('Water Data'!$A$3,0,10*ROW('Water Data'!A182))="","",OFFSET('Water Data'!$A$3,0,10*ROW('Water Data'!A182)))</f>
        <v/>
      </c>
      <c r="C185" s="56" t="str">
        <f ca="true">+IF(OFFSET('Water Data'!$C$3,0,10*ROW('Water Data'!C182))="","",OFFSET('Water Data'!$C$3,0,10*ROW('Water Data'!C182)))</f>
        <v/>
      </c>
      <c r="D185" s="244"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44"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44"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44"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44"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44"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44"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44"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44"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44"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44"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44"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44"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44"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44"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44"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44"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44"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45"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45"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45"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45"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45"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45"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45"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45"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45"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45"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45"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45"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45"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45"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45"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45"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45"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45"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45"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45"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45"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45"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45"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45"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45"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45"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45"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45"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45"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45"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46"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46"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46"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46"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46"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46"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46"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46"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46"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46"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46"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46"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46"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46"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46"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46"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46"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46"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3" t="str">
        <f ca="true">+IF(OFFSET('Water Data'!$C$28,0,10*ROW('Water Data'!C179))="","",OFFSET('Water Data'!$C$28,0,10*ROW('Water Data'!C179)))</f>
        <v/>
      </c>
      <c r="BT185" s="33" t="str">
        <f ca="true">+IF(OFFSET('Water Data'!$C$29,0,10*ROW('Water Data'!C179))="","",OFFSET('Water Data'!$C$29,0,10*ROW('Water Data'!C179)))</f>
        <v/>
      </c>
      <c r="BU185" s="33" t="str">
        <f ca="true">+IF(OFFSET('Water Data'!$C$30,0,10*ROW('Water Data'!C179))="","",OFFSET('Water Data'!$C$30,0,10*ROW('Water Data'!C179)))</f>
        <v/>
      </c>
      <c r="BV185" s="33" t="str">
        <f ca="true">+IF(OFFSET('Water Data'!$D$28,0,10*ROW('Water Data'!D179))="","",OFFSET('Water Data'!$D$28,0,10*ROW('Water Data'!D179)))</f>
        <v/>
      </c>
      <c r="BW185" s="33" t="str">
        <f ca="true">+IF(OFFSET('Water Data'!$D$29,0,10*ROW('Water Data'!D179))="","",OFFSET('Water Data'!$D$29,0,10*ROW('Water Data'!D179)))</f>
        <v/>
      </c>
      <c r="BX185" s="33" t="str">
        <f ca="true">+IF(OFFSET('Water Data'!$D$30,0,10*ROW('Water Data'!D179))="","",OFFSET('Water Data'!$D$30,0,10*ROW('Water Data'!D179)))</f>
        <v/>
      </c>
      <c r="BY185" s="33" t="str">
        <f ca="true">+IF(OFFSET('Water Data'!$E$28,0,10*ROW('Water Data'!E179))="","",OFFSET('Water Data'!$E$28,0,10*ROW('Water Data'!E179)))</f>
        <v/>
      </c>
      <c r="BZ185" s="33" t="str">
        <f ca="true">+IF(OFFSET('Water Data'!$E$29,0,10*ROW('Water Data'!E179))="","",OFFSET('Water Data'!$E$29,0,10*ROW('Water Data'!E179)))</f>
        <v/>
      </c>
      <c r="CA185" s="33" t="str">
        <f ca="true">+IF(OFFSET('Water Data'!$E$30,0,10*ROW('Water Data'!E179))="","",OFFSET('Water Data'!$E$30,0,10*ROW('Water Data'!E179)))</f>
        <v/>
      </c>
      <c r="CB185" s="33" t="str">
        <f ca="true">+IF(OFFSET('Water Data'!$F$28,0,10*ROW('Water Data'!F179))="","",OFFSET('Water Data'!$F$28,0,10*ROW('Water Data'!F179)))</f>
        <v/>
      </c>
      <c r="CC185" s="33" t="str">
        <f ca="true">+IF(OFFSET('Water Data'!$F$29,0,10*ROW('Water Data'!F179))="","",OFFSET('Water Data'!$F$29,0,10*ROW('Water Data'!F179)))</f>
        <v/>
      </c>
      <c r="CD185" s="33" t="str">
        <f ca="true">+IF(OFFSET('Water Data'!$F$30,0,10*ROW('Water Data'!F179))="","",OFFSET('Water Data'!$F$30,0,10*ROW('Water Data'!F179)))</f>
        <v/>
      </c>
      <c r="CE185" s="33" t="str">
        <f ca="true">+IF(OFFSET('Water Data'!$G$28,0,10*ROW('Water Data'!G179))="","",OFFSET('Water Data'!$G$28,0,10*ROW('Water Data'!G179)))</f>
        <v/>
      </c>
      <c r="CF185" s="33" t="str">
        <f ca="true">+IF(OFFSET('Water Data'!$G$29,0,10*ROW('Water Data'!G179))="","",OFFSET('Water Data'!$G$29,0,10*ROW('Water Data'!G179)))</f>
        <v/>
      </c>
      <c r="CG185" s="33" t="str">
        <f ca="true">+IF(OFFSET('Water Data'!$G$30,0,10*ROW('Water Data'!G179))="","",OFFSET('Water Data'!$G$30,0,10*ROW('Water Data'!G179)))</f>
        <v/>
      </c>
      <c r="CH185" s="33" t="str">
        <f ca="true">+IF(OFFSET('Water Data'!$H$28,0,10*ROW('Water Data'!H179))="","",OFFSET('Water Data'!$H$28,0,10*ROW('Water Data'!H179)))</f>
        <v/>
      </c>
      <c r="CI185" s="33" t="str">
        <f ca="true">+IF(OFFSET('Water Data'!$H$29,0,10*ROW('Water Data'!H179))="","",OFFSET('Water Data'!$H$29,0,10*ROW('Water Data'!H179)))</f>
        <v/>
      </c>
      <c r="CJ185" s="33" t="str">
        <f ca="true">+IF(OFFSET('Water Data'!$H$30,0,10*ROW('Water Data'!H179))="","",OFFSET('Water Data'!$H$30,0,10*ROW('Water Data'!H179)))</f>
        <v/>
      </c>
      <c r="CK185" s="33" t="str">
        <f ca="true">+IF(OFFSET('Sanitation Data'!$C$29,0,10*ROW('Sanitation Data'!C179))="","",OFFSET('Sanitation Data'!$C$29,0,10*ROW('Sanitation Data'!C179)))</f>
        <v/>
      </c>
      <c r="CL185" s="33" t="str">
        <f ca="true">+IF(OFFSET('Sanitation Data'!$C$30,0,10*ROW('Sanitation Data'!C179))="","",OFFSET('Sanitation Data'!$C$30,0,10*ROW('Sanitation Data'!C179)))</f>
        <v/>
      </c>
      <c r="CM185" s="33" t="str">
        <f ca="true">+IF(OFFSET('Sanitation Data'!$C$31,0,10*ROW('Sanitation Data'!C179))="","",OFFSET('Sanitation Data'!$C$31,0,10*ROW('Sanitation Data'!C179)))</f>
        <v/>
      </c>
      <c r="CN185" s="33" t="str">
        <f ca="true">+IF(OFFSET('Sanitation Data'!$C$32,0,10*ROW('Sanitation Data'!C179))="","",OFFSET('Sanitation Data'!$C$32,0,10*ROW('Sanitation Data'!C179)))</f>
        <v/>
      </c>
      <c r="CO185" s="33" t="str">
        <f ca="true">+IF(OFFSET('Sanitation Data'!$C$33,0,10*ROW('Sanitation Data'!C179))="","",OFFSET('Sanitation Data'!$C$33,0,10*ROW('Sanitation Data'!C179)))</f>
        <v/>
      </c>
      <c r="CP185" s="33" t="str">
        <f ca="true">+IF(OFFSET('Sanitation Data'!$D$29,0,10*ROW('Sanitation Data'!D179))="","",OFFSET('Sanitation Data'!$D$29,0,10*ROW('Sanitation Data'!D179)))</f>
        <v/>
      </c>
      <c r="CQ185" s="33" t="str">
        <f ca="true">+IF(OFFSET('Sanitation Data'!$D$30,0,10*ROW('Sanitation Data'!D179))="","",OFFSET('Sanitation Data'!$D$30,0,10*ROW('Sanitation Data'!D179)))</f>
        <v/>
      </c>
      <c r="CR185" s="33" t="str">
        <f ca="true">+IF(OFFSET('Sanitation Data'!$D$31,0,10*ROW('Sanitation Data'!D179))="","",OFFSET('Sanitation Data'!$D$31,0,10*ROW('Sanitation Data'!D179)))</f>
        <v/>
      </c>
      <c r="CS185" s="33" t="str">
        <f ca="true">+IF(OFFSET('Sanitation Data'!$D$32,0,10*ROW('Sanitation Data'!D179))="","",OFFSET('Sanitation Data'!$D$32,0,10*ROW('Sanitation Data'!D179)))</f>
        <v/>
      </c>
      <c r="CT185" s="33" t="str">
        <f ca="true">+IF(OFFSET('Sanitation Data'!$D$33,0,10*ROW('Sanitation Data'!D179))="","",OFFSET('Sanitation Data'!$D$33,0,10*ROW('Sanitation Data'!D179)))</f>
        <v/>
      </c>
      <c r="CU185" s="33" t="str">
        <f ca="true">+IF(OFFSET('Sanitation Data'!$E$29,0,10*ROW('Sanitation Data'!E179))="","",OFFSET('Sanitation Data'!$E$29,0,10*ROW('Sanitation Data'!E179)))</f>
        <v/>
      </c>
      <c r="CV185" s="33" t="str">
        <f ca="true">+IF(OFFSET('Sanitation Data'!$E$30,0,10*ROW('Sanitation Data'!E179))="","",OFFSET('Sanitation Data'!$E$30,0,10*ROW('Sanitation Data'!E179)))</f>
        <v/>
      </c>
      <c r="CW185" s="33" t="str">
        <f ca="true">+IF(OFFSET('Sanitation Data'!$E$31,0,10*ROW('Sanitation Data'!E179))="","",OFFSET('Sanitation Data'!$E$31,0,10*ROW('Sanitation Data'!E179)))</f>
        <v/>
      </c>
      <c r="CX185" s="33" t="str">
        <f ca="true">+IF(OFFSET('Sanitation Data'!$E$32,0,10*ROW('Sanitation Data'!E179))="","",OFFSET('Sanitation Data'!$E$32,0,10*ROW('Sanitation Data'!E179)))</f>
        <v/>
      </c>
      <c r="CY185" s="33" t="str">
        <f ca="true">+IF(OFFSET('Sanitation Data'!$E$33,0,10*ROW('Sanitation Data'!E179))="","",OFFSET('Sanitation Data'!$E$33,0,10*ROW('Sanitation Data'!E179)))</f>
        <v/>
      </c>
      <c r="CZ185" s="33" t="str">
        <f ca="true">+IF(OFFSET('Sanitation Data'!$F$29,0,10*ROW('Sanitation Data'!F179))="","",OFFSET('Sanitation Data'!$F$29,0,10*ROW('Sanitation Data'!F179)))</f>
        <v/>
      </c>
      <c r="DA185" s="33" t="str">
        <f ca="true">+IF(OFFSET('Sanitation Data'!$F$30,0,10*ROW('Sanitation Data'!F179))="","",OFFSET('Sanitation Data'!$F$30,0,10*ROW('Sanitation Data'!F179)))</f>
        <v/>
      </c>
      <c r="DB185" s="33" t="str">
        <f ca="true">+IF(OFFSET('Sanitation Data'!$F$31,0,10*ROW('Sanitation Data'!F179))="","",OFFSET('Sanitation Data'!$F$31,0,10*ROW('Sanitation Data'!F179)))</f>
        <v/>
      </c>
      <c r="DC185" s="33" t="str">
        <f ca="true">+IF(OFFSET('Sanitation Data'!$F$32,0,10*ROW('Sanitation Data'!F179))="","",OFFSET('Sanitation Data'!$F$32,0,10*ROW('Sanitation Data'!F179)))</f>
        <v/>
      </c>
      <c r="DD185" s="33" t="str">
        <f ca="true">+IF(OFFSET('Sanitation Data'!$F$33,0,10*ROW('Sanitation Data'!F179))="","",OFFSET('Sanitation Data'!$F$33,0,10*ROW('Sanitation Data'!F179)))</f>
        <v/>
      </c>
      <c r="DE185" s="33" t="str">
        <f ca="true">+IF(OFFSET('Sanitation Data'!$G$29,0,10*ROW('Sanitation Data'!G179))="","",OFFSET('Sanitation Data'!$G$29,0,10*ROW('Sanitation Data'!G179)))</f>
        <v/>
      </c>
      <c r="DF185" s="33" t="str">
        <f ca="true">+IF(OFFSET('Sanitation Data'!$G$30,0,10*ROW('Sanitation Data'!G179))="","",OFFSET('Sanitation Data'!$G$30,0,10*ROW('Sanitation Data'!G179)))</f>
        <v/>
      </c>
      <c r="DG185" s="33" t="str">
        <f ca="true">+IF(OFFSET('Sanitation Data'!$G$31,0,10*ROW('Sanitation Data'!G179))="","",OFFSET('Sanitation Data'!$G$31,0,10*ROW('Sanitation Data'!G179)))</f>
        <v/>
      </c>
      <c r="DH185" s="33" t="str">
        <f ca="true">+IF(OFFSET('Sanitation Data'!$G$32,0,10*ROW('Sanitation Data'!G179))="","",OFFSET('Sanitation Data'!$G$32,0,10*ROW('Sanitation Data'!G179)))</f>
        <v/>
      </c>
      <c r="DI185" s="33" t="str">
        <f ca="true">+IF(OFFSET('Sanitation Data'!$G$33,0,10*ROW('Sanitation Data'!G179))="","",OFFSET('Sanitation Data'!$G$33,0,10*ROW('Sanitation Data'!G179)))</f>
        <v/>
      </c>
      <c r="DJ185" s="33" t="str">
        <f ca="true">+IF(OFFSET('Sanitation Data'!$H$29,0,10*ROW('Sanitation Data'!H179))="","",OFFSET('Sanitation Data'!$H$29,0,10*ROW('Sanitation Data'!H179)))</f>
        <v/>
      </c>
      <c r="DK185" s="33" t="str">
        <f ca="true">+IF(OFFSET('Sanitation Data'!$H$30,0,10*ROW('Sanitation Data'!H179))="","",OFFSET('Sanitation Data'!$H$30,0,10*ROW('Sanitation Data'!H179)))</f>
        <v/>
      </c>
      <c r="DL185" s="33" t="str">
        <f ca="true">+IF(OFFSET('Sanitation Data'!$H$31,0,10*ROW('Sanitation Data'!H179))="","",OFFSET('Sanitation Data'!$H$31,0,10*ROW('Sanitation Data'!H179)))</f>
        <v/>
      </c>
      <c r="DM185" s="33" t="str">
        <f ca="true">+IF(OFFSET('Sanitation Data'!$H$32,0,10*ROW('Sanitation Data'!H179))="","",OFFSET('Sanitation Data'!$H$32,0,10*ROW('Sanitation Data'!H179)))</f>
        <v/>
      </c>
      <c r="DN185" s="33" t="str">
        <f ca="true">+IF(OFFSET('Sanitation Data'!$H$33,0,10*ROW('Sanitation Data'!H179))="","",OFFSET('Sanitation Data'!$H$33,0,10*ROW('Sanitation Data'!H179)))</f>
        <v/>
      </c>
      <c r="DO185" s="33" t="str">
        <f ca="true">+IF(OFFSET('Hygiene Data'!$C$12,0,10*ROW('Hygiene Data'!C179))="","",OFFSET('Hygiene Data'!$C$12,0,10*ROW('Hygiene Data'!C179)))</f>
        <v/>
      </c>
      <c r="DP185" s="33" t="str">
        <f ca="true">+IF(OFFSET('Hygiene Data'!$C$13,0,10*ROW('Hygiene Data'!C179))="","",OFFSET('Hygiene Data'!$C$13,0,10*ROW('Hygiene Data'!C179)))</f>
        <v/>
      </c>
      <c r="DQ185" s="33" t="str">
        <f ca="true">+IF(OFFSET('Hygiene Data'!$C$14,0,10*ROW('Hygiene Data'!C179))="","",OFFSET('Hygiene Data'!$C$14,0,10*ROW('Hygiene Data'!C179)))</f>
        <v/>
      </c>
      <c r="DR185" s="33" t="str">
        <f ca="true">+IF(OFFSET('Hygiene Data'!$D$12,0,10*ROW('Hygiene Data'!D179))="","",OFFSET('Hygiene Data'!$D$12,0,10*ROW('Hygiene Data'!D179)))</f>
        <v/>
      </c>
      <c r="DS185" s="33" t="str">
        <f ca="true">+IF(OFFSET('Hygiene Data'!$D$13,0,10*ROW('Hygiene Data'!D179))="","",OFFSET('Hygiene Data'!$D$13,0,10*ROW('Hygiene Data'!D179)))</f>
        <v/>
      </c>
      <c r="DT185" s="33" t="str">
        <f ca="true">+IF(OFFSET('Hygiene Data'!$D$14,0,10*ROW('Hygiene Data'!D179))="","",OFFSET('Hygiene Data'!$D$14,0,10*ROW('Hygiene Data'!D179)))</f>
        <v/>
      </c>
      <c r="DU185" s="33" t="str">
        <f ca="true">+IF(OFFSET('Hygiene Data'!$E$12,0,10*ROW('Hygiene Data'!E179))="","",OFFSET('Hygiene Data'!$E$12,0,10*ROW('Hygiene Data'!E179)))</f>
        <v/>
      </c>
      <c r="DV185" s="33" t="str">
        <f ca="true">+IF(OFFSET('Hygiene Data'!$E$13,0,10*ROW('Hygiene Data'!E179))="","",OFFSET('Hygiene Data'!$E$13,0,10*ROW('Hygiene Data'!E179)))</f>
        <v/>
      </c>
      <c r="DW185" s="33" t="str">
        <f ca="true">+IF(OFFSET('Hygiene Data'!$E$14,0,10*ROW('Hygiene Data'!E179))="","",OFFSET('Hygiene Data'!$E$14,0,10*ROW('Hygiene Data'!E179)))</f>
        <v/>
      </c>
      <c r="DX185" s="33" t="str">
        <f ca="true">+IF(OFFSET('Hygiene Data'!$F$12,0,10*ROW('Hygiene Data'!F179))="","",OFFSET('Hygiene Data'!$F$12,0,10*ROW('Hygiene Data'!F179)))</f>
        <v/>
      </c>
      <c r="DY185" s="33" t="str">
        <f ca="true">+IF(OFFSET('Hygiene Data'!$F$13,0,10*ROW('Hygiene Data'!F179))="","",OFFSET('Hygiene Data'!$F$13,0,10*ROW('Hygiene Data'!F179)))</f>
        <v/>
      </c>
      <c r="DZ185" s="33" t="str">
        <f ca="true">+IF(OFFSET('Hygiene Data'!$F$14,0,10*ROW('Hygiene Data'!F179))="","",OFFSET('Hygiene Data'!$F$14,0,10*ROW('Hygiene Data'!F179)))</f>
        <v/>
      </c>
      <c r="EA185" s="33" t="str">
        <f ca="true">+IF(OFFSET('Hygiene Data'!$G$12,0,10*ROW('Hygiene Data'!G179))="","",OFFSET('Hygiene Data'!$G$12,0,10*ROW('Hygiene Data'!G179)))</f>
        <v/>
      </c>
      <c r="EB185" s="33" t="str">
        <f ca="true">+IF(OFFSET('Hygiene Data'!$G$13,0,10*ROW('Hygiene Data'!G179))="","",OFFSET('Hygiene Data'!$G$13,0,10*ROW('Hygiene Data'!G179)))</f>
        <v/>
      </c>
      <c r="EC185" s="33" t="str">
        <f ca="true">+IF(OFFSET('Hygiene Data'!$G$14,0,10*ROW('Hygiene Data'!G179))="","",OFFSET('Hygiene Data'!$G$14,0,10*ROW('Hygiene Data'!G179)))</f>
        <v/>
      </c>
      <c r="ED185" s="33" t="str">
        <f ca="true">+IF(OFFSET('Hygiene Data'!$H$12,0,10*ROW('Hygiene Data'!H179))="","",OFFSET('Hygiene Data'!$H$12,0,10*ROW('Hygiene Data'!H179)))</f>
        <v/>
      </c>
      <c r="EE185" s="33" t="str">
        <f ca="true">+IF(OFFSET('Hygiene Data'!$H$13,0,10*ROW('Hygiene Data'!H179))="","",OFFSET('Hygiene Data'!$H$13,0,10*ROW('Hygiene Data'!H179)))</f>
        <v/>
      </c>
      <c r="EF185" s="33" t="str">
        <f ca="true">+IF(OFFSET('Hygiene Data'!$H$14,0,10*ROW('Hygiene Data'!H179))="","",OFFSET('Hygiene Data'!$H$14,0,10*ROW('Hygiene Data'!H179)))</f>
        <v/>
      </c>
    </row>
    <row r="186" x14ac:dyDescent="0.2">
      <c r="A186" s="56" t="str">
        <f ca="true">+IF(OFFSET('Water Data'!$B$1,0,10*ROW('Water Data'!B183))="","",OFFSET('Water Data'!$B$1,0,10*ROW('Water Data'!B183)))</f>
        <v/>
      </c>
      <c r="B186" s="56" t="str">
        <f ca="true">+IF(OFFSET('Water Data'!$A$3,0,10*ROW('Water Data'!A183))="","",OFFSET('Water Data'!$A$3,0,10*ROW('Water Data'!A183)))</f>
        <v/>
      </c>
      <c r="C186" s="56" t="str">
        <f ca="true">+IF(OFFSET('Water Data'!$C$3,0,10*ROW('Water Data'!C183))="","",OFFSET('Water Data'!$C$3,0,10*ROW('Water Data'!C183)))</f>
        <v/>
      </c>
      <c r="D186" s="244"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44"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44"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44"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44"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44"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44"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44"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44"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44"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44"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44"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44"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44"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44"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44"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44"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44"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45"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45"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45"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45"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45"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45"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45"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45"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45"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45"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45"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45"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45"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45"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45"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45"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45"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45"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45"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45"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45"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45"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45"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45"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45"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45"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45"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45"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45"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45"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46"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46"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46"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46"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46"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46"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46"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46"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46"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46"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46"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46"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46"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46"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46"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46"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46"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46"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3" t="str">
        <f ca="true">+IF(OFFSET('Water Data'!$C$28,0,10*ROW('Water Data'!C180))="","",OFFSET('Water Data'!$C$28,0,10*ROW('Water Data'!C180)))</f>
        <v/>
      </c>
      <c r="BT186" s="33" t="str">
        <f ca="true">+IF(OFFSET('Water Data'!$C$29,0,10*ROW('Water Data'!C180))="","",OFFSET('Water Data'!$C$29,0,10*ROW('Water Data'!C180)))</f>
        <v/>
      </c>
      <c r="BU186" s="33" t="str">
        <f ca="true">+IF(OFFSET('Water Data'!$C$30,0,10*ROW('Water Data'!C180))="","",OFFSET('Water Data'!$C$30,0,10*ROW('Water Data'!C180)))</f>
        <v/>
      </c>
      <c r="BV186" s="33" t="str">
        <f ca="true">+IF(OFFSET('Water Data'!$D$28,0,10*ROW('Water Data'!D180))="","",OFFSET('Water Data'!$D$28,0,10*ROW('Water Data'!D180)))</f>
        <v/>
      </c>
      <c r="BW186" s="33" t="str">
        <f ca="true">+IF(OFFSET('Water Data'!$D$29,0,10*ROW('Water Data'!D180))="","",OFFSET('Water Data'!$D$29,0,10*ROW('Water Data'!D180)))</f>
        <v/>
      </c>
      <c r="BX186" s="33" t="str">
        <f ca="true">+IF(OFFSET('Water Data'!$D$30,0,10*ROW('Water Data'!D180))="","",OFFSET('Water Data'!$D$30,0,10*ROW('Water Data'!D180)))</f>
        <v/>
      </c>
      <c r="BY186" s="33" t="str">
        <f ca="true">+IF(OFFSET('Water Data'!$E$28,0,10*ROW('Water Data'!E180))="","",OFFSET('Water Data'!$E$28,0,10*ROW('Water Data'!E180)))</f>
        <v/>
      </c>
      <c r="BZ186" s="33" t="str">
        <f ca="true">+IF(OFFSET('Water Data'!$E$29,0,10*ROW('Water Data'!E180))="","",OFFSET('Water Data'!$E$29,0,10*ROW('Water Data'!E180)))</f>
        <v/>
      </c>
      <c r="CA186" s="33" t="str">
        <f ca="true">+IF(OFFSET('Water Data'!$E$30,0,10*ROW('Water Data'!E180))="","",OFFSET('Water Data'!$E$30,0,10*ROW('Water Data'!E180)))</f>
        <v/>
      </c>
      <c r="CB186" s="33" t="str">
        <f ca="true">+IF(OFFSET('Water Data'!$F$28,0,10*ROW('Water Data'!F180))="","",OFFSET('Water Data'!$F$28,0,10*ROW('Water Data'!F180)))</f>
        <v/>
      </c>
      <c r="CC186" s="33" t="str">
        <f ca="true">+IF(OFFSET('Water Data'!$F$29,0,10*ROW('Water Data'!F180))="","",OFFSET('Water Data'!$F$29,0,10*ROW('Water Data'!F180)))</f>
        <v/>
      </c>
      <c r="CD186" s="33" t="str">
        <f ca="true">+IF(OFFSET('Water Data'!$F$30,0,10*ROW('Water Data'!F180))="","",OFFSET('Water Data'!$F$30,0,10*ROW('Water Data'!F180)))</f>
        <v/>
      </c>
      <c r="CE186" s="33" t="str">
        <f ca="true">+IF(OFFSET('Water Data'!$G$28,0,10*ROW('Water Data'!G180))="","",OFFSET('Water Data'!$G$28,0,10*ROW('Water Data'!G180)))</f>
        <v/>
      </c>
      <c r="CF186" s="33" t="str">
        <f ca="true">+IF(OFFSET('Water Data'!$G$29,0,10*ROW('Water Data'!G180))="","",OFFSET('Water Data'!$G$29,0,10*ROW('Water Data'!G180)))</f>
        <v/>
      </c>
      <c r="CG186" s="33" t="str">
        <f ca="true">+IF(OFFSET('Water Data'!$G$30,0,10*ROW('Water Data'!G180))="","",OFFSET('Water Data'!$G$30,0,10*ROW('Water Data'!G180)))</f>
        <v/>
      </c>
      <c r="CH186" s="33" t="str">
        <f ca="true">+IF(OFFSET('Water Data'!$H$28,0,10*ROW('Water Data'!H180))="","",OFFSET('Water Data'!$H$28,0,10*ROW('Water Data'!H180)))</f>
        <v/>
      </c>
      <c r="CI186" s="33" t="str">
        <f ca="true">+IF(OFFSET('Water Data'!$H$29,0,10*ROW('Water Data'!H180))="","",OFFSET('Water Data'!$H$29,0,10*ROW('Water Data'!H180)))</f>
        <v/>
      </c>
      <c r="CJ186" s="33" t="str">
        <f ca="true">+IF(OFFSET('Water Data'!$H$30,0,10*ROW('Water Data'!H180))="","",OFFSET('Water Data'!$H$30,0,10*ROW('Water Data'!H180)))</f>
        <v/>
      </c>
      <c r="CK186" s="33" t="str">
        <f ca="true">+IF(OFFSET('Sanitation Data'!$C$29,0,10*ROW('Sanitation Data'!C180))="","",OFFSET('Sanitation Data'!$C$29,0,10*ROW('Sanitation Data'!C180)))</f>
        <v/>
      </c>
      <c r="CL186" s="33" t="str">
        <f ca="true">+IF(OFFSET('Sanitation Data'!$C$30,0,10*ROW('Sanitation Data'!C180))="","",OFFSET('Sanitation Data'!$C$30,0,10*ROW('Sanitation Data'!C180)))</f>
        <v/>
      </c>
      <c r="CM186" s="33" t="str">
        <f ca="true">+IF(OFFSET('Sanitation Data'!$C$31,0,10*ROW('Sanitation Data'!C180))="","",OFFSET('Sanitation Data'!$C$31,0,10*ROW('Sanitation Data'!C180)))</f>
        <v/>
      </c>
      <c r="CN186" s="33" t="str">
        <f ca="true">+IF(OFFSET('Sanitation Data'!$C$32,0,10*ROW('Sanitation Data'!C180))="","",OFFSET('Sanitation Data'!$C$32,0,10*ROW('Sanitation Data'!C180)))</f>
        <v/>
      </c>
      <c r="CO186" s="33" t="str">
        <f ca="true">+IF(OFFSET('Sanitation Data'!$C$33,0,10*ROW('Sanitation Data'!C180))="","",OFFSET('Sanitation Data'!$C$33,0,10*ROW('Sanitation Data'!C180)))</f>
        <v/>
      </c>
      <c r="CP186" s="33" t="str">
        <f ca="true">+IF(OFFSET('Sanitation Data'!$D$29,0,10*ROW('Sanitation Data'!D180))="","",OFFSET('Sanitation Data'!$D$29,0,10*ROW('Sanitation Data'!D180)))</f>
        <v/>
      </c>
      <c r="CQ186" s="33" t="str">
        <f ca="true">+IF(OFFSET('Sanitation Data'!$D$30,0,10*ROW('Sanitation Data'!D180))="","",OFFSET('Sanitation Data'!$D$30,0,10*ROW('Sanitation Data'!D180)))</f>
        <v/>
      </c>
      <c r="CR186" s="33" t="str">
        <f ca="true">+IF(OFFSET('Sanitation Data'!$D$31,0,10*ROW('Sanitation Data'!D180))="","",OFFSET('Sanitation Data'!$D$31,0,10*ROW('Sanitation Data'!D180)))</f>
        <v/>
      </c>
      <c r="CS186" s="33" t="str">
        <f ca="true">+IF(OFFSET('Sanitation Data'!$D$32,0,10*ROW('Sanitation Data'!D180))="","",OFFSET('Sanitation Data'!$D$32,0,10*ROW('Sanitation Data'!D180)))</f>
        <v/>
      </c>
      <c r="CT186" s="33" t="str">
        <f ca="true">+IF(OFFSET('Sanitation Data'!$D$33,0,10*ROW('Sanitation Data'!D180))="","",OFFSET('Sanitation Data'!$D$33,0,10*ROW('Sanitation Data'!D180)))</f>
        <v/>
      </c>
      <c r="CU186" s="33" t="str">
        <f ca="true">+IF(OFFSET('Sanitation Data'!$E$29,0,10*ROW('Sanitation Data'!E180))="","",OFFSET('Sanitation Data'!$E$29,0,10*ROW('Sanitation Data'!E180)))</f>
        <v/>
      </c>
      <c r="CV186" s="33" t="str">
        <f ca="true">+IF(OFFSET('Sanitation Data'!$E$30,0,10*ROW('Sanitation Data'!E180))="","",OFFSET('Sanitation Data'!$E$30,0,10*ROW('Sanitation Data'!E180)))</f>
        <v/>
      </c>
      <c r="CW186" s="33" t="str">
        <f ca="true">+IF(OFFSET('Sanitation Data'!$E$31,0,10*ROW('Sanitation Data'!E180))="","",OFFSET('Sanitation Data'!$E$31,0,10*ROW('Sanitation Data'!E180)))</f>
        <v/>
      </c>
      <c r="CX186" s="33" t="str">
        <f ca="true">+IF(OFFSET('Sanitation Data'!$E$32,0,10*ROW('Sanitation Data'!E180))="","",OFFSET('Sanitation Data'!$E$32,0,10*ROW('Sanitation Data'!E180)))</f>
        <v/>
      </c>
      <c r="CY186" s="33" t="str">
        <f ca="true">+IF(OFFSET('Sanitation Data'!$E$33,0,10*ROW('Sanitation Data'!E180))="","",OFFSET('Sanitation Data'!$E$33,0,10*ROW('Sanitation Data'!E180)))</f>
        <v/>
      </c>
      <c r="CZ186" s="33" t="str">
        <f ca="true">+IF(OFFSET('Sanitation Data'!$F$29,0,10*ROW('Sanitation Data'!F180))="","",OFFSET('Sanitation Data'!$F$29,0,10*ROW('Sanitation Data'!F180)))</f>
        <v/>
      </c>
      <c r="DA186" s="33" t="str">
        <f ca="true">+IF(OFFSET('Sanitation Data'!$F$30,0,10*ROW('Sanitation Data'!F180))="","",OFFSET('Sanitation Data'!$F$30,0,10*ROW('Sanitation Data'!F180)))</f>
        <v/>
      </c>
      <c r="DB186" s="33" t="str">
        <f ca="true">+IF(OFFSET('Sanitation Data'!$F$31,0,10*ROW('Sanitation Data'!F180))="","",OFFSET('Sanitation Data'!$F$31,0,10*ROW('Sanitation Data'!F180)))</f>
        <v/>
      </c>
      <c r="DC186" s="33" t="str">
        <f ca="true">+IF(OFFSET('Sanitation Data'!$F$32,0,10*ROW('Sanitation Data'!F180))="","",OFFSET('Sanitation Data'!$F$32,0,10*ROW('Sanitation Data'!F180)))</f>
        <v/>
      </c>
      <c r="DD186" s="33" t="str">
        <f ca="true">+IF(OFFSET('Sanitation Data'!$F$33,0,10*ROW('Sanitation Data'!F180))="","",OFFSET('Sanitation Data'!$F$33,0,10*ROW('Sanitation Data'!F180)))</f>
        <v/>
      </c>
      <c r="DE186" s="33" t="str">
        <f ca="true">+IF(OFFSET('Sanitation Data'!$G$29,0,10*ROW('Sanitation Data'!G180))="","",OFFSET('Sanitation Data'!$G$29,0,10*ROW('Sanitation Data'!G180)))</f>
        <v/>
      </c>
      <c r="DF186" s="33" t="str">
        <f ca="true">+IF(OFFSET('Sanitation Data'!$G$30,0,10*ROW('Sanitation Data'!G180))="","",OFFSET('Sanitation Data'!$G$30,0,10*ROW('Sanitation Data'!G180)))</f>
        <v/>
      </c>
      <c r="DG186" s="33" t="str">
        <f ca="true">+IF(OFFSET('Sanitation Data'!$G$31,0,10*ROW('Sanitation Data'!G180))="","",OFFSET('Sanitation Data'!$G$31,0,10*ROW('Sanitation Data'!G180)))</f>
        <v/>
      </c>
      <c r="DH186" s="33" t="str">
        <f ca="true">+IF(OFFSET('Sanitation Data'!$G$32,0,10*ROW('Sanitation Data'!G180))="","",OFFSET('Sanitation Data'!$G$32,0,10*ROW('Sanitation Data'!G180)))</f>
        <v/>
      </c>
      <c r="DI186" s="33" t="str">
        <f ca="true">+IF(OFFSET('Sanitation Data'!$G$33,0,10*ROW('Sanitation Data'!G180))="","",OFFSET('Sanitation Data'!$G$33,0,10*ROW('Sanitation Data'!G180)))</f>
        <v/>
      </c>
      <c r="DJ186" s="33" t="str">
        <f ca="true">+IF(OFFSET('Sanitation Data'!$H$29,0,10*ROW('Sanitation Data'!H180))="","",OFFSET('Sanitation Data'!$H$29,0,10*ROW('Sanitation Data'!H180)))</f>
        <v/>
      </c>
      <c r="DK186" s="33" t="str">
        <f ca="true">+IF(OFFSET('Sanitation Data'!$H$30,0,10*ROW('Sanitation Data'!H180))="","",OFFSET('Sanitation Data'!$H$30,0,10*ROW('Sanitation Data'!H180)))</f>
        <v/>
      </c>
      <c r="DL186" s="33" t="str">
        <f ca="true">+IF(OFFSET('Sanitation Data'!$H$31,0,10*ROW('Sanitation Data'!H180))="","",OFFSET('Sanitation Data'!$H$31,0,10*ROW('Sanitation Data'!H180)))</f>
        <v/>
      </c>
      <c r="DM186" s="33" t="str">
        <f ca="true">+IF(OFFSET('Sanitation Data'!$H$32,0,10*ROW('Sanitation Data'!H180))="","",OFFSET('Sanitation Data'!$H$32,0,10*ROW('Sanitation Data'!H180)))</f>
        <v/>
      </c>
      <c r="DN186" s="33" t="str">
        <f ca="true">+IF(OFFSET('Sanitation Data'!$H$33,0,10*ROW('Sanitation Data'!H180))="","",OFFSET('Sanitation Data'!$H$33,0,10*ROW('Sanitation Data'!H180)))</f>
        <v/>
      </c>
      <c r="DO186" s="33" t="str">
        <f ca="true">+IF(OFFSET('Hygiene Data'!$C$12,0,10*ROW('Hygiene Data'!C180))="","",OFFSET('Hygiene Data'!$C$12,0,10*ROW('Hygiene Data'!C180)))</f>
        <v/>
      </c>
      <c r="DP186" s="33" t="str">
        <f ca="true">+IF(OFFSET('Hygiene Data'!$C$13,0,10*ROW('Hygiene Data'!C180))="","",OFFSET('Hygiene Data'!$C$13,0,10*ROW('Hygiene Data'!C180)))</f>
        <v/>
      </c>
      <c r="DQ186" s="33" t="str">
        <f ca="true">+IF(OFFSET('Hygiene Data'!$C$14,0,10*ROW('Hygiene Data'!C180))="","",OFFSET('Hygiene Data'!$C$14,0,10*ROW('Hygiene Data'!C180)))</f>
        <v/>
      </c>
      <c r="DR186" s="33" t="str">
        <f ca="true">+IF(OFFSET('Hygiene Data'!$D$12,0,10*ROW('Hygiene Data'!D180))="","",OFFSET('Hygiene Data'!$D$12,0,10*ROW('Hygiene Data'!D180)))</f>
        <v/>
      </c>
      <c r="DS186" s="33" t="str">
        <f ca="true">+IF(OFFSET('Hygiene Data'!$D$13,0,10*ROW('Hygiene Data'!D180))="","",OFFSET('Hygiene Data'!$D$13,0,10*ROW('Hygiene Data'!D180)))</f>
        <v/>
      </c>
      <c r="DT186" s="33" t="str">
        <f ca="true">+IF(OFFSET('Hygiene Data'!$D$14,0,10*ROW('Hygiene Data'!D180))="","",OFFSET('Hygiene Data'!$D$14,0,10*ROW('Hygiene Data'!D180)))</f>
        <v/>
      </c>
      <c r="DU186" s="33" t="str">
        <f ca="true">+IF(OFFSET('Hygiene Data'!$E$12,0,10*ROW('Hygiene Data'!E180))="","",OFFSET('Hygiene Data'!$E$12,0,10*ROW('Hygiene Data'!E180)))</f>
        <v/>
      </c>
      <c r="DV186" s="33" t="str">
        <f ca="true">+IF(OFFSET('Hygiene Data'!$E$13,0,10*ROW('Hygiene Data'!E180))="","",OFFSET('Hygiene Data'!$E$13,0,10*ROW('Hygiene Data'!E180)))</f>
        <v/>
      </c>
      <c r="DW186" s="33" t="str">
        <f ca="true">+IF(OFFSET('Hygiene Data'!$E$14,0,10*ROW('Hygiene Data'!E180))="","",OFFSET('Hygiene Data'!$E$14,0,10*ROW('Hygiene Data'!E180)))</f>
        <v/>
      </c>
      <c r="DX186" s="33" t="str">
        <f ca="true">+IF(OFFSET('Hygiene Data'!$F$12,0,10*ROW('Hygiene Data'!F180))="","",OFFSET('Hygiene Data'!$F$12,0,10*ROW('Hygiene Data'!F180)))</f>
        <v/>
      </c>
      <c r="DY186" s="33" t="str">
        <f ca="true">+IF(OFFSET('Hygiene Data'!$F$13,0,10*ROW('Hygiene Data'!F180))="","",OFFSET('Hygiene Data'!$F$13,0,10*ROW('Hygiene Data'!F180)))</f>
        <v/>
      </c>
      <c r="DZ186" s="33" t="str">
        <f ca="true">+IF(OFFSET('Hygiene Data'!$F$14,0,10*ROW('Hygiene Data'!F180))="","",OFFSET('Hygiene Data'!$F$14,0,10*ROW('Hygiene Data'!F180)))</f>
        <v/>
      </c>
      <c r="EA186" s="33" t="str">
        <f ca="true">+IF(OFFSET('Hygiene Data'!$G$12,0,10*ROW('Hygiene Data'!G180))="","",OFFSET('Hygiene Data'!$G$12,0,10*ROW('Hygiene Data'!G180)))</f>
        <v/>
      </c>
      <c r="EB186" s="33" t="str">
        <f ca="true">+IF(OFFSET('Hygiene Data'!$G$13,0,10*ROW('Hygiene Data'!G180))="","",OFFSET('Hygiene Data'!$G$13,0,10*ROW('Hygiene Data'!G180)))</f>
        <v/>
      </c>
      <c r="EC186" s="33" t="str">
        <f ca="true">+IF(OFFSET('Hygiene Data'!$G$14,0,10*ROW('Hygiene Data'!G180))="","",OFFSET('Hygiene Data'!$G$14,0,10*ROW('Hygiene Data'!G180)))</f>
        <v/>
      </c>
      <c r="ED186" s="33" t="str">
        <f ca="true">+IF(OFFSET('Hygiene Data'!$H$12,0,10*ROW('Hygiene Data'!H180))="","",OFFSET('Hygiene Data'!$H$12,0,10*ROW('Hygiene Data'!H180)))</f>
        <v/>
      </c>
      <c r="EE186" s="33" t="str">
        <f ca="true">+IF(OFFSET('Hygiene Data'!$H$13,0,10*ROW('Hygiene Data'!H180))="","",OFFSET('Hygiene Data'!$H$13,0,10*ROW('Hygiene Data'!H180)))</f>
        <v/>
      </c>
      <c r="EF186" s="33" t="str">
        <f ca="true">+IF(OFFSET('Hygiene Data'!$H$14,0,10*ROW('Hygiene Data'!H180))="","",OFFSET('Hygiene Data'!$H$14,0,10*ROW('Hygiene Data'!H180)))</f>
        <v/>
      </c>
    </row>
    <row r="187" x14ac:dyDescent="0.2">
      <c r="A187" s="56" t="str">
        <f ca="true">+IF(OFFSET('Water Data'!$B$1,0,10*ROW('Water Data'!B184))="","",OFFSET('Water Data'!$B$1,0,10*ROW('Water Data'!B184)))</f>
        <v/>
      </c>
      <c r="B187" s="56" t="str">
        <f ca="true">+IF(OFFSET('Water Data'!$A$3,0,10*ROW('Water Data'!A184))="","",OFFSET('Water Data'!$A$3,0,10*ROW('Water Data'!A184)))</f>
        <v/>
      </c>
      <c r="C187" s="56" t="str">
        <f ca="true">+IF(OFFSET('Water Data'!$C$3,0,10*ROW('Water Data'!C184))="","",OFFSET('Water Data'!$C$3,0,10*ROW('Water Data'!C184)))</f>
        <v/>
      </c>
      <c r="D187" s="244"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44"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44"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44"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44"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44"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44"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44"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44"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44"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44"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44"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44"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44"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44"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44"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44"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44"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45"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45"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45"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45"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45"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45"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45"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45"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45"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45"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45"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45"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45"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45"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45"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45"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45"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45"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45"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45"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45"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45"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45"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45"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45"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45"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45"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45"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45"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45"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46"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46"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46"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46"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46"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46"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46"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46"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46"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46"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46"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46"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46"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46"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46"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46"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46"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46"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3" t="str">
        <f ca="true">+IF(OFFSET('Water Data'!$C$28,0,10*ROW('Water Data'!C181))="","",OFFSET('Water Data'!$C$28,0,10*ROW('Water Data'!C181)))</f>
        <v/>
      </c>
      <c r="BT187" s="33" t="str">
        <f ca="true">+IF(OFFSET('Water Data'!$C$29,0,10*ROW('Water Data'!C181))="","",OFFSET('Water Data'!$C$29,0,10*ROW('Water Data'!C181)))</f>
        <v/>
      </c>
      <c r="BU187" s="33" t="str">
        <f ca="true">+IF(OFFSET('Water Data'!$C$30,0,10*ROW('Water Data'!C181))="","",OFFSET('Water Data'!$C$30,0,10*ROW('Water Data'!C181)))</f>
        <v/>
      </c>
      <c r="BV187" s="33" t="str">
        <f ca="true">+IF(OFFSET('Water Data'!$D$28,0,10*ROW('Water Data'!D181))="","",OFFSET('Water Data'!$D$28,0,10*ROW('Water Data'!D181)))</f>
        <v/>
      </c>
      <c r="BW187" s="33" t="str">
        <f ca="true">+IF(OFFSET('Water Data'!$D$29,0,10*ROW('Water Data'!D181))="","",OFFSET('Water Data'!$D$29,0,10*ROW('Water Data'!D181)))</f>
        <v/>
      </c>
      <c r="BX187" s="33" t="str">
        <f ca="true">+IF(OFFSET('Water Data'!$D$30,0,10*ROW('Water Data'!D181))="","",OFFSET('Water Data'!$D$30,0,10*ROW('Water Data'!D181)))</f>
        <v/>
      </c>
      <c r="BY187" s="33" t="str">
        <f ca="true">+IF(OFFSET('Water Data'!$E$28,0,10*ROW('Water Data'!E181))="","",OFFSET('Water Data'!$E$28,0,10*ROW('Water Data'!E181)))</f>
        <v/>
      </c>
      <c r="BZ187" s="33" t="str">
        <f ca="true">+IF(OFFSET('Water Data'!$E$29,0,10*ROW('Water Data'!E181))="","",OFFSET('Water Data'!$E$29,0,10*ROW('Water Data'!E181)))</f>
        <v/>
      </c>
      <c r="CA187" s="33" t="str">
        <f ca="true">+IF(OFFSET('Water Data'!$E$30,0,10*ROW('Water Data'!E181))="","",OFFSET('Water Data'!$E$30,0,10*ROW('Water Data'!E181)))</f>
        <v/>
      </c>
      <c r="CB187" s="33" t="str">
        <f ca="true">+IF(OFFSET('Water Data'!$F$28,0,10*ROW('Water Data'!F181))="","",OFFSET('Water Data'!$F$28,0,10*ROW('Water Data'!F181)))</f>
        <v/>
      </c>
      <c r="CC187" s="33" t="str">
        <f ca="true">+IF(OFFSET('Water Data'!$F$29,0,10*ROW('Water Data'!F181))="","",OFFSET('Water Data'!$F$29,0,10*ROW('Water Data'!F181)))</f>
        <v/>
      </c>
      <c r="CD187" s="33" t="str">
        <f ca="true">+IF(OFFSET('Water Data'!$F$30,0,10*ROW('Water Data'!F181))="","",OFFSET('Water Data'!$F$30,0,10*ROW('Water Data'!F181)))</f>
        <v/>
      </c>
      <c r="CE187" s="33" t="str">
        <f ca="true">+IF(OFFSET('Water Data'!$G$28,0,10*ROW('Water Data'!G181))="","",OFFSET('Water Data'!$G$28,0,10*ROW('Water Data'!G181)))</f>
        <v/>
      </c>
      <c r="CF187" s="33" t="str">
        <f ca="true">+IF(OFFSET('Water Data'!$G$29,0,10*ROW('Water Data'!G181))="","",OFFSET('Water Data'!$G$29,0,10*ROW('Water Data'!G181)))</f>
        <v/>
      </c>
      <c r="CG187" s="33" t="str">
        <f ca="true">+IF(OFFSET('Water Data'!$G$30,0,10*ROW('Water Data'!G181))="","",OFFSET('Water Data'!$G$30,0,10*ROW('Water Data'!G181)))</f>
        <v/>
      </c>
      <c r="CH187" s="33" t="str">
        <f ca="true">+IF(OFFSET('Water Data'!$H$28,0,10*ROW('Water Data'!H181))="","",OFFSET('Water Data'!$H$28,0,10*ROW('Water Data'!H181)))</f>
        <v/>
      </c>
      <c r="CI187" s="33" t="str">
        <f ca="true">+IF(OFFSET('Water Data'!$H$29,0,10*ROW('Water Data'!H181))="","",OFFSET('Water Data'!$H$29,0,10*ROW('Water Data'!H181)))</f>
        <v/>
      </c>
      <c r="CJ187" s="33" t="str">
        <f ca="true">+IF(OFFSET('Water Data'!$H$30,0,10*ROW('Water Data'!H181))="","",OFFSET('Water Data'!$H$30,0,10*ROW('Water Data'!H181)))</f>
        <v/>
      </c>
      <c r="CK187" s="33" t="str">
        <f ca="true">+IF(OFFSET('Sanitation Data'!$C$29,0,10*ROW('Sanitation Data'!C181))="","",OFFSET('Sanitation Data'!$C$29,0,10*ROW('Sanitation Data'!C181)))</f>
        <v/>
      </c>
      <c r="CL187" s="33" t="str">
        <f ca="true">+IF(OFFSET('Sanitation Data'!$C$30,0,10*ROW('Sanitation Data'!C181))="","",OFFSET('Sanitation Data'!$C$30,0,10*ROW('Sanitation Data'!C181)))</f>
        <v/>
      </c>
      <c r="CM187" s="33" t="str">
        <f ca="true">+IF(OFFSET('Sanitation Data'!$C$31,0,10*ROW('Sanitation Data'!C181))="","",OFFSET('Sanitation Data'!$C$31,0,10*ROW('Sanitation Data'!C181)))</f>
        <v/>
      </c>
      <c r="CN187" s="33" t="str">
        <f ca="true">+IF(OFFSET('Sanitation Data'!$C$32,0,10*ROW('Sanitation Data'!C181))="","",OFFSET('Sanitation Data'!$C$32,0,10*ROW('Sanitation Data'!C181)))</f>
        <v/>
      </c>
      <c r="CO187" s="33" t="str">
        <f ca="true">+IF(OFFSET('Sanitation Data'!$C$33,0,10*ROW('Sanitation Data'!C181))="","",OFFSET('Sanitation Data'!$C$33,0,10*ROW('Sanitation Data'!C181)))</f>
        <v/>
      </c>
      <c r="CP187" s="33" t="str">
        <f ca="true">+IF(OFFSET('Sanitation Data'!$D$29,0,10*ROW('Sanitation Data'!D181))="","",OFFSET('Sanitation Data'!$D$29,0,10*ROW('Sanitation Data'!D181)))</f>
        <v/>
      </c>
      <c r="CQ187" s="33" t="str">
        <f ca="true">+IF(OFFSET('Sanitation Data'!$D$30,0,10*ROW('Sanitation Data'!D181))="","",OFFSET('Sanitation Data'!$D$30,0,10*ROW('Sanitation Data'!D181)))</f>
        <v/>
      </c>
      <c r="CR187" s="33" t="str">
        <f ca="true">+IF(OFFSET('Sanitation Data'!$D$31,0,10*ROW('Sanitation Data'!D181))="","",OFFSET('Sanitation Data'!$D$31,0,10*ROW('Sanitation Data'!D181)))</f>
        <v/>
      </c>
      <c r="CS187" s="33" t="str">
        <f ca="true">+IF(OFFSET('Sanitation Data'!$D$32,0,10*ROW('Sanitation Data'!D181))="","",OFFSET('Sanitation Data'!$D$32,0,10*ROW('Sanitation Data'!D181)))</f>
        <v/>
      </c>
      <c r="CT187" s="33" t="str">
        <f ca="true">+IF(OFFSET('Sanitation Data'!$D$33,0,10*ROW('Sanitation Data'!D181))="","",OFFSET('Sanitation Data'!$D$33,0,10*ROW('Sanitation Data'!D181)))</f>
        <v/>
      </c>
      <c r="CU187" s="33" t="str">
        <f ca="true">+IF(OFFSET('Sanitation Data'!$E$29,0,10*ROW('Sanitation Data'!E181))="","",OFFSET('Sanitation Data'!$E$29,0,10*ROW('Sanitation Data'!E181)))</f>
        <v/>
      </c>
      <c r="CV187" s="33" t="str">
        <f ca="true">+IF(OFFSET('Sanitation Data'!$E$30,0,10*ROW('Sanitation Data'!E181))="","",OFFSET('Sanitation Data'!$E$30,0,10*ROW('Sanitation Data'!E181)))</f>
        <v/>
      </c>
      <c r="CW187" s="33" t="str">
        <f ca="true">+IF(OFFSET('Sanitation Data'!$E$31,0,10*ROW('Sanitation Data'!E181))="","",OFFSET('Sanitation Data'!$E$31,0,10*ROW('Sanitation Data'!E181)))</f>
        <v/>
      </c>
      <c r="CX187" s="33" t="str">
        <f ca="true">+IF(OFFSET('Sanitation Data'!$E$32,0,10*ROW('Sanitation Data'!E181))="","",OFFSET('Sanitation Data'!$E$32,0,10*ROW('Sanitation Data'!E181)))</f>
        <v/>
      </c>
      <c r="CY187" s="33" t="str">
        <f ca="true">+IF(OFFSET('Sanitation Data'!$E$33,0,10*ROW('Sanitation Data'!E181))="","",OFFSET('Sanitation Data'!$E$33,0,10*ROW('Sanitation Data'!E181)))</f>
        <v/>
      </c>
      <c r="CZ187" s="33" t="str">
        <f ca="true">+IF(OFFSET('Sanitation Data'!$F$29,0,10*ROW('Sanitation Data'!F181))="","",OFFSET('Sanitation Data'!$F$29,0,10*ROW('Sanitation Data'!F181)))</f>
        <v/>
      </c>
      <c r="DA187" s="33" t="str">
        <f ca="true">+IF(OFFSET('Sanitation Data'!$F$30,0,10*ROW('Sanitation Data'!F181))="","",OFFSET('Sanitation Data'!$F$30,0,10*ROW('Sanitation Data'!F181)))</f>
        <v/>
      </c>
      <c r="DB187" s="33" t="str">
        <f ca="true">+IF(OFFSET('Sanitation Data'!$F$31,0,10*ROW('Sanitation Data'!F181))="","",OFFSET('Sanitation Data'!$F$31,0,10*ROW('Sanitation Data'!F181)))</f>
        <v/>
      </c>
      <c r="DC187" s="33" t="str">
        <f ca="true">+IF(OFFSET('Sanitation Data'!$F$32,0,10*ROW('Sanitation Data'!F181))="","",OFFSET('Sanitation Data'!$F$32,0,10*ROW('Sanitation Data'!F181)))</f>
        <v/>
      </c>
      <c r="DD187" s="33" t="str">
        <f ca="true">+IF(OFFSET('Sanitation Data'!$F$33,0,10*ROW('Sanitation Data'!F181))="","",OFFSET('Sanitation Data'!$F$33,0,10*ROW('Sanitation Data'!F181)))</f>
        <v/>
      </c>
      <c r="DE187" s="33" t="str">
        <f ca="true">+IF(OFFSET('Sanitation Data'!$G$29,0,10*ROW('Sanitation Data'!G181))="","",OFFSET('Sanitation Data'!$G$29,0,10*ROW('Sanitation Data'!G181)))</f>
        <v/>
      </c>
      <c r="DF187" s="33" t="str">
        <f ca="true">+IF(OFFSET('Sanitation Data'!$G$30,0,10*ROW('Sanitation Data'!G181))="","",OFFSET('Sanitation Data'!$G$30,0,10*ROW('Sanitation Data'!G181)))</f>
        <v/>
      </c>
      <c r="DG187" s="33" t="str">
        <f ca="true">+IF(OFFSET('Sanitation Data'!$G$31,0,10*ROW('Sanitation Data'!G181))="","",OFFSET('Sanitation Data'!$G$31,0,10*ROW('Sanitation Data'!G181)))</f>
        <v/>
      </c>
      <c r="DH187" s="33" t="str">
        <f ca="true">+IF(OFFSET('Sanitation Data'!$G$32,0,10*ROW('Sanitation Data'!G181))="","",OFFSET('Sanitation Data'!$G$32,0,10*ROW('Sanitation Data'!G181)))</f>
        <v/>
      </c>
      <c r="DI187" s="33" t="str">
        <f ca="true">+IF(OFFSET('Sanitation Data'!$G$33,0,10*ROW('Sanitation Data'!G181))="","",OFFSET('Sanitation Data'!$G$33,0,10*ROW('Sanitation Data'!G181)))</f>
        <v/>
      </c>
      <c r="DJ187" s="33" t="str">
        <f ca="true">+IF(OFFSET('Sanitation Data'!$H$29,0,10*ROW('Sanitation Data'!H181))="","",OFFSET('Sanitation Data'!$H$29,0,10*ROW('Sanitation Data'!H181)))</f>
        <v/>
      </c>
      <c r="DK187" s="33" t="str">
        <f ca="true">+IF(OFFSET('Sanitation Data'!$H$30,0,10*ROW('Sanitation Data'!H181))="","",OFFSET('Sanitation Data'!$H$30,0,10*ROW('Sanitation Data'!H181)))</f>
        <v/>
      </c>
      <c r="DL187" s="33" t="str">
        <f ca="true">+IF(OFFSET('Sanitation Data'!$H$31,0,10*ROW('Sanitation Data'!H181))="","",OFFSET('Sanitation Data'!$H$31,0,10*ROW('Sanitation Data'!H181)))</f>
        <v/>
      </c>
      <c r="DM187" s="33" t="str">
        <f ca="true">+IF(OFFSET('Sanitation Data'!$H$32,0,10*ROW('Sanitation Data'!H181))="","",OFFSET('Sanitation Data'!$H$32,0,10*ROW('Sanitation Data'!H181)))</f>
        <v/>
      </c>
      <c r="DN187" s="33" t="str">
        <f ca="true">+IF(OFFSET('Sanitation Data'!$H$33,0,10*ROW('Sanitation Data'!H181))="","",OFFSET('Sanitation Data'!$H$33,0,10*ROW('Sanitation Data'!H181)))</f>
        <v/>
      </c>
      <c r="DO187" s="33" t="str">
        <f ca="true">+IF(OFFSET('Hygiene Data'!$C$12,0,10*ROW('Hygiene Data'!C181))="","",OFFSET('Hygiene Data'!$C$12,0,10*ROW('Hygiene Data'!C181)))</f>
        <v/>
      </c>
      <c r="DP187" s="33" t="str">
        <f ca="true">+IF(OFFSET('Hygiene Data'!$C$13,0,10*ROW('Hygiene Data'!C181))="","",OFFSET('Hygiene Data'!$C$13,0,10*ROW('Hygiene Data'!C181)))</f>
        <v/>
      </c>
      <c r="DQ187" s="33" t="str">
        <f ca="true">+IF(OFFSET('Hygiene Data'!$C$14,0,10*ROW('Hygiene Data'!C181))="","",OFFSET('Hygiene Data'!$C$14,0,10*ROW('Hygiene Data'!C181)))</f>
        <v/>
      </c>
      <c r="DR187" s="33" t="str">
        <f ca="true">+IF(OFFSET('Hygiene Data'!$D$12,0,10*ROW('Hygiene Data'!D181))="","",OFFSET('Hygiene Data'!$D$12,0,10*ROW('Hygiene Data'!D181)))</f>
        <v/>
      </c>
      <c r="DS187" s="33" t="str">
        <f ca="true">+IF(OFFSET('Hygiene Data'!$D$13,0,10*ROW('Hygiene Data'!D181))="","",OFFSET('Hygiene Data'!$D$13,0,10*ROW('Hygiene Data'!D181)))</f>
        <v/>
      </c>
      <c r="DT187" s="33" t="str">
        <f ca="true">+IF(OFFSET('Hygiene Data'!$D$14,0,10*ROW('Hygiene Data'!D181))="","",OFFSET('Hygiene Data'!$D$14,0,10*ROW('Hygiene Data'!D181)))</f>
        <v/>
      </c>
      <c r="DU187" s="33" t="str">
        <f ca="true">+IF(OFFSET('Hygiene Data'!$E$12,0,10*ROW('Hygiene Data'!E181))="","",OFFSET('Hygiene Data'!$E$12,0,10*ROW('Hygiene Data'!E181)))</f>
        <v/>
      </c>
      <c r="DV187" s="33" t="str">
        <f ca="true">+IF(OFFSET('Hygiene Data'!$E$13,0,10*ROW('Hygiene Data'!E181))="","",OFFSET('Hygiene Data'!$E$13,0,10*ROW('Hygiene Data'!E181)))</f>
        <v/>
      </c>
      <c r="DW187" s="33" t="str">
        <f ca="true">+IF(OFFSET('Hygiene Data'!$E$14,0,10*ROW('Hygiene Data'!E181))="","",OFFSET('Hygiene Data'!$E$14,0,10*ROW('Hygiene Data'!E181)))</f>
        <v/>
      </c>
      <c r="DX187" s="33" t="str">
        <f ca="true">+IF(OFFSET('Hygiene Data'!$F$12,0,10*ROW('Hygiene Data'!F181))="","",OFFSET('Hygiene Data'!$F$12,0,10*ROW('Hygiene Data'!F181)))</f>
        <v/>
      </c>
      <c r="DY187" s="33" t="str">
        <f ca="true">+IF(OFFSET('Hygiene Data'!$F$13,0,10*ROW('Hygiene Data'!F181))="","",OFFSET('Hygiene Data'!$F$13,0,10*ROW('Hygiene Data'!F181)))</f>
        <v/>
      </c>
      <c r="DZ187" s="33" t="str">
        <f ca="true">+IF(OFFSET('Hygiene Data'!$F$14,0,10*ROW('Hygiene Data'!F181))="","",OFFSET('Hygiene Data'!$F$14,0,10*ROW('Hygiene Data'!F181)))</f>
        <v/>
      </c>
      <c r="EA187" s="33" t="str">
        <f ca="true">+IF(OFFSET('Hygiene Data'!$G$12,0,10*ROW('Hygiene Data'!G181))="","",OFFSET('Hygiene Data'!$G$12,0,10*ROW('Hygiene Data'!G181)))</f>
        <v/>
      </c>
      <c r="EB187" s="33" t="str">
        <f ca="true">+IF(OFFSET('Hygiene Data'!$G$13,0,10*ROW('Hygiene Data'!G181))="","",OFFSET('Hygiene Data'!$G$13,0,10*ROW('Hygiene Data'!G181)))</f>
        <v/>
      </c>
      <c r="EC187" s="33" t="str">
        <f ca="true">+IF(OFFSET('Hygiene Data'!$G$14,0,10*ROW('Hygiene Data'!G181))="","",OFFSET('Hygiene Data'!$G$14,0,10*ROW('Hygiene Data'!G181)))</f>
        <v/>
      </c>
      <c r="ED187" s="33" t="str">
        <f ca="true">+IF(OFFSET('Hygiene Data'!$H$12,0,10*ROW('Hygiene Data'!H181))="","",OFFSET('Hygiene Data'!$H$12,0,10*ROW('Hygiene Data'!H181)))</f>
        <v/>
      </c>
      <c r="EE187" s="33" t="str">
        <f ca="true">+IF(OFFSET('Hygiene Data'!$H$13,0,10*ROW('Hygiene Data'!H181))="","",OFFSET('Hygiene Data'!$H$13,0,10*ROW('Hygiene Data'!H181)))</f>
        <v/>
      </c>
      <c r="EF187" s="33" t="str">
        <f ca="true">+IF(OFFSET('Hygiene Data'!$H$14,0,10*ROW('Hygiene Data'!H181))="","",OFFSET('Hygiene Data'!$H$14,0,10*ROW('Hygiene Data'!H181)))</f>
        <v/>
      </c>
    </row>
    <row r="188" x14ac:dyDescent="0.2">
      <c r="A188" s="56" t="str">
        <f ca="true">+IF(OFFSET('Water Data'!$B$1,0,10*ROW('Water Data'!B185))="","",OFFSET('Water Data'!$B$1,0,10*ROW('Water Data'!B185)))</f>
        <v/>
      </c>
      <c r="B188" s="56" t="str">
        <f ca="true">+IF(OFFSET('Water Data'!$A$3,0,10*ROW('Water Data'!A185))="","",OFFSET('Water Data'!$A$3,0,10*ROW('Water Data'!A185)))</f>
        <v/>
      </c>
      <c r="C188" s="56" t="str">
        <f ca="true">+IF(OFFSET('Water Data'!$C$3,0,10*ROW('Water Data'!C185))="","",OFFSET('Water Data'!$C$3,0,10*ROW('Water Data'!C185)))</f>
        <v/>
      </c>
      <c r="D188" s="244"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44"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44"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44"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44"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44"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44"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44"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44"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44"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44"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44"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44"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44"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44"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44"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44"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44"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45"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45"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45"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45"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45"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45"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45"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45"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45"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45"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45"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45"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45"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45"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45"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45"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45"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45"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45"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45"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45"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45"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45"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45"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45"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45"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45"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45"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45"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45"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46"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46"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46"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46"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46"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46"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46"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46"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46"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46"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46"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46"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46"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46"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46"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46"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46"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46"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3" t="str">
        <f ca="true">+IF(OFFSET('Water Data'!$C$28,0,10*ROW('Water Data'!C182))="","",OFFSET('Water Data'!$C$28,0,10*ROW('Water Data'!C182)))</f>
        <v/>
      </c>
      <c r="BT188" s="33" t="str">
        <f ca="true">+IF(OFFSET('Water Data'!$C$29,0,10*ROW('Water Data'!C182))="","",OFFSET('Water Data'!$C$29,0,10*ROW('Water Data'!C182)))</f>
        <v/>
      </c>
      <c r="BU188" s="33" t="str">
        <f ca="true">+IF(OFFSET('Water Data'!$C$30,0,10*ROW('Water Data'!C182))="","",OFFSET('Water Data'!$C$30,0,10*ROW('Water Data'!C182)))</f>
        <v/>
      </c>
      <c r="BV188" s="33" t="str">
        <f ca="true">+IF(OFFSET('Water Data'!$D$28,0,10*ROW('Water Data'!D182))="","",OFFSET('Water Data'!$D$28,0,10*ROW('Water Data'!D182)))</f>
        <v/>
      </c>
      <c r="BW188" s="33" t="str">
        <f ca="true">+IF(OFFSET('Water Data'!$D$29,0,10*ROW('Water Data'!D182))="","",OFFSET('Water Data'!$D$29,0,10*ROW('Water Data'!D182)))</f>
        <v/>
      </c>
      <c r="BX188" s="33" t="str">
        <f ca="true">+IF(OFFSET('Water Data'!$D$30,0,10*ROW('Water Data'!D182))="","",OFFSET('Water Data'!$D$30,0,10*ROW('Water Data'!D182)))</f>
        <v/>
      </c>
      <c r="BY188" s="33" t="str">
        <f ca="true">+IF(OFFSET('Water Data'!$E$28,0,10*ROW('Water Data'!E182))="","",OFFSET('Water Data'!$E$28,0,10*ROW('Water Data'!E182)))</f>
        <v/>
      </c>
      <c r="BZ188" s="33" t="str">
        <f ca="true">+IF(OFFSET('Water Data'!$E$29,0,10*ROW('Water Data'!E182))="","",OFFSET('Water Data'!$E$29,0,10*ROW('Water Data'!E182)))</f>
        <v/>
      </c>
      <c r="CA188" s="33" t="str">
        <f ca="true">+IF(OFFSET('Water Data'!$E$30,0,10*ROW('Water Data'!E182))="","",OFFSET('Water Data'!$E$30,0,10*ROW('Water Data'!E182)))</f>
        <v/>
      </c>
      <c r="CB188" s="33" t="str">
        <f ca="true">+IF(OFFSET('Water Data'!$F$28,0,10*ROW('Water Data'!F182))="","",OFFSET('Water Data'!$F$28,0,10*ROW('Water Data'!F182)))</f>
        <v/>
      </c>
      <c r="CC188" s="33" t="str">
        <f ca="true">+IF(OFFSET('Water Data'!$F$29,0,10*ROW('Water Data'!F182))="","",OFFSET('Water Data'!$F$29,0,10*ROW('Water Data'!F182)))</f>
        <v/>
      </c>
      <c r="CD188" s="33" t="str">
        <f ca="true">+IF(OFFSET('Water Data'!$F$30,0,10*ROW('Water Data'!F182))="","",OFFSET('Water Data'!$F$30,0,10*ROW('Water Data'!F182)))</f>
        <v/>
      </c>
      <c r="CE188" s="33" t="str">
        <f ca="true">+IF(OFFSET('Water Data'!$G$28,0,10*ROW('Water Data'!G182))="","",OFFSET('Water Data'!$G$28,0,10*ROW('Water Data'!G182)))</f>
        <v/>
      </c>
      <c r="CF188" s="33" t="str">
        <f ca="true">+IF(OFFSET('Water Data'!$G$29,0,10*ROW('Water Data'!G182))="","",OFFSET('Water Data'!$G$29,0,10*ROW('Water Data'!G182)))</f>
        <v/>
      </c>
      <c r="CG188" s="33" t="str">
        <f ca="true">+IF(OFFSET('Water Data'!$G$30,0,10*ROW('Water Data'!G182))="","",OFFSET('Water Data'!$G$30,0,10*ROW('Water Data'!G182)))</f>
        <v/>
      </c>
      <c r="CH188" s="33" t="str">
        <f ca="true">+IF(OFFSET('Water Data'!$H$28,0,10*ROW('Water Data'!H182))="","",OFFSET('Water Data'!$H$28,0,10*ROW('Water Data'!H182)))</f>
        <v/>
      </c>
      <c r="CI188" s="33" t="str">
        <f ca="true">+IF(OFFSET('Water Data'!$H$29,0,10*ROW('Water Data'!H182))="","",OFFSET('Water Data'!$H$29,0,10*ROW('Water Data'!H182)))</f>
        <v/>
      </c>
      <c r="CJ188" s="33" t="str">
        <f ca="true">+IF(OFFSET('Water Data'!$H$30,0,10*ROW('Water Data'!H182))="","",OFFSET('Water Data'!$H$30,0,10*ROW('Water Data'!H182)))</f>
        <v/>
      </c>
      <c r="CK188" s="33" t="str">
        <f ca="true">+IF(OFFSET('Sanitation Data'!$C$29,0,10*ROW('Sanitation Data'!C182))="","",OFFSET('Sanitation Data'!$C$29,0,10*ROW('Sanitation Data'!C182)))</f>
        <v/>
      </c>
      <c r="CL188" s="33" t="str">
        <f ca="true">+IF(OFFSET('Sanitation Data'!$C$30,0,10*ROW('Sanitation Data'!C182))="","",OFFSET('Sanitation Data'!$C$30,0,10*ROW('Sanitation Data'!C182)))</f>
        <v/>
      </c>
      <c r="CM188" s="33" t="str">
        <f ca="true">+IF(OFFSET('Sanitation Data'!$C$31,0,10*ROW('Sanitation Data'!C182))="","",OFFSET('Sanitation Data'!$C$31,0,10*ROW('Sanitation Data'!C182)))</f>
        <v/>
      </c>
      <c r="CN188" s="33" t="str">
        <f ca="true">+IF(OFFSET('Sanitation Data'!$C$32,0,10*ROW('Sanitation Data'!C182))="","",OFFSET('Sanitation Data'!$C$32,0,10*ROW('Sanitation Data'!C182)))</f>
        <v/>
      </c>
      <c r="CO188" s="33" t="str">
        <f ca="true">+IF(OFFSET('Sanitation Data'!$C$33,0,10*ROW('Sanitation Data'!C182))="","",OFFSET('Sanitation Data'!$C$33,0,10*ROW('Sanitation Data'!C182)))</f>
        <v/>
      </c>
      <c r="CP188" s="33" t="str">
        <f ca="true">+IF(OFFSET('Sanitation Data'!$D$29,0,10*ROW('Sanitation Data'!D182))="","",OFFSET('Sanitation Data'!$D$29,0,10*ROW('Sanitation Data'!D182)))</f>
        <v/>
      </c>
      <c r="CQ188" s="33" t="str">
        <f ca="true">+IF(OFFSET('Sanitation Data'!$D$30,0,10*ROW('Sanitation Data'!D182))="","",OFFSET('Sanitation Data'!$D$30,0,10*ROW('Sanitation Data'!D182)))</f>
        <v/>
      </c>
      <c r="CR188" s="33" t="str">
        <f ca="true">+IF(OFFSET('Sanitation Data'!$D$31,0,10*ROW('Sanitation Data'!D182))="","",OFFSET('Sanitation Data'!$D$31,0,10*ROW('Sanitation Data'!D182)))</f>
        <v/>
      </c>
      <c r="CS188" s="33" t="str">
        <f ca="true">+IF(OFFSET('Sanitation Data'!$D$32,0,10*ROW('Sanitation Data'!D182))="","",OFFSET('Sanitation Data'!$D$32,0,10*ROW('Sanitation Data'!D182)))</f>
        <v/>
      </c>
      <c r="CT188" s="33" t="str">
        <f ca="true">+IF(OFFSET('Sanitation Data'!$D$33,0,10*ROW('Sanitation Data'!D182))="","",OFFSET('Sanitation Data'!$D$33,0,10*ROW('Sanitation Data'!D182)))</f>
        <v/>
      </c>
      <c r="CU188" s="33" t="str">
        <f ca="true">+IF(OFFSET('Sanitation Data'!$E$29,0,10*ROW('Sanitation Data'!E182))="","",OFFSET('Sanitation Data'!$E$29,0,10*ROW('Sanitation Data'!E182)))</f>
        <v/>
      </c>
      <c r="CV188" s="33" t="str">
        <f ca="true">+IF(OFFSET('Sanitation Data'!$E$30,0,10*ROW('Sanitation Data'!E182))="","",OFFSET('Sanitation Data'!$E$30,0,10*ROW('Sanitation Data'!E182)))</f>
        <v/>
      </c>
      <c r="CW188" s="33" t="str">
        <f ca="true">+IF(OFFSET('Sanitation Data'!$E$31,0,10*ROW('Sanitation Data'!E182))="","",OFFSET('Sanitation Data'!$E$31,0,10*ROW('Sanitation Data'!E182)))</f>
        <v/>
      </c>
      <c r="CX188" s="33" t="str">
        <f ca="true">+IF(OFFSET('Sanitation Data'!$E$32,0,10*ROW('Sanitation Data'!E182))="","",OFFSET('Sanitation Data'!$E$32,0,10*ROW('Sanitation Data'!E182)))</f>
        <v/>
      </c>
      <c r="CY188" s="33" t="str">
        <f ca="true">+IF(OFFSET('Sanitation Data'!$E$33,0,10*ROW('Sanitation Data'!E182))="","",OFFSET('Sanitation Data'!$E$33,0,10*ROW('Sanitation Data'!E182)))</f>
        <v/>
      </c>
      <c r="CZ188" s="33" t="str">
        <f ca="true">+IF(OFFSET('Sanitation Data'!$F$29,0,10*ROW('Sanitation Data'!F182))="","",OFFSET('Sanitation Data'!$F$29,0,10*ROW('Sanitation Data'!F182)))</f>
        <v/>
      </c>
      <c r="DA188" s="33" t="str">
        <f ca="true">+IF(OFFSET('Sanitation Data'!$F$30,0,10*ROW('Sanitation Data'!F182))="","",OFFSET('Sanitation Data'!$F$30,0,10*ROW('Sanitation Data'!F182)))</f>
        <v/>
      </c>
      <c r="DB188" s="33" t="str">
        <f ca="true">+IF(OFFSET('Sanitation Data'!$F$31,0,10*ROW('Sanitation Data'!F182))="","",OFFSET('Sanitation Data'!$F$31,0,10*ROW('Sanitation Data'!F182)))</f>
        <v/>
      </c>
      <c r="DC188" s="33" t="str">
        <f ca="true">+IF(OFFSET('Sanitation Data'!$F$32,0,10*ROW('Sanitation Data'!F182))="","",OFFSET('Sanitation Data'!$F$32,0,10*ROW('Sanitation Data'!F182)))</f>
        <v/>
      </c>
      <c r="DD188" s="33" t="str">
        <f ca="true">+IF(OFFSET('Sanitation Data'!$F$33,0,10*ROW('Sanitation Data'!F182))="","",OFFSET('Sanitation Data'!$F$33,0,10*ROW('Sanitation Data'!F182)))</f>
        <v/>
      </c>
      <c r="DE188" s="33" t="str">
        <f ca="true">+IF(OFFSET('Sanitation Data'!$G$29,0,10*ROW('Sanitation Data'!G182))="","",OFFSET('Sanitation Data'!$G$29,0,10*ROW('Sanitation Data'!G182)))</f>
        <v/>
      </c>
      <c r="DF188" s="33" t="str">
        <f ca="true">+IF(OFFSET('Sanitation Data'!$G$30,0,10*ROW('Sanitation Data'!G182))="","",OFFSET('Sanitation Data'!$G$30,0,10*ROW('Sanitation Data'!G182)))</f>
        <v/>
      </c>
      <c r="DG188" s="33" t="str">
        <f ca="true">+IF(OFFSET('Sanitation Data'!$G$31,0,10*ROW('Sanitation Data'!G182))="","",OFFSET('Sanitation Data'!$G$31,0,10*ROW('Sanitation Data'!G182)))</f>
        <v/>
      </c>
      <c r="DH188" s="33" t="str">
        <f ca="true">+IF(OFFSET('Sanitation Data'!$G$32,0,10*ROW('Sanitation Data'!G182))="","",OFFSET('Sanitation Data'!$G$32,0,10*ROW('Sanitation Data'!G182)))</f>
        <v/>
      </c>
      <c r="DI188" s="33" t="str">
        <f ca="true">+IF(OFFSET('Sanitation Data'!$G$33,0,10*ROW('Sanitation Data'!G182))="","",OFFSET('Sanitation Data'!$G$33,0,10*ROW('Sanitation Data'!G182)))</f>
        <v/>
      </c>
      <c r="DJ188" s="33" t="str">
        <f ca="true">+IF(OFFSET('Sanitation Data'!$H$29,0,10*ROW('Sanitation Data'!H182))="","",OFFSET('Sanitation Data'!$H$29,0,10*ROW('Sanitation Data'!H182)))</f>
        <v/>
      </c>
      <c r="DK188" s="33" t="str">
        <f ca="true">+IF(OFFSET('Sanitation Data'!$H$30,0,10*ROW('Sanitation Data'!H182))="","",OFFSET('Sanitation Data'!$H$30,0,10*ROW('Sanitation Data'!H182)))</f>
        <v/>
      </c>
      <c r="DL188" s="33" t="str">
        <f ca="true">+IF(OFFSET('Sanitation Data'!$H$31,0,10*ROW('Sanitation Data'!H182))="","",OFFSET('Sanitation Data'!$H$31,0,10*ROW('Sanitation Data'!H182)))</f>
        <v/>
      </c>
      <c r="DM188" s="33" t="str">
        <f ca="true">+IF(OFFSET('Sanitation Data'!$H$32,0,10*ROW('Sanitation Data'!H182))="","",OFFSET('Sanitation Data'!$H$32,0,10*ROW('Sanitation Data'!H182)))</f>
        <v/>
      </c>
      <c r="DN188" s="33" t="str">
        <f ca="true">+IF(OFFSET('Sanitation Data'!$H$33,0,10*ROW('Sanitation Data'!H182))="","",OFFSET('Sanitation Data'!$H$33,0,10*ROW('Sanitation Data'!H182)))</f>
        <v/>
      </c>
      <c r="DO188" s="33" t="str">
        <f ca="true">+IF(OFFSET('Hygiene Data'!$C$12,0,10*ROW('Hygiene Data'!C182))="","",OFFSET('Hygiene Data'!$C$12,0,10*ROW('Hygiene Data'!C182)))</f>
        <v/>
      </c>
      <c r="DP188" s="33" t="str">
        <f ca="true">+IF(OFFSET('Hygiene Data'!$C$13,0,10*ROW('Hygiene Data'!C182))="","",OFFSET('Hygiene Data'!$C$13,0,10*ROW('Hygiene Data'!C182)))</f>
        <v/>
      </c>
      <c r="DQ188" s="33" t="str">
        <f ca="true">+IF(OFFSET('Hygiene Data'!$C$14,0,10*ROW('Hygiene Data'!C182))="","",OFFSET('Hygiene Data'!$C$14,0,10*ROW('Hygiene Data'!C182)))</f>
        <v/>
      </c>
      <c r="DR188" s="33" t="str">
        <f ca="true">+IF(OFFSET('Hygiene Data'!$D$12,0,10*ROW('Hygiene Data'!D182))="","",OFFSET('Hygiene Data'!$D$12,0,10*ROW('Hygiene Data'!D182)))</f>
        <v/>
      </c>
      <c r="DS188" s="33" t="str">
        <f ca="true">+IF(OFFSET('Hygiene Data'!$D$13,0,10*ROW('Hygiene Data'!D182))="","",OFFSET('Hygiene Data'!$D$13,0,10*ROW('Hygiene Data'!D182)))</f>
        <v/>
      </c>
      <c r="DT188" s="33" t="str">
        <f ca="true">+IF(OFFSET('Hygiene Data'!$D$14,0,10*ROW('Hygiene Data'!D182))="","",OFFSET('Hygiene Data'!$D$14,0,10*ROW('Hygiene Data'!D182)))</f>
        <v/>
      </c>
      <c r="DU188" s="33" t="str">
        <f ca="true">+IF(OFFSET('Hygiene Data'!$E$12,0,10*ROW('Hygiene Data'!E182))="","",OFFSET('Hygiene Data'!$E$12,0,10*ROW('Hygiene Data'!E182)))</f>
        <v/>
      </c>
      <c r="DV188" s="33" t="str">
        <f ca="true">+IF(OFFSET('Hygiene Data'!$E$13,0,10*ROW('Hygiene Data'!E182))="","",OFFSET('Hygiene Data'!$E$13,0,10*ROW('Hygiene Data'!E182)))</f>
        <v/>
      </c>
      <c r="DW188" s="33" t="str">
        <f ca="true">+IF(OFFSET('Hygiene Data'!$E$14,0,10*ROW('Hygiene Data'!E182))="","",OFFSET('Hygiene Data'!$E$14,0,10*ROW('Hygiene Data'!E182)))</f>
        <v/>
      </c>
      <c r="DX188" s="33" t="str">
        <f ca="true">+IF(OFFSET('Hygiene Data'!$F$12,0,10*ROW('Hygiene Data'!F182))="","",OFFSET('Hygiene Data'!$F$12,0,10*ROW('Hygiene Data'!F182)))</f>
        <v/>
      </c>
      <c r="DY188" s="33" t="str">
        <f ca="true">+IF(OFFSET('Hygiene Data'!$F$13,0,10*ROW('Hygiene Data'!F182))="","",OFFSET('Hygiene Data'!$F$13,0,10*ROW('Hygiene Data'!F182)))</f>
        <v/>
      </c>
      <c r="DZ188" s="33" t="str">
        <f ca="true">+IF(OFFSET('Hygiene Data'!$F$14,0,10*ROW('Hygiene Data'!F182))="","",OFFSET('Hygiene Data'!$F$14,0,10*ROW('Hygiene Data'!F182)))</f>
        <v/>
      </c>
      <c r="EA188" s="33" t="str">
        <f ca="true">+IF(OFFSET('Hygiene Data'!$G$12,0,10*ROW('Hygiene Data'!G182))="","",OFFSET('Hygiene Data'!$G$12,0,10*ROW('Hygiene Data'!G182)))</f>
        <v/>
      </c>
      <c r="EB188" s="33" t="str">
        <f ca="true">+IF(OFFSET('Hygiene Data'!$G$13,0,10*ROW('Hygiene Data'!G182))="","",OFFSET('Hygiene Data'!$G$13,0,10*ROW('Hygiene Data'!G182)))</f>
        <v/>
      </c>
      <c r="EC188" s="33" t="str">
        <f ca="true">+IF(OFFSET('Hygiene Data'!$G$14,0,10*ROW('Hygiene Data'!G182))="","",OFFSET('Hygiene Data'!$G$14,0,10*ROW('Hygiene Data'!G182)))</f>
        <v/>
      </c>
      <c r="ED188" s="33" t="str">
        <f ca="true">+IF(OFFSET('Hygiene Data'!$H$12,0,10*ROW('Hygiene Data'!H182))="","",OFFSET('Hygiene Data'!$H$12,0,10*ROW('Hygiene Data'!H182)))</f>
        <v/>
      </c>
      <c r="EE188" s="33" t="str">
        <f ca="true">+IF(OFFSET('Hygiene Data'!$H$13,0,10*ROW('Hygiene Data'!H182))="","",OFFSET('Hygiene Data'!$H$13,0,10*ROW('Hygiene Data'!H182)))</f>
        <v/>
      </c>
      <c r="EF188" s="33" t="str">
        <f ca="true">+IF(OFFSET('Hygiene Data'!$H$14,0,10*ROW('Hygiene Data'!H182))="","",OFFSET('Hygiene Data'!$H$14,0,10*ROW('Hygiene Data'!H182)))</f>
        <v/>
      </c>
    </row>
    <row r="189" x14ac:dyDescent="0.2">
      <c r="A189" s="56" t="str">
        <f ca="true">+IF(OFFSET('Water Data'!$B$1,0,10*ROW('Water Data'!B186))="","",OFFSET('Water Data'!$B$1,0,10*ROW('Water Data'!B186)))</f>
        <v/>
      </c>
      <c r="B189" s="56" t="str">
        <f ca="true">+IF(OFFSET('Water Data'!$A$3,0,10*ROW('Water Data'!A186))="","",OFFSET('Water Data'!$A$3,0,10*ROW('Water Data'!A186)))</f>
        <v/>
      </c>
      <c r="C189" s="56" t="str">
        <f ca="true">+IF(OFFSET('Water Data'!$C$3,0,10*ROW('Water Data'!C186))="","",OFFSET('Water Data'!$C$3,0,10*ROW('Water Data'!C186)))</f>
        <v/>
      </c>
      <c r="D189" s="244"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44"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44"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44"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44"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44"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44"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44"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44"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44"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44"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44"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44"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44"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44"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44"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44"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44"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45"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45"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45"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45"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45"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45"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45"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45"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45"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45"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45"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45"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45"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45"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45"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45"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45"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45"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45"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45"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45"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45"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45"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45"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45"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45"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45"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45"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45"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45"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46"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46"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46"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46"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46"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46"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46"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46"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46"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46"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46"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46"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46"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46"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46"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46"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46"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46"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3" t="str">
        <f ca="true">+IF(OFFSET('Water Data'!$C$28,0,10*ROW('Water Data'!C183))="","",OFFSET('Water Data'!$C$28,0,10*ROW('Water Data'!C183)))</f>
        <v/>
      </c>
      <c r="BT189" s="33" t="str">
        <f ca="true">+IF(OFFSET('Water Data'!$C$29,0,10*ROW('Water Data'!C183))="","",OFFSET('Water Data'!$C$29,0,10*ROW('Water Data'!C183)))</f>
        <v/>
      </c>
      <c r="BU189" s="33" t="str">
        <f ca="true">+IF(OFFSET('Water Data'!$C$30,0,10*ROW('Water Data'!C183))="","",OFFSET('Water Data'!$C$30,0,10*ROW('Water Data'!C183)))</f>
        <v/>
      </c>
      <c r="BV189" s="33" t="str">
        <f ca="true">+IF(OFFSET('Water Data'!$D$28,0,10*ROW('Water Data'!D183))="","",OFFSET('Water Data'!$D$28,0,10*ROW('Water Data'!D183)))</f>
        <v/>
      </c>
      <c r="BW189" s="33" t="str">
        <f ca="true">+IF(OFFSET('Water Data'!$D$29,0,10*ROW('Water Data'!D183))="","",OFFSET('Water Data'!$D$29,0,10*ROW('Water Data'!D183)))</f>
        <v/>
      </c>
      <c r="BX189" s="33" t="str">
        <f ca="true">+IF(OFFSET('Water Data'!$D$30,0,10*ROW('Water Data'!D183))="","",OFFSET('Water Data'!$D$30,0,10*ROW('Water Data'!D183)))</f>
        <v/>
      </c>
      <c r="BY189" s="33" t="str">
        <f ca="true">+IF(OFFSET('Water Data'!$E$28,0,10*ROW('Water Data'!E183))="","",OFFSET('Water Data'!$E$28,0,10*ROW('Water Data'!E183)))</f>
        <v/>
      </c>
      <c r="BZ189" s="33" t="str">
        <f ca="true">+IF(OFFSET('Water Data'!$E$29,0,10*ROW('Water Data'!E183))="","",OFFSET('Water Data'!$E$29,0,10*ROW('Water Data'!E183)))</f>
        <v/>
      </c>
      <c r="CA189" s="33" t="str">
        <f ca="true">+IF(OFFSET('Water Data'!$E$30,0,10*ROW('Water Data'!E183))="","",OFFSET('Water Data'!$E$30,0,10*ROW('Water Data'!E183)))</f>
        <v/>
      </c>
      <c r="CB189" s="33" t="str">
        <f ca="true">+IF(OFFSET('Water Data'!$F$28,0,10*ROW('Water Data'!F183))="","",OFFSET('Water Data'!$F$28,0,10*ROW('Water Data'!F183)))</f>
        <v/>
      </c>
      <c r="CC189" s="33" t="str">
        <f ca="true">+IF(OFFSET('Water Data'!$F$29,0,10*ROW('Water Data'!F183))="","",OFFSET('Water Data'!$F$29,0,10*ROW('Water Data'!F183)))</f>
        <v/>
      </c>
      <c r="CD189" s="33" t="str">
        <f ca="true">+IF(OFFSET('Water Data'!$F$30,0,10*ROW('Water Data'!F183))="","",OFFSET('Water Data'!$F$30,0,10*ROW('Water Data'!F183)))</f>
        <v/>
      </c>
      <c r="CE189" s="33" t="str">
        <f ca="true">+IF(OFFSET('Water Data'!$G$28,0,10*ROW('Water Data'!G183))="","",OFFSET('Water Data'!$G$28,0,10*ROW('Water Data'!G183)))</f>
        <v/>
      </c>
      <c r="CF189" s="33" t="str">
        <f ca="true">+IF(OFFSET('Water Data'!$G$29,0,10*ROW('Water Data'!G183))="","",OFFSET('Water Data'!$G$29,0,10*ROW('Water Data'!G183)))</f>
        <v/>
      </c>
      <c r="CG189" s="33" t="str">
        <f ca="true">+IF(OFFSET('Water Data'!$G$30,0,10*ROW('Water Data'!G183))="","",OFFSET('Water Data'!$G$30,0,10*ROW('Water Data'!G183)))</f>
        <v/>
      </c>
      <c r="CH189" s="33" t="str">
        <f ca="true">+IF(OFFSET('Water Data'!$H$28,0,10*ROW('Water Data'!H183))="","",OFFSET('Water Data'!$H$28,0,10*ROW('Water Data'!H183)))</f>
        <v/>
      </c>
      <c r="CI189" s="33" t="str">
        <f ca="true">+IF(OFFSET('Water Data'!$H$29,0,10*ROW('Water Data'!H183))="","",OFFSET('Water Data'!$H$29,0,10*ROW('Water Data'!H183)))</f>
        <v/>
      </c>
      <c r="CJ189" s="33" t="str">
        <f ca="true">+IF(OFFSET('Water Data'!$H$30,0,10*ROW('Water Data'!H183))="","",OFFSET('Water Data'!$H$30,0,10*ROW('Water Data'!H183)))</f>
        <v/>
      </c>
      <c r="CK189" s="33" t="str">
        <f ca="true">+IF(OFFSET('Sanitation Data'!$C$29,0,10*ROW('Sanitation Data'!C183))="","",OFFSET('Sanitation Data'!$C$29,0,10*ROW('Sanitation Data'!C183)))</f>
        <v/>
      </c>
      <c r="CL189" s="33" t="str">
        <f ca="true">+IF(OFFSET('Sanitation Data'!$C$30,0,10*ROW('Sanitation Data'!C183))="","",OFFSET('Sanitation Data'!$C$30,0,10*ROW('Sanitation Data'!C183)))</f>
        <v/>
      </c>
      <c r="CM189" s="33" t="str">
        <f ca="true">+IF(OFFSET('Sanitation Data'!$C$31,0,10*ROW('Sanitation Data'!C183))="","",OFFSET('Sanitation Data'!$C$31,0,10*ROW('Sanitation Data'!C183)))</f>
        <v/>
      </c>
      <c r="CN189" s="33" t="str">
        <f ca="true">+IF(OFFSET('Sanitation Data'!$C$32,0,10*ROW('Sanitation Data'!C183))="","",OFFSET('Sanitation Data'!$C$32,0,10*ROW('Sanitation Data'!C183)))</f>
        <v/>
      </c>
      <c r="CO189" s="33" t="str">
        <f ca="true">+IF(OFFSET('Sanitation Data'!$C$33,0,10*ROW('Sanitation Data'!C183))="","",OFFSET('Sanitation Data'!$C$33,0,10*ROW('Sanitation Data'!C183)))</f>
        <v/>
      </c>
      <c r="CP189" s="33" t="str">
        <f ca="true">+IF(OFFSET('Sanitation Data'!$D$29,0,10*ROW('Sanitation Data'!D183))="","",OFFSET('Sanitation Data'!$D$29,0,10*ROW('Sanitation Data'!D183)))</f>
        <v/>
      </c>
      <c r="CQ189" s="33" t="str">
        <f ca="true">+IF(OFFSET('Sanitation Data'!$D$30,0,10*ROW('Sanitation Data'!D183))="","",OFFSET('Sanitation Data'!$D$30,0,10*ROW('Sanitation Data'!D183)))</f>
        <v/>
      </c>
      <c r="CR189" s="33" t="str">
        <f ca="true">+IF(OFFSET('Sanitation Data'!$D$31,0,10*ROW('Sanitation Data'!D183))="","",OFFSET('Sanitation Data'!$D$31,0,10*ROW('Sanitation Data'!D183)))</f>
        <v/>
      </c>
      <c r="CS189" s="33" t="str">
        <f ca="true">+IF(OFFSET('Sanitation Data'!$D$32,0,10*ROW('Sanitation Data'!D183))="","",OFFSET('Sanitation Data'!$D$32,0,10*ROW('Sanitation Data'!D183)))</f>
        <v/>
      </c>
      <c r="CT189" s="33" t="str">
        <f ca="true">+IF(OFFSET('Sanitation Data'!$D$33,0,10*ROW('Sanitation Data'!D183))="","",OFFSET('Sanitation Data'!$D$33,0,10*ROW('Sanitation Data'!D183)))</f>
        <v/>
      </c>
      <c r="CU189" s="33" t="str">
        <f ca="true">+IF(OFFSET('Sanitation Data'!$E$29,0,10*ROW('Sanitation Data'!E183))="","",OFFSET('Sanitation Data'!$E$29,0,10*ROW('Sanitation Data'!E183)))</f>
        <v/>
      </c>
      <c r="CV189" s="33" t="str">
        <f ca="true">+IF(OFFSET('Sanitation Data'!$E$30,0,10*ROW('Sanitation Data'!E183))="","",OFFSET('Sanitation Data'!$E$30,0,10*ROW('Sanitation Data'!E183)))</f>
        <v/>
      </c>
      <c r="CW189" s="33" t="str">
        <f ca="true">+IF(OFFSET('Sanitation Data'!$E$31,0,10*ROW('Sanitation Data'!E183))="","",OFFSET('Sanitation Data'!$E$31,0,10*ROW('Sanitation Data'!E183)))</f>
        <v/>
      </c>
      <c r="CX189" s="33" t="str">
        <f ca="true">+IF(OFFSET('Sanitation Data'!$E$32,0,10*ROW('Sanitation Data'!E183))="","",OFFSET('Sanitation Data'!$E$32,0,10*ROW('Sanitation Data'!E183)))</f>
        <v/>
      </c>
      <c r="CY189" s="33" t="str">
        <f ca="true">+IF(OFFSET('Sanitation Data'!$E$33,0,10*ROW('Sanitation Data'!E183))="","",OFFSET('Sanitation Data'!$E$33,0,10*ROW('Sanitation Data'!E183)))</f>
        <v/>
      </c>
      <c r="CZ189" s="33" t="str">
        <f ca="true">+IF(OFFSET('Sanitation Data'!$F$29,0,10*ROW('Sanitation Data'!F183))="","",OFFSET('Sanitation Data'!$F$29,0,10*ROW('Sanitation Data'!F183)))</f>
        <v/>
      </c>
      <c r="DA189" s="33" t="str">
        <f ca="true">+IF(OFFSET('Sanitation Data'!$F$30,0,10*ROW('Sanitation Data'!F183))="","",OFFSET('Sanitation Data'!$F$30,0,10*ROW('Sanitation Data'!F183)))</f>
        <v/>
      </c>
      <c r="DB189" s="33" t="str">
        <f ca="true">+IF(OFFSET('Sanitation Data'!$F$31,0,10*ROW('Sanitation Data'!F183))="","",OFFSET('Sanitation Data'!$F$31,0,10*ROW('Sanitation Data'!F183)))</f>
        <v/>
      </c>
      <c r="DC189" s="33" t="str">
        <f ca="true">+IF(OFFSET('Sanitation Data'!$F$32,0,10*ROW('Sanitation Data'!F183))="","",OFFSET('Sanitation Data'!$F$32,0,10*ROW('Sanitation Data'!F183)))</f>
        <v/>
      </c>
      <c r="DD189" s="33" t="str">
        <f ca="true">+IF(OFFSET('Sanitation Data'!$F$33,0,10*ROW('Sanitation Data'!F183))="","",OFFSET('Sanitation Data'!$F$33,0,10*ROW('Sanitation Data'!F183)))</f>
        <v/>
      </c>
      <c r="DE189" s="33" t="str">
        <f ca="true">+IF(OFFSET('Sanitation Data'!$G$29,0,10*ROW('Sanitation Data'!G183))="","",OFFSET('Sanitation Data'!$G$29,0,10*ROW('Sanitation Data'!G183)))</f>
        <v/>
      </c>
      <c r="DF189" s="33" t="str">
        <f ca="true">+IF(OFFSET('Sanitation Data'!$G$30,0,10*ROW('Sanitation Data'!G183))="","",OFFSET('Sanitation Data'!$G$30,0,10*ROW('Sanitation Data'!G183)))</f>
        <v/>
      </c>
      <c r="DG189" s="33" t="str">
        <f ca="true">+IF(OFFSET('Sanitation Data'!$G$31,0,10*ROW('Sanitation Data'!G183))="","",OFFSET('Sanitation Data'!$G$31,0,10*ROW('Sanitation Data'!G183)))</f>
        <v/>
      </c>
      <c r="DH189" s="33" t="str">
        <f ca="true">+IF(OFFSET('Sanitation Data'!$G$32,0,10*ROW('Sanitation Data'!G183))="","",OFFSET('Sanitation Data'!$G$32,0,10*ROW('Sanitation Data'!G183)))</f>
        <v/>
      </c>
      <c r="DI189" s="33" t="str">
        <f ca="true">+IF(OFFSET('Sanitation Data'!$G$33,0,10*ROW('Sanitation Data'!G183))="","",OFFSET('Sanitation Data'!$G$33,0,10*ROW('Sanitation Data'!G183)))</f>
        <v/>
      </c>
      <c r="DJ189" s="33" t="str">
        <f ca="true">+IF(OFFSET('Sanitation Data'!$H$29,0,10*ROW('Sanitation Data'!H183))="","",OFFSET('Sanitation Data'!$H$29,0,10*ROW('Sanitation Data'!H183)))</f>
        <v/>
      </c>
      <c r="DK189" s="33" t="str">
        <f ca="true">+IF(OFFSET('Sanitation Data'!$H$30,0,10*ROW('Sanitation Data'!H183))="","",OFFSET('Sanitation Data'!$H$30,0,10*ROW('Sanitation Data'!H183)))</f>
        <v/>
      </c>
      <c r="DL189" s="33" t="str">
        <f ca="true">+IF(OFFSET('Sanitation Data'!$H$31,0,10*ROW('Sanitation Data'!H183))="","",OFFSET('Sanitation Data'!$H$31,0,10*ROW('Sanitation Data'!H183)))</f>
        <v/>
      </c>
      <c r="DM189" s="33" t="str">
        <f ca="true">+IF(OFFSET('Sanitation Data'!$H$32,0,10*ROW('Sanitation Data'!H183))="","",OFFSET('Sanitation Data'!$H$32,0,10*ROW('Sanitation Data'!H183)))</f>
        <v/>
      </c>
      <c r="DN189" s="33" t="str">
        <f ca="true">+IF(OFFSET('Sanitation Data'!$H$33,0,10*ROW('Sanitation Data'!H183))="","",OFFSET('Sanitation Data'!$H$33,0,10*ROW('Sanitation Data'!H183)))</f>
        <v/>
      </c>
      <c r="DO189" s="33" t="str">
        <f ca="true">+IF(OFFSET('Hygiene Data'!$C$12,0,10*ROW('Hygiene Data'!C183))="","",OFFSET('Hygiene Data'!$C$12,0,10*ROW('Hygiene Data'!C183)))</f>
        <v/>
      </c>
      <c r="DP189" s="33" t="str">
        <f ca="true">+IF(OFFSET('Hygiene Data'!$C$13,0,10*ROW('Hygiene Data'!C183))="","",OFFSET('Hygiene Data'!$C$13,0,10*ROW('Hygiene Data'!C183)))</f>
        <v/>
      </c>
      <c r="DQ189" s="33" t="str">
        <f ca="true">+IF(OFFSET('Hygiene Data'!$C$14,0,10*ROW('Hygiene Data'!C183))="","",OFFSET('Hygiene Data'!$C$14,0,10*ROW('Hygiene Data'!C183)))</f>
        <v/>
      </c>
      <c r="DR189" s="33" t="str">
        <f ca="true">+IF(OFFSET('Hygiene Data'!$D$12,0,10*ROW('Hygiene Data'!D183))="","",OFFSET('Hygiene Data'!$D$12,0,10*ROW('Hygiene Data'!D183)))</f>
        <v/>
      </c>
      <c r="DS189" s="33" t="str">
        <f ca="true">+IF(OFFSET('Hygiene Data'!$D$13,0,10*ROW('Hygiene Data'!D183))="","",OFFSET('Hygiene Data'!$D$13,0,10*ROW('Hygiene Data'!D183)))</f>
        <v/>
      </c>
      <c r="DT189" s="33" t="str">
        <f ca="true">+IF(OFFSET('Hygiene Data'!$D$14,0,10*ROW('Hygiene Data'!D183))="","",OFFSET('Hygiene Data'!$D$14,0,10*ROW('Hygiene Data'!D183)))</f>
        <v/>
      </c>
      <c r="DU189" s="33" t="str">
        <f ca="true">+IF(OFFSET('Hygiene Data'!$E$12,0,10*ROW('Hygiene Data'!E183))="","",OFFSET('Hygiene Data'!$E$12,0,10*ROW('Hygiene Data'!E183)))</f>
        <v/>
      </c>
      <c r="DV189" s="33" t="str">
        <f ca="true">+IF(OFFSET('Hygiene Data'!$E$13,0,10*ROW('Hygiene Data'!E183))="","",OFFSET('Hygiene Data'!$E$13,0,10*ROW('Hygiene Data'!E183)))</f>
        <v/>
      </c>
      <c r="DW189" s="33" t="str">
        <f ca="true">+IF(OFFSET('Hygiene Data'!$E$14,0,10*ROW('Hygiene Data'!E183))="","",OFFSET('Hygiene Data'!$E$14,0,10*ROW('Hygiene Data'!E183)))</f>
        <v/>
      </c>
      <c r="DX189" s="33" t="str">
        <f ca="true">+IF(OFFSET('Hygiene Data'!$F$12,0,10*ROW('Hygiene Data'!F183))="","",OFFSET('Hygiene Data'!$F$12,0,10*ROW('Hygiene Data'!F183)))</f>
        <v/>
      </c>
      <c r="DY189" s="33" t="str">
        <f ca="true">+IF(OFFSET('Hygiene Data'!$F$13,0,10*ROW('Hygiene Data'!F183))="","",OFFSET('Hygiene Data'!$F$13,0,10*ROW('Hygiene Data'!F183)))</f>
        <v/>
      </c>
      <c r="DZ189" s="33" t="str">
        <f ca="true">+IF(OFFSET('Hygiene Data'!$F$14,0,10*ROW('Hygiene Data'!F183))="","",OFFSET('Hygiene Data'!$F$14,0,10*ROW('Hygiene Data'!F183)))</f>
        <v/>
      </c>
      <c r="EA189" s="33" t="str">
        <f ca="true">+IF(OFFSET('Hygiene Data'!$G$12,0,10*ROW('Hygiene Data'!G183))="","",OFFSET('Hygiene Data'!$G$12,0,10*ROW('Hygiene Data'!G183)))</f>
        <v/>
      </c>
      <c r="EB189" s="33" t="str">
        <f ca="true">+IF(OFFSET('Hygiene Data'!$G$13,0,10*ROW('Hygiene Data'!G183))="","",OFFSET('Hygiene Data'!$G$13,0,10*ROW('Hygiene Data'!G183)))</f>
        <v/>
      </c>
      <c r="EC189" s="33" t="str">
        <f ca="true">+IF(OFFSET('Hygiene Data'!$G$14,0,10*ROW('Hygiene Data'!G183))="","",OFFSET('Hygiene Data'!$G$14,0,10*ROW('Hygiene Data'!G183)))</f>
        <v/>
      </c>
      <c r="ED189" s="33" t="str">
        <f ca="true">+IF(OFFSET('Hygiene Data'!$H$12,0,10*ROW('Hygiene Data'!H183))="","",OFFSET('Hygiene Data'!$H$12,0,10*ROW('Hygiene Data'!H183)))</f>
        <v/>
      </c>
      <c r="EE189" s="33" t="str">
        <f ca="true">+IF(OFFSET('Hygiene Data'!$H$13,0,10*ROW('Hygiene Data'!H183))="","",OFFSET('Hygiene Data'!$H$13,0,10*ROW('Hygiene Data'!H183)))</f>
        <v/>
      </c>
      <c r="EF189" s="33" t="str">
        <f ca="true">+IF(OFFSET('Hygiene Data'!$H$14,0,10*ROW('Hygiene Data'!H183))="","",OFFSET('Hygiene Data'!$H$14,0,10*ROW('Hygiene Data'!H183)))</f>
        <v/>
      </c>
    </row>
    <row r="190" x14ac:dyDescent="0.2">
      <c r="A190" s="56" t="str">
        <f ca="true">+IF(OFFSET('Water Data'!$B$1,0,10*ROW('Water Data'!B187))="","",OFFSET('Water Data'!$B$1,0,10*ROW('Water Data'!B187)))</f>
        <v/>
      </c>
      <c r="B190" s="56" t="str">
        <f ca="true">+IF(OFFSET('Water Data'!$A$3,0,10*ROW('Water Data'!A187))="","",OFFSET('Water Data'!$A$3,0,10*ROW('Water Data'!A187)))</f>
        <v/>
      </c>
      <c r="C190" s="56" t="str">
        <f ca="true">+IF(OFFSET('Water Data'!$C$3,0,10*ROW('Water Data'!C187))="","",OFFSET('Water Data'!$C$3,0,10*ROW('Water Data'!C187)))</f>
        <v/>
      </c>
      <c r="D190" s="244"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44"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44"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44"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44"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44"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44"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44"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44"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44"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44"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44"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44"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44"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44"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44"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44"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44"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45"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45"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45"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45"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45"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45"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45"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45"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45"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45"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45"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45"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45"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45"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45"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45"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45"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45"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45"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45"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45"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45"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45"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45"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45"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45"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45"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45"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45"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45"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46"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46"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46"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46"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46"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46"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46"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46"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46"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46"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46"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46"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46"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46"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46"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46"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46"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46"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3" t="str">
        <f ca="true">+IF(OFFSET('Water Data'!$C$28,0,10*ROW('Water Data'!C184))="","",OFFSET('Water Data'!$C$28,0,10*ROW('Water Data'!C184)))</f>
        <v/>
      </c>
      <c r="BT190" s="33" t="str">
        <f ca="true">+IF(OFFSET('Water Data'!$C$29,0,10*ROW('Water Data'!C184))="","",OFFSET('Water Data'!$C$29,0,10*ROW('Water Data'!C184)))</f>
        <v/>
      </c>
      <c r="BU190" s="33" t="str">
        <f ca="true">+IF(OFFSET('Water Data'!$C$30,0,10*ROW('Water Data'!C184))="","",OFFSET('Water Data'!$C$30,0,10*ROW('Water Data'!C184)))</f>
        <v/>
      </c>
      <c r="BV190" s="33" t="str">
        <f ca="true">+IF(OFFSET('Water Data'!$D$28,0,10*ROW('Water Data'!D184))="","",OFFSET('Water Data'!$D$28,0,10*ROW('Water Data'!D184)))</f>
        <v/>
      </c>
      <c r="BW190" s="33" t="str">
        <f ca="true">+IF(OFFSET('Water Data'!$D$29,0,10*ROW('Water Data'!D184))="","",OFFSET('Water Data'!$D$29,0,10*ROW('Water Data'!D184)))</f>
        <v/>
      </c>
      <c r="BX190" s="33" t="str">
        <f ca="true">+IF(OFFSET('Water Data'!$D$30,0,10*ROW('Water Data'!D184))="","",OFFSET('Water Data'!$D$30,0,10*ROW('Water Data'!D184)))</f>
        <v/>
      </c>
      <c r="BY190" s="33" t="str">
        <f ca="true">+IF(OFFSET('Water Data'!$E$28,0,10*ROW('Water Data'!E184))="","",OFFSET('Water Data'!$E$28,0,10*ROW('Water Data'!E184)))</f>
        <v/>
      </c>
      <c r="BZ190" s="33" t="str">
        <f ca="true">+IF(OFFSET('Water Data'!$E$29,0,10*ROW('Water Data'!E184))="","",OFFSET('Water Data'!$E$29,0,10*ROW('Water Data'!E184)))</f>
        <v/>
      </c>
      <c r="CA190" s="33" t="str">
        <f ca="true">+IF(OFFSET('Water Data'!$E$30,0,10*ROW('Water Data'!E184))="","",OFFSET('Water Data'!$E$30,0,10*ROW('Water Data'!E184)))</f>
        <v/>
      </c>
      <c r="CB190" s="33" t="str">
        <f ca="true">+IF(OFFSET('Water Data'!$F$28,0,10*ROW('Water Data'!F184))="","",OFFSET('Water Data'!$F$28,0,10*ROW('Water Data'!F184)))</f>
        <v/>
      </c>
      <c r="CC190" s="33" t="str">
        <f ca="true">+IF(OFFSET('Water Data'!$F$29,0,10*ROW('Water Data'!F184))="","",OFFSET('Water Data'!$F$29,0,10*ROW('Water Data'!F184)))</f>
        <v/>
      </c>
      <c r="CD190" s="33" t="str">
        <f ca="true">+IF(OFFSET('Water Data'!$F$30,0,10*ROW('Water Data'!F184))="","",OFFSET('Water Data'!$F$30,0,10*ROW('Water Data'!F184)))</f>
        <v/>
      </c>
      <c r="CE190" s="33" t="str">
        <f ca="true">+IF(OFFSET('Water Data'!$G$28,0,10*ROW('Water Data'!G184))="","",OFFSET('Water Data'!$G$28,0,10*ROW('Water Data'!G184)))</f>
        <v/>
      </c>
      <c r="CF190" s="33" t="str">
        <f ca="true">+IF(OFFSET('Water Data'!$G$29,0,10*ROW('Water Data'!G184))="","",OFFSET('Water Data'!$G$29,0,10*ROW('Water Data'!G184)))</f>
        <v/>
      </c>
      <c r="CG190" s="33" t="str">
        <f ca="true">+IF(OFFSET('Water Data'!$G$30,0,10*ROW('Water Data'!G184))="","",OFFSET('Water Data'!$G$30,0,10*ROW('Water Data'!G184)))</f>
        <v/>
      </c>
      <c r="CH190" s="33" t="str">
        <f ca="true">+IF(OFFSET('Water Data'!$H$28,0,10*ROW('Water Data'!H184))="","",OFFSET('Water Data'!$H$28,0,10*ROW('Water Data'!H184)))</f>
        <v/>
      </c>
      <c r="CI190" s="33" t="str">
        <f ca="true">+IF(OFFSET('Water Data'!$H$29,0,10*ROW('Water Data'!H184))="","",OFFSET('Water Data'!$H$29,0,10*ROW('Water Data'!H184)))</f>
        <v/>
      </c>
      <c r="CJ190" s="33" t="str">
        <f ca="true">+IF(OFFSET('Water Data'!$H$30,0,10*ROW('Water Data'!H184))="","",OFFSET('Water Data'!$H$30,0,10*ROW('Water Data'!H184)))</f>
        <v/>
      </c>
      <c r="CK190" s="33" t="str">
        <f ca="true">+IF(OFFSET('Sanitation Data'!$C$29,0,10*ROW('Sanitation Data'!C184))="","",OFFSET('Sanitation Data'!$C$29,0,10*ROW('Sanitation Data'!C184)))</f>
        <v/>
      </c>
      <c r="CL190" s="33" t="str">
        <f ca="true">+IF(OFFSET('Sanitation Data'!$C$30,0,10*ROW('Sanitation Data'!C184))="","",OFFSET('Sanitation Data'!$C$30,0,10*ROW('Sanitation Data'!C184)))</f>
        <v/>
      </c>
      <c r="CM190" s="33" t="str">
        <f ca="true">+IF(OFFSET('Sanitation Data'!$C$31,0,10*ROW('Sanitation Data'!C184))="","",OFFSET('Sanitation Data'!$C$31,0,10*ROW('Sanitation Data'!C184)))</f>
        <v/>
      </c>
      <c r="CN190" s="33" t="str">
        <f ca="true">+IF(OFFSET('Sanitation Data'!$C$32,0,10*ROW('Sanitation Data'!C184))="","",OFFSET('Sanitation Data'!$C$32,0,10*ROW('Sanitation Data'!C184)))</f>
        <v/>
      </c>
      <c r="CO190" s="33" t="str">
        <f ca="true">+IF(OFFSET('Sanitation Data'!$C$33,0,10*ROW('Sanitation Data'!C184))="","",OFFSET('Sanitation Data'!$C$33,0,10*ROW('Sanitation Data'!C184)))</f>
        <v/>
      </c>
      <c r="CP190" s="33" t="str">
        <f ca="true">+IF(OFFSET('Sanitation Data'!$D$29,0,10*ROW('Sanitation Data'!D184))="","",OFFSET('Sanitation Data'!$D$29,0,10*ROW('Sanitation Data'!D184)))</f>
        <v/>
      </c>
      <c r="CQ190" s="33" t="str">
        <f ca="true">+IF(OFFSET('Sanitation Data'!$D$30,0,10*ROW('Sanitation Data'!D184))="","",OFFSET('Sanitation Data'!$D$30,0,10*ROW('Sanitation Data'!D184)))</f>
        <v/>
      </c>
      <c r="CR190" s="33" t="str">
        <f ca="true">+IF(OFFSET('Sanitation Data'!$D$31,0,10*ROW('Sanitation Data'!D184))="","",OFFSET('Sanitation Data'!$D$31,0,10*ROW('Sanitation Data'!D184)))</f>
        <v/>
      </c>
      <c r="CS190" s="33" t="str">
        <f ca="true">+IF(OFFSET('Sanitation Data'!$D$32,0,10*ROW('Sanitation Data'!D184))="","",OFFSET('Sanitation Data'!$D$32,0,10*ROW('Sanitation Data'!D184)))</f>
        <v/>
      </c>
      <c r="CT190" s="33" t="str">
        <f ca="true">+IF(OFFSET('Sanitation Data'!$D$33,0,10*ROW('Sanitation Data'!D184))="","",OFFSET('Sanitation Data'!$D$33,0,10*ROW('Sanitation Data'!D184)))</f>
        <v/>
      </c>
      <c r="CU190" s="33" t="str">
        <f ca="true">+IF(OFFSET('Sanitation Data'!$E$29,0,10*ROW('Sanitation Data'!E184))="","",OFFSET('Sanitation Data'!$E$29,0,10*ROW('Sanitation Data'!E184)))</f>
        <v/>
      </c>
      <c r="CV190" s="33" t="str">
        <f ca="true">+IF(OFFSET('Sanitation Data'!$E$30,0,10*ROW('Sanitation Data'!E184))="","",OFFSET('Sanitation Data'!$E$30,0,10*ROW('Sanitation Data'!E184)))</f>
        <v/>
      </c>
      <c r="CW190" s="33" t="str">
        <f ca="true">+IF(OFFSET('Sanitation Data'!$E$31,0,10*ROW('Sanitation Data'!E184))="","",OFFSET('Sanitation Data'!$E$31,0,10*ROW('Sanitation Data'!E184)))</f>
        <v/>
      </c>
      <c r="CX190" s="33" t="str">
        <f ca="true">+IF(OFFSET('Sanitation Data'!$E$32,0,10*ROW('Sanitation Data'!E184))="","",OFFSET('Sanitation Data'!$E$32,0,10*ROW('Sanitation Data'!E184)))</f>
        <v/>
      </c>
      <c r="CY190" s="33" t="str">
        <f ca="true">+IF(OFFSET('Sanitation Data'!$E$33,0,10*ROW('Sanitation Data'!E184))="","",OFFSET('Sanitation Data'!$E$33,0,10*ROW('Sanitation Data'!E184)))</f>
        <v/>
      </c>
      <c r="CZ190" s="33" t="str">
        <f ca="true">+IF(OFFSET('Sanitation Data'!$F$29,0,10*ROW('Sanitation Data'!F184))="","",OFFSET('Sanitation Data'!$F$29,0,10*ROW('Sanitation Data'!F184)))</f>
        <v/>
      </c>
      <c r="DA190" s="33" t="str">
        <f ca="true">+IF(OFFSET('Sanitation Data'!$F$30,0,10*ROW('Sanitation Data'!F184))="","",OFFSET('Sanitation Data'!$F$30,0,10*ROW('Sanitation Data'!F184)))</f>
        <v/>
      </c>
      <c r="DB190" s="33" t="str">
        <f ca="true">+IF(OFFSET('Sanitation Data'!$F$31,0,10*ROW('Sanitation Data'!F184))="","",OFFSET('Sanitation Data'!$F$31,0,10*ROW('Sanitation Data'!F184)))</f>
        <v/>
      </c>
      <c r="DC190" s="33" t="str">
        <f ca="true">+IF(OFFSET('Sanitation Data'!$F$32,0,10*ROW('Sanitation Data'!F184))="","",OFFSET('Sanitation Data'!$F$32,0,10*ROW('Sanitation Data'!F184)))</f>
        <v/>
      </c>
      <c r="DD190" s="33" t="str">
        <f ca="true">+IF(OFFSET('Sanitation Data'!$F$33,0,10*ROW('Sanitation Data'!F184))="","",OFFSET('Sanitation Data'!$F$33,0,10*ROW('Sanitation Data'!F184)))</f>
        <v/>
      </c>
      <c r="DE190" s="33" t="str">
        <f ca="true">+IF(OFFSET('Sanitation Data'!$G$29,0,10*ROW('Sanitation Data'!G184))="","",OFFSET('Sanitation Data'!$G$29,0,10*ROW('Sanitation Data'!G184)))</f>
        <v/>
      </c>
      <c r="DF190" s="33" t="str">
        <f ca="true">+IF(OFFSET('Sanitation Data'!$G$30,0,10*ROW('Sanitation Data'!G184))="","",OFFSET('Sanitation Data'!$G$30,0,10*ROW('Sanitation Data'!G184)))</f>
        <v/>
      </c>
      <c r="DG190" s="33" t="str">
        <f ca="true">+IF(OFFSET('Sanitation Data'!$G$31,0,10*ROW('Sanitation Data'!G184))="","",OFFSET('Sanitation Data'!$G$31,0,10*ROW('Sanitation Data'!G184)))</f>
        <v/>
      </c>
      <c r="DH190" s="33" t="str">
        <f ca="true">+IF(OFFSET('Sanitation Data'!$G$32,0,10*ROW('Sanitation Data'!G184))="","",OFFSET('Sanitation Data'!$G$32,0,10*ROW('Sanitation Data'!G184)))</f>
        <v/>
      </c>
      <c r="DI190" s="33" t="str">
        <f ca="true">+IF(OFFSET('Sanitation Data'!$G$33,0,10*ROW('Sanitation Data'!G184))="","",OFFSET('Sanitation Data'!$G$33,0,10*ROW('Sanitation Data'!G184)))</f>
        <v/>
      </c>
      <c r="DJ190" s="33" t="str">
        <f ca="true">+IF(OFFSET('Sanitation Data'!$H$29,0,10*ROW('Sanitation Data'!H184))="","",OFFSET('Sanitation Data'!$H$29,0,10*ROW('Sanitation Data'!H184)))</f>
        <v/>
      </c>
      <c r="DK190" s="33" t="str">
        <f ca="true">+IF(OFFSET('Sanitation Data'!$H$30,0,10*ROW('Sanitation Data'!H184))="","",OFFSET('Sanitation Data'!$H$30,0,10*ROW('Sanitation Data'!H184)))</f>
        <v/>
      </c>
      <c r="DL190" s="33" t="str">
        <f ca="true">+IF(OFFSET('Sanitation Data'!$H$31,0,10*ROW('Sanitation Data'!H184))="","",OFFSET('Sanitation Data'!$H$31,0,10*ROW('Sanitation Data'!H184)))</f>
        <v/>
      </c>
      <c r="DM190" s="33" t="str">
        <f ca="true">+IF(OFFSET('Sanitation Data'!$H$32,0,10*ROW('Sanitation Data'!H184))="","",OFFSET('Sanitation Data'!$H$32,0,10*ROW('Sanitation Data'!H184)))</f>
        <v/>
      </c>
      <c r="DN190" s="33" t="str">
        <f ca="true">+IF(OFFSET('Sanitation Data'!$H$33,0,10*ROW('Sanitation Data'!H184))="","",OFFSET('Sanitation Data'!$H$33,0,10*ROW('Sanitation Data'!H184)))</f>
        <v/>
      </c>
      <c r="DO190" s="33" t="str">
        <f ca="true">+IF(OFFSET('Hygiene Data'!$C$12,0,10*ROW('Hygiene Data'!C184))="","",OFFSET('Hygiene Data'!$C$12,0,10*ROW('Hygiene Data'!C184)))</f>
        <v/>
      </c>
      <c r="DP190" s="33" t="str">
        <f ca="true">+IF(OFFSET('Hygiene Data'!$C$13,0,10*ROW('Hygiene Data'!C184))="","",OFFSET('Hygiene Data'!$C$13,0,10*ROW('Hygiene Data'!C184)))</f>
        <v/>
      </c>
      <c r="DQ190" s="33" t="str">
        <f ca="true">+IF(OFFSET('Hygiene Data'!$C$14,0,10*ROW('Hygiene Data'!C184))="","",OFFSET('Hygiene Data'!$C$14,0,10*ROW('Hygiene Data'!C184)))</f>
        <v/>
      </c>
      <c r="DR190" s="33" t="str">
        <f ca="true">+IF(OFFSET('Hygiene Data'!$D$12,0,10*ROW('Hygiene Data'!D184))="","",OFFSET('Hygiene Data'!$D$12,0,10*ROW('Hygiene Data'!D184)))</f>
        <v/>
      </c>
      <c r="DS190" s="33" t="str">
        <f ca="true">+IF(OFFSET('Hygiene Data'!$D$13,0,10*ROW('Hygiene Data'!D184))="","",OFFSET('Hygiene Data'!$D$13,0,10*ROW('Hygiene Data'!D184)))</f>
        <v/>
      </c>
      <c r="DT190" s="33" t="str">
        <f ca="true">+IF(OFFSET('Hygiene Data'!$D$14,0,10*ROW('Hygiene Data'!D184))="","",OFFSET('Hygiene Data'!$D$14,0,10*ROW('Hygiene Data'!D184)))</f>
        <v/>
      </c>
      <c r="DU190" s="33" t="str">
        <f ca="true">+IF(OFFSET('Hygiene Data'!$E$12,0,10*ROW('Hygiene Data'!E184))="","",OFFSET('Hygiene Data'!$E$12,0,10*ROW('Hygiene Data'!E184)))</f>
        <v/>
      </c>
      <c r="DV190" s="33" t="str">
        <f ca="true">+IF(OFFSET('Hygiene Data'!$E$13,0,10*ROW('Hygiene Data'!E184))="","",OFFSET('Hygiene Data'!$E$13,0,10*ROW('Hygiene Data'!E184)))</f>
        <v/>
      </c>
      <c r="DW190" s="33" t="str">
        <f ca="true">+IF(OFFSET('Hygiene Data'!$E$14,0,10*ROW('Hygiene Data'!E184))="","",OFFSET('Hygiene Data'!$E$14,0,10*ROW('Hygiene Data'!E184)))</f>
        <v/>
      </c>
      <c r="DX190" s="33" t="str">
        <f ca="true">+IF(OFFSET('Hygiene Data'!$F$12,0,10*ROW('Hygiene Data'!F184))="","",OFFSET('Hygiene Data'!$F$12,0,10*ROW('Hygiene Data'!F184)))</f>
        <v/>
      </c>
      <c r="DY190" s="33" t="str">
        <f ca="true">+IF(OFFSET('Hygiene Data'!$F$13,0,10*ROW('Hygiene Data'!F184))="","",OFFSET('Hygiene Data'!$F$13,0,10*ROW('Hygiene Data'!F184)))</f>
        <v/>
      </c>
      <c r="DZ190" s="33" t="str">
        <f ca="true">+IF(OFFSET('Hygiene Data'!$F$14,0,10*ROW('Hygiene Data'!F184))="","",OFFSET('Hygiene Data'!$F$14,0,10*ROW('Hygiene Data'!F184)))</f>
        <v/>
      </c>
      <c r="EA190" s="33" t="str">
        <f ca="true">+IF(OFFSET('Hygiene Data'!$G$12,0,10*ROW('Hygiene Data'!G184))="","",OFFSET('Hygiene Data'!$G$12,0,10*ROW('Hygiene Data'!G184)))</f>
        <v/>
      </c>
      <c r="EB190" s="33" t="str">
        <f ca="true">+IF(OFFSET('Hygiene Data'!$G$13,0,10*ROW('Hygiene Data'!G184))="","",OFFSET('Hygiene Data'!$G$13,0,10*ROW('Hygiene Data'!G184)))</f>
        <v/>
      </c>
      <c r="EC190" s="33" t="str">
        <f ca="true">+IF(OFFSET('Hygiene Data'!$G$14,0,10*ROW('Hygiene Data'!G184))="","",OFFSET('Hygiene Data'!$G$14,0,10*ROW('Hygiene Data'!G184)))</f>
        <v/>
      </c>
      <c r="ED190" s="33" t="str">
        <f ca="true">+IF(OFFSET('Hygiene Data'!$H$12,0,10*ROW('Hygiene Data'!H184))="","",OFFSET('Hygiene Data'!$H$12,0,10*ROW('Hygiene Data'!H184)))</f>
        <v/>
      </c>
      <c r="EE190" s="33" t="str">
        <f ca="true">+IF(OFFSET('Hygiene Data'!$H$13,0,10*ROW('Hygiene Data'!H184))="","",OFFSET('Hygiene Data'!$H$13,0,10*ROW('Hygiene Data'!H184)))</f>
        <v/>
      </c>
      <c r="EF190" s="33" t="str">
        <f ca="true">+IF(OFFSET('Hygiene Data'!$H$14,0,10*ROW('Hygiene Data'!H184))="","",OFFSET('Hygiene Data'!$H$14,0,10*ROW('Hygiene Data'!H184)))</f>
        <v/>
      </c>
    </row>
    <row r="191" x14ac:dyDescent="0.2">
      <c r="A191" s="56" t="str">
        <f ca="true">+IF(OFFSET('Water Data'!$B$1,0,10*ROW('Water Data'!B188))="","",OFFSET('Water Data'!$B$1,0,10*ROW('Water Data'!B188)))</f>
        <v/>
      </c>
      <c r="B191" s="56" t="str">
        <f ca="true">+IF(OFFSET('Water Data'!$A$3,0,10*ROW('Water Data'!A188))="","",OFFSET('Water Data'!$A$3,0,10*ROW('Water Data'!A188)))</f>
        <v/>
      </c>
      <c r="C191" s="56" t="str">
        <f ca="true">+IF(OFFSET('Water Data'!$C$3,0,10*ROW('Water Data'!C188))="","",OFFSET('Water Data'!$C$3,0,10*ROW('Water Data'!C188)))</f>
        <v/>
      </c>
      <c r="D191" s="244"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44"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44"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44"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44"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44"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44"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44"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44"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44"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44"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44"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44"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44"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44"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44"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44"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44"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45"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45"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45"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45"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45"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45"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45"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45"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45"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45"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45"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45"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45"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45"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45"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45"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45"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45"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45"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45"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45"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45"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45"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45"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45"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45"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45"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45"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45"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45"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46"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46"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46"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46"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46"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46"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46"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46"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46"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46"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46"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46"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46"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46"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46"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46"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46"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46"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3" t="str">
        <f ca="true">+IF(OFFSET('Water Data'!$C$28,0,10*ROW('Water Data'!C185))="","",OFFSET('Water Data'!$C$28,0,10*ROW('Water Data'!C185)))</f>
        <v/>
      </c>
      <c r="BT191" s="33" t="str">
        <f ca="true">+IF(OFFSET('Water Data'!$C$29,0,10*ROW('Water Data'!C185))="","",OFFSET('Water Data'!$C$29,0,10*ROW('Water Data'!C185)))</f>
        <v/>
      </c>
      <c r="BU191" s="33" t="str">
        <f ca="true">+IF(OFFSET('Water Data'!$C$30,0,10*ROW('Water Data'!C185))="","",OFFSET('Water Data'!$C$30,0,10*ROW('Water Data'!C185)))</f>
        <v/>
      </c>
      <c r="BV191" s="33" t="str">
        <f ca="true">+IF(OFFSET('Water Data'!$D$28,0,10*ROW('Water Data'!D185))="","",OFFSET('Water Data'!$D$28,0,10*ROW('Water Data'!D185)))</f>
        <v/>
      </c>
      <c r="BW191" s="33" t="str">
        <f ca="true">+IF(OFFSET('Water Data'!$D$29,0,10*ROW('Water Data'!D185))="","",OFFSET('Water Data'!$D$29,0,10*ROW('Water Data'!D185)))</f>
        <v/>
      </c>
      <c r="BX191" s="33" t="str">
        <f ca="true">+IF(OFFSET('Water Data'!$D$30,0,10*ROW('Water Data'!D185))="","",OFFSET('Water Data'!$D$30,0,10*ROW('Water Data'!D185)))</f>
        <v/>
      </c>
      <c r="BY191" s="33" t="str">
        <f ca="true">+IF(OFFSET('Water Data'!$E$28,0,10*ROW('Water Data'!E185))="","",OFFSET('Water Data'!$E$28,0,10*ROW('Water Data'!E185)))</f>
        <v/>
      </c>
      <c r="BZ191" s="33" t="str">
        <f ca="true">+IF(OFFSET('Water Data'!$E$29,0,10*ROW('Water Data'!E185))="","",OFFSET('Water Data'!$E$29,0,10*ROW('Water Data'!E185)))</f>
        <v/>
      </c>
      <c r="CA191" s="33" t="str">
        <f ca="true">+IF(OFFSET('Water Data'!$E$30,0,10*ROW('Water Data'!E185))="","",OFFSET('Water Data'!$E$30,0,10*ROW('Water Data'!E185)))</f>
        <v/>
      </c>
      <c r="CB191" s="33" t="str">
        <f ca="true">+IF(OFFSET('Water Data'!$F$28,0,10*ROW('Water Data'!F185))="","",OFFSET('Water Data'!$F$28,0,10*ROW('Water Data'!F185)))</f>
        <v/>
      </c>
      <c r="CC191" s="33" t="str">
        <f ca="true">+IF(OFFSET('Water Data'!$F$29,0,10*ROW('Water Data'!F185))="","",OFFSET('Water Data'!$F$29,0,10*ROW('Water Data'!F185)))</f>
        <v/>
      </c>
      <c r="CD191" s="33" t="str">
        <f ca="true">+IF(OFFSET('Water Data'!$F$30,0,10*ROW('Water Data'!F185))="","",OFFSET('Water Data'!$F$30,0,10*ROW('Water Data'!F185)))</f>
        <v/>
      </c>
      <c r="CE191" s="33" t="str">
        <f ca="true">+IF(OFFSET('Water Data'!$G$28,0,10*ROW('Water Data'!G185))="","",OFFSET('Water Data'!$G$28,0,10*ROW('Water Data'!G185)))</f>
        <v/>
      </c>
      <c r="CF191" s="33" t="str">
        <f ca="true">+IF(OFFSET('Water Data'!$G$29,0,10*ROW('Water Data'!G185))="","",OFFSET('Water Data'!$G$29,0,10*ROW('Water Data'!G185)))</f>
        <v/>
      </c>
      <c r="CG191" s="33" t="str">
        <f ca="true">+IF(OFFSET('Water Data'!$G$30,0,10*ROW('Water Data'!G185))="","",OFFSET('Water Data'!$G$30,0,10*ROW('Water Data'!G185)))</f>
        <v/>
      </c>
      <c r="CH191" s="33" t="str">
        <f ca="true">+IF(OFFSET('Water Data'!$H$28,0,10*ROW('Water Data'!H185))="","",OFFSET('Water Data'!$H$28,0,10*ROW('Water Data'!H185)))</f>
        <v/>
      </c>
      <c r="CI191" s="33" t="str">
        <f ca="true">+IF(OFFSET('Water Data'!$H$29,0,10*ROW('Water Data'!H185))="","",OFFSET('Water Data'!$H$29,0,10*ROW('Water Data'!H185)))</f>
        <v/>
      </c>
      <c r="CJ191" s="33" t="str">
        <f ca="true">+IF(OFFSET('Water Data'!$H$30,0,10*ROW('Water Data'!H185))="","",OFFSET('Water Data'!$H$30,0,10*ROW('Water Data'!H185)))</f>
        <v/>
      </c>
      <c r="CK191" s="33" t="str">
        <f ca="true">+IF(OFFSET('Sanitation Data'!$C$29,0,10*ROW('Sanitation Data'!C185))="","",OFFSET('Sanitation Data'!$C$29,0,10*ROW('Sanitation Data'!C185)))</f>
        <v/>
      </c>
      <c r="CL191" s="33" t="str">
        <f ca="true">+IF(OFFSET('Sanitation Data'!$C$30,0,10*ROW('Sanitation Data'!C185))="","",OFFSET('Sanitation Data'!$C$30,0,10*ROW('Sanitation Data'!C185)))</f>
        <v/>
      </c>
      <c r="CM191" s="33" t="str">
        <f ca="true">+IF(OFFSET('Sanitation Data'!$C$31,0,10*ROW('Sanitation Data'!C185))="","",OFFSET('Sanitation Data'!$C$31,0,10*ROW('Sanitation Data'!C185)))</f>
        <v/>
      </c>
      <c r="CN191" s="33" t="str">
        <f ca="true">+IF(OFFSET('Sanitation Data'!$C$32,0,10*ROW('Sanitation Data'!C185))="","",OFFSET('Sanitation Data'!$C$32,0,10*ROW('Sanitation Data'!C185)))</f>
        <v/>
      </c>
      <c r="CO191" s="33" t="str">
        <f ca="true">+IF(OFFSET('Sanitation Data'!$C$33,0,10*ROW('Sanitation Data'!C185))="","",OFFSET('Sanitation Data'!$C$33,0,10*ROW('Sanitation Data'!C185)))</f>
        <v/>
      </c>
      <c r="CP191" s="33" t="str">
        <f ca="true">+IF(OFFSET('Sanitation Data'!$D$29,0,10*ROW('Sanitation Data'!D185))="","",OFFSET('Sanitation Data'!$D$29,0,10*ROW('Sanitation Data'!D185)))</f>
        <v/>
      </c>
      <c r="CQ191" s="33" t="str">
        <f ca="true">+IF(OFFSET('Sanitation Data'!$D$30,0,10*ROW('Sanitation Data'!D185))="","",OFFSET('Sanitation Data'!$D$30,0,10*ROW('Sanitation Data'!D185)))</f>
        <v/>
      </c>
      <c r="CR191" s="33" t="str">
        <f ca="true">+IF(OFFSET('Sanitation Data'!$D$31,0,10*ROW('Sanitation Data'!D185))="","",OFFSET('Sanitation Data'!$D$31,0,10*ROW('Sanitation Data'!D185)))</f>
        <v/>
      </c>
      <c r="CS191" s="33" t="str">
        <f ca="true">+IF(OFFSET('Sanitation Data'!$D$32,0,10*ROW('Sanitation Data'!D185))="","",OFFSET('Sanitation Data'!$D$32,0,10*ROW('Sanitation Data'!D185)))</f>
        <v/>
      </c>
      <c r="CT191" s="33" t="str">
        <f ca="true">+IF(OFFSET('Sanitation Data'!$D$33,0,10*ROW('Sanitation Data'!D185))="","",OFFSET('Sanitation Data'!$D$33,0,10*ROW('Sanitation Data'!D185)))</f>
        <v/>
      </c>
      <c r="CU191" s="33" t="str">
        <f ca="true">+IF(OFFSET('Sanitation Data'!$E$29,0,10*ROW('Sanitation Data'!E185))="","",OFFSET('Sanitation Data'!$E$29,0,10*ROW('Sanitation Data'!E185)))</f>
        <v/>
      </c>
      <c r="CV191" s="33" t="str">
        <f ca="true">+IF(OFFSET('Sanitation Data'!$E$30,0,10*ROW('Sanitation Data'!E185))="","",OFFSET('Sanitation Data'!$E$30,0,10*ROW('Sanitation Data'!E185)))</f>
        <v/>
      </c>
      <c r="CW191" s="33" t="str">
        <f ca="true">+IF(OFFSET('Sanitation Data'!$E$31,0,10*ROW('Sanitation Data'!E185))="","",OFFSET('Sanitation Data'!$E$31,0,10*ROW('Sanitation Data'!E185)))</f>
        <v/>
      </c>
      <c r="CX191" s="33" t="str">
        <f ca="true">+IF(OFFSET('Sanitation Data'!$E$32,0,10*ROW('Sanitation Data'!E185))="","",OFFSET('Sanitation Data'!$E$32,0,10*ROW('Sanitation Data'!E185)))</f>
        <v/>
      </c>
      <c r="CY191" s="33" t="str">
        <f ca="true">+IF(OFFSET('Sanitation Data'!$E$33,0,10*ROW('Sanitation Data'!E185))="","",OFFSET('Sanitation Data'!$E$33,0,10*ROW('Sanitation Data'!E185)))</f>
        <v/>
      </c>
      <c r="CZ191" s="33" t="str">
        <f ca="true">+IF(OFFSET('Sanitation Data'!$F$29,0,10*ROW('Sanitation Data'!F185))="","",OFFSET('Sanitation Data'!$F$29,0,10*ROW('Sanitation Data'!F185)))</f>
        <v/>
      </c>
      <c r="DA191" s="33" t="str">
        <f ca="true">+IF(OFFSET('Sanitation Data'!$F$30,0,10*ROW('Sanitation Data'!F185))="","",OFFSET('Sanitation Data'!$F$30,0,10*ROW('Sanitation Data'!F185)))</f>
        <v/>
      </c>
      <c r="DB191" s="33" t="str">
        <f ca="true">+IF(OFFSET('Sanitation Data'!$F$31,0,10*ROW('Sanitation Data'!F185))="","",OFFSET('Sanitation Data'!$F$31,0,10*ROW('Sanitation Data'!F185)))</f>
        <v/>
      </c>
      <c r="DC191" s="33" t="str">
        <f ca="true">+IF(OFFSET('Sanitation Data'!$F$32,0,10*ROW('Sanitation Data'!F185))="","",OFFSET('Sanitation Data'!$F$32,0,10*ROW('Sanitation Data'!F185)))</f>
        <v/>
      </c>
      <c r="DD191" s="33" t="str">
        <f ca="true">+IF(OFFSET('Sanitation Data'!$F$33,0,10*ROW('Sanitation Data'!F185))="","",OFFSET('Sanitation Data'!$F$33,0,10*ROW('Sanitation Data'!F185)))</f>
        <v/>
      </c>
      <c r="DE191" s="33" t="str">
        <f ca="true">+IF(OFFSET('Sanitation Data'!$G$29,0,10*ROW('Sanitation Data'!G185))="","",OFFSET('Sanitation Data'!$G$29,0,10*ROW('Sanitation Data'!G185)))</f>
        <v/>
      </c>
      <c r="DF191" s="33" t="str">
        <f ca="true">+IF(OFFSET('Sanitation Data'!$G$30,0,10*ROW('Sanitation Data'!G185))="","",OFFSET('Sanitation Data'!$G$30,0,10*ROW('Sanitation Data'!G185)))</f>
        <v/>
      </c>
      <c r="DG191" s="33" t="str">
        <f ca="true">+IF(OFFSET('Sanitation Data'!$G$31,0,10*ROW('Sanitation Data'!G185))="","",OFFSET('Sanitation Data'!$G$31,0,10*ROW('Sanitation Data'!G185)))</f>
        <v/>
      </c>
      <c r="DH191" s="33" t="str">
        <f ca="true">+IF(OFFSET('Sanitation Data'!$G$32,0,10*ROW('Sanitation Data'!G185))="","",OFFSET('Sanitation Data'!$G$32,0,10*ROW('Sanitation Data'!G185)))</f>
        <v/>
      </c>
      <c r="DI191" s="33" t="str">
        <f ca="true">+IF(OFFSET('Sanitation Data'!$G$33,0,10*ROW('Sanitation Data'!G185))="","",OFFSET('Sanitation Data'!$G$33,0,10*ROW('Sanitation Data'!G185)))</f>
        <v/>
      </c>
      <c r="DJ191" s="33" t="str">
        <f ca="true">+IF(OFFSET('Sanitation Data'!$H$29,0,10*ROW('Sanitation Data'!H185))="","",OFFSET('Sanitation Data'!$H$29,0,10*ROW('Sanitation Data'!H185)))</f>
        <v/>
      </c>
      <c r="DK191" s="33" t="str">
        <f ca="true">+IF(OFFSET('Sanitation Data'!$H$30,0,10*ROW('Sanitation Data'!H185))="","",OFFSET('Sanitation Data'!$H$30,0,10*ROW('Sanitation Data'!H185)))</f>
        <v/>
      </c>
      <c r="DL191" s="33" t="str">
        <f ca="true">+IF(OFFSET('Sanitation Data'!$H$31,0,10*ROW('Sanitation Data'!H185))="","",OFFSET('Sanitation Data'!$H$31,0,10*ROW('Sanitation Data'!H185)))</f>
        <v/>
      </c>
      <c r="DM191" s="33" t="str">
        <f ca="true">+IF(OFFSET('Sanitation Data'!$H$32,0,10*ROW('Sanitation Data'!H185))="","",OFFSET('Sanitation Data'!$H$32,0,10*ROW('Sanitation Data'!H185)))</f>
        <v/>
      </c>
      <c r="DN191" s="33" t="str">
        <f ca="true">+IF(OFFSET('Sanitation Data'!$H$33,0,10*ROW('Sanitation Data'!H185))="","",OFFSET('Sanitation Data'!$H$33,0,10*ROW('Sanitation Data'!H185)))</f>
        <v/>
      </c>
      <c r="DO191" s="33" t="str">
        <f ca="true">+IF(OFFSET('Hygiene Data'!$C$12,0,10*ROW('Hygiene Data'!C185))="","",OFFSET('Hygiene Data'!$C$12,0,10*ROW('Hygiene Data'!C185)))</f>
        <v/>
      </c>
      <c r="DP191" s="33" t="str">
        <f ca="true">+IF(OFFSET('Hygiene Data'!$C$13,0,10*ROW('Hygiene Data'!C185))="","",OFFSET('Hygiene Data'!$C$13,0,10*ROW('Hygiene Data'!C185)))</f>
        <v/>
      </c>
      <c r="DQ191" s="33" t="str">
        <f ca="true">+IF(OFFSET('Hygiene Data'!$C$14,0,10*ROW('Hygiene Data'!C185))="","",OFFSET('Hygiene Data'!$C$14,0,10*ROW('Hygiene Data'!C185)))</f>
        <v/>
      </c>
      <c r="DR191" s="33" t="str">
        <f ca="true">+IF(OFFSET('Hygiene Data'!$D$12,0,10*ROW('Hygiene Data'!D185))="","",OFFSET('Hygiene Data'!$D$12,0,10*ROW('Hygiene Data'!D185)))</f>
        <v/>
      </c>
      <c r="DS191" s="33" t="str">
        <f ca="true">+IF(OFFSET('Hygiene Data'!$D$13,0,10*ROW('Hygiene Data'!D185))="","",OFFSET('Hygiene Data'!$D$13,0,10*ROW('Hygiene Data'!D185)))</f>
        <v/>
      </c>
      <c r="DT191" s="33" t="str">
        <f ca="true">+IF(OFFSET('Hygiene Data'!$D$14,0,10*ROW('Hygiene Data'!D185))="","",OFFSET('Hygiene Data'!$D$14,0,10*ROW('Hygiene Data'!D185)))</f>
        <v/>
      </c>
      <c r="DU191" s="33" t="str">
        <f ca="true">+IF(OFFSET('Hygiene Data'!$E$12,0,10*ROW('Hygiene Data'!E185))="","",OFFSET('Hygiene Data'!$E$12,0,10*ROW('Hygiene Data'!E185)))</f>
        <v/>
      </c>
      <c r="DV191" s="33" t="str">
        <f ca="true">+IF(OFFSET('Hygiene Data'!$E$13,0,10*ROW('Hygiene Data'!E185))="","",OFFSET('Hygiene Data'!$E$13,0,10*ROW('Hygiene Data'!E185)))</f>
        <v/>
      </c>
      <c r="DW191" s="33" t="str">
        <f ca="true">+IF(OFFSET('Hygiene Data'!$E$14,0,10*ROW('Hygiene Data'!E185))="","",OFFSET('Hygiene Data'!$E$14,0,10*ROW('Hygiene Data'!E185)))</f>
        <v/>
      </c>
      <c r="DX191" s="33" t="str">
        <f ca="true">+IF(OFFSET('Hygiene Data'!$F$12,0,10*ROW('Hygiene Data'!F185))="","",OFFSET('Hygiene Data'!$F$12,0,10*ROW('Hygiene Data'!F185)))</f>
        <v/>
      </c>
      <c r="DY191" s="33" t="str">
        <f ca="true">+IF(OFFSET('Hygiene Data'!$F$13,0,10*ROW('Hygiene Data'!F185))="","",OFFSET('Hygiene Data'!$F$13,0,10*ROW('Hygiene Data'!F185)))</f>
        <v/>
      </c>
      <c r="DZ191" s="33" t="str">
        <f ca="true">+IF(OFFSET('Hygiene Data'!$F$14,0,10*ROW('Hygiene Data'!F185))="","",OFFSET('Hygiene Data'!$F$14,0,10*ROW('Hygiene Data'!F185)))</f>
        <v/>
      </c>
      <c r="EA191" s="33" t="str">
        <f ca="true">+IF(OFFSET('Hygiene Data'!$G$12,0,10*ROW('Hygiene Data'!G185))="","",OFFSET('Hygiene Data'!$G$12,0,10*ROW('Hygiene Data'!G185)))</f>
        <v/>
      </c>
      <c r="EB191" s="33" t="str">
        <f ca="true">+IF(OFFSET('Hygiene Data'!$G$13,0,10*ROW('Hygiene Data'!G185))="","",OFFSET('Hygiene Data'!$G$13,0,10*ROW('Hygiene Data'!G185)))</f>
        <v/>
      </c>
      <c r="EC191" s="33" t="str">
        <f ca="true">+IF(OFFSET('Hygiene Data'!$G$14,0,10*ROW('Hygiene Data'!G185))="","",OFFSET('Hygiene Data'!$G$14,0,10*ROW('Hygiene Data'!G185)))</f>
        <v/>
      </c>
      <c r="ED191" s="33" t="str">
        <f ca="true">+IF(OFFSET('Hygiene Data'!$H$12,0,10*ROW('Hygiene Data'!H185))="","",OFFSET('Hygiene Data'!$H$12,0,10*ROW('Hygiene Data'!H185)))</f>
        <v/>
      </c>
      <c r="EE191" s="33" t="str">
        <f ca="true">+IF(OFFSET('Hygiene Data'!$H$13,0,10*ROW('Hygiene Data'!H185))="","",OFFSET('Hygiene Data'!$H$13,0,10*ROW('Hygiene Data'!H185)))</f>
        <v/>
      </c>
      <c r="EF191" s="33" t="str">
        <f ca="true">+IF(OFFSET('Hygiene Data'!$H$14,0,10*ROW('Hygiene Data'!H185))="","",OFFSET('Hygiene Data'!$H$14,0,10*ROW('Hygiene Data'!H185)))</f>
        <v/>
      </c>
    </row>
    <row r="192" x14ac:dyDescent="0.2">
      <c r="A192" s="56" t="str">
        <f ca="true">+IF(OFFSET('Water Data'!$B$1,0,10*ROW('Water Data'!B189))="","",OFFSET('Water Data'!$B$1,0,10*ROW('Water Data'!B189)))</f>
        <v/>
      </c>
      <c r="B192" s="56" t="str">
        <f ca="true">+IF(OFFSET('Water Data'!$A$3,0,10*ROW('Water Data'!A189))="","",OFFSET('Water Data'!$A$3,0,10*ROW('Water Data'!A189)))</f>
        <v/>
      </c>
      <c r="C192" s="56" t="str">
        <f ca="true">+IF(OFFSET('Water Data'!$C$3,0,10*ROW('Water Data'!C189))="","",OFFSET('Water Data'!$C$3,0,10*ROW('Water Data'!C189)))</f>
        <v/>
      </c>
      <c r="D192" s="244"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44"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44"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44"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44"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44"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44"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44"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44"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44"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44"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44"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44"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44"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44"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44"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44"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44"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45"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45"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45"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45"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45"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45"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45"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45"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45"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45"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45"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45"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45"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45"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45"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45"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45"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45"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45"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45"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45"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45"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45"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45"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45"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45"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45"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45"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45"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45"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46"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46"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46"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46"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46"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46"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46"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46"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46"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46"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46"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46"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46"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46"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46"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46"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46"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46"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3" t="str">
        <f ca="true">+IF(OFFSET('Water Data'!$C$28,0,10*ROW('Water Data'!C186))="","",OFFSET('Water Data'!$C$28,0,10*ROW('Water Data'!C186)))</f>
        <v/>
      </c>
      <c r="BT192" s="33" t="str">
        <f ca="true">+IF(OFFSET('Water Data'!$C$29,0,10*ROW('Water Data'!C186))="","",OFFSET('Water Data'!$C$29,0,10*ROW('Water Data'!C186)))</f>
        <v/>
      </c>
      <c r="BU192" s="33" t="str">
        <f ca="true">+IF(OFFSET('Water Data'!$C$30,0,10*ROW('Water Data'!C186))="","",OFFSET('Water Data'!$C$30,0,10*ROW('Water Data'!C186)))</f>
        <v/>
      </c>
      <c r="BV192" s="33" t="str">
        <f ca="true">+IF(OFFSET('Water Data'!$D$28,0,10*ROW('Water Data'!D186))="","",OFFSET('Water Data'!$D$28,0,10*ROW('Water Data'!D186)))</f>
        <v/>
      </c>
      <c r="BW192" s="33" t="str">
        <f ca="true">+IF(OFFSET('Water Data'!$D$29,0,10*ROW('Water Data'!D186))="","",OFFSET('Water Data'!$D$29,0,10*ROW('Water Data'!D186)))</f>
        <v/>
      </c>
      <c r="BX192" s="33" t="str">
        <f ca="true">+IF(OFFSET('Water Data'!$D$30,0,10*ROW('Water Data'!D186))="","",OFFSET('Water Data'!$D$30,0,10*ROW('Water Data'!D186)))</f>
        <v/>
      </c>
      <c r="BY192" s="33" t="str">
        <f ca="true">+IF(OFFSET('Water Data'!$E$28,0,10*ROW('Water Data'!E186))="","",OFFSET('Water Data'!$E$28,0,10*ROW('Water Data'!E186)))</f>
        <v/>
      </c>
      <c r="BZ192" s="33" t="str">
        <f ca="true">+IF(OFFSET('Water Data'!$E$29,0,10*ROW('Water Data'!E186))="","",OFFSET('Water Data'!$E$29,0,10*ROW('Water Data'!E186)))</f>
        <v/>
      </c>
      <c r="CA192" s="33" t="str">
        <f ca="true">+IF(OFFSET('Water Data'!$E$30,0,10*ROW('Water Data'!E186))="","",OFFSET('Water Data'!$E$30,0,10*ROW('Water Data'!E186)))</f>
        <v/>
      </c>
      <c r="CB192" s="33" t="str">
        <f ca="true">+IF(OFFSET('Water Data'!$F$28,0,10*ROW('Water Data'!F186))="","",OFFSET('Water Data'!$F$28,0,10*ROW('Water Data'!F186)))</f>
        <v/>
      </c>
      <c r="CC192" s="33" t="str">
        <f ca="true">+IF(OFFSET('Water Data'!$F$29,0,10*ROW('Water Data'!F186))="","",OFFSET('Water Data'!$F$29,0,10*ROW('Water Data'!F186)))</f>
        <v/>
      </c>
      <c r="CD192" s="33" t="str">
        <f ca="true">+IF(OFFSET('Water Data'!$F$30,0,10*ROW('Water Data'!F186))="","",OFFSET('Water Data'!$F$30,0,10*ROW('Water Data'!F186)))</f>
        <v/>
      </c>
      <c r="CE192" s="33" t="str">
        <f ca="true">+IF(OFFSET('Water Data'!$G$28,0,10*ROW('Water Data'!G186))="","",OFFSET('Water Data'!$G$28,0,10*ROW('Water Data'!G186)))</f>
        <v/>
      </c>
      <c r="CF192" s="33" t="str">
        <f ca="true">+IF(OFFSET('Water Data'!$G$29,0,10*ROW('Water Data'!G186))="","",OFFSET('Water Data'!$G$29,0,10*ROW('Water Data'!G186)))</f>
        <v/>
      </c>
      <c r="CG192" s="33" t="str">
        <f ca="true">+IF(OFFSET('Water Data'!$G$30,0,10*ROW('Water Data'!G186))="","",OFFSET('Water Data'!$G$30,0,10*ROW('Water Data'!G186)))</f>
        <v/>
      </c>
      <c r="CH192" s="33" t="str">
        <f ca="true">+IF(OFFSET('Water Data'!$H$28,0,10*ROW('Water Data'!H186))="","",OFFSET('Water Data'!$H$28,0,10*ROW('Water Data'!H186)))</f>
        <v/>
      </c>
      <c r="CI192" s="33" t="str">
        <f ca="true">+IF(OFFSET('Water Data'!$H$29,0,10*ROW('Water Data'!H186))="","",OFFSET('Water Data'!$H$29,0,10*ROW('Water Data'!H186)))</f>
        <v/>
      </c>
      <c r="CJ192" s="33" t="str">
        <f ca="true">+IF(OFFSET('Water Data'!$H$30,0,10*ROW('Water Data'!H186))="","",OFFSET('Water Data'!$H$30,0,10*ROW('Water Data'!H186)))</f>
        <v/>
      </c>
      <c r="CK192" s="33" t="str">
        <f ca="true">+IF(OFFSET('Sanitation Data'!$C$29,0,10*ROW('Sanitation Data'!C186))="","",OFFSET('Sanitation Data'!$C$29,0,10*ROW('Sanitation Data'!C186)))</f>
        <v/>
      </c>
      <c r="CL192" s="33" t="str">
        <f ca="true">+IF(OFFSET('Sanitation Data'!$C$30,0,10*ROW('Sanitation Data'!C186))="","",OFFSET('Sanitation Data'!$C$30,0,10*ROW('Sanitation Data'!C186)))</f>
        <v/>
      </c>
      <c r="CM192" s="33" t="str">
        <f ca="true">+IF(OFFSET('Sanitation Data'!$C$31,0,10*ROW('Sanitation Data'!C186))="","",OFFSET('Sanitation Data'!$C$31,0,10*ROW('Sanitation Data'!C186)))</f>
        <v/>
      </c>
      <c r="CN192" s="33" t="str">
        <f ca="true">+IF(OFFSET('Sanitation Data'!$C$32,0,10*ROW('Sanitation Data'!C186))="","",OFFSET('Sanitation Data'!$C$32,0,10*ROW('Sanitation Data'!C186)))</f>
        <v/>
      </c>
      <c r="CO192" s="33" t="str">
        <f ca="true">+IF(OFFSET('Sanitation Data'!$C$33,0,10*ROW('Sanitation Data'!C186))="","",OFFSET('Sanitation Data'!$C$33,0,10*ROW('Sanitation Data'!C186)))</f>
        <v/>
      </c>
      <c r="CP192" s="33" t="str">
        <f ca="true">+IF(OFFSET('Sanitation Data'!$D$29,0,10*ROW('Sanitation Data'!D186))="","",OFFSET('Sanitation Data'!$D$29,0,10*ROW('Sanitation Data'!D186)))</f>
        <v/>
      </c>
      <c r="CQ192" s="33" t="str">
        <f ca="true">+IF(OFFSET('Sanitation Data'!$D$30,0,10*ROW('Sanitation Data'!D186))="","",OFFSET('Sanitation Data'!$D$30,0,10*ROW('Sanitation Data'!D186)))</f>
        <v/>
      </c>
      <c r="CR192" s="33" t="str">
        <f ca="true">+IF(OFFSET('Sanitation Data'!$D$31,0,10*ROW('Sanitation Data'!D186))="","",OFFSET('Sanitation Data'!$D$31,0,10*ROW('Sanitation Data'!D186)))</f>
        <v/>
      </c>
      <c r="CS192" s="33" t="str">
        <f ca="true">+IF(OFFSET('Sanitation Data'!$D$32,0,10*ROW('Sanitation Data'!D186))="","",OFFSET('Sanitation Data'!$D$32,0,10*ROW('Sanitation Data'!D186)))</f>
        <v/>
      </c>
      <c r="CT192" s="33" t="str">
        <f ca="true">+IF(OFFSET('Sanitation Data'!$D$33,0,10*ROW('Sanitation Data'!D186))="","",OFFSET('Sanitation Data'!$D$33,0,10*ROW('Sanitation Data'!D186)))</f>
        <v/>
      </c>
      <c r="CU192" s="33" t="str">
        <f ca="true">+IF(OFFSET('Sanitation Data'!$E$29,0,10*ROW('Sanitation Data'!E186))="","",OFFSET('Sanitation Data'!$E$29,0,10*ROW('Sanitation Data'!E186)))</f>
        <v/>
      </c>
      <c r="CV192" s="33" t="str">
        <f ca="true">+IF(OFFSET('Sanitation Data'!$E$30,0,10*ROW('Sanitation Data'!E186))="","",OFFSET('Sanitation Data'!$E$30,0,10*ROW('Sanitation Data'!E186)))</f>
        <v/>
      </c>
      <c r="CW192" s="33" t="str">
        <f ca="true">+IF(OFFSET('Sanitation Data'!$E$31,0,10*ROW('Sanitation Data'!E186))="","",OFFSET('Sanitation Data'!$E$31,0,10*ROW('Sanitation Data'!E186)))</f>
        <v/>
      </c>
      <c r="CX192" s="33" t="str">
        <f ca="true">+IF(OFFSET('Sanitation Data'!$E$32,0,10*ROW('Sanitation Data'!E186))="","",OFFSET('Sanitation Data'!$E$32,0,10*ROW('Sanitation Data'!E186)))</f>
        <v/>
      </c>
      <c r="CY192" s="33" t="str">
        <f ca="true">+IF(OFFSET('Sanitation Data'!$E$33,0,10*ROW('Sanitation Data'!E186))="","",OFFSET('Sanitation Data'!$E$33,0,10*ROW('Sanitation Data'!E186)))</f>
        <v/>
      </c>
      <c r="CZ192" s="33" t="str">
        <f ca="true">+IF(OFFSET('Sanitation Data'!$F$29,0,10*ROW('Sanitation Data'!F186))="","",OFFSET('Sanitation Data'!$F$29,0,10*ROW('Sanitation Data'!F186)))</f>
        <v/>
      </c>
      <c r="DA192" s="33" t="str">
        <f ca="true">+IF(OFFSET('Sanitation Data'!$F$30,0,10*ROW('Sanitation Data'!F186))="","",OFFSET('Sanitation Data'!$F$30,0,10*ROW('Sanitation Data'!F186)))</f>
        <v/>
      </c>
      <c r="DB192" s="33" t="str">
        <f ca="true">+IF(OFFSET('Sanitation Data'!$F$31,0,10*ROW('Sanitation Data'!F186))="","",OFFSET('Sanitation Data'!$F$31,0,10*ROW('Sanitation Data'!F186)))</f>
        <v/>
      </c>
      <c r="DC192" s="33" t="str">
        <f ca="true">+IF(OFFSET('Sanitation Data'!$F$32,0,10*ROW('Sanitation Data'!F186))="","",OFFSET('Sanitation Data'!$F$32,0,10*ROW('Sanitation Data'!F186)))</f>
        <v/>
      </c>
      <c r="DD192" s="33" t="str">
        <f ca="true">+IF(OFFSET('Sanitation Data'!$F$33,0,10*ROW('Sanitation Data'!F186))="","",OFFSET('Sanitation Data'!$F$33,0,10*ROW('Sanitation Data'!F186)))</f>
        <v/>
      </c>
      <c r="DE192" s="33" t="str">
        <f ca="true">+IF(OFFSET('Sanitation Data'!$G$29,0,10*ROW('Sanitation Data'!G186))="","",OFFSET('Sanitation Data'!$G$29,0,10*ROW('Sanitation Data'!G186)))</f>
        <v/>
      </c>
      <c r="DF192" s="33" t="str">
        <f ca="true">+IF(OFFSET('Sanitation Data'!$G$30,0,10*ROW('Sanitation Data'!G186))="","",OFFSET('Sanitation Data'!$G$30,0,10*ROW('Sanitation Data'!G186)))</f>
        <v/>
      </c>
      <c r="DG192" s="33" t="str">
        <f ca="true">+IF(OFFSET('Sanitation Data'!$G$31,0,10*ROW('Sanitation Data'!G186))="","",OFFSET('Sanitation Data'!$G$31,0,10*ROW('Sanitation Data'!G186)))</f>
        <v/>
      </c>
      <c r="DH192" s="33" t="str">
        <f ca="true">+IF(OFFSET('Sanitation Data'!$G$32,0,10*ROW('Sanitation Data'!G186))="","",OFFSET('Sanitation Data'!$G$32,0,10*ROW('Sanitation Data'!G186)))</f>
        <v/>
      </c>
      <c r="DI192" s="33" t="str">
        <f ca="true">+IF(OFFSET('Sanitation Data'!$G$33,0,10*ROW('Sanitation Data'!G186))="","",OFFSET('Sanitation Data'!$G$33,0,10*ROW('Sanitation Data'!G186)))</f>
        <v/>
      </c>
      <c r="DJ192" s="33" t="str">
        <f ca="true">+IF(OFFSET('Sanitation Data'!$H$29,0,10*ROW('Sanitation Data'!H186))="","",OFFSET('Sanitation Data'!$H$29,0,10*ROW('Sanitation Data'!H186)))</f>
        <v/>
      </c>
      <c r="DK192" s="33" t="str">
        <f ca="true">+IF(OFFSET('Sanitation Data'!$H$30,0,10*ROW('Sanitation Data'!H186))="","",OFFSET('Sanitation Data'!$H$30,0,10*ROW('Sanitation Data'!H186)))</f>
        <v/>
      </c>
      <c r="DL192" s="33" t="str">
        <f ca="true">+IF(OFFSET('Sanitation Data'!$H$31,0,10*ROW('Sanitation Data'!H186))="","",OFFSET('Sanitation Data'!$H$31,0,10*ROW('Sanitation Data'!H186)))</f>
        <v/>
      </c>
      <c r="DM192" s="33" t="str">
        <f ca="true">+IF(OFFSET('Sanitation Data'!$H$32,0,10*ROW('Sanitation Data'!H186))="","",OFFSET('Sanitation Data'!$H$32,0,10*ROW('Sanitation Data'!H186)))</f>
        <v/>
      </c>
      <c r="DN192" s="33" t="str">
        <f ca="true">+IF(OFFSET('Sanitation Data'!$H$33,0,10*ROW('Sanitation Data'!H186))="","",OFFSET('Sanitation Data'!$H$33,0,10*ROW('Sanitation Data'!H186)))</f>
        <v/>
      </c>
      <c r="DO192" s="33" t="str">
        <f ca="true">+IF(OFFSET('Hygiene Data'!$C$12,0,10*ROW('Hygiene Data'!C186))="","",OFFSET('Hygiene Data'!$C$12,0,10*ROW('Hygiene Data'!C186)))</f>
        <v/>
      </c>
      <c r="DP192" s="33" t="str">
        <f ca="true">+IF(OFFSET('Hygiene Data'!$C$13,0,10*ROW('Hygiene Data'!C186))="","",OFFSET('Hygiene Data'!$C$13,0,10*ROW('Hygiene Data'!C186)))</f>
        <v/>
      </c>
      <c r="DQ192" s="33" t="str">
        <f ca="true">+IF(OFFSET('Hygiene Data'!$C$14,0,10*ROW('Hygiene Data'!C186))="","",OFFSET('Hygiene Data'!$C$14,0,10*ROW('Hygiene Data'!C186)))</f>
        <v/>
      </c>
      <c r="DR192" s="33" t="str">
        <f ca="true">+IF(OFFSET('Hygiene Data'!$D$12,0,10*ROW('Hygiene Data'!D186))="","",OFFSET('Hygiene Data'!$D$12,0,10*ROW('Hygiene Data'!D186)))</f>
        <v/>
      </c>
      <c r="DS192" s="33" t="str">
        <f ca="true">+IF(OFFSET('Hygiene Data'!$D$13,0,10*ROW('Hygiene Data'!D186))="","",OFFSET('Hygiene Data'!$D$13,0,10*ROW('Hygiene Data'!D186)))</f>
        <v/>
      </c>
      <c r="DT192" s="33" t="str">
        <f ca="true">+IF(OFFSET('Hygiene Data'!$D$14,0,10*ROW('Hygiene Data'!D186))="","",OFFSET('Hygiene Data'!$D$14,0,10*ROW('Hygiene Data'!D186)))</f>
        <v/>
      </c>
      <c r="DU192" s="33" t="str">
        <f ca="true">+IF(OFFSET('Hygiene Data'!$E$12,0,10*ROW('Hygiene Data'!E186))="","",OFFSET('Hygiene Data'!$E$12,0,10*ROW('Hygiene Data'!E186)))</f>
        <v/>
      </c>
      <c r="DV192" s="33" t="str">
        <f ca="true">+IF(OFFSET('Hygiene Data'!$E$13,0,10*ROW('Hygiene Data'!E186))="","",OFFSET('Hygiene Data'!$E$13,0,10*ROW('Hygiene Data'!E186)))</f>
        <v/>
      </c>
      <c r="DW192" s="33" t="str">
        <f ca="true">+IF(OFFSET('Hygiene Data'!$E$14,0,10*ROW('Hygiene Data'!E186))="","",OFFSET('Hygiene Data'!$E$14,0,10*ROW('Hygiene Data'!E186)))</f>
        <v/>
      </c>
      <c r="DX192" s="33" t="str">
        <f ca="true">+IF(OFFSET('Hygiene Data'!$F$12,0,10*ROW('Hygiene Data'!F186))="","",OFFSET('Hygiene Data'!$F$12,0,10*ROW('Hygiene Data'!F186)))</f>
        <v/>
      </c>
      <c r="DY192" s="33" t="str">
        <f ca="true">+IF(OFFSET('Hygiene Data'!$F$13,0,10*ROW('Hygiene Data'!F186))="","",OFFSET('Hygiene Data'!$F$13,0,10*ROW('Hygiene Data'!F186)))</f>
        <v/>
      </c>
      <c r="DZ192" s="33" t="str">
        <f ca="true">+IF(OFFSET('Hygiene Data'!$F$14,0,10*ROW('Hygiene Data'!F186))="","",OFFSET('Hygiene Data'!$F$14,0,10*ROW('Hygiene Data'!F186)))</f>
        <v/>
      </c>
      <c r="EA192" s="33" t="str">
        <f ca="true">+IF(OFFSET('Hygiene Data'!$G$12,0,10*ROW('Hygiene Data'!G186))="","",OFFSET('Hygiene Data'!$G$12,0,10*ROW('Hygiene Data'!G186)))</f>
        <v/>
      </c>
      <c r="EB192" s="33" t="str">
        <f ca="true">+IF(OFFSET('Hygiene Data'!$G$13,0,10*ROW('Hygiene Data'!G186))="","",OFFSET('Hygiene Data'!$G$13,0,10*ROW('Hygiene Data'!G186)))</f>
        <v/>
      </c>
      <c r="EC192" s="33" t="str">
        <f ca="true">+IF(OFFSET('Hygiene Data'!$G$14,0,10*ROW('Hygiene Data'!G186))="","",OFFSET('Hygiene Data'!$G$14,0,10*ROW('Hygiene Data'!G186)))</f>
        <v/>
      </c>
      <c r="ED192" s="33" t="str">
        <f ca="true">+IF(OFFSET('Hygiene Data'!$H$12,0,10*ROW('Hygiene Data'!H186))="","",OFFSET('Hygiene Data'!$H$12,0,10*ROW('Hygiene Data'!H186)))</f>
        <v/>
      </c>
      <c r="EE192" s="33" t="str">
        <f ca="true">+IF(OFFSET('Hygiene Data'!$H$13,0,10*ROW('Hygiene Data'!H186))="","",OFFSET('Hygiene Data'!$H$13,0,10*ROW('Hygiene Data'!H186)))</f>
        <v/>
      </c>
      <c r="EF192" s="33" t="str">
        <f ca="true">+IF(OFFSET('Hygiene Data'!$H$14,0,10*ROW('Hygiene Data'!H186))="","",OFFSET('Hygiene Data'!$H$14,0,10*ROW('Hygiene Data'!H186)))</f>
        <v/>
      </c>
    </row>
    <row r="193" x14ac:dyDescent="0.2">
      <c r="A193" s="56" t="str">
        <f ca="true">+IF(OFFSET('Water Data'!$B$1,0,10*ROW('Water Data'!B190))="","",OFFSET('Water Data'!$B$1,0,10*ROW('Water Data'!B190)))</f>
        <v/>
      </c>
      <c r="B193" s="56" t="str">
        <f ca="true">+IF(OFFSET('Water Data'!$A$3,0,10*ROW('Water Data'!A190))="","",OFFSET('Water Data'!$A$3,0,10*ROW('Water Data'!A190)))</f>
        <v/>
      </c>
      <c r="C193" s="56" t="str">
        <f ca="true">+IF(OFFSET('Water Data'!$C$3,0,10*ROW('Water Data'!C190))="","",OFFSET('Water Data'!$C$3,0,10*ROW('Water Data'!C190)))</f>
        <v/>
      </c>
      <c r="D193" s="244"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44"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44"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44"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44"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44"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44"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44"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44"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44"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44"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44"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44"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44"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44"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44"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44"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44"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45"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45"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45"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45"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45"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45"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45"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45"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45"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45"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45"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45"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45"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45"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45"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45"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45"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45"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45"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45"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45"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45"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45"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45"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45"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45"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45"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45"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45"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45"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46"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46"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46"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46"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46"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46"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46"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46"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46"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46"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46"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46"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46"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46"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46"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46"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46"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46"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3" t="str">
        <f ca="true">+IF(OFFSET('Water Data'!$C$28,0,10*ROW('Water Data'!C187))="","",OFFSET('Water Data'!$C$28,0,10*ROW('Water Data'!C187)))</f>
        <v/>
      </c>
      <c r="BT193" s="33" t="str">
        <f ca="true">+IF(OFFSET('Water Data'!$C$29,0,10*ROW('Water Data'!C187))="","",OFFSET('Water Data'!$C$29,0,10*ROW('Water Data'!C187)))</f>
        <v/>
      </c>
      <c r="BU193" s="33" t="str">
        <f ca="true">+IF(OFFSET('Water Data'!$C$30,0,10*ROW('Water Data'!C187))="","",OFFSET('Water Data'!$C$30,0,10*ROW('Water Data'!C187)))</f>
        <v/>
      </c>
      <c r="BV193" s="33" t="str">
        <f ca="true">+IF(OFFSET('Water Data'!$D$28,0,10*ROW('Water Data'!D187))="","",OFFSET('Water Data'!$D$28,0,10*ROW('Water Data'!D187)))</f>
        <v/>
      </c>
      <c r="BW193" s="33" t="str">
        <f ca="true">+IF(OFFSET('Water Data'!$D$29,0,10*ROW('Water Data'!D187))="","",OFFSET('Water Data'!$D$29,0,10*ROW('Water Data'!D187)))</f>
        <v/>
      </c>
      <c r="BX193" s="33" t="str">
        <f ca="true">+IF(OFFSET('Water Data'!$D$30,0,10*ROW('Water Data'!D187))="","",OFFSET('Water Data'!$D$30,0,10*ROW('Water Data'!D187)))</f>
        <v/>
      </c>
      <c r="BY193" s="33" t="str">
        <f ca="true">+IF(OFFSET('Water Data'!$E$28,0,10*ROW('Water Data'!E187))="","",OFFSET('Water Data'!$E$28,0,10*ROW('Water Data'!E187)))</f>
        <v/>
      </c>
      <c r="BZ193" s="33" t="str">
        <f ca="true">+IF(OFFSET('Water Data'!$E$29,0,10*ROW('Water Data'!E187))="","",OFFSET('Water Data'!$E$29,0,10*ROW('Water Data'!E187)))</f>
        <v/>
      </c>
      <c r="CA193" s="33" t="str">
        <f ca="true">+IF(OFFSET('Water Data'!$E$30,0,10*ROW('Water Data'!E187))="","",OFFSET('Water Data'!$E$30,0,10*ROW('Water Data'!E187)))</f>
        <v/>
      </c>
      <c r="CB193" s="33" t="str">
        <f ca="true">+IF(OFFSET('Water Data'!$F$28,0,10*ROW('Water Data'!F187))="","",OFFSET('Water Data'!$F$28,0,10*ROW('Water Data'!F187)))</f>
        <v/>
      </c>
      <c r="CC193" s="33" t="str">
        <f ca="true">+IF(OFFSET('Water Data'!$F$29,0,10*ROW('Water Data'!F187))="","",OFFSET('Water Data'!$F$29,0,10*ROW('Water Data'!F187)))</f>
        <v/>
      </c>
      <c r="CD193" s="33" t="str">
        <f ca="true">+IF(OFFSET('Water Data'!$F$30,0,10*ROW('Water Data'!F187))="","",OFFSET('Water Data'!$F$30,0,10*ROW('Water Data'!F187)))</f>
        <v/>
      </c>
      <c r="CE193" s="33" t="str">
        <f ca="true">+IF(OFFSET('Water Data'!$G$28,0,10*ROW('Water Data'!G187))="","",OFFSET('Water Data'!$G$28,0,10*ROW('Water Data'!G187)))</f>
        <v/>
      </c>
      <c r="CF193" s="33" t="str">
        <f ca="true">+IF(OFFSET('Water Data'!$G$29,0,10*ROW('Water Data'!G187))="","",OFFSET('Water Data'!$G$29,0,10*ROW('Water Data'!G187)))</f>
        <v/>
      </c>
      <c r="CG193" s="33" t="str">
        <f ca="true">+IF(OFFSET('Water Data'!$G$30,0,10*ROW('Water Data'!G187))="","",OFFSET('Water Data'!$G$30,0,10*ROW('Water Data'!G187)))</f>
        <v/>
      </c>
      <c r="CH193" s="33" t="str">
        <f ca="true">+IF(OFFSET('Water Data'!$H$28,0,10*ROW('Water Data'!H187))="","",OFFSET('Water Data'!$H$28,0,10*ROW('Water Data'!H187)))</f>
        <v/>
      </c>
      <c r="CI193" s="33" t="str">
        <f ca="true">+IF(OFFSET('Water Data'!$H$29,0,10*ROW('Water Data'!H187))="","",OFFSET('Water Data'!$H$29,0,10*ROW('Water Data'!H187)))</f>
        <v/>
      </c>
      <c r="CJ193" s="33" t="str">
        <f ca="true">+IF(OFFSET('Water Data'!$H$30,0,10*ROW('Water Data'!H187))="","",OFFSET('Water Data'!$H$30,0,10*ROW('Water Data'!H187)))</f>
        <v/>
      </c>
      <c r="CK193" s="33" t="str">
        <f ca="true">+IF(OFFSET('Sanitation Data'!$C$29,0,10*ROW('Sanitation Data'!C187))="","",OFFSET('Sanitation Data'!$C$29,0,10*ROW('Sanitation Data'!C187)))</f>
        <v/>
      </c>
      <c r="CL193" s="33" t="str">
        <f ca="true">+IF(OFFSET('Sanitation Data'!$C$30,0,10*ROW('Sanitation Data'!C187))="","",OFFSET('Sanitation Data'!$C$30,0,10*ROW('Sanitation Data'!C187)))</f>
        <v/>
      </c>
      <c r="CM193" s="33" t="str">
        <f ca="true">+IF(OFFSET('Sanitation Data'!$C$31,0,10*ROW('Sanitation Data'!C187))="","",OFFSET('Sanitation Data'!$C$31,0,10*ROW('Sanitation Data'!C187)))</f>
        <v/>
      </c>
      <c r="CN193" s="33" t="str">
        <f ca="true">+IF(OFFSET('Sanitation Data'!$C$32,0,10*ROW('Sanitation Data'!C187))="","",OFFSET('Sanitation Data'!$C$32,0,10*ROW('Sanitation Data'!C187)))</f>
        <v/>
      </c>
      <c r="CO193" s="33" t="str">
        <f ca="true">+IF(OFFSET('Sanitation Data'!$C$33,0,10*ROW('Sanitation Data'!C187))="","",OFFSET('Sanitation Data'!$C$33,0,10*ROW('Sanitation Data'!C187)))</f>
        <v/>
      </c>
      <c r="CP193" s="33" t="str">
        <f ca="true">+IF(OFFSET('Sanitation Data'!$D$29,0,10*ROW('Sanitation Data'!D187))="","",OFFSET('Sanitation Data'!$D$29,0,10*ROW('Sanitation Data'!D187)))</f>
        <v/>
      </c>
      <c r="CQ193" s="33" t="str">
        <f ca="true">+IF(OFFSET('Sanitation Data'!$D$30,0,10*ROW('Sanitation Data'!D187))="","",OFFSET('Sanitation Data'!$D$30,0,10*ROW('Sanitation Data'!D187)))</f>
        <v/>
      </c>
      <c r="CR193" s="33" t="str">
        <f ca="true">+IF(OFFSET('Sanitation Data'!$D$31,0,10*ROW('Sanitation Data'!D187))="","",OFFSET('Sanitation Data'!$D$31,0,10*ROW('Sanitation Data'!D187)))</f>
        <v/>
      </c>
      <c r="CS193" s="33" t="str">
        <f ca="true">+IF(OFFSET('Sanitation Data'!$D$32,0,10*ROW('Sanitation Data'!D187))="","",OFFSET('Sanitation Data'!$D$32,0,10*ROW('Sanitation Data'!D187)))</f>
        <v/>
      </c>
      <c r="CT193" s="33" t="str">
        <f ca="true">+IF(OFFSET('Sanitation Data'!$D$33,0,10*ROW('Sanitation Data'!D187))="","",OFFSET('Sanitation Data'!$D$33,0,10*ROW('Sanitation Data'!D187)))</f>
        <v/>
      </c>
      <c r="CU193" s="33" t="str">
        <f ca="true">+IF(OFFSET('Sanitation Data'!$E$29,0,10*ROW('Sanitation Data'!E187))="","",OFFSET('Sanitation Data'!$E$29,0,10*ROW('Sanitation Data'!E187)))</f>
        <v/>
      </c>
      <c r="CV193" s="33" t="str">
        <f ca="true">+IF(OFFSET('Sanitation Data'!$E$30,0,10*ROW('Sanitation Data'!E187))="","",OFFSET('Sanitation Data'!$E$30,0,10*ROW('Sanitation Data'!E187)))</f>
        <v/>
      </c>
      <c r="CW193" s="33" t="str">
        <f ca="true">+IF(OFFSET('Sanitation Data'!$E$31,0,10*ROW('Sanitation Data'!E187))="","",OFFSET('Sanitation Data'!$E$31,0,10*ROW('Sanitation Data'!E187)))</f>
        <v/>
      </c>
      <c r="CX193" s="33" t="str">
        <f ca="true">+IF(OFFSET('Sanitation Data'!$E$32,0,10*ROW('Sanitation Data'!E187))="","",OFFSET('Sanitation Data'!$E$32,0,10*ROW('Sanitation Data'!E187)))</f>
        <v/>
      </c>
      <c r="CY193" s="33" t="str">
        <f ca="true">+IF(OFFSET('Sanitation Data'!$E$33,0,10*ROW('Sanitation Data'!E187))="","",OFFSET('Sanitation Data'!$E$33,0,10*ROW('Sanitation Data'!E187)))</f>
        <v/>
      </c>
      <c r="CZ193" s="33" t="str">
        <f ca="true">+IF(OFFSET('Sanitation Data'!$F$29,0,10*ROW('Sanitation Data'!F187))="","",OFFSET('Sanitation Data'!$F$29,0,10*ROW('Sanitation Data'!F187)))</f>
        <v/>
      </c>
      <c r="DA193" s="33" t="str">
        <f ca="true">+IF(OFFSET('Sanitation Data'!$F$30,0,10*ROW('Sanitation Data'!F187))="","",OFFSET('Sanitation Data'!$F$30,0,10*ROW('Sanitation Data'!F187)))</f>
        <v/>
      </c>
      <c r="DB193" s="33" t="str">
        <f ca="true">+IF(OFFSET('Sanitation Data'!$F$31,0,10*ROW('Sanitation Data'!F187))="","",OFFSET('Sanitation Data'!$F$31,0,10*ROW('Sanitation Data'!F187)))</f>
        <v/>
      </c>
      <c r="DC193" s="33" t="str">
        <f ca="true">+IF(OFFSET('Sanitation Data'!$F$32,0,10*ROW('Sanitation Data'!F187))="","",OFFSET('Sanitation Data'!$F$32,0,10*ROW('Sanitation Data'!F187)))</f>
        <v/>
      </c>
      <c r="DD193" s="33" t="str">
        <f ca="true">+IF(OFFSET('Sanitation Data'!$F$33,0,10*ROW('Sanitation Data'!F187))="","",OFFSET('Sanitation Data'!$F$33,0,10*ROW('Sanitation Data'!F187)))</f>
        <v/>
      </c>
      <c r="DE193" s="33" t="str">
        <f ca="true">+IF(OFFSET('Sanitation Data'!$G$29,0,10*ROW('Sanitation Data'!G187))="","",OFFSET('Sanitation Data'!$G$29,0,10*ROW('Sanitation Data'!G187)))</f>
        <v/>
      </c>
      <c r="DF193" s="33" t="str">
        <f ca="true">+IF(OFFSET('Sanitation Data'!$G$30,0,10*ROW('Sanitation Data'!G187))="","",OFFSET('Sanitation Data'!$G$30,0,10*ROW('Sanitation Data'!G187)))</f>
        <v/>
      </c>
      <c r="DG193" s="33" t="str">
        <f ca="true">+IF(OFFSET('Sanitation Data'!$G$31,0,10*ROW('Sanitation Data'!G187))="","",OFFSET('Sanitation Data'!$G$31,0,10*ROW('Sanitation Data'!G187)))</f>
        <v/>
      </c>
      <c r="DH193" s="33" t="str">
        <f ca="true">+IF(OFFSET('Sanitation Data'!$G$32,0,10*ROW('Sanitation Data'!G187))="","",OFFSET('Sanitation Data'!$G$32,0,10*ROW('Sanitation Data'!G187)))</f>
        <v/>
      </c>
      <c r="DI193" s="33" t="str">
        <f ca="true">+IF(OFFSET('Sanitation Data'!$G$33,0,10*ROW('Sanitation Data'!G187))="","",OFFSET('Sanitation Data'!$G$33,0,10*ROW('Sanitation Data'!G187)))</f>
        <v/>
      </c>
      <c r="DJ193" s="33" t="str">
        <f ca="true">+IF(OFFSET('Sanitation Data'!$H$29,0,10*ROW('Sanitation Data'!H187))="","",OFFSET('Sanitation Data'!$H$29,0,10*ROW('Sanitation Data'!H187)))</f>
        <v/>
      </c>
      <c r="DK193" s="33" t="str">
        <f ca="true">+IF(OFFSET('Sanitation Data'!$H$30,0,10*ROW('Sanitation Data'!H187))="","",OFFSET('Sanitation Data'!$H$30,0,10*ROW('Sanitation Data'!H187)))</f>
        <v/>
      </c>
      <c r="DL193" s="33" t="str">
        <f ca="true">+IF(OFFSET('Sanitation Data'!$H$31,0,10*ROW('Sanitation Data'!H187))="","",OFFSET('Sanitation Data'!$H$31,0,10*ROW('Sanitation Data'!H187)))</f>
        <v/>
      </c>
      <c r="DM193" s="33" t="str">
        <f ca="true">+IF(OFFSET('Sanitation Data'!$H$32,0,10*ROW('Sanitation Data'!H187))="","",OFFSET('Sanitation Data'!$H$32,0,10*ROW('Sanitation Data'!H187)))</f>
        <v/>
      </c>
      <c r="DN193" s="33" t="str">
        <f ca="true">+IF(OFFSET('Sanitation Data'!$H$33,0,10*ROW('Sanitation Data'!H187))="","",OFFSET('Sanitation Data'!$H$33,0,10*ROW('Sanitation Data'!H187)))</f>
        <v/>
      </c>
      <c r="DO193" s="33" t="str">
        <f ca="true">+IF(OFFSET('Hygiene Data'!$C$12,0,10*ROW('Hygiene Data'!C187))="","",OFFSET('Hygiene Data'!$C$12,0,10*ROW('Hygiene Data'!C187)))</f>
        <v/>
      </c>
      <c r="DP193" s="33" t="str">
        <f ca="true">+IF(OFFSET('Hygiene Data'!$C$13,0,10*ROW('Hygiene Data'!C187))="","",OFFSET('Hygiene Data'!$C$13,0,10*ROW('Hygiene Data'!C187)))</f>
        <v/>
      </c>
      <c r="DQ193" s="33" t="str">
        <f ca="true">+IF(OFFSET('Hygiene Data'!$C$14,0,10*ROW('Hygiene Data'!C187))="","",OFFSET('Hygiene Data'!$C$14,0,10*ROW('Hygiene Data'!C187)))</f>
        <v/>
      </c>
      <c r="DR193" s="33" t="str">
        <f ca="true">+IF(OFFSET('Hygiene Data'!$D$12,0,10*ROW('Hygiene Data'!D187))="","",OFFSET('Hygiene Data'!$D$12,0,10*ROW('Hygiene Data'!D187)))</f>
        <v/>
      </c>
      <c r="DS193" s="33" t="str">
        <f ca="true">+IF(OFFSET('Hygiene Data'!$D$13,0,10*ROW('Hygiene Data'!D187))="","",OFFSET('Hygiene Data'!$D$13,0,10*ROW('Hygiene Data'!D187)))</f>
        <v/>
      </c>
      <c r="DT193" s="33" t="str">
        <f ca="true">+IF(OFFSET('Hygiene Data'!$D$14,0,10*ROW('Hygiene Data'!D187))="","",OFFSET('Hygiene Data'!$D$14,0,10*ROW('Hygiene Data'!D187)))</f>
        <v/>
      </c>
      <c r="DU193" s="33" t="str">
        <f ca="true">+IF(OFFSET('Hygiene Data'!$E$12,0,10*ROW('Hygiene Data'!E187))="","",OFFSET('Hygiene Data'!$E$12,0,10*ROW('Hygiene Data'!E187)))</f>
        <v/>
      </c>
      <c r="DV193" s="33" t="str">
        <f ca="true">+IF(OFFSET('Hygiene Data'!$E$13,0,10*ROW('Hygiene Data'!E187))="","",OFFSET('Hygiene Data'!$E$13,0,10*ROW('Hygiene Data'!E187)))</f>
        <v/>
      </c>
      <c r="DW193" s="33" t="str">
        <f ca="true">+IF(OFFSET('Hygiene Data'!$E$14,0,10*ROW('Hygiene Data'!E187))="","",OFFSET('Hygiene Data'!$E$14,0,10*ROW('Hygiene Data'!E187)))</f>
        <v/>
      </c>
      <c r="DX193" s="33" t="str">
        <f ca="true">+IF(OFFSET('Hygiene Data'!$F$12,0,10*ROW('Hygiene Data'!F187))="","",OFFSET('Hygiene Data'!$F$12,0,10*ROW('Hygiene Data'!F187)))</f>
        <v/>
      </c>
      <c r="DY193" s="33" t="str">
        <f ca="true">+IF(OFFSET('Hygiene Data'!$F$13,0,10*ROW('Hygiene Data'!F187))="","",OFFSET('Hygiene Data'!$F$13,0,10*ROW('Hygiene Data'!F187)))</f>
        <v/>
      </c>
      <c r="DZ193" s="33" t="str">
        <f ca="true">+IF(OFFSET('Hygiene Data'!$F$14,0,10*ROW('Hygiene Data'!F187))="","",OFFSET('Hygiene Data'!$F$14,0,10*ROW('Hygiene Data'!F187)))</f>
        <v/>
      </c>
      <c r="EA193" s="33" t="str">
        <f ca="true">+IF(OFFSET('Hygiene Data'!$G$12,0,10*ROW('Hygiene Data'!G187))="","",OFFSET('Hygiene Data'!$G$12,0,10*ROW('Hygiene Data'!G187)))</f>
        <v/>
      </c>
      <c r="EB193" s="33" t="str">
        <f ca="true">+IF(OFFSET('Hygiene Data'!$G$13,0,10*ROW('Hygiene Data'!G187))="","",OFFSET('Hygiene Data'!$G$13,0,10*ROW('Hygiene Data'!G187)))</f>
        <v/>
      </c>
      <c r="EC193" s="33" t="str">
        <f ca="true">+IF(OFFSET('Hygiene Data'!$G$14,0,10*ROW('Hygiene Data'!G187))="","",OFFSET('Hygiene Data'!$G$14,0,10*ROW('Hygiene Data'!G187)))</f>
        <v/>
      </c>
      <c r="ED193" s="33" t="str">
        <f ca="true">+IF(OFFSET('Hygiene Data'!$H$12,0,10*ROW('Hygiene Data'!H187))="","",OFFSET('Hygiene Data'!$H$12,0,10*ROW('Hygiene Data'!H187)))</f>
        <v/>
      </c>
      <c r="EE193" s="33" t="str">
        <f ca="true">+IF(OFFSET('Hygiene Data'!$H$13,0,10*ROW('Hygiene Data'!H187))="","",OFFSET('Hygiene Data'!$H$13,0,10*ROW('Hygiene Data'!H187)))</f>
        <v/>
      </c>
      <c r="EF193" s="33" t="str">
        <f ca="true">+IF(OFFSET('Hygiene Data'!$H$14,0,10*ROW('Hygiene Data'!H187))="","",OFFSET('Hygiene Data'!$H$14,0,10*ROW('Hygiene Data'!H187)))</f>
        <v/>
      </c>
    </row>
    <row r="194" x14ac:dyDescent="0.2">
      <c r="A194" s="56" t="str">
        <f ca="true">+IF(OFFSET('Water Data'!$B$1,0,10*ROW('Water Data'!B191))="","",OFFSET('Water Data'!$B$1,0,10*ROW('Water Data'!B191)))</f>
        <v/>
      </c>
      <c r="B194" s="56" t="str">
        <f ca="true">+IF(OFFSET('Water Data'!$A$3,0,10*ROW('Water Data'!A191))="","",OFFSET('Water Data'!$A$3,0,10*ROW('Water Data'!A191)))</f>
        <v/>
      </c>
      <c r="C194" s="56" t="str">
        <f ca="true">+IF(OFFSET('Water Data'!$C$3,0,10*ROW('Water Data'!C191))="","",OFFSET('Water Data'!$C$3,0,10*ROW('Water Data'!C191)))</f>
        <v/>
      </c>
      <c r="D194" s="244"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44"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44"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44"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44"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44"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44"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44"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44"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44"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44"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44"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44"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44"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44"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44"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44"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44"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45"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45"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45"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45"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45"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45"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45"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45"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45"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45"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45"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45"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45"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45"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45"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45"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45"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45"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45"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45"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45"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45"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45"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45"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45"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45"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45"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45"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45"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45"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46"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46"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46"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46"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46"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46"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46"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46"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46"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46"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46"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46"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46"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46"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46"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46"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46"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46"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3" t="str">
        <f ca="true">+IF(OFFSET('Water Data'!$C$28,0,10*ROW('Water Data'!C188))="","",OFFSET('Water Data'!$C$28,0,10*ROW('Water Data'!C188)))</f>
        <v/>
      </c>
      <c r="BT194" s="33" t="str">
        <f ca="true">+IF(OFFSET('Water Data'!$C$29,0,10*ROW('Water Data'!C188))="","",OFFSET('Water Data'!$C$29,0,10*ROW('Water Data'!C188)))</f>
        <v/>
      </c>
      <c r="BU194" s="33" t="str">
        <f ca="true">+IF(OFFSET('Water Data'!$C$30,0,10*ROW('Water Data'!C188))="","",OFFSET('Water Data'!$C$30,0,10*ROW('Water Data'!C188)))</f>
        <v/>
      </c>
      <c r="BV194" s="33" t="str">
        <f ca="true">+IF(OFFSET('Water Data'!$D$28,0,10*ROW('Water Data'!D188))="","",OFFSET('Water Data'!$D$28,0,10*ROW('Water Data'!D188)))</f>
        <v/>
      </c>
      <c r="BW194" s="33" t="str">
        <f ca="true">+IF(OFFSET('Water Data'!$D$29,0,10*ROW('Water Data'!D188))="","",OFFSET('Water Data'!$D$29,0,10*ROW('Water Data'!D188)))</f>
        <v/>
      </c>
      <c r="BX194" s="33" t="str">
        <f ca="true">+IF(OFFSET('Water Data'!$D$30,0,10*ROW('Water Data'!D188))="","",OFFSET('Water Data'!$D$30,0,10*ROW('Water Data'!D188)))</f>
        <v/>
      </c>
      <c r="BY194" s="33" t="str">
        <f ca="true">+IF(OFFSET('Water Data'!$E$28,0,10*ROW('Water Data'!E188))="","",OFFSET('Water Data'!$E$28,0,10*ROW('Water Data'!E188)))</f>
        <v/>
      </c>
      <c r="BZ194" s="33" t="str">
        <f ca="true">+IF(OFFSET('Water Data'!$E$29,0,10*ROW('Water Data'!E188))="","",OFFSET('Water Data'!$E$29,0,10*ROW('Water Data'!E188)))</f>
        <v/>
      </c>
      <c r="CA194" s="33" t="str">
        <f ca="true">+IF(OFFSET('Water Data'!$E$30,0,10*ROW('Water Data'!E188))="","",OFFSET('Water Data'!$E$30,0,10*ROW('Water Data'!E188)))</f>
        <v/>
      </c>
      <c r="CB194" s="33" t="str">
        <f ca="true">+IF(OFFSET('Water Data'!$F$28,0,10*ROW('Water Data'!F188))="","",OFFSET('Water Data'!$F$28,0,10*ROW('Water Data'!F188)))</f>
        <v/>
      </c>
      <c r="CC194" s="33" t="str">
        <f ca="true">+IF(OFFSET('Water Data'!$F$29,0,10*ROW('Water Data'!F188))="","",OFFSET('Water Data'!$F$29,0,10*ROW('Water Data'!F188)))</f>
        <v/>
      </c>
      <c r="CD194" s="33" t="str">
        <f ca="true">+IF(OFFSET('Water Data'!$F$30,0,10*ROW('Water Data'!F188))="","",OFFSET('Water Data'!$F$30,0,10*ROW('Water Data'!F188)))</f>
        <v/>
      </c>
      <c r="CE194" s="33" t="str">
        <f ca="true">+IF(OFFSET('Water Data'!$G$28,0,10*ROW('Water Data'!G188))="","",OFFSET('Water Data'!$G$28,0,10*ROW('Water Data'!G188)))</f>
        <v/>
      </c>
      <c r="CF194" s="33" t="str">
        <f ca="true">+IF(OFFSET('Water Data'!$G$29,0,10*ROW('Water Data'!G188))="","",OFFSET('Water Data'!$G$29,0,10*ROW('Water Data'!G188)))</f>
        <v/>
      </c>
      <c r="CG194" s="33" t="str">
        <f ca="true">+IF(OFFSET('Water Data'!$G$30,0,10*ROW('Water Data'!G188))="","",OFFSET('Water Data'!$G$30,0,10*ROW('Water Data'!G188)))</f>
        <v/>
      </c>
      <c r="CH194" s="33" t="str">
        <f ca="true">+IF(OFFSET('Water Data'!$H$28,0,10*ROW('Water Data'!H188))="","",OFFSET('Water Data'!$H$28,0,10*ROW('Water Data'!H188)))</f>
        <v/>
      </c>
      <c r="CI194" s="33" t="str">
        <f ca="true">+IF(OFFSET('Water Data'!$H$29,0,10*ROW('Water Data'!H188))="","",OFFSET('Water Data'!$H$29,0,10*ROW('Water Data'!H188)))</f>
        <v/>
      </c>
      <c r="CJ194" s="33" t="str">
        <f ca="true">+IF(OFFSET('Water Data'!$H$30,0,10*ROW('Water Data'!H188))="","",OFFSET('Water Data'!$H$30,0,10*ROW('Water Data'!H188)))</f>
        <v/>
      </c>
      <c r="CK194" s="33" t="str">
        <f ca="true">+IF(OFFSET('Sanitation Data'!$C$29,0,10*ROW('Sanitation Data'!C188))="","",OFFSET('Sanitation Data'!$C$29,0,10*ROW('Sanitation Data'!C188)))</f>
        <v/>
      </c>
      <c r="CL194" s="33" t="str">
        <f ca="true">+IF(OFFSET('Sanitation Data'!$C$30,0,10*ROW('Sanitation Data'!C188))="","",OFFSET('Sanitation Data'!$C$30,0,10*ROW('Sanitation Data'!C188)))</f>
        <v/>
      </c>
      <c r="CM194" s="33" t="str">
        <f ca="true">+IF(OFFSET('Sanitation Data'!$C$31,0,10*ROW('Sanitation Data'!C188))="","",OFFSET('Sanitation Data'!$C$31,0,10*ROW('Sanitation Data'!C188)))</f>
        <v/>
      </c>
      <c r="CN194" s="33" t="str">
        <f ca="true">+IF(OFFSET('Sanitation Data'!$C$32,0,10*ROW('Sanitation Data'!C188))="","",OFFSET('Sanitation Data'!$C$32,0,10*ROW('Sanitation Data'!C188)))</f>
        <v/>
      </c>
      <c r="CO194" s="33" t="str">
        <f ca="true">+IF(OFFSET('Sanitation Data'!$C$33,0,10*ROW('Sanitation Data'!C188))="","",OFFSET('Sanitation Data'!$C$33,0,10*ROW('Sanitation Data'!C188)))</f>
        <v/>
      </c>
      <c r="CP194" s="33" t="str">
        <f ca="true">+IF(OFFSET('Sanitation Data'!$D$29,0,10*ROW('Sanitation Data'!D188))="","",OFFSET('Sanitation Data'!$D$29,0,10*ROW('Sanitation Data'!D188)))</f>
        <v/>
      </c>
      <c r="CQ194" s="33" t="str">
        <f ca="true">+IF(OFFSET('Sanitation Data'!$D$30,0,10*ROW('Sanitation Data'!D188))="","",OFFSET('Sanitation Data'!$D$30,0,10*ROW('Sanitation Data'!D188)))</f>
        <v/>
      </c>
      <c r="CR194" s="33" t="str">
        <f ca="true">+IF(OFFSET('Sanitation Data'!$D$31,0,10*ROW('Sanitation Data'!D188))="","",OFFSET('Sanitation Data'!$D$31,0,10*ROW('Sanitation Data'!D188)))</f>
        <v/>
      </c>
      <c r="CS194" s="33" t="str">
        <f ca="true">+IF(OFFSET('Sanitation Data'!$D$32,0,10*ROW('Sanitation Data'!D188))="","",OFFSET('Sanitation Data'!$D$32,0,10*ROW('Sanitation Data'!D188)))</f>
        <v/>
      </c>
      <c r="CT194" s="33" t="str">
        <f ca="true">+IF(OFFSET('Sanitation Data'!$D$33,0,10*ROW('Sanitation Data'!D188))="","",OFFSET('Sanitation Data'!$D$33,0,10*ROW('Sanitation Data'!D188)))</f>
        <v/>
      </c>
      <c r="CU194" s="33" t="str">
        <f ca="true">+IF(OFFSET('Sanitation Data'!$E$29,0,10*ROW('Sanitation Data'!E188))="","",OFFSET('Sanitation Data'!$E$29,0,10*ROW('Sanitation Data'!E188)))</f>
        <v/>
      </c>
      <c r="CV194" s="33" t="str">
        <f ca="true">+IF(OFFSET('Sanitation Data'!$E$30,0,10*ROW('Sanitation Data'!E188))="","",OFFSET('Sanitation Data'!$E$30,0,10*ROW('Sanitation Data'!E188)))</f>
        <v/>
      </c>
      <c r="CW194" s="33" t="str">
        <f ca="true">+IF(OFFSET('Sanitation Data'!$E$31,0,10*ROW('Sanitation Data'!E188))="","",OFFSET('Sanitation Data'!$E$31,0,10*ROW('Sanitation Data'!E188)))</f>
        <v/>
      </c>
      <c r="CX194" s="33" t="str">
        <f ca="true">+IF(OFFSET('Sanitation Data'!$E$32,0,10*ROW('Sanitation Data'!E188))="","",OFFSET('Sanitation Data'!$E$32,0,10*ROW('Sanitation Data'!E188)))</f>
        <v/>
      </c>
      <c r="CY194" s="33" t="str">
        <f ca="true">+IF(OFFSET('Sanitation Data'!$E$33,0,10*ROW('Sanitation Data'!E188))="","",OFFSET('Sanitation Data'!$E$33,0,10*ROW('Sanitation Data'!E188)))</f>
        <v/>
      </c>
      <c r="CZ194" s="33" t="str">
        <f ca="true">+IF(OFFSET('Sanitation Data'!$F$29,0,10*ROW('Sanitation Data'!F188))="","",OFFSET('Sanitation Data'!$F$29,0,10*ROW('Sanitation Data'!F188)))</f>
        <v/>
      </c>
      <c r="DA194" s="33" t="str">
        <f ca="true">+IF(OFFSET('Sanitation Data'!$F$30,0,10*ROW('Sanitation Data'!F188))="","",OFFSET('Sanitation Data'!$F$30,0,10*ROW('Sanitation Data'!F188)))</f>
        <v/>
      </c>
      <c r="DB194" s="33" t="str">
        <f ca="true">+IF(OFFSET('Sanitation Data'!$F$31,0,10*ROW('Sanitation Data'!F188))="","",OFFSET('Sanitation Data'!$F$31,0,10*ROW('Sanitation Data'!F188)))</f>
        <v/>
      </c>
      <c r="DC194" s="33" t="str">
        <f ca="true">+IF(OFFSET('Sanitation Data'!$F$32,0,10*ROW('Sanitation Data'!F188))="","",OFFSET('Sanitation Data'!$F$32,0,10*ROW('Sanitation Data'!F188)))</f>
        <v/>
      </c>
      <c r="DD194" s="33" t="str">
        <f ca="true">+IF(OFFSET('Sanitation Data'!$F$33,0,10*ROW('Sanitation Data'!F188))="","",OFFSET('Sanitation Data'!$F$33,0,10*ROW('Sanitation Data'!F188)))</f>
        <v/>
      </c>
      <c r="DE194" s="33" t="str">
        <f ca="true">+IF(OFFSET('Sanitation Data'!$G$29,0,10*ROW('Sanitation Data'!G188))="","",OFFSET('Sanitation Data'!$G$29,0,10*ROW('Sanitation Data'!G188)))</f>
        <v/>
      </c>
      <c r="DF194" s="33" t="str">
        <f ca="true">+IF(OFFSET('Sanitation Data'!$G$30,0,10*ROW('Sanitation Data'!G188))="","",OFFSET('Sanitation Data'!$G$30,0,10*ROW('Sanitation Data'!G188)))</f>
        <v/>
      </c>
      <c r="DG194" s="33" t="str">
        <f ca="true">+IF(OFFSET('Sanitation Data'!$G$31,0,10*ROW('Sanitation Data'!G188))="","",OFFSET('Sanitation Data'!$G$31,0,10*ROW('Sanitation Data'!G188)))</f>
        <v/>
      </c>
      <c r="DH194" s="33" t="str">
        <f ca="true">+IF(OFFSET('Sanitation Data'!$G$32,0,10*ROW('Sanitation Data'!G188))="","",OFFSET('Sanitation Data'!$G$32,0,10*ROW('Sanitation Data'!G188)))</f>
        <v/>
      </c>
      <c r="DI194" s="33" t="str">
        <f ca="true">+IF(OFFSET('Sanitation Data'!$G$33,0,10*ROW('Sanitation Data'!G188))="","",OFFSET('Sanitation Data'!$G$33,0,10*ROW('Sanitation Data'!G188)))</f>
        <v/>
      </c>
      <c r="DJ194" s="33" t="str">
        <f ca="true">+IF(OFFSET('Sanitation Data'!$H$29,0,10*ROW('Sanitation Data'!H188))="","",OFFSET('Sanitation Data'!$H$29,0,10*ROW('Sanitation Data'!H188)))</f>
        <v/>
      </c>
      <c r="DK194" s="33" t="str">
        <f ca="true">+IF(OFFSET('Sanitation Data'!$H$30,0,10*ROW('Sanitation Data'!H188))="","",OFFSET('Sanitation Data'!$H$30,0,10*ROW('Sanitation Data'!H188)))</f>
        <v/>
      </c>
      <c r="DL194" s="33" t="str">
        <f ca="true">+IF(OFFSET('Sanitation Data'!$H$31,0,10*ROW('Sanitation Data'!H188))="","",OFFSET('Sanitation Data'!$H$31,0,10*ROW('Sanitation Data'!H188)))</f>
        <v/>
      </c>
      <c r="DM194" s="33" t="str">
        <f ca="true">+IF(OFFSET('Sanitation Data'!$H$32,0,10*ROW('Sanitation Data'!H188))="","",OFFSET('Sanitation Data'!$H$32,0,10*ROW('Sanitation Data'!H188)))</f>
        <v/>
      </c>
      <c r="DN194" s="33" t="str">
        <f ca="true">+IF(OFFSET('Sanitation Data'!$H$33,0,10*ROW('Sanitation Data'!H188))="","",OFFSET('Sanitation Data'!$H$33,0,10*ROW('Sanitation Data'!H188)))</f>
        <v/>
      </c>
      <c r="DO194" s="33" t="str">
        <f ca="true">+IF(OFFSET('Hygiene Data'!$C$12,0,10*ROW('Hygiene Data'!C188))="","",OFFSET('Hygiene Data'!$C$12,0,10*ROW('Hygiene Data'!C188)))</f>
        <v/>
      </c>
      <c r="DP194" s="33" t="str">
        <f ca="true">+IF(OFFSET('Hygiene Data'!$C$13,0,10*ROW('Hygiene Data'!C188))="","",OFFSET('Hygiene Data'!$C$13,0,10*ROW('Hygiene Data'!C188)))</f>
        <v/>
      </c>
      <c r="DQ194" s="33" t="str">
        <f ca="true">+IF(OFFSET('Hygiene Data'!$C$14,0,10*ROW('Hygiene Data'!C188))="","",OFFSET('Hygiene Data'!$C$14,0,10*ROW('Hygiene Data'!C188)))</f>
        <v/>
      </c>
      <c r="DR194" s="33" t="str">
        <f ca="true">+IF(OFFSET('Hygiene Data'!$D$12,0,10*ROW('Hygiene Data'!D188))="","",OFFSET('Hygiene Data'!$D$12,0,10*ROW('Hygiene Data'!D188)))</f>
        <v/>
      </c>
      <c r="DS194" s="33" t="str">
        <f ca="true">+IF(OFFSET('Hygiene Data'!$D$13,0,10*ROW('Hygiene Data'!D188))="","",OFFSET('Hygiene Data'!$D$13,0,10*ROW('Hygiene Data'!D188)))</f>
        <v/>
      </c>
      <c r="DT194" s="33" t="str">
        <f ca="true">+IF(OFFSET('Hygiene Data'!$D$14,0,10*ROW('Hygiene Data'!D188))="","",OFFSET('Hygiene Data'!$D$14,0,10*ROW('Hygiene Data'!D188)))</f>
        <v/>
      </c>
      <c r="DU194" s="33" t="str">
        <f ca="true">+IF(OFFSET('Hygiene Data'!$E$12,0,10*ROW('Hygiene Data'!E188))="","",OFFSET('Hygiene Data'!$E$12,0,10*ROW('Hygiene Data'!E188)))</f>
        <v/>
      </c>
      <c r="DV194" s="33" t="str">
        <f ca="true">+IF(OFFSET('Hygiene Data'!$E$13,0,10*ROW('Hygiene Data'!E188))="","",OFFSET('Hygiene Data'!$E$13,0,10*ROW('Hygiene Data'!E188)))</f>
        <v/>
      </c>
      <c r="DW194" s="33" t="str">
        <f ca="true">+IF(OFFSET('Hygiene Data'!$E$14,0,10*ROW('Hygiene Data'!E188))="","",OFFSET('Hygiene Data'!$E$14,0,10*ROW('Hygiene Data'!E188)))</f>
        <v/>
      </c>
      <c r="DX194" s="33" t="str">
        <f ca="true">+IF(OFFSET('Hygiene Data'!$F$12,0,10*ROW('Hygiene Data'!F188))="","",OFFSET('Hygiene Data'!$F$12,0,10*ROW('Hygiene Data'!F188)))</f>
        <v/>
      </c>
      <c r="DY194" s="33" t="str">
        <f ca="true">+IF(OFFSET('Hygiene Data'!$F$13,0,10*ROW('Hygiene Data'!F188))="","",OFFSET('Hygiene Data'!$F$13,0,10*ROW('Hygiene Data'!F188)))</f>
        <v/>
      </c>
      <c r="DZ194" s="33" t="str">
        <f ca="true">+IF(OFFSET('Hygiene Data'!$F$14,0,10*ROW('Hygiene Data'!F188))="","",OFFSET('Hygiene Data'!$F$14,0,10*ROW('Hygiene Data'!F188)))</f>
        <v/>
      </c>
      <c r="EA194" s="33" t="str">
        <f ca="true">+IF(OFFSET('Hygiene Data'!$G$12,0,10*ROW('Hygiene Data'!G188))="","",OFFSET('Hygiene Data'!$G$12,0,10*ROW('Hygiene Data'!G188)))</f>
        <v/>
      </c>
      <c r="EB194" s="33" t="str">
        <f ca="true">+IF(OFFSET('Hygiene Data'!$G$13,0,10*ROW('Hygiene Data'!G188))="","",OFFSET('Hygiene Data'!$G$13,0,10*ROW('Hygiene Data'!G188)))</f>
        <v/>
      </c>
      <c r="EC194" s="33" t="str">
        <f ca="true">+IF(OFFSET('Hygiene Data'!$G$14,0,10*ROW('Hygiene Data'!G188))="","",OFFSET('Hygiene Data'!$G$14,0,10*ROW('Hygiene Data'!G188)))</f>
        <v/>
      </c>
      <c r="ED194" s="33" t="str">
        <f ca="true">+IF(OFFSET('Hygiene Data'!$H$12,0,10*ROW('Hygiene Data'!H188))="","",OFFSET('Hygiene Data'!$H$12,0,10*ROW('Hygiene Data'!H188)))</f>
        <v/>
      </c>
      <c r="EE194" s="33" t="str">
        <f ca="true">+IF(OFFSET('Hygiene Data'!$H$13,0,10*ROW('Hygiene Data'!H188))="","",OFFSET('Hygiene Data'!$H$13,0,10*ROW('Hygiene Data'!H188)))</f>
        <v/>
      </c>
      <c r="EF194" s="33" t="str">
        <f ca="true">+IF(OFFSET('Hygiene Data'!$H$14,0,10*ROW('Hygiene Data'!H188))="","",OFFSET('Hygiene Data'!$H$14,0,10*ROW('Hygiene Data'!H188)))</f>
        <v/>
      </c>
    </row>
    <row r="195" x14ac:dyDescent="0.2">
      <c r="A195" s="56" t="str">
        <f ca="true">+IF(OFFSET('Water Data'!$B$1,0,10*ROW('Water Data'!B192))="","",OFFSET('Water Data'!$B$1,0,10*ROW('Water Data'!B192)))</f>
        <v/>
      </c>
      <c r="B195" s="56" t="str">
        <f ca="true">+IF(OFFSET('Water Data'!$A$3,0,10*ROW('Water Data'!A192))="","",OFFSET('Water Data'!$A$3,0,10*ROW('Water Data'!A192)))</f>
        <v/>
      </c>
      <c r="C195" s="56" t="str">
        <f ca="true">+IF(OFFSET('Water Data'!$C$3,0,10*ROW('Water Data'!C192))="","",OFFSET('Water Data'!$C$3,0,10*ROW('Water Data'!C192)))</f>
        <v/>
      </c>
      <c r="D195" s="244"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44"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44"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44"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44"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44"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44"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44"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44"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44"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44"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44"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44"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44"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44"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44"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44"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44"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45"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45"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45"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45"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45"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45"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45"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45"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45"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45"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45"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45"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45"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45"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45"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45"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45"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45"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45"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45"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45"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45"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45"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45"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45"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45"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45"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45"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45"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45"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46"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46"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46"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46"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46"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46"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46"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46"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46"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46"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46"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46"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46"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46"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46"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46"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46"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46"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3" t="str">
        <f ca="true">+IF(OFFSET('Water Data'!$C$28,0,10*ROW('Water Data'!C189))="","",OFFSET('Water Data'!$C$28,0,10*ROW('Water Data'!C189)))</f>
        <v/>
      </c>
      <c r="BT195" s="33" t="str">
        <f ca="true">+IF(OFFSET('Water Data'!$C$29,0,10*ROW('Water Data'!C189))="","",OFFSET('Water Data'!$C$29,0,10*ROW('Water Data'!C189)))</f>
        <v/>
      </c>
      <c r="BU195" s="33" t="str">
        <f ca="true">+IF(OFFSET('Water Data'!$C$30,0,10*ROW('Water Data'!C189))="","",OFFSET('Water Data'!$C$30,0,10*ROW('Water Data'!C189)))</f>
        <v/>
      </c>
      <c r="BV195" s="33" t="str">
        <f ca="true">+IF(OFFSET('Water Data'!$D$28,0,10*ROW('Water Data'!D189))="","",OFFSET('Water Data'!$D$28,0,10*ROW('Water Data'!D189)))</f>
        <v/>
      </c>
      <c r="BW195" s="33" t="str">
        <f ca="true">+IF(OFFSET('Water Data'!$D$29,0,10*ROW('Water Data'!D189))="","",OFFSET('Water Data'!$D$29,0,10*ROW('Water Data'!D189)))</f>
        <v/>
      </c>
      <c r="BX195" s="33" t="str">
        <f ca="true">+IF(OFFSET('Water Data'!$D$30,0,10*ROW('Water Data'!D189))="","",OFFSET('Water Data'!$D$30,0,10*ROW('Water Data'!D189)))</f>
        <v/>
      </c>
      <c r="BY195" s="33" t="str">
        <f ca="true">+IF(OFFSET('Water Data'!$E$28,0,10*ROW('Water Data'!E189))="","",OFFSET('Water Data'!$E$28,0,10*ROW('Water Data'!E189)))</f>
        <v/>
      </c>
      <c r="BZ195" s="33" t="str">
        <f ca="true">+IF(OFFSET('Water Data'!$E$29,0,10*ROW('Water Data'!E189))="","",OFFSET('Water Data'!$E$29,0,10*ROW('Water Data'!E189)))</f>
        <v/>
      </c>
      <c r="CA195" s="33" t="str">
        <f ca="true">+IF(OFFSET('Water Data'!$E$30,0,10*ROW('Water Data'!E189))="","",OFFSET('Water Data'!$E$30,0,10*ROW('Water Data'!E189)))</f>
        <v/>
      </c>
      <c r="CB195" s="33" t="str">
        <f ca="true">+IF(OFFSET('Water Data'!$F$28,0,10*ROW('Water Data'!F189))="","",OFFSET('Water Data'!$F$28,0,10*ROW('Water Data'!F189)))</f>
        <v/>
      </c>
      <c r="CC195" s="33" t="str">
        <f ca="true">+IF(OFFSET('Water Data'!$F$29,0,10*ROW('Water Data'!F189))="","",OFFSET('Water Data'!$F$29,0,10*ROW('Water Data'!F189)))</f>
        <v/>
      </c>
      <c r="CD195" s="33" t="str">
        <f ca="true">+IF(OFFSET('Water Data'!$F$30,0,10*ROW('Water Data'!F189))="","",OFFSET('Water Data'!$F$30,0,10*ROW('Water Data'!F189)))</f>
        <v/>
      </c>
      <c r="CE195" s="33" t="str">
        <f ca="true">+IF(OFFSET('Water Data'!$G$28,0,10*ROW('Water Data'!G189))="","",OFFSET('Water Data'!$G$28,0,10*ROW('Water Data'!G189)))</f>
        <v/>
      </c>
      <c r="CF195" s="33" t="str">
        <f ca="true">+IF(OFFSET('Water Data'!$G$29,0,10*ROW('Water Data'!G189))="","",OFFSET('Water Data'!$G$29,0,10*ROW('Water Data'!G189)))</f>
        <v/>
      </c>
      <c r="CG195" s="33" t="str">
        <f ca="true">+IF(OFFSET('Water Data'!$G$30,0,10*ROW('Water Data'!G189))="","",OFFSET('Water Data'!$G$30,0,10*ROW('Water Data'!G189)))</f>
        <v/>
      </c>
      <c r="CH195" s="33" t="str">
        <f ca="true">+IF(OFFSET('Water Data'!$H$28,0,10*ROW('Water Data'!H189))="","",OFFSET('Water Data'!$H$28,0,10*ROW('Water Data'!H189)))</f>
        <v/>
      </c>
      <c r="CI195" s="33" t="str">
        <f ca="true">+IF(OFFSET('Water Data'!$H$29,0,10*ROW('Water Data'!H189))="","",OFFSET('Water Data'!$H$29,0,10*ROW('Water Data'!H189)))</f>
        <v/>
      </c>
      <c r="CJ195" s="33" t="str">
        <f ca="true">+IF(OFFSET('Water Data'!$H$30,0,10*ROW('Water Data'!H189))="","",OFFSET('Water Data'!$H$30,0,10*ROW('Water Data'!H189)))</f>
        <v/>
      </c>
      <c r="CK195" s="33" t="str">
        <f ca="true">+IF(OFFSET('Sanitation Data'!$C$29,0,10*ROW('Sanitation Data'!C189))="","",OFFSET('Sanitation Data'!$C$29,0,10*ROW('Sanitation Data'!C189)))</f>
        <v/>
      </c>
      <c r="CL195" s="33" t="str">
        <f ca="true">+IF(OFFSET('Sanitation Data'!$C$30,0,10*ROW('Sanitation Data'!C189))="","",OFFSET('Sanitation Data'!$C$30,0,10*ROW('Sanitation Data'!C189)))</f>
        <v/>
      </c>
      <c r="CM195" s="33" t="str">
        <f ca="true">+IF(OFFSET('Sanitation Data'!$C$31,0,10*ROW('Sanitation Data'!C189))="","",OFFSET('Sanitation Data'!$C$31,0,10*ROW('Sanitation Data'!C189)))</f>
        <v/>
      </c>
      <c r="CN195" s="33" t="str">
        <f ca="true">+IF(OFFSET('Sanitation Data'!$C$32,0,10*ROW('Sanitation Data'!C189))="","",OFFSET('Sanitation Data'!$C$32,0,10*ROW('Sanitation Data'!C189)))</f>
        <v/>
      </c>
      <c r="CO195" s="33" t="str">
        <f ca="true">+IF(OFFSET('Sanitation Data'!$C$33,0,10*ROW('Sanitation Data'!C189))="","",OFFSET('Sanitation Data'!$C$33,0,10*ROW('Sanitation Data'!C189)))</f>
        <v/>
      </c>
      <c r="CP195" s="33" t="str">
        <f ca="true">+IF(OFFSET('Sanitation Data'!$D$29,0,10*ROW('Sanitation Data'!D189))="","",OFFSET('Sanitation Data'!$D$29,0,10*ROW('Sanitation Data'!D189)))</f>
        <v/>
      </c>
      <c r="CQ195" s="33" t="str">
        <f ca="true">+IF(OFFSET('Sanitation Data'!$D$30,0,10*ROW('Sanitation Data'!D189))="","",OFFSET('Sanitation Data'!$D$30,0,10*ROW('Sanitation Data'!D189)))</f>
        <v/>
      </c>
      <c r="CR195" s="33" t="str">
        <f ca="true">+IF(OFFSET('Sanitation Data'!$D$31,0,10*ROW('Sanitation Data'!D189))="","",OFFSET('Sanitation Data'!$D$31,0,10*ROW('Sanitation Data'!D189)))</f>
        <v/>
      </c>
      <c r="CS195" s="33" t="str">
        <f ca="true">+IF(OFFSET('Sanitation Data'!$D$32,0,10*ROW('Sanitation Data'!D189))="","",OFFSET('Sanitation Data'!$D$32,0,10*ROW('Sanitation Data'!D189)))</f>
        <v/>
      </c>
      <c r="CT195" s="33" t="str">
        <f ca="true">+IF(OFFSET('Sanitation Data'!$D$33,0,10*ROW('Sanitation Data'!D189))="","",OFFSET('Sanitation Data'!$D$33,0,10*ROW('Sanitation Data'!D189)))</f>
        <v/>
      </c>
      <c r="CU195" s="33" t="str">
        <f ca="true">+IF(OFFSET('Sanitation Data'!$E$29,0,10*ROW('Sanitation Data'!E189))="","",OFFSET('Sanitation Data'!$E$29,0,10*ROW('Sanitation Data'!E189)))</f>
        <v/>
      </c>
      <c r="CV195" s="33" t="str">
        <f ca="true">+IF(OFFSET('Sanitation Data'!$E$30,0,10*ROW('Sanitation Data'!E189))="","",OFFSET('Sanitation Data'!$E$30,0,10*ROW('Sanitation Data'!E189)))</f>
        <v/>
      </c>
      <c r="CW195" s="33" t="str">
        <f ca="true">+IF(OFFSET('Sanitation Data'!$E$31,0,10*ROW('Sanitation Data'!E189))="","",OFFSET('Sanitation Data'!$E$31,0,10*ROW('Sanitation Data'!E189)))</f>
        <v/>
      </c>
      <c r="CX195" s="33" t="str">
        <f ca="true">+IF(OFFSET('Sanitation Data'!$E$32,0,10*ROW('Sanitation Data'!E189))="","",OFFSET('Sanitation Data'!$E$32,0,10*ROW('Sanitation Data'!E189)))</f>
        <v/>
      </c>
      <c r="CY195" s="33" t="str">
        <f ca="true">+IF(OFFSET('Sanitation Data'!$E$33,0,10*ROW('Sanitation Data'!E189))="","",OFFSET('Sanitation Data'!$E$33,0,10*ROW('Sanitation Data'!E189)))</f>
        <v/>
      </c>
      <c r="CZ195" s="33" t="str">
        <f ca="true">+IF(OFFSET('Sanitation Data'!$F$29,0,10*ROW('Sanitation Data'!F189))="","",OFFSET('Sanitation Data'!$F$29,0,10*ROW('Sanitation Data'!F189)))</f>
        <v/>
      </c>
      <c r="DA195" s="33" t="str">
        <f ca="true">+IF(OFFSET('Sanitation Data'!$F$30,0,10*ROW('Sanitation Data'!F189))="","",OFFSET('Sanitation Data'!$F$30,0,10*ROW('Sanitation Data'!F189)))</f>
        <v/>
      </c>
      <c r="DB195" s="33" t="str">
        <f ca="true">+IF(OFFSET('Sanitation Data'!$F$31,0,10*ROW('Sanitation Data'!F189))="","",OFFSET('Sanitation Data'!$F$31,0,10*ROW('Sanitation Data'!F189)))</f>
        <v/>
      </c>
      <c r="DC195" s="33" t="str">
        <f ca="true">+IF(OFFSET('Sanitation Data'!$F$32,0,10*ROW('Sanitation Data'!F189))="","",OFFSET('Sanitation Data'!$F$32,0,10*ROW('Sanitation Data'!F189)))</f>
        <v/>
      </c>
      <c r="DD195" s="33" t="str">
        <f ca="true">+IF(OFFSET('Sanitation Data'!$F$33,0,10*ROW('Sanitation Data'!F189))="","",OFFSET('Sanitation Data'!$F$33,0,10*ROW('Sanitation Data'!F189)))</f>
        <v/>
      </c>
      <c r="DE195" s="33" t="str">
        <f ca="true">+IF(OFFSET('Sanitation Data'!$G$29,0,10*ROW('Sanitation Data'!G189))="","",OFFSET('Sanitation Data'!$G$29,0,10*ROW('Sanitation Data'!G189)))</f>
        <v/>
      </c>
      <c r="DF195" s="33" t="str">
        <f ca="true">+IF(OFFSET('Sanitation Data'!$G$30,0,10*ROW('Sanitation Data'!G189))="","",OFFSET('Sanitation Data'!$G$30,0,10*ROW('Sanitation Data'!G189)))</f>
        <v/>
      </c>
      <c r="DG195" s="33" t="str">
        <f ca="true">+IF(OFFSET('Sanitation Data'!$G$31,0,10*ROW('Sanitation Data'!G189))="","",OFFSET('Sanitation Data'!$G$31,0,10*ROW('Sanitation Data'!G189)))</f>
        <v/>
      </c>
      <c r="DH195" s="33" t="str">
        <f ca="true">+IF(OFFSET('Sanitation Data'!$G$32,0,10*ROW('Sanitation Data'!G189))="","",OFFSET('Sanitation Data'!$G$32,0,10*ROW('Sanitation Data'!G189)))</f>
        <v/>
      </c>
      <c r="DI195" s="33" t="str">
        <f ca="true">+IF(OFFSET('Sanitation Data'!$G$33,0,10*ROW('Sanitation Data'!G189))="","",OFFSET('Sanitation Data'!$G$33,0,10*ROW('Sanitation Data'!G189)))</f>
        <v/>
      </c>
      <c r="DJ195" s="33" t="str">
        <f ca="true">+IF(OFFSET('Sanitation Data'!$H$29,0,10*ROW('Sanitation Data'!H189))="","",OFFSET('Sanitation Data'!$H$29,0,10*ROW('Sanitation Data'!H189)))</f>
        <v/>
      </c>
      <c r="DK195" s="33" t="str">
        <f ca="true">+IF(OFFSET('Sanitation Data'!$H$30,0,10*ROW('Sanitation Data'!H189))="","",OFFSET('Sanitation Data'!$H$30,0,10*ROW('Sanitation Data'!H189)))</f>
        <v/>
      </c>
      <c r="DL195" s="33" t="str">
        <f ca="true">+IF(OFFSET('Sanitation Data'!$H$31,0,10*ROW('Sanitation Data'!H189))="","",OFFSET('Sanitation Data'!$H$31,0,10*ROW('Sanitation Data'!H189)))</f>
        <v/>
      </c>
      <c r="DM195" s="33" t="str">
        <f ca="true">+IF(OFFSET('Sanitation Data'!$H$32,0,10*ROW('Sanitation Data'!H189))="","",OFFSET('Sanitation Data'!$H$32,0,10*ROW('Sanitation Data'!H189)))</f>
        <v/>
      </c>
      <c r="DN195" s="33" t="str">
        <f ca="true">+IF(OFFSET('Sanitation Data'!$H$33,0,10*ROW('Sanitation Data'!H189))="","",OFFSET('Sanitation Data'!$H$33,0,10*ROW('Sanitation Data'!H189)))</f>
        <v/>
      </c>
      <c r="DO195" s="33" t="str">
        <f ca="true">+IF(OFFSET('Hygiene Data'!$C$12,0,10*ROW('Hygiene Data'!C189))="","",OFFSET('Hygiene Data'!$C$12,0,10*ROW('Hygiene Data'!C189)))</f>
        <v/>
      </c>
      <c r="DP195" s="33" t="str">
        <f ca="true">+IF(OFFSET('Hygiene Data'!$C$13,0,10*ROW('Hygiene Data'!C189))="","",OFFSET('Hygiene Data'!$C$13,0,10*ROW('Hygiene Data'!C189)))</f>
        <v/>
      </c>
      <c r="DQ195" s="33" t="str">
        <f ca="true">+IF(OFFSET('Hygiene Data'!$C$14,0,10*ROW('Hygiene Data'!C189))="","",OFFSET('Hygiene Data'!$C$14,0,10*ROW('Hygiene Data'!C189)))</f>
        <v/>
      </c>
      <c r="DR195" s="33" t="str">
        <f ca="true">+IF(OFFSET('Hygiene Data'!$D$12,0,10*ROW('Hygiene Data'!D189))="","",OFFSET('Hygiene Data'!$D$12,0,10*ROW('Hygiene Data'!D189)))</f>
        <v/>
      </c>
      <c r="DS195" s="33" t="str">
        <f ca="true">+IF(OFFSET('Hygiene Data'!$D$13,0,10*ROW('Hygiene Data'!D189))="","",OFFSET('Hygiene Data'!$D$13,0,10*ROW('Hygiene Data'!D189)))</f>
        <v/>
      </c>
      <c r="DT195" s="33" t="str">
        <f ca="true">+IF(OFFSET('Hygiene Data'!$D$14,0,10*ROW('Hygiene Data'!D189))="","",OFFSET('Hygiene Data'!$D$14,0,10*ROW('Hygiene Data'!D189)))</f>
        <v/>
      </c>
      <c r="DU195" s="33" t="str">
        <f ca="true">+IF(OFFSET('Hygiene Data'!$E$12,0,10*ROW('Hygiene Data'!E189))="","",OFFSET('Hygiene Data'!$E$12,0,10*ROW('Hygiene Data'!E189)))</f>
        <v/>
      </c>
      <c r="DV195" s="33" t="str">
        <f ca="true">+IF(OFFSET('Hygiene Data'!$E$13,0,10*ROW('Hygiene Data'!E189))="","",OFFSET('Hygiene Data'!$E$13,0,10*ROW('Hygiene Data'!E189)))</f>
        <v/>
      </c>
      <c r="DW195" s="33" t="str">
        <f ca="true">+IF(OFFSET('Hygiene Data'!$E$14,0,10*ROW('Hygiene Data'!E189))="","",OFFSET('Hygiene Data'!$E$14,0,10*ROW('Hygiene Data'!E189)))</f>
        <v/>
      </c>
      <c r="DX195" s="33" t="str">
        <f ca="true">+IF(OFFSET('Hygiene Data'!$F$12,0,10*ROW('Hygiene Data'!F189))="","",OFFSET('Hygiene Data'!$F$12,0,10*ROW('Hygiene Data'!F189)))</f>
        <v/>
      </c>
      <c r="DY195" s="33" t="str">
        <f ca="true">+IF(OFFSET('Hygiene Data'!$F$13,0,10*ROW('Hygiene Data'!F189))="","",OFFSET('Hygiene Data'!$F$13,0,10*ROW('Hygiene Data'!F189)))</f>
        <v/>
      </c>
      <c r="DZ195" s="33" t="str">
        <f ca="true">+IF(OFFSET('Hygiene Data'!$F$14,0,10*ROW('Hygiene Data'!F189))="","",OFFSET('Hygiene Data'!$F$14,0,10*ROW('Hygiene Data'!F189)))</f>
        <v/>
      </c>
      <c r="EA195" s="33" t="str">
        <f ca="true">+IF(OFFSET('Hygiene Data'!$G$12,0,10*ROW('Hygiene Data'!G189))="","",OFFSET('Hygiene Data'!$G$12,0,10*ROW('Hygiene Data'!G189)))</f>
        <v/>
      </c>
      <c r="EB195" s="33" t="str">
        <f ca="true">+IF(OFFSET('Hygiene Data'!$G$13,0,10*ROW('Hygiene Data'!G189))="","",OFFSET('Hygiene Data'!$G$13,0,10*ROW('Hygiene Data'!G189)))</f>
        <v/>
      </c>
      <c r="EC195" s="33" t="str">
        <f ca="true">+IF(OFFSET('Hygiene Data'!$G$14,0,10*ROW('Hygiene Data'!G189))="","",OFFSET('Hygiene Data'!$G$14,0,10*ROW('Hygiene Data'!G189)))</f>
        <v/>
      </c>
      <c r="ED195" s="33" t="str">
        <f ca="true">+IF(OFFSET('Hygiene Data'!$H$12,0,10*ROW('Hygiene Data'!H189))="","",OFFSET('Hygiene Data'!$H$12,0,10*ROW('Hygiene Data'!H189)))</f>
        <v/>
      </c>
      <c r="EE195" s="33" t="str">
        <f ca="true">+IF(OFFSET('Hygiene Data'!$H$13,0,10*ROW('Hygiene Data'!H189))="","",OFFSET('Hygiene Data'!$H$13,0,10*ROW('Hygiene Data'!H189)))</f>
        <v/>
      </c>
      <c r="EF195" s="33" t="str">
        <f ca="true">+IF(OFFSET('Hygiene Data'!$H$14,0,10*ROW('Hygiene Data'!H189))="","",OFFSET('Hygiene Data'!$H$14,0,10*ROW('Hygiene Data'!H189)))</f>
        <v/>
      </c>
    </row>
    <row r="196" x14ac:dyDescent="0.2">
      <c r="A196" s="56" t="str">
        <f ca="true">+IF(OFFSET('Water Data'!$B$1,0,10*ROW('Water Data'!B193))="","",OFFSET('Water Data'!$B$1,0,10*ROW('Water Data'!B193)))</f>
        <v/>
      </c>
      <c r="B196" s="56" t="str">
        <f ca="true">+IF(OFFSET('Water Data'!$A$3,0,10*ROW('Water Data'!A193))="","",OFFSET('Water Data'!$A$3,0,10*ROW('Water Data'!A193)))</f>
        <v/>
      </c>
      <c r="C196" s="56" t="str">
        <f ca="true">+IF(OFFSET('Water Data'!$C$3,0,10*ROW('Water Data'!C193))="","",OFFSET('Water Data'!$C$3,0,10*ROW('Water Data'!C193)))</f>
        <v/>
      </c>
      <c r="D196" s="244"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44"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44"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44"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44"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44"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44"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44"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44"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44"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44"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44"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44"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44"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44"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44"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44"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44"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45"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45"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45"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45"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45"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45"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45"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45"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45"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45"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45"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45"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45"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45"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45"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45"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45"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45"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45"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45"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45"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45"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45"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45"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45"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45"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45"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45"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45"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45"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46"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46"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46"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46"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46"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46"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46"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46"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46"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46"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46"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46"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46"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46"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46"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46"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46"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46"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3" t="str">
        <f ca="true">+IF(OFFSET('Water Data'!$C$28,0,10*ROW('Water Data'!C190))="","",OFFSET('Water Data'!$C$28,0,10*ROW('Water Data'!C190)))</f>
        <v/>
      </c>
      <c r="BT196" s="33" t="str">
        <f ca="true">+IF(OFFSET('Water Data'!$C$29,0,10*ROW('Water Data'!C190))="","",OFFSET('Water Data'!$C$29,0,10*ROW('Water Data'!C190)))</f>
        <v/>
      </c>
      <c r="BU196" s="33" t="str">
        <f ca="true">+IF(OFFSET('Water Data'!$C$30,0,10*ROW('Water Data'!C190))="","",OFFSET('Water Data'!$C$30,0,10*ROW('Water Data'!C190)))</f>
        <v/>
      </c>
      <c r="BV196" s="33" t="str">
        <f ca="true">+IF(OFFSET('Water Data'!$D$28,0,10*ROW('Water Data'!D190))="","",OFFSET('Water Data'!$D$28,0,10*ROW('Water Data'!D190)))</f>
        <v/>
      </c>
      <c r="BW196" s="33" t="str">
        <f ca="true">+IF(OFFSET('Water Data'!$D$29,0,10*ROW('Water Data'!D190))="","",OFFSET('Water Data'!$D$29,0,10*ROW('Water Data'!D190)))</f>
        <v/>
      </c>
      <c r="BX196" s="33" t="str">
        <f ca="true">+IF(OFFSET('Water Data'!$D$30,0,10*ROW('Water Data'!D190))="","",OFFSET('Water Data'!$D$30,0,10*ROW('Water Data'!D190)))</f>
        <v/>
      </c>
      <c r="BY196" s="33" t="str">
        <f ca="true">+IF(OFFSET('Water Data'!$E$28,0,10*ROW('Water Data'!E190))="","",OFFSET('Water Data'!$E$28,0,10*ROW('Water Data'!E190)))</f>
        <v/>
      </c>
      <c r="BZ196" s="33" t="str">
        <f ca="true">+IF(OFFSET('Water Data'!$E$29,0,10*ROW('Water Data'!E190))="","",OFFSET('Water Data'!$E$29,0,10*ROW('Water Data'!E190)))</f>
        <v/>
      </c>
      <c r="CA196" s="33" t="str">
        <f ca="true">+IF(OFFSET('Water Data'!$E$30,0,10*ROW('Water Data'!E190))="","",OFFSET('Water Data'!$E$30,0,10*ROW('Water Data'!E190)))</f>
        <v/>
      </c>
      <c r="CB196" s="33" t="str">
        <f ca="true">+IF(OFFSET('Water Data'!$F$28,0,10*ROW('Water Data'!F190))="","",OFFSET('Water Data'!$F$28,0,10*ROW('Water Data'!F190)))</f>
        <v/>
      </c>
      <c r="CC196" s="33" t="str">
        <f ca="true">+IF(OFFSET('Water Data'!$F$29,0,10*ROW('Water Data'!F190))="","",OFFSET('Water Data'!$F$29,0,10*ROW('Water Data'!F190)))</f>
        <v/>
      </c>
      <c r="CD196" s="33" t="str">
        <f ca="true">+IF(OFFSET('Water Data'!$F$30,0,10*ROW('Water Data'!F190))="","",OFFSET('Water Data'!$F$30,0,10*ROW('Water Data'!F190)))</f>
        <v/>
      </c>
      <c r="CE196" s="33" t="str">
        <f ca="true">+IF(OFFSET('Water Data'!$G$28,0,10*ROW('Water Data'!G190))="","",OFFSET('Water Data'!$G$28,0,10*ROW('Water Data'!G190)))</f>
        <v/>
      </c>
      <c r="CF196" s="33" t="str">
        <f ca="true">+IF(OFFSET('Water Data'!$G$29,0,10*ROW('Water Data'!G190))="","",OFFSET('Water Data'!$G$29,0,10*ROW('Water Data'!G190)))</f>
        <v/>
      </c>
      <c r="CG196" s="33" t="str">
        <f ca="true">+IF(OFFSET('Water Data'!$G$30,0,10*ROW('Water Data'!G190))="","",OFFSET('Water Data'!$G$30,0,10*ROW('Water Data'!G190)))</f>
        <v/>
      </c>
      <c r="CH196" s="33" t="str">
        <f ca="true">+IF(OFFSET('Water Data'!$H$28,0,10*ROW('Water Data'!H190))="","",OFFSET('Water Data'!$H$28,0,10*ROW('Water Data'!H190)))</f>
        <v/>
      </c>
      <c r="CI196" s="33" t="str">
        <f ca="true">+IF(OFFSET('Water Data'!$H$29,0,10*ROW('Water Data'!H190))="","",OFFSET('Water Data'!$H$29,0,10*ROW('Water Data'!H190)))</f>
        <v/>
      </c>
      <c r="CJ196" s="33" t="str">
        <f ca="true">+IF(OFFSET('Water Data'!$H$30,0,10*ROW('Water Data'!H190))="","",OFFSET('Water Data'!$H$30,0,10*ROW('Water Data'!H190)))</f>
        <v/>
      </c>
      <c r="CK196" s="33" t="str">
        <f ca="true">+IF(OFFSET('Sanitation Data'!$C$29,0,10*ROW('Sanitation Data'!C190))="","",OFFSET('Sanitation Data'!$C$29,0,10*ROW('Sanitation Data'!C190)))</f>
        <v/>
      </c>
      <c r="CL196" s="33" t="str">
        <f ca="true">+IF(OFFSET('Sanitation Data'!$C$30,0,10*ROW('Sanitation Data'!C190))="","",OFFSET('Sanitation Data'!$C$30,0,10*ROW('Sanitation Data'!C190)))</f>
        <v/>
      </c>
      <c r="CM196" s="33" t="str">
        <f ca="true">+IF(OFFSET('Sanitation Data'!$C$31,0,10*ROW('Sanitation Data'!C190))="","",OFFSET('Sanitation Data'!$C$31,0,10*ROW('Sanitation Data'!C190)))</f>
        <v/>
      </c>
      <c r="CN196" s="33" t="str">
        <f ca="true">+IF(OFFSET('Sanitation Data'!$C$32,0,10*ROW('Sanitation Data'!C190))="","",OFFSET('Sanitation Data'!$C$32,0,10*ROW('Sanitation Data'!C190)))</f>
        <v/>
      </c>
      <c r="CO196" s="33" t="str">
        <f ca="true">+IF(OFFSET('Sanitation Data'!$C$33,0,10*ROW('Sanitation Data'!C190))="","",OFFSET('Sanitation Data'!$C$33,0,10*ROW('Sanitation Data'!C190)))</f>
        <v/>
      </c>
      <c r="CP196" s="33" t="str">
        <f ca="true">+IF(OFFSET('Sanitation Data'!$D$29,0,10*ROW('Sanitation Data'!D190))="","",OFFSET('Sanitation Data'!$D$29,0,10*ROW('Sanitation Data'!D190)))</f>
        <v/>
      </c>
      <c r="CQ196" s="33" t="str">
        <f ca="true">+IF(OFFSET('Sanitation Data'!$D$30,0,10*ROW('Sanitation Data'!D190))="","",OFFSET('Sanitation Data'!$D$30,0,10*ROW('Sanitation Data'!D190)))</f>
        <v/>
      </c>
      <c r="CR196" s="33" t="str">
        <f ca="true">+IF(OFFSET('Sanitation Data'!$D$31,0,10*ROW('Sanitation Data'!D190))="","",OFFSET('Sanitation Data'!$D$31,0,10*ROW('Sanitation Data'!D190)))</f>
        <v/>
      </c>
      <c r="CS196" s="33" t="str">
        <f ca="true">+IF(OFFSET('Sanitation Data'!$D$32,0,10*ROW('Sanitation Data'!D190))="","",OFFSET('Sanitation Data'!$D$32,0,10*ROW('Sanitation Data'!D190)))</f>
        <v/>
      </c>
      <c r="CT196" s="33" t="str">
        <f ca="true">+IF(OFFSET('Sanitation Data'!$D$33,0,10*ROW('Sanitation Data'!D190))="","",OFFSET('Sanitation Data'!$D$33,0,10*ROW('Sanitation Data'!D190)))</f>
        <v/>
      </c>
      <c r="CU196" s="33" t="str">
        <f ca="true">+IF(OFFSET('Sanitation Data'!$E$29,0,10*ROW('Sanitation Data'!E190))="","",OFFSET('Sanitation Data'!$E$29,0,10*ROW('Sanitation Data'!E190)))</f>
        <v/>
      </c>
      <c r="CV196" s="33" t="str">
        <f ca="true">+IF(OFFSET('Sanitation Data'!$E$30,0,10*ROW('Sanitation Data'!E190))="","",OFFSET('Sanitation Data'!$E$30,0,10*ROW('Sanitation Data'!E190)))</f>
        <v/>
      </c>
      <c r="CW196" s="33" t="str">
        <f ca="true">+IF(OFFSET('Sanitation Data'!$E$31,0,10*ROW('Sanitation Data'!E190))="","",OFFSET('Sanitation Data'!$E$31,0,10*ROW('Sanitation Data'!E190)))</f>
        <v/>
      </c>
      <c r="CX196" s="33" t="str">
        <f ca="true">+IF(OFFSET('Sanitation Data'!$E$32,0,10*ROW('Sanitation Data'!E190))="","",OFFSET('Sanitation Data'!$E$32,0,10*ROW('Sanitation Data'!E190)))</f>
        <v/>
      </c>
      <c r="CY196" s="33" t="str">
        <f ca="true">+IF(OFFSET('Sanitation Data'!$E$33,0,10*ROW('Sanitation Data'!E190))="","",OFFSET('Sanitation Data'!$E$33,0,10*ROW('Sanitation Data'!E190)))</f>
        <v/>
      </c>
      <c r="CZ196" s="33" t="str">
        <f ca="true">+IF(OFFSET('Sanitation Data'!$F$29,0,10*ROW('Sanitation Data'!F190))="","",OFFSET('Sanitation Data'!$F$29,0,10*ROW('Sanitation Data'!F190)))</f>
        <v/>
      </c>
      <c r="DA196" s="33" t="str">
        <f ca="true">+IF(OFFSET('Sanitation Data'!$F$30,0,10*ROW('Sanitation Data'!F190))="","",OFFSET('Sanitation Data'!$F$30,0,10*ROW('Sanitation Data'!F190)))</f>
        <v/>
      </c>
      <c r="DB196" s="33" t="str">
        <f ca="true">+IF(OFFSET('Sanitation Data'!$F$31,0,10*ROW('Sanitation Data'!F190))="","",OFFSET('Sanitation Data'!$F$31,0,10*ROW('Sanitation Data'!F190)))</f>
        <v/>
      </c>
      <c r="DC196" s="33" t="str">
        <f ca="true">+IF(OFFSET('Sanitation Data'!$F$32,0,10*ROW('Sanitation Data'!F190))="","",OFFSET('Sanitation Data'!$F$32,0,10*ROW('Sanitation Data'!F190)))</f>
        <v/>
      </c>
      <c r="DD196" s="33" t="str">
        <f ca="true">+IF(OFFSET('Sanitation Data'!$F$33,0,10*ROW('Sanitation Data'!F190))="","",OFFSET('Sanitation Data'!$F$33,0,10*ROW('Sanitation Data'!F190)))</f>
        <v/>
      </c>
      <c r="DE196" s="33" t="str">
        <f ca="true">+IF(OFFSET('Sanitation Data'!$G$29,0,10*ROW('Sanitation Data'!G190))="","",OFFSET('Sanitation Data'!$G$29,0,10*ROW('Sanitation Data'!G190)))</f>
        <v/>
      </c>
      <c r="DF196" s="33" t="str">
        <f ca="true">+IF(OFFSET('Sanitation Data'!$G$30,0,10*ROW('Sanitation Data'!G190))="","",OFFSET('Sanitation Data'!$G$30,0,10*ROW('Sanitation Data'!G190)))</f>
        <v/>
      </c>
      <c r="DG196" s="33" t="str">
        <f ca="true">+IF(OFFSET('Sanitation Data'!$G$31,0,10*ROW('Sanitation Data'!G190))="","",OFFSET('Sanitation Data'!$G$31,0,10*ROW('Sanitation Data'!G190)))</f>
        <v/>
      </c>
      <c r="DH196" s="33" t="str">
        <f ca="true">+IF(OFFSET('Sanitation Data'!$G$32,0,10*ROW('Sanitation Data'!G190))="","",OFFSET('Sanitation Data'!$G$32,0,10*ROW('Sanitation Data'!G190)))</f>
        <v/>
      </c>
      <c r="DI196" s="33" t="str">
        <f ca="true">+IF(OFFSET('Sanitation Data'!$G$33,0,10*ROW('Sanitation Data'!G190))="","",OFFSET('Sanitation Data'!$G$33,0,10*ROW('Sanitation Data'!G190)))</f>
        <v/>
      </c>
      <c r="DJ196" s="33" t="str">
        <f ca="true">+IF(OFFSET('Sanitation Data'!$H$29,0,10*ROW('Sanitation Data'!H190))="","",OFFSET('Sanitation Data'!$H$29,0,10*ROW('Sanitation Data'!H190)))</f>
        <v/>
      </c>
      <c r="DK196" s="33" t="str">
        <f ca="true">+IF(OFFSET('Sanitation Data'!$H$30,0,10*ROW('Sanitation Data'!H190))="","",OFFSET('Sanitation Data'!$H$30,0,10*ROW('Sanitation Data'!H190)))</f>
        <v/>
      </c>
      <c r="DL196" s="33" t="str">
        <f ca="true">+IF(OFFSET('Sanitation Data'!$H$31,0,10*ROW('Sanitation Data'!H190))="","",OFFSET('Sanitation Data'!$H$31,0,10*ROW('Sanitation Data'!H190)))</f>
        <v/>
      </c>
      <c r="DM196" s="33" t="str">
        <f ca="true">+IF(OFFSET('Sanitation Data'!$H$32,0,10*ROW('Sanitation Data'!H190))="","",OFFSET('Sanitation Data'!$H$32,0,10*ROW('Sanitation Data'!H190)))</f>
        <v/>
      </c>
      <c r="DN196" s="33" t="str">
        <f ca="true">+IF(OFFSET('Sanitation Data'!$H$33,0,10*ROW('Sanitation Data'!H190))="","",OFFSET('Sanitation Data'!$H$33,0,10*ROW('Sanitation Data'!H190)))</f>
        <v/>
      </c>
      <c r="DO196" s="33" t="str">
        <f ca="true">+IF(OFFSET('Hygiene Data'!$C$12,0,10*ROW('Hygiene Data'!C190))="","",OFFSET('Hygiene Data'!$C$12,0,10*ROW('Hygiene Data'!C190)))</f>
        <v/>
      </c>
      <c r="DP196" s="33" t="str">
        <f ca="true">+IF(OFFSET('Hygiene Data'!$C$13,0,10*ROW('Hygiene Data'!C190))="","",OFFSET('Hygiene Data'!$C$13,0,10*ROW('Hygiene Data'!C190)))</f>
        <v/>
      </c>
      <c r="DQ196" s="33" t="str">
        <f ca="true">+IF(OFFSET('Hygiene Data'!$C$14,0,10*ROW('Hygiene Data'!C190))="","",OFFSET('Hygiene Data'!$C$14,0,10*ROW('Hygiene Data'!C190)))</f>
        <v/>
      </c>
      <c r="DR196" s="33" t="str">
        <f ca="true">+IF(OFFSET('Hygiene Data'!$D$12,0,10*ROW('Hygiene Data'!D190))="","",OFFSET('Hygiene Data'!$D$12,0,10*ROW('Hygiene Data'!D190)))</f>
        <v/>
      </c>
      <c r="DS196" s="33" t="str">
        <f ca="true">+IF(OFFSET('Hygiene Data'!$D$13,0,10*ROW('Hygiene Data'!D190))="","",OFFSET('Hygiene Data'!$D$13,0,10*ROW('Hygiene Data'!D190)))</f>
        <v/>
      </c>
      <c r="DT196" s="33" t="str">
        <f ca="true">+IF(OFFSET('Hygiene Data'!$D$14,0,10*ROW('Hygiene Data'!D190))="","",OFFSET('Hygiene Data'!$D$14,0,10*ROW('Hygiene Data'!D190)))</f>
        <v/>
      </c>
      <c r="DU196" s="33" t="str">
        <f ca="true">+IF(OFFSET('Hygiene Data'!$E$12,0,10*ROW('Hygiene Data'!E190))="","",OFFSET('Hygiene Data'!$E$12,0,10*ROW('Hygiene Data'!E190)))</f>
        <v/>
      </c>
      <c r="DV196" s="33" t="str">
        <f ca="true">+IF(OFFSET('Hygiene Data'!$E$13,0,10*ROW('Hygiene Data'!E190))="","",OFFSET('Hygiene Data'!$E$13,0,10*ROW('Hygiene Data'!E190)))</f>
        <v/>
      </c>
      <c r="DW196" s="33" t="str">
        <f ca="true">+IF(OFFSET('Hygiene Data'!$E$14,0,10*ROW('Hygiene Data'!E190))="","",OFFSET('Hygiene Data'!$E$14,0,10*ROW('Hygiene Data'!E190)))</f>
        <v/>
      </c>
      <c r="DX196" s="33" t="str">
        <f ca="true">+IF(OFFSET('Hygiene Data'!$F$12,0,10*ROW('Hygiene Data'!F190))="","",OFFSET('Hygiene Data'!$F$12,0,10*ROW('Hygiene Data'!F190)))</f>
        <v/>
      </c>
      <c r="DY196" s="33" t="str">
        <f ca="true">+IF(OFFSET('Hygiene Data'!$F$13,0,10*ROW('Hygiene Data'!F190))="","",OFFSET('Hygiene Data'!$F$13,0,10*ROW('Hygiene Data'!F190)))</f>
        <v/>
      </c>
      <c r="DZ196" s="33" t="str">
        <f ca="true">+IF(OFFSET('Hygiene Data'!$F$14,0,10*ROW('Hygiene Data'!F190))="","",OFFSET('Hygiene Data'!$F$14,0,10*ROW('Hygiene Data'!F190)))</f>
        <v/>
      </c>
      <c r="EA196" s="33" t="str">
        <f ca="true">+IF(OFFSET('Hygiene Data'!$G$12,0,10*ROW('Hygiene Data'!G190))="","",OFFSET('Hygiene Data'!$G$12,0,10*ROW('Hygiene Data'!G190)))</f>
        <v/>
      </c>
      <c r="EB196" s="33" t="str">
        <f ca="true">+IF(OFFSET('Hygiene Data'!$G$13,0,10*ROW('Hygiene Data'!G190))="","",OFFSET('Hygiene Data'!$G$13,0,10*ROW('Hygiene Data'!G190)))</f>
        <v/>
      </c>
      <c r="EC196" s="33" t="str">
        <f ca="true">+IF(OFFSET('Hygiene Data'!$G$14,0,10*ROW('Hygiene Data'!G190))="","",OFFSET('Hygiene Data'!$G$14,0,10*ROW('Hygiene Data'!G190)))</f>
        <v/>
      </c>
      <c r="ED196" s="33" t="str">
        <f ca="true">+IF(OFFSET('Hygiene Data'!$H$12,0,10*ROW('Hygiene Data'!H190))="","",OFFSET('Hygiene Data'!$H$12,0,10*ROW('Hygiene Data'!H190)))</f>
        <v/>
      </c>
      <c r="EE196" s="33" t="str">
        <f ca="true">+IF(OFFSET('Hygiene Data'!$H$13,0,10*ROW('Hygiene Data'!H190))="","",OFFSET('Hygiene Data'!$H$13,0,10*ROW('Hygiene Data'!H190)))</f>
        <v/>
      </c>
      <c r="EF196" s="33" t="str">
        <f ca="true">+IF(OFFSET('Hygiene Data'!$H$14,0,10*ROW('Hygiene Data'!H190))="","",OFFSET('Hygiene Data'!$H$14,0,10*ROW('Hygiene Data'!H190)))</f>
        <v/>
      </c>
    </row>
    <row r="197" x14ac:dyDescent="0.2">
      <c r="A197" s="56" t="str">
        <f ca="true">+IF(OFFSET('Water Data'!$B$1,0,10*ROW('Water Data'!B194))="","",OFFSET('Water Data'!$B$1,0,10*ROW('Water Data'!B194)))</f>
        <v/>
      </c>
      <c r="B197" s="56" t="str">
        <f ca="true">+IF(OFFSET('Water Data'!$A$3,0,10*ROW('Water Data'!A194))="","",OFFSET('Water Data'!$A$3,0,10*ROW('Water Data'!A194)))</f>
        <v/>
      </c>
      <c r="C197" s="56" t="str">
        <f ca="true">+IF(OFFSET('Water Data'!$C$3,0,10*ROW('Water Data'!C194))="","",OFFSET('Water Data'!$C$3,0,10*ROW('Water Data'!C194)))</f>
        <v/>
      </c>
      <c r="D197" s="244"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44"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44"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44"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44"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44"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44"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44"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44"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44"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44"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44"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44"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44"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44"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44"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44"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44"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45"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45"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45"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45"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45"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45"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45"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45"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45"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45"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45"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45"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45"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45"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45"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45"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45"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45"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45"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45"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45"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45"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45"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45"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45"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45"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45"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45"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45"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45"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46"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46"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46"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46"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46"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46"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46"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46"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46"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46"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46"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46"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46"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46"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46"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46"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46"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46"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3" t="str">
        <f ca="true">+IF(OFFSET('Water Data'!$C$28,0,10*ROW('Water Data'!C191))="","",OFFSET('Water Data'!$C$28,0,10*ROW('Water Data'!C191)))</f>
        <v/>
      </c>
      <c r="BT197" s="33" t="str">
        <f ca="true">+IF(OFFSET('Water Data'!$C$29,0,10*ROW('Water Data'!C191))="","",OFFSET('Water Data'!$C$29,0,10*ROW('Water Data'!C191)))</f>
        <v/>
      </c>
      <c r="BU197" s="33" t="str">
        <f ca="true">+IF(OFFSET('Water Data'!$C$30,0,10*ROW('Water Data'!C191))="","",OFFSET('Water Data'!$C$30,0,10*ROW('Water Data'!C191)))</f>
        <v/>
      </c>
      <c r="BV197" s="33" t="str">
        <f ca="true">+IF(OFFSET('Water Data'!$D$28,0,10*ROW('Water Data'!D191))="","",OFFSET('Water Data'!$D$28,0,10*ROW('Water Data'!D191)))</f>
        <v/>
      </c>
      <c r="BW197" s="33" t="str">
        <f ca="true">+IF(OFFSET('Water Data'!$D$29,0,10*ROW('Water Data'!D191))="","",OFFSET('Water Data'!$D$29,0,10*ROW('Water Data'!D191)))</f>
        <v/>
      </c>
      <c r="BX197" s="33" t="str">
        <f ca="true">+IF(OFFSET('Water Data'!$D$30,0,10*ROW('Water Data'!D191))="","",OFFSET('Water Data'!$D$30,0,10*ROW('Water Data'!D191)))</f>
        <v/>
      </c>
      <c r="BY197" s="33" t="str">
        <f ca="true">+IF(OFFSET('Water Data'!$E$28,0,10*ROW('Water Data'!E191))="","",OFFSET('Water Data'!$E$28,0,10*ROW('Water Data'!E191)))</f>
        <v/>
      </c>
      <c r="BZ197" s="33" t="str">
        <f ca="true">+IF(OFFSET('Water Data'!$E$29,0,10*ROW('Water Data'!E191))="","",OFFSET('Water Data'!$E$29,0,10*ROW('Water Data'!E191)))</f>
        <v/>
      </c>
      <c r="CA197" s="33" t="str">
        <f ca="true">+IF(OFFSET('Water Data'!$E$30,0,10*ROW('Water Data'!E191))="","",OFFSET('Water Data'!$E$30,0,10*ROW('Water Data'!E191)))</f>
        <v/>
      </c>
      <c r="CB197" s="33" t="str">
        <f ca="true">+IF(OFFSET('Water Data'!$F$28,0,10*ROW('Water Data'!F191))="","",OFFSET('Water Data'!$F$28,0,10*ROW('Water Data'!F191)))</f>
        <v/>
      </c>
      <c r="CC197" s="33" t="str">
        <f ca="true">+IF(OFFSET('Water Data'!$F$29,0,10*ROW('Water Data'!F191))="","",OFFSET('Water Data'!$F$29,0,10*ROW('Water Data'!F191)))</f>
        <v/>
      </c>
      <c r="CD197" s="33" t="str">
        <f ca="true">+IF(OFFSET('Water Data'!$F$30,0,10*ROW('Water Data'!F191))="","",OFFSET('Water Data'!$F$30,0,10*ROW('Water Data'!F191)))</f>
        <v/>
      </c>
      <c r="CE197" s="33" t="str">
        <f ca="true">+IF(OFFSET('Water Data'!$G$28,0,10*ROW('Water Data'!G191))="","",OFFSET('Water Data'!$G$28,0,10*ROW('Water Data'!G191)))</f>
        <v/>
      </c>
      <c r="CF197" s="33" t="str">
        <f ca="true">+IF(OFFSET('Water Data'!$G$29,0,10*ROW('Water Data'!G191))="","",OFFSET('Water Data'!$G$29,0,10*ROW('Water Data'!G191)))</f>
        <v/>
      </c>
      <c r="CG197" s="33" t="str">
        <f ca="true">+IF(OFFSET('Water Data'!$G$30,0,10*ROW('Water Data'!G191))="","",OFFSET('Water Data'!$G$30,0,10*ROW('Water Data'!G191)))</f>
        <v/>
      </c>
      <c r="CH197" s="33" t="str">
        <f ca="true">+IF(OFFSET('Water Data'!$H$28,0,10*ROW('Water Data'!H191))="","",OFFSET('Water Data'!$H$28,0,10*ROW('Water Data'!H191)))</f>
        <v/>
      </c>
      <c r="CI197" s="33" t="str">
        <f ca="true">+IF(OFFSET('Water Data'!$H$29,0,10*ROW('Water Data'!H191))="","",OFFSET('Water Data'!$H$29,0,10*ROW('Water Data'!H191)))</f>
        <v/>
      </c>
      <c r="CJ197" s="33" t="str">
        <f ca="true">+IF(OFFSET('Water Data'!$H$30,0,10*ROW('Water Data'!H191))="","",OFFSET('Water Data'!$H$30,0,10*ROW('Water Data'!H191)))</f>
        <v/>
      </c>
      <c r="CK197" s="33" t="str">
        <f ca="true">+IF(OFFSET('Sanitation Data'!$C$29,0,10*ROW('Sanitation Data'!C191))="","",OFFSET('Sanitation Data'!$C$29,0,10*ROW('Sanitation Data'!C191)))</f>
        <v/>
      </c>
      <c r="CL197" s="33" t="str">
        <f ca="true">+IF(OFFSET('Sanitation Data'!$C$30,0,10*ROW('Sanitation Data'!C191))="","",OFFSET('Sanitation Data'!$C$30,0,10*ROW('Sanitation Data'!C191)))</f>
        <v/>
      </c>
      <c r="CM197" s="33" t="str">
        <f ca="true">+IF(OFFSET('Sanitation Data'!$C$31,0,10*ROW('Sanitation Data'!C191))="","",OFFSET('Sanitation Data'!$C$31,0,10*ROW('Sanitation Data'!C191)))</f>
        <v/>
      </c>
      <c r="CN197" s="33" t="str">
        <f ca="true">+IF(OFFSET('Sanitation Data'!$C$32,0,10*ROW('Sanitation Data'!C191))="","",OFFSET('Sanitation Data'!$C$32,0,10*ROW('Sanitation Data'!C191)))</f>
        <v/>
      </c>
      <c r="CO197" s="33" t="str">
        <f ca="true">+IF(OFFSET('Sanitation Data'!$C$33,0,10*ROW('Sanitation Data'!C191))="","",OFFSET('Sanitation Data'!$C$33,0,10*ROW('Sanitation Data'!C191)))</f>
        <v/>
      </c>
      <c r="CP197" s="33" t="str">
        <f ca="true">+IF(OFFSET('Sanitation Data'!$D$29,0,10*ROW('Sanitation Data'!D191))="","",OFFSET('Sanitation Data'!$D$29,0,10*ROW('Sanitation Data'!D191)))</f>
        <v/>
      </c>
      <c r="CQ197" s="33" t="str">
        <f ca="true">+IF(OFFSET('Sanitation Data'!$D$30,0,10*ROW('Sanitation Data'!D191))="","",OFFSET('Sanitation Data'!$D$30,0,10*ROW('Sanitation Data'!D191)))</f>
        <v/>
      </c>
      <c r="CR197" s="33" t="str">
        <f ca="true">+IF(OFFSET('Sanitation Data'!$D$31,0,10*ROW('Sanitation Data'!D191))="","",OFFSET('Sanitation Data'!$D$31,0,10*ROW('Sanitation Data'!D191)))</f>
        <v/>
      </c>
      <c r="CS197" s="33" t="str">
        <f ca="true">+IF(OFFSET('Sanitation Data'!$D$32,0,10*ROW('Sanitation Data'!D191))="","",OFFSET('Sanitation Data'!$D$32,0,10*ROW('Sanitation Data'!D191)))</f>
        <v/>
      </c>
      <c r="CT197" s="33" t="str">
        <f ca="true">+IF(OFFSET('Sanitation Data'!$D$33,0,10*ROW('Sanitation Data'!D191))="","",OFFSET('Sanitation Data'!$D$33,0,10*ROW('Sanitation Data'!D191)))</f>
        <v/>
      </c>
      <c r="CU197" s="33" t="str">
        <f ca="true">+IF(OFFSET('Sanitation Data'!$E$29,0,10*ROW('Sanitation Data'!E191))="","",OFFSET('Sanitation Data'!$E$29,0,10*ROW('Sanitation Data'!E191)))</f>
        <v/>
      </c>
      <c r="CV197" s="33" t="str">
        <f ca="true">+IF(OFFSET('Sanitation Data'!$E$30,0,10*ROW('Sanitation Data'!E191))="","",OFFSET('Sanitation Data'!$E$30,0,10*ROW('Sanitation Data'!E191)))</f>
        <v/>
      </c>
      <c r="CW197" s="33" t="str">
        <f ca="true">+IF(OFFSET('Sanitation Data'!$E$31,0,10*ROW('Sanitation Data'!E191))="","",OFFSET('Sanitation Data'!$E$31,0,10*ROW('Sanitation Data'!E191)))</f>
        <v/>
      </c>
      <c r="CX197" s="33" t="str">
        <f ca="true">+IF(OFFSET('Sanitation Data'!$E$32,0,10*ROW('Sanitation Data'!E191))="","",OFFSET('Sanitation Data'!$E$32,0,10*ROW('Sanitation Data'!E191)))</f>
        <v/>
      </c>
      <c r="CY197" s="33" t="str">
        <f ca="true">+IF(OFFSET('Sanitation Data'!$E$33,0,10*ROW('Sanitation Data'!E191))="","",OFFSET('Sanitation Data'!$E$33,0,10*ROW('Sanitation Data'!E191)))</f>
        <v/>
      </c>
      <c r="CZ197" s="33" t="str">
        <f ca="true">+IF(OFFSET('Sanitation Data'!$F$29,0,10*ROW('Sanitation Data'!F191))="","",OFFSET('Sanitation Data'!$F$29,0,10*ROW('Sanitation Data'!F191)))</f>
        <v/>
      </c>
      <c r="DA197" s="33" t="str">
        <f ca="true">+IF(OFFSET('Sanitation Data'!$F$30,0,10*ROW('Sanitation Data'!F191))="","",OFFSET('Sanitation Data'!$F$30,0,10*ROW('Sanitation Data'!F191)))</f>
        <v/>
      </c>
      <c r="DB197" s="33" t="str">
        <f ca="true">+IF(OFFSET('Sanitation Data'!$F$31,0,10*ROW('Sanitation Data'!F191))="","",OFFSET('Sanitation Data'!$F$31,0,10*ROW('Sanitation Data'!F191)))</f>
        <v/>
      </c>
      <c r="DC197" s="33" t="str">
        <f ca="true">+IF(OFFSET('Sanitation Data'!$F$32,0,10*ROW('Sanitation Data'!F191))="","",OFFSET('Sanitation Data'!$F$32,0,10*ROW('Sanitation Data'!F191)))</f>
        <v/>
      </c>
      <c r="DD197" s="33" t="str">
        <f ca="true">+IF(OFFSET('Sanitation Data'!$F$33,0,10*ROW('Sanitation Data'!F191))="","",OFFSET('Sanitation Data'!$F$33,0,10*ROW('Sanitation Data'!F191)))</f>
        <v/>
      </c>
      <c r="DE197" s="33" t="str">
        <f ca="true">+IF(OFFSET('Sanitation Data'!$G$29,0,10*ROW('Sanitation Data'!G191))="","",OFFSET('Sanitation Data'!$G$29,0,10*ROW('Sanitation Data'!G191)))</f>
        <v/>
      </c>
      <c r="DF197" s="33" t="str">
        <f ca="true">+IF(OFFSET('Sanitation Data'!$G$30,0,10*ROW('Sanitation Data'!G191))="","",OFFSET('Sanitation Data'!$G$30,0,10*ROW('Sanitation Data'!G191)))</f>
        <v/>
      </c>
      <c r="DG197" s="33" t="str">
        <f ca="true">+IF(OFFSET('Sanitation Data'!$G$31,0,10*ROW('Sanitation Data'!G191))="","",OFFSET('Sanitation Data'!$G$31,0,10*ROW('Sanitation Data'!G191)))</f>
        <v/>
      </c>
      <c r="DH197" s="33" t="str">
        <f ca="true">+IF(OFFSET('Sanitation Data'!$G$32,0,10*ROW('Sanitation Data'!G191))="","",OFFSET('Sanitation Data'!$G$32,0,10*ROW('Sanitation Data'!G191)))</f>
        <v/>
      </c>
      <c r="DI197" s="33" t="str">
        <f ca="true">+IF(OFFSET('Sanitation Data'!$G$33,0,10*ROW('Sanitation Data'!G191))="","",OFFSET('Sanitation Data'!$G$33,0,10*ROW('Sanitation Data'!G191)))</f>
        <v/>
      </c>
      <c r="DJ197" s="33" t="str">
        <f ca="true">+IF(OFFSET('Sanitation Data'!$H$29,0,10*ROW('Sanitation Data'!H191))="","",OFFSET('Sanitation Data'!$H$29,0,10*ROW('Sanitation Data'!H191)))</f>
        <v/>
      </c>
      <c r="DK197" s="33" t="str">
        <f ca="true">+IF(OFFSET('Sanitation Data'!$H$30,0,10*ROW('Sanitation Data'!H191))="","",OFFSET('Sanitation Data'!$H$30,0,10*ROW('Sanitation Data'!H191)))</f>
        <v/>
      </c>
      <c r="DL197" s="33" t="str">
        <f ca="true">+IF(OFFSET('Sanitation Data'!$H$31,0,10*ROW('Sanitation Data'!H191))="","",OFFSET('Sanitation Data'!$H$31,0,10*ROW('Sanitation Data'!H191)))</f>
        <v/>
      </c>
      <c r="DM197" s="33" t="str">
        <f ca="true">+IF(OFFSET('Sanitation Data'!$H$32,0,10*ROW('Sanitation Data'!H191))="","",OFFSET('Sanitation Data'!$H$32,0,10*ROW('Sanitation Data'!H191)))</f>
        <v/>
      </c>
      <c r="DN197" s="33" t="str">
        <f ca="true">+IF(OFFSET('Sanitation Data'!$H$33,0,10*ROW('Sanitation Data'!H191))="","",OFFSET('Sanitation Data'!$H$33,0,10*ROW('Sanitation Data'!H191)))</f>
        <v/>
      </c>
      <c r="DO197" s="33" t="str">
        <f ca="true">+IF(OFFSET('Hygiene Data'!$C$12,0,10*ROW('Hygiene Data'!C191))="","",OFFSET('Hygiene Data'!$C$12,0,10*ROW('Hygiene Data'!C191)))</f>
        <v/>
      </c>
      <c r="DP197" s="33" t="str">
        <f ca="true">+IF(OFFSET('Hygiene Data'!$C$13,0,10*ROW('Hygiene Data'!C191))="","",OFFSET('Hygiene Data'!$C$13,0,10*ROW('Hygiene Data'!C191)))</f>
        <v/>
      </c>
      <c r="DQ197" s="33" t="str">
        <f ca="true">+IF(OFFSET('Hygiene Data'!$C$14,0,10*ROW('Hygiene Data'!C191))="","",OFFSET('Hygiene Data'!$C$14,0,10*ROW('Hygiene Data'!C191)))</f>
        <v/>
      </c>
      <c r="DR197" s="33" t="str">
        <f ca="true">+IF(OFFSET('Hygiene Data'!$D$12,0,10*ROW('Hygiene Data'!D191))="","",OFFSET('Hygiene Data'!$D$12,0,10*ROW('Hygiene Data'!D191)))</f>
        <v/>
      </c>
      <c r="DS197" s="33" t="str">
        <f ca="true">+IF(OFFSET('Hygiene Data'!$D$13,0,10*ROW('Hygiene Data'!D191))="","",OFFSET('Hygiene Data'!$D$13,0,10*ROW('Hygiene Data'!D191)))</f>
        <v/>
      </c>
      <c r="DT197" s="33" t="str">
        <f ca="true">+IF(OFFSET('Hygiene Data'!$D$14,0,10*ROW('Hygiene Data'!D191))="","",OFFSET('Hygiene Data'!$D$14,0,10*ROW('Hygiene Data'!D191)))</f>
        <v/>
      </c>
      <c r="DU197" s="33" t="str">
        <f ca="true">+IF(OFFSET('Hygiene Data'!$E$12,0,10*ROW('Hygiene Data'!E191))="","",OFFSET('Hygiene Data'!$E$12,0,10*ROW('Hygiene Data'!E191)))</f>
        <v/>
      </c>
      <c r="DV197" s="33" t="str">
        <f ca="true">+IF(OFFSET('Hygiene Data'!$E$13,0,10*ROW('Hygiene Data'!E191))="","",OFFSET('Hygiene Data'!$E$13,0,10*ROW('Hygiene Data'!E191)))</f>
        <v/>
      </c>
      <c r="DW197" s="33" t="str">
        <f ca="true">+IF(OFFSET('Hygiene Data'!$E$14,0,10*ROW('Hygiene Data'!E191))="","",OFFSET('Hygiene Data'!$E$14,0,10*ROW('Hygiene Data'!E191)))</f>
        <v/>
      </c>
      <c r="DX197" s="33" t="str">
        <f ca="true">+IF(OFFSET('Hygiene Data'!$F$12,0,10*ROW('Hygiene Data'!F191))="","",OFFSET('Hygiene Data'!$F$12,0,10*ROW('Hygiene Data'!F191)))</f>
        <v/>
      </c>
      <c r="DY197" s="33" t="str">
        <f ca="true">+IF(OFFSET('Hygiene Data'!$F$13,0,10*ROW('Hygiene Data'!F191))="","",OFFSET('Hygiene Data'!$F$13,0,10*ROW('Hygiene Data'!F191)))</f>
        <v/>
      </c>
      <c r="DZ197" s="33" t="str">
        <f ca="true">+IF(OFFSET('Hygiene Data'!$F$14,0,10*ROW('Hygiene Data'!F191))="","",OFFSET('Hygiene Data'!$F$14,0,10*ROW('Hygiene Data'!F191)))</f>
        <v/>
      </c>
      <c r="EA197" s="33" t="str">
        <f ca="true">+IF(OFFSET('Hygiene Data'!$G$12,0,10*ROW('Hygiene Data'!G191))="","",OFFSET('Hygiene Data'!$G$12,0,10*ROW('Hygiene Data'!G191)))</f>
        <v/>
      </c>
      <c r="EB197" s="33" t="str">
        <f ca="true">+IF(OFFSET('Hygiene Data'!$G$13,0,10*ROW('Hygiene Data'!G191))="","",OFFSET('Hygiene Data'!$G$13,0,10*ROW('Hygiene Data'!G191)))</f>
        <v/>
      </c>
      <c r="EC197" s="33" t="str">
        <f ca="true">+IF(OFFSET('Hygiene Data'!$G$14,0,10*ROW('Hygiene Data'!G191))="","",OFFSET('Hygiene Data'!$G$14,0,10*ROW('Hygiene Data'!G191)))</f>
        <v/>
      </c>
      <c r="ED197" s="33" t="str">
        <f ca="true">+IF(OFFSET('Hygiene Data'!$H$12,0,10*ROW('Hygiene Data'!H191))="","",OFFSET('Hygiene Data'!$H$12,0,10*ROW('Hygiene Data'!H191)))</f>
        <v/>
      </c>
      <c r="EE197" s="33" t="str">
        <f ca="true">+IF(OFFSET('Hygiene Data'!$H$13,0,10*ROW('Hygiene Data'!H191))="","",OFFSET('Hygiene Data'!$H$13,0,10*ROW('Hygiene Data'!H191)))</f>
        <v/>
      </c>
      <c r="EF197" s="33" t="str">
        <f ca="true">+IF(OFFSET('Hygiene Data'!$H$14,0,10*ROW('Hygiene Data'!H191))="","",OFFSET('Hygiene Data'!$H$14,0,10*ROW('Hygiene Data'!H191)))</f>
        <v/>
      </c>
    </row>
    <row r="198" x14ac:dyDescent="0.2">
      <c r="A198" s="56" t="str">
        <f ca="true">+IF(OFFSET('Water Data'!$B$1,0,10*ROW('Water Data'!B195))="","",OFFSET('Water Data'!$B$1,0,10*ROW('Water Data'!B195)))</f>
        <v/>
      </c>
      <c r="B198" s="56" t="str">
        <f ca="true">+IF(OFFSET('Water Data'!$A$3,0,10*ROW('Water Data'!A195))="","",OFFSET('Water Data'!$A$3,0,10*ROW('Water Data'!A195)))</f>
        <v/>
      </c>
      <c r="C198" s="56" t="str">
        <f ca="true">+IF(OFFSET('Water Data'!$C$3,0,10*ROW('Water Data'!C195))="","",OFFSET('Water Data'!$C$3,0,10*ROW('Water Data'!C195)))</f>
        <v/>
      </c>
      <c r="D198" s="244"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44"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44"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44"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44"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44"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44"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44"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44"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44"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44"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44"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44"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44"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44"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44"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44"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44"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45"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45"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45"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45"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45"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45"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45"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45"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45"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45"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45"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45"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45"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45"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45"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45"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45"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45"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45"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45"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45"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45"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45"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45"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45"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45"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45"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45"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45"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45"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46"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46"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46"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46"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46"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46"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46"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46"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46"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46"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46"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46"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46"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46"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46"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46"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46"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46"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3" t="str">
        <f ca="true">+IF(OFFSET('Water Data'!$C$28,0,10*ROW('Water Data'!C192))="","",OFFSET('Water Data'!$C$28,0,10*ROW('Water Data'!C192)))</f>
        <v/>
      </c>
      <c r="BT198" s="33" t="str">
        <f ca="true">+IF(OFFSET('Water Data'!$C$29,0,10*ROW('Water Data'!C192))="","",OFFSET('Water Data'!$C$29,0,10*ROW('Water Data'!C192)))</f>
        <v/>
      </c>
      <c r="BU198" s="33" t="str">
        <f ca="true">+IF(OFFSET('Water Data'!$C$30,0,10*ROW('Water Data'!C192))="","",OFFSET('Water Data'!$C$30,0,10*ROW('Water Data'!C192)))</f>
        <v/>
      </c>
      <c r="BV198" s="33" t="str">
        <f ca="true">+IF(OFFSET('Water Data'!$D$28,0,10*ROW('Water Data'!D192))="","",OFFSET('Water Data'!$D$28,0,10*ROW('Water Data'!D192)))</f>
        <v/>
      </c>
      <c r="BW198" s="33" t="str">
        <f ca="true">+IF(OFFSET('Water Data'!$D$29,0,10*ROW('Water Data'!D192))="","",OFFSET('Water Data'!$D$29,0,10*ROW('Water Data'!D192)))</f>
        <v/>
      </c>
      <c r="BX198" s="33" t="str">
        <f ca="true">+IF(OFFSET('Water Data'!$D$30,0,10*ROW('Water Data'!D192))="","",OFFSET('Water Data'!$D$30,0,10*ROW('Water Data'!D192)))</f>
        <v/>
      </c>
      <c r="BY198" s="33" t="str">
        <f ca="true">+IF(OFFSET('Water Data'!$E$28,0,10*ROW('Water Data'!E192))="","",OFFSET('Water Data'!$E$28,0,10*ROW('Water Data'!E192)))</f>
        <v/>
      </c>
      <c r="BZ198" s="33" t="str">
        <f ca="true">+IF(OFFSET('Water Data'!$E$29,0,10*ROW('Water Data'!E192))="","",OFFSET('Water Data'!$E$29,0,10*ROW('Water Data'!E192)))</f>
        <v/>
      </c>
      <c r="CA198" s="33" t="str">
        <f ca="true">+IF(OFFSET('Water Data'!$E$30,0,10*ROW('Water Data'!E192))="","",OFFSET('Water Data'!$E$30,0,10*ROW('Water Data'!E192)))</f>
        <v/>
      </c>
      <c r="CB198" s="33" t="str">
        <f ca="true">+IF(OFFSET('Water Data'!$F$28,0,10*ROW('Water Data'!F192))="","",OFFSET('Water Data'!$F$28,0,10*ROW('Water Data'!F192)))</f>
        <v/>
      </c>
      <c r="CC198" s="33" t="str">
        <f ca="true">+IF(OFFSET('Water Data'!$F$29,0,10*ROW('Water Data'!F192))="","",OFFSET('Water Data'!$F$29,0,10*ROW('Water Data'!F192)))</f>
        <v/>
      </c>
      <c r="CD198" s="33" t="str">
        <f ca="true">+IF(OFFSET('Water Data'!$F$30,0,10*ROW('Water Data'!F192))="","",OFFSET('Water Data'!$F$30,0,10*ROW('Water Data'!F192)))</f>
        <v/>
      </c>
      <c r="CE198" s="33" t="str">
        <f ca="true">+IF(OFFSET('Water Data'!$G$28,0,10*ROW('Water Data'!G192))="","",OFFSET('Water Data'!$G$28,0,10*ROW('Water Data'!G192)))</f>
        <v/>
      </c>
      <c r="CF198" s="33" t="str">
        <f ca="true">+IF(OFFSET('Water Data'!$G$29,0,10*ROW('Water Data'!G192))="","",OFFSET('Water Data'!$G$29,0,10*ROW('Water Data'!G192)))</f>
        <v/>
      </c>
      <c r="CG198" s="33" t="str">
        <f ca="true">+IF(OFFSET('Water Data'!$G$30,0,10*ROW('Water Data'!G192))="","",OFFSET('Water Data'!$G$30,0,10*ROW('Water Data'!G192)))</f>
        <v/>
      </c>
      <c r="CH198" s="33" t="str">
        <f ca="true">+IF(OFFSET('Water Data'!$H$28,0,10*ROW('Water Data'!H192))="","",OFFSET('Water Data'!$H$28,0,10*ROW('Water Data'!H192)))</f>
        <v/>
      </c>
      <c r="CI198" s="33" t="str">
        <f ca="true">+IF(OFFSET('Water Data'!$H$29,0,10*ROW('Water Data'!H192))="","",OFFSET('Water Data'!$H$29,0,10*ROW('Water Data'!H192)))</f>
        <v/>
      </c>
      <c r="CJ198" s="33" t="str">
        <f ca="true">+IF(OFFSET('Water Data'!$H$30,0,10*ROW('Water Data'!H192))="","",OFFSET('Water Data'!$H$30,0,10*ROW('Water Data'!H192)))</f>
        <v/>
      </c>
      <c r="CK198" s="33" t="str">
        <f ca="true">+IF(OFFSET('Sanitation Data'!$C$29,0,10*ROW('Sanitation Data'!C192))="","",OFFSET('Sanitation Data'!$C$29,0,10*ROW('Sanitation Data'!C192)))</f>
        <v/>
      </c>
      <c r="CL198" s="33" t="str">
        <f ca="true">+IF(OFFSET('Sanitation Data'!$C$30,0,10*ROW('Sanitation Data'!C192))="","",OFFSET('Sanitation Data'!$C$30,0,10*ROW('Sanitation Data'!C192)))</f>
        <v/>
      </c>
      <c r="CM198" s="33" t="str">
        <f ca="true">+IF(OFFSET('Sanitation Data'!$C$31,0,10*ROW('Sanitation Data'!C192))="","",OFFSET('Sanitation Data'!$C$31,0,10*ROW('Sanitation Data'!C192)))</f>
        <v/>
      </c>
      <c r="CN198" s="33" t="str">
        <f ca="true">+IF(OFFSET('Sanitation Data'!$C$32,0,10*ROW('Sanitation Data'!C192))="","",OFFSET('Sanitation Data'!$C$32,0,10*ROW('Sanitation Data'!C192)))</f>
        <v/>
      </c>
      <c r="CO198" s="33" t="str">
        <f ca="true">+IF(OFFSET('Sanitation Data'!$C$33,0,10*ROW('Sanitation Data'!C192))="","",OFFSET('Sanitation Data'!$C$33,0,10*ROW('Sanitation Data'!C192)))</f>
        <v/>
      </c>
      <c r="CP198" s="33" t="str">
        <f ca="true">+IF(OFFSET('Sanitation Data'!$D$29,0,10*ROW('Sanitation Data'!D192))="","",OFFSET('Sanitation Data'!$D$29,0,10*ROW('Sanitation Data'!D192)))</f>
        <v/>
      </c>
      <c r="CQ198" s="33" t="str">
        <f ca="true">+IF(OFFSET('Sanitation Data'!$D$30,0,10*ROW('Sanitation Data'!D192))="","",OFFSET('Sanitation Data'!$D$30,0,10*ROW('Sanitation Data'!D192)))</f>
        <v/>
      </c>
      <c r="CR198" s="33" t="str">
        <f ca="true">+IF(OFFSET('Sanitation Data'!$D$31,0,10*ROW('Sanitation Data'!D192))="","",OFFSET('Sanitation Data'!$D$31,0,10*ROW('Sanitation Data'!D192)))</f>
        <v/>
      </c>
      <c r="CS198" s="33" t="str">
        <f ca="true">+IF(OFFSET('Sanitation Data'!$D$32,0,10*ROW('Sanitation Data'!D192))="","",OFFSET('Sanitation Data'!$D$32,0,10*ROW('Sanitation Data'!D192)))</f>
        <v/>
      </c>
      <c r="CT198" s="33" t="str">
        <f ca="true">+IF(OFFSET('Sanitation Data'!$D$33,0,10*ROW('Sanitation Data'!D192))="","",OFFSET('Sanitation Data'!$D$33,0,10*ROW('Sanitation Data'!D192)))</f>
        <v/>
      </c>
      <c r="CU198" s="33" t="str">
        <f ca="true">+IF(OFFSET('Sanitation Data'!$E$29,0,10*ROW('Sanitation Data'!E192))="","",OFFSET('Sanitation Data'!$E$29,0,10*ROW('Sanitation Data'!E192)))</f>
        <v/>
      </c>
      <c r="CV198" s="33" t="str">
        <f ca="true">+IF(OFFSET('Sanitation Data'!$E$30,0,10*ROW('Sanitation Data'!E192))="","",OFFSET('Sanitation Data'!$E$30,0,10*ROW('Sanitation Data'!E192)))</f>
        <v/>
      </c>
      <c r="CW198" s="33" t="str">
        <f ca="true">+IF(OFFSET('Sanitation Data'!$E$31,0,10*ROW('Sanitation Data'!E192))="","",OFFSET('Sanitation Data'!$E$31,0,10*ROW('Sanitation Data'!E192)))</f>
        <v/>
      </c>
      <c r="CX198" s="33" t="str">
        <f ca="true">+IF(OFFSET('Sanitation Data'!$E$32,0,10*ROW('Sanitation Data'!E192))="","",OFFSET('Sanitation Data'!$E$32,0,10*ROW('Sanitation Data'!E192)))</f>
        <v/>
      </c>
      <c r="CY198" s="33" t="str">
        <f ca="true">+IF(OFFSET('Sanitation Data'!$E$33,0,10*ROW('Sanitation Data'!E192))="","",OFFSET('Sanitation Data'!$E$33,0,10*ROW('Sanitation Data'!E192)))</f>
        <v/>
      </c>
      <c r="CZ198" s="33" t="str">
        <f ca="true">+IF(OFFSET('Sanitation Data'!$F$29,0,10*ROW('Sanitation Data'!F192))="","",OFFSET('Sanitation Data'!$F$29,0,10*ROW('Sanitation Data'!F192)))</f>
        <v/>
      </c>
      <c r="DA198" s="33" t="str">
        <f ca="true">+IF(OFFSET('Sanitation Data'!$F$30,0,10*ROW('Sanitation Data'!F192))="","",OFFSET('Sanitation Data'!$F$30,0,10*ROW('Sanitation Data'!F192)))</f>
        <v/>
      </c>
      <c r="DB198" s="33" t="str">
        <f ca="true">+IF(OFFSET('Sanitation Data'!$F$31,0,10*ROW('Sanitation Data'!F192))="","",OFFSET('Sanitation Data'!$F$31,0,10*ROW('Sanitation Data'!F192)))</f>
        <v/>
      </c>
      <c r="DC198" s="33" t="str">
        <f ca="true">+IF(OFFSET('Sanitation Data'!$F$32,0,10*ROW('Sanitation Data'!F192))="","",OFFSET('Sanitation Data'!$F$32,0,10*ROW('Sanitation Data'!F192)))</f>
        <v/>
      </c>
      <c r="DD198" s="33" t="str">
        <f ca="true">+IF(OFFSET('Sanitation Data'!$F$33,0,10*ROW('Sanitation Data'!F192))="","",OFFSET('Sanitation Data'!$F$33,0,10*ROW('Sanitation Data'!F192)))</f>
        <v/>
      </c>
      <c r="DE198" s="33" t="str">
        <f ca="true">+IF(OFFSET('Sanitation Data'!$G$29,0,10*ROW('Sanitation Data'!G192))="","",OFFSET('Sanitation Data'!$G$29,0,10*ROW('Sanitation Data'!G192)))</f>
        <v/>
      </c>
      <c r="DF198" s="33" t="str">
        <f ca="true">+IF(OFFSET('Sanitation Data'!$G$30,0,10*ROW('Sanitation Data'!G192))="","",OFFSET('Sanitation Data'!$G$30,0,10*ROW('Sanitation Data'!G192)))</f>
        <v/>
      </c>
      <c r="DG198" s="33" t="str">
        <f ca="true">+IF(OFFSET('Sanitation Data'!$G$31,0,10*ROW('Sanitation Data'!G192))="","",OFFSET('Sanitation Data'!$G$31,0,10*ROW('Sanitation Data'!G192)))</f>
        <v/>
      </c>
      <c r="DH198" s="33" t="str">
        <f ca="true">+IF(OFFSET('Sanitation Data'!$G$32,0,10*ROW('Sanitation Data'!G192))="","",OFFSET('Sanitation Data'!$G$32,0,10*ROW('Sanitation Data'!G192)))</f>
        <v/>
      </c>
      <c r="DI198" s="33" t="str">
        <f ca="true">+IF(OFFSET('Sanitation Data'!$G$33,0,10*ROW('Sanitation Data'!G192))="","",OFFSET('Sanitation Data'!$G$33,0,10*ROW('Sanitation Data'!G192)))</f>
        <v/>
      </c>
      <c r="DJ198" s="33" t="str">
        <f ca="true">+IF(OFFSET('Sanitation Data'!$H$29,0,10*ROW('Sanitation Data'!H192))="","",OFFSET('Sanitation Data'!$H$29,0,10*ROW('Sanitation Data'!H192)))</f>
        <v/>
      </c>
      <c r="DK198" s="33" t="str">
        <f ca="true">+IF(OFFSET('Sanitation Data'!$H$30,0,10*ROW('Sanitation Data'!H192))="","",OFFSET('Sanitation Data'!$H$30,0,10*ROW('Sanitation Data'!H192)))</f>
        <v/>
      </c>
      <c r="DL198" s="33" t="str">
        <f ca="true">+IF(OFFSET('Sanitation Data'!$H$31,0,10*ROW('Sanitation Data'!H192))="","",OFFSET('Sanitation Data'!$H$31,0,10*ROW('Sanitation Data'!H192)))</f>
        <v/>
      </c>
      <c r="DM198" s="33" t="str">
        <f ca="true">+IF(OFFSET('Sanitation Data'!$H$32,0,10*ROW('Sanitation Data'!H192))="","",OFFSET('Sanitation Data'!$H$32,0,10*ROW('Sanitation Data'!H192)))</f>
        <v/>
      </c>
      <c r="DN198" s="33" t="str">
        <f ca="true">+IF(OFFSET('Sanitation Data'!$H$33,0,10*ROW('Sanitation Data'!H192))="","",OFFSET('Sanitation Data'!$H$33,0,10*ROW('Sanitation Data'!H192)))</f>
        <v/>
      </c>
      <c r="DO198" s="33" t="str">
        <f ca="true">+IF(OFFSET('Hygiene Data'!$C$12,0,10*ROW('Hygiene Data'!C192))="","",OFFSET('Hygiene Data'!$C$12,0,10*ROW('Hygiene Data'!C192)))</f>
        <v/>
      </c>
      <c r="DP198" s="33" t="str">
        <f ca="true">+IF(OFFSET('Hygiene Data'!$C$13,0,10*ROW('Hygiene Data'!C192))="","",OFFSET('Hygiene Data'!$C$13,0,10*ROW('Hygiene Data'!C192)))</f>
        <v/>
      </c>
      <c r="DQ198" s="33" t="str">
        <f ca="true">+IF(OFFSET('Hygiene Data'!$C$14,0,10*ROW('Hygiene Data'!C192))="","",OFFSET('Hygiene Data'!$C$14,0,10*ROW('Hygiene Data'!C192)))</f>
        <v/>
      </c>
      <c r="DR198" s="33" t="str">
        <f ca="true">+IF(OFFSET('Hygiene Data'!$D$12,0,10*ROW('Hygiene Data'!D192))="","",OFFSET('Hygiene Data'!$D$12,0,10*ROW('Hygiene Data'!D192)))</f>
        <v/>
      </c>
      <c r="DS198" s="33" t="str">
        <f ca="true">+IF(OFFSET('Hygiene Data'!$D$13,0,10*ROW('Hygiene Data'!D192))="","",OFFSET('Hygiene Data'!$D$13,0,10*ROW('Hygiene Data'!D192)))</f>
        <v/>
      </c>
      <c r="DT198" s="33" t="str">
        <f ca="true">+IF(OFFSET('Hygiene Data'!$D$14,0,10*ROW('Hygiene Data'!D192))="","",OFFSET('Hygiene Data'!$D$14,0,10*ROW('Hygiene Data'!D192)))</f>
        <v/>
      </c>
      <c r="DU198" s="33" t="str">
        <f ca="true">+IF(OFFSET('Hygiene Data'!$E$12,0,10*ROW('Hygiene Data'!E192))="","",OFFSET('Hygiene Data'!$E$12,0,10*ROW('Hygiene Data'!E192)))</f>
        <v/>
      </c>
      <c r="DV198" s="33" t="str">
        <f ca="true">+IF(OFFSET('Hygiene Data'!$E$13,0,10*ROW('Hygiene Data'!E192))="","",OFFSET('Hygiene Data'!$E$13,0,10*ROW('Hygiene Data'!E192)))</f>
        <v/>
      </c>
      <c r="DW198" s="33" t="str">
        <f ca="true">+IF(OFFSET('Hygiene Data'!$E$14,0,10*ROW('Hygiene Data'!E192))="","",OFFSET('Hygiene Data'!$E$14,0,10*ROW('Hygiene Data'!E192)))</f>
        <v/>
      </c>
      <c r="DX198" s="33" t="str">
        <f ca="true">+IF(OFFSET('Hygiene Data'!$F$12,0,10*ROW('Hygiene Data'!F192))="","",OFFSET('Hygiene Data'!$F$12,0,10*ROW('Hygiene Data'!F192)))</f>
        <v/>
      </c>
      <c r="DY198" s="33" t="str">
        <f ca="true">+IF(OFFSET('Hygiene Data'!$F$13,0,10*ROW('Hygiene Data'!F192))="","",OFFSET('Hygiene Data'!$F$13,0,10*ROW('Hygiene Data'!F192)))</f>
        <v/>
      </c>
      <c r="DZ198" s="33" t="str">
        <f ca="true">+IF(OFFSET('Hygiene Data'!$F$14,0,10*ROW('Hygiene Data'!F192))="","",OFFSET('Hygiene Data'!$F$14,0,10*ROW('Hygiene Data'!F192)))</f>
        <v/>
      </c>
      <c r="EA198" s="33" t="str">
        <f ca="true">+IF(OFFSET('Hygiene Data'!$G$12,0,10*ROW('Hygiene Data'!G192))="","",OFFSET('Hygiene Data'!$G$12,0,10*ROW('Hygiene Data'!G192)))</f>
        <v/>
      </c>
      <c r="EB198" s="33" t="str">
        <f ca="true">+IF(OFFSET('Hygiene Data'!$G$13,0,10*ROW('Hygiene Data'!G192))="","",OFFSET('Hygiene Data'!$G$13,0,10*ROW('Hygiene Data'!G192)))</f>
        <v/>
      </c>
      <c r="EC198" s="33" t="str">
        <f ca="true">+IF(OFFSET('Hygiene Data'!$G$14,0,10*ROW('Hygiene Data'!G192))="","",OFFSET('Hygiene Data'!$G$14,0,10*ROW('Hygiene Data'!G192)))</f>
        <v/>
      </c>
      <c r="ED198" s="33" t="str">
        <f ca="true">+IF(OFFSET('Hygiene Data'!$H$12,0,10*ROW('Hygiene Data'!H192))="","",OFFSET('Hygiene Data'!$H$12,0,10*ROW('Hygiene Data'!H192)))</f>
        <v/>
      </c>
      <c r="EE198" s="33" t="str">
        <f ca="true">+IF(OFFSET('Hygiene Data'!$H$13,0,10*ROW('Hygiene Data'!H192))="","",OFFSET('Hygiene Data'!$H$13,0,10*ROW('Hygiene Data'!H192)))</f>
        <v/>
      </c>
      <c r="EF198" s="33" t="str">
        <f ca="true">+IF(OFFSET('Hygiene Data'!$H$14,0,10*ROW('Hygiene Data'!H192))="","",OFFSET('Hygiene Data'!$H$14,0,10*ROW('Hygiene Data'!H192)))</f>
        <v/>
      </c>
    </row>
    <row r="199" x14ac:dyDescent="0.2">
      <c r="A199" s="56" t="str">
        <f ca="true">+IF(OFFSET('Water Data'!$B$1,0,10*ROW('Water Data'!B196))="","",OFFSET('Water Data'!$B$1,0,10*ROW('Water Data'!B196)))</f>
        <v/>
      </c>
      <c r="B199" s="56" t="str">
        <f ca="true">+IF(OFFSET('Water Data'!$A$3,0,10*ROW('Water Data'!A196))="","",OFFSET('Water Data'!$A$3,0,10*ROW('Water Data'!A196)))</f>
        <v/>
      </c>
      <c r="C199" s="56" t="str">
        <f ca="true">+IF(OFFSET('Water Data'!$C$3,0,10*ROW('Water Data'!C196))="","",OFFSET('Water Data'!$C$3,0,10*ROW('Water Data'!C196)))</f>
        <v/>
      </c>
      <c r="D199" s="244"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44"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44"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44"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44"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44"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44"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44"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44"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44"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44"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44"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44"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44"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44"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44"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44"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44"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45"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45"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45"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45"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45"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45"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45"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45"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45"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45"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45"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45"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45"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45"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45"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45"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45"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45"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45"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45"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45"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45"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45"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45"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45"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45"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45"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45"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45"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45"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46"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46"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46"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46"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46"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46"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46"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46"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46"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46"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46"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46"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46"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46"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46"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46"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46"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46"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3" t="str">
        <f ca="true">+IF(OFFSET('Water Data'!$C$28,0,10*ROW('Water Data'!C193))="","",OFFSET('Water Data'!$C$28,0,10*ROW('Water Data'!C193)))</f>
        <v/>
      </c>
      <c r="BT199" s="33" t="str">
        <f ca="true">+IF(OFFSET('Water Data'!$C$29,0,10*ROW('Water Data'!C193))="","",OFFSET('Water Data'!$C$29,0,10*ROW('Water Data'!C193)))</f>
        <v/>
      </c>
      <c r="BU199" s="33" t="str">
        <f ca="true">+IF(OFFSET('Water Data'!$C$30,0,10*ROW('Water Data'!C193))="","",OFFSET('Water Data'!$C$30,0,10*ROW('Water Data'!C193)))</f>
        <v/>
      </c>
      <c r="BV199" s="33" t="str">
        <f ca="true">+IF(OFFSET('Water Data'!$D$28,0,10*ROW('Water Data'!D193))="","",OFFSET('Water Data'!$D$28,0,10*ROW('Water Data'!D193)))</f>
        <v/>
      </c>
      <c r="BW199" s="33" t="str">
        <f ca="true">+IF(OFFSET('Water Data'!$D$29,0,10*ROW('Water Data'!D193))="","",OFFSET('Water Data'!$D$29,0,10*ROW('Water Data'!D193)))</f>
        <v/>
      </c>
      <c r="BX199" s="33" t="str">
        <f ca="true">+IF(OFFSET('Water Data'!$D$30,0,10*ROW('Water Data'!D193))="","",OFFSET('Water Data'!$D$30,0,10*ROW('Water Data'!D193)))</f>
        <v/>
      </c>
      <c r="BY199" s="33" t="str">
        <f ca="true">+IF(OFFSET('Water Data'!$E$28,0,10*ROW('Water Data'!E193))="","",OFFSET('Water Data'!$E$28,0,10*ROW('Water Data'!E193)))</f>
        <v/>
      </c>
      <c r="BZ199" s="33" t="str">
        <f ca="true">+IF(OFFSET('Water Data'!$E$29,0,10*ROW('Water Data'!E193))="","",OFFSET('Water Data'!$E$29,0,10*ROW('Water Data'!E193)))</f>
        <v/>
      </c>
      <c r="CA199" s="33" t="str">
        <f ca="true">+IF(OFFSET('Water Data'!$E$30,0,10*ROW('Water Data'!E193))="","",OFFSET('Water Data'!$E$30,0,10*ROW('Water Data'!E193)))</f>
        <v/>
      </c>
      <c r="CB199" s="33" t="str">
        <f ca="true">+IF(OFFSET('Water Data'!$F$28,0,10*ROW('Water Data'!F193))="","",OFFSET('Water Data'!$F$28,0,10*ROW('Water Data'!F193)))</f>
        <v/>
      </c>
      <c r="CC199" s="33" t="str">
        <f ca="true">+IF(OFFSET('Water Data'!$F$29,0,10*ROW('Water Data'!F193))="","",OFFSET('Water Data'!$F$29,0,10*ROW('Water Data'!F193)))</f>
        <v/>
      </c>
      <c r="CD199" s="33" t="str">
        <f ca="true">+IF(OFFSET('Water Data'!$F$30,0,10*ROW('Water Data'!F193))="","",OFFSET('Water Data'!$F$30,0,10*ROW('Water Data'!F193)))</f>
        <v/>
      </c>
      <c r="CE199" s="33" t="str">
        <f ca="true">+IF(OFFSET('Water Data'!$G$28,0,10*ROW('Water Data'!G193))="","",OFFSET('Water Data'!$G$28,0,10*ROW('Water Data'!G193)))</f>
        <v/>
      </c>
      <c r="CF199" s="33" t="str">
        <f ca="true">+IF(OFFSET('Water Data'!$G$29,0,10*ROW('Water Data'!G193))="","",OFFSET('Water Data'!$G$29,0,10*ROW('Water Data'!G193)))</f>
        <v/>
      </c>
      <c r="CG199" s="33" t="str">
        <f ca="true">+IF(OFFSET('Water Data'!$G$30,0,10*ROW('Water Data'!G193))="","",OFFSET('Water Data'!$G$30,0,10*ROW('Water Data'!G193)))</f>
        <v/>
      </c>
      <c r="CH199" s="33" t="str">
        <f ca="true">+IF(OFFSET('Water Data'!$H$28,0,10*ROW('Water Data'!H193))="","",OFFSET('Water Data'!$H$28,0,10*ROW('Water Data'!H193)))</f>
        <v/>
      </c>
      <c r="CI199" s="33" t="str">
        <f ca="true">+IF(OFFSET('Water Data'!$H$29,0,10*ROW('Water Data'!H193))="","",OFFSET('Water Data'!$H$29,0,10*ROW('Water Data'!H193)))</f>
        <v/>
      </c>
      <c r="CJ199" s="33" t="str">
        <f ca="true">+IF(OFFSET('Water Data'!$H$30,0,10*ROW('Water Data'!H193))="","",OFFSET('Water Data'!$H$30,0,10*ROW('Water Data'!H193)))</f>
        <v/>
      </c>
      <c r="CK199" s="33" t="str">
        <f ca="true">+IF(OFFSET('Sanitation Data'!$C$29,0,10*ROW('Sanitation Data'!C193))="","",OFFSET('Sanitation Data'!$C$29,0,10*ROW('Sanitation Data'!C193)))</f>
        <v/>
      </c>
      <c r="CL199" s="33" t="str">
        <f ca="true">+IF(OFFSET('Sanitation Data'!$C$30,0,10*ROW('Sanitation Data'!C193))="","",OFFSET('Sanitation Data'!$C$30,0,10*ROW('Sanitation Data'!C193)))</f>
        <v/>
      </c>
      <c r="CM199" s="33" t="str">
        <f ca="true">+IF(OFFSET('Sanitation Data'!$C$31,0,10*ROW('Sanitation Data'!C193))="","",OFFSET('Sanitation Data'!$C$31,0,10*ROW('Sanitation Data'!C193)))</f>
        <v/>
      </c>
      <c r="CN199" s="33" t="str">
        <f ca="true">+IF(OFFSET('Sanitation Data'!$C$32,0,10*ROW('Sanitation Data'!C193))="","",OFFSET('Sanitation Data'!$C$32,0,10*ROW('Sanitation Data'!C193)))</f>
        <v/>
      </c>
      <c r="CO199" s="33" t="str">
        <f ca="true">+IF(OFFSET('Sanitation Data'!$C$33,0,10*ROW('Sanitation Data'!C193))="","",OFFSET('Sanitation Data'!$C$33,0,10*ROW('Sanitation Data'!C193)))</f>
        <v/>
      </c>
      <c r="CP199" s="33" t="str">
        <f ca="true">+IF(OFFSET('Sanitation Data'!$D$29,0,10*ROW('Sanitation Data'!D193))="","",OFFSET('Sanitation Data'!$D$29,0,10*ROW('Sanitation Data'!D193)))</f>
        <v/>
      </c>
      <c r="CQ199" s="33" t="str">
        <f ca="true">+IF(OFFSET('Sanitation Data'!$D$30,0,10*ROW('Sanitation Data'!D193))="","",OFFSET('Sanitation Data'!$D$30,0,10*ROW('Sanitation Data'!D193)))</f>
        <v/>
      </c>
      <c r="CR199" s="33" t="str">
        <f ca="true">+IF(OFFSET('Sanitation Data'!$D$31,0,10*ROW('Sanitation Data'!D193))="","",OFFSET('Sanitation Data'!$D$31,0,10*ROW('Sanitation Data'!D193)))</f>
        <v/>
      </c>
      <c r="CS199" s="33" t="str">
        <f ca="true">+IF(OFFSET('Sanitation Data'!$D$32,0,10*ROW('Sanitation Data'!D193))="","",OFFSET('Sanitation Data'!$D$32,0,10*ROW('Sanitation Data'!D193)))</f>
        <v/>
      </c>
      <c r="CT199" s="33" t="str">
        <f ca="true">+IF(OFFSET('Sanitation Data'!$D$33,0,10*ROW('Sanitation Data'!D193))="","",OFFSET('Sanitation Data'!$D$33,0,10*ROW('Sanitation Data'!D193)))</f>
        <v/>
      </c>
      <c r="CU199" s="33" t="str">
        <f ca="true">+IF(OFFSET('Sanitation Data'!$E$29,0,10*ROW('Sanitation Data'!E193))="","",OFFSET('Sanitation Data'!$E$29,0,10*ROW('Sanitation Data'!E193)))</f>
        <v/>
      </c>
      <c r="CV199" s="33" t="str">
        <f ca="true">+IF(OFFSET('Sanitation Data'!$E$30,0,10*ROW('Sanitation Data'!E193))="","",OFFSET('Sanitation Data'!$E$30,0,10*ROW('Sanitation Data'!E193)))</f>
        <v/>
      </c>
      <c r="CW199" s="33" t="str">
        <f ca="true">+IF(OFFSET('Sanitation Data'!$E$31,0,10*ROW('Sanitation Data'!E193))="","",OFFSET('Sanitation Data'!$E$31,0,10*ROW('Sanitation Data'!E193)))</f>
        <v/>
      </c>
      <c r="CX199" s="33" t="str">
        <f ca="true">+IF(OFFSET('Sanitation Data'!$E$32,0,10*ROW('Sanitation Data'!E193))="","",OFFSET('Sanitation Data'!$E$32,0,10*ROW('Sanitation Data'!E193)))</f>
        <v/>
      </c>
      <c r="CY199" s="33" t="str">
        <f ca="true">+IF(OFFSET('Sanitation Data'!$E$33,0,10*ROW('Sanitation Data'!E193))="","",OFFSET('Sanitation Data'!$E$33,0,10*ROW('Sanitation Data'!E193)))</f>
        <v/>
      </c>
      <c r="CZ199" s="33" t="str">
        <f ca="true">+IF(OFFSET('Sanitation Data'!$F$29,0,10*ROW('Sanitation Data'!F193))="","",OFFSET('Sanitation Data'!$F$29,0,10*ROW('Sanitation Data'!F193)))</f>
        <v/>
      </c>
      <c r="DA199" s="33" t="str">
        <f ca="true">+IF(OFFSET('Sanitation Data'!$F$30,0,10*ROW('Sanitation Data'!F193))="","",OFFSET('Sanitation Data'!$F$30,0,10*ROW('Sanitation Data'!F193)))</f>
        <v/>
      </c>
      <c r="DB199" s="33" t="str">
        <f ca="true">+IF(OFFSET('Sanitation Data'!$F$31,0,10*ROW('Sanitation Data'!F193))="","",OFFSET('Sanitation Data'!$F$31,0,10*ROW('Sanitation Data'!F193)))</f>
        <v/>
      </c>
      <c r="DC199" s="33" t="str">
        <f ca="true">+IF(OFFSET('Sanitation Data'!$F$32,0,10*ROW('Sanitation Data'!F193))="","",OFFSET('Sanitation Data'!$F$32,0,10*ROW('Sanitation Data'!F193)))</f>
        <v/>
      </c>
      <c r="DD199" s="33" t="str">
        <f ca="true">+IF(OFFSET('Sanitation Data'!$F$33,0,10*ROW('Sanitation Data'!F193))="","",OFFSET('Sanitation Data'!$F$33,0,10*ROW('Sanitation Data'!F193)))</f>
        <v/>
      </c>
      <c r="DE199" s="33" t="str">
        <f ca="true">+IF(OFFSET('Sanitation Data'!$G$29,0,10*ROW('Sanitation Data'!G193))="","",OFFSET('Sanitation Data'!$G$29,0,10*ROW('Sanitation Data'!G193)))</f>
        <v/>
      </c>
      <c r="DF199" s="33" t="str">
        <f ca="true">+IF(OFFSET('Sanitation Data'!$G$30,0,10*ROW('Sanitation Data'!G193))="","",OFFSET('Sanitation Data'!$G$30,0,10*ROW('Sanitation Data'!G193)))</f>
        <v/>
      </c>
      <c r="DG199" s="33" t="str">
        <f ca="true">+IF(OFFSET('Sanitation Data'!$G$31,0,10*ROW('Sanitation Data'!G193))="","",OFFSET('Sanitation Data'!$G$31,0,10*ROW('Sanitation Data'!G193)))</f>
        <v/>
      </c>
      <c r="DH199" s="33" t="str">
        <f ca="true">+IF(OFFSET('Sanitation Data'!$G$32,0,10*ROW('Sanitation Data'!G193))="","",OFFSET('Sanitation Data'!$G$32,0,10*ROW('Sanitation Data'!G193)))</f>
        <v/>
      </c>
      <c r="DI199" s="33" t="str">
        <f ca="true">+IF(OFFSET('Sanitation Data'!$G$33,0,10*ROW('Sanitation Data'!G193))="","",OFFSET('Sanitation Data'!$G$33,0,10*ROW('Sanitation Data'!G193)))</f>
        <v/>
      </c>
      <c r="DJ199" s="33" t="str">
        <f ca="true">+IF(OFFSET('Sanitation Data'!$H$29,0,10*ROW('Sanitation Data'!H193))="","",OFFSET('Sanitation Data'!$H$29,0,10*ROW('Sanitation Data'!H193)))</f>
        <v/>
      </c>
      <c r="DK199" s="33" t="str">
        <f ca="true">+IF(OFFSET('Sanitation Data'!$H$30,0,10*ROW('Sanitation Data'!H193))="","",OFFSET('Sanitation Data'!$H$30,0,10*ROW('Sanitation Data'!H193)))</f>
        <v/>
      </c>
      <c r="DL199" s="33" t="str">
        <f ca="true">+IF(OFFSET('Sanitation Data'!$H$31,0,10*ROW('Sanitation Data'!H193))="","",OFFSET('Sanitation Data'!$H$31,0,10*ROW('Sanitation Data'!H193)))</f>
        <v/>
      </c>
      <c r="DM199" s="33" t="str">
        <f ca="true">+IF(OFFSET('Sanitation Data'!$H$32,0,10*ROW('Sanitation Data'!H193))="","",OFFSET('Sanitation Data'!$H$32,0,10*ROW('Sanitation Data'!H193)))</f>
        <v/>
      </c>
      <c r="DN199" s="33" t="str">
        <f ca="true">+IF(OFFSET('Sanitation Data'!$H$33,0,10*ROW('Sanitation Data'!H193))="","",OFFSET('Sanitation Data'!$H$33,0,10*ROW('Sanitation Data'!H193)))</f>
        <v/>
      </c>
      <c r="DO199" s="33" t="str">
        <f ca="true">+IF(OFFSET('Hygiene Data'!$C$12,0,10*ROW('Hygiene Data'!C193))="","",OFFSET('Hygiene Data'!$C$12,0,10*ROW('Hygiene Data'!C193)))</f>
        <v/>
      </c>
      <c r="DP199" s="33" t="str">
        <f ca="true">+IF(OFFSET('Hygiene Data'!$C$13,0,10*ROW('Hygiene Data'!C193))="","",OFFSET('Hygiene Data'!$C$13,0,10*ROW('Hygiene Data'!C193)))</f>
        <v/>
      </c>
      <c r="DQ199" s="33" t="str">
        <f ca="true">+IF(OFFSET('Hygiene Data'!$C$14,0,10*ROW('Hygiene Data'!C193))="","",OFFSET('Hygiene Data'!$C$14,0,10*ROW('Hygiene Data'!C193)))</f>
        <v/>
      </c>
      <c r="DR199" s="33" t="str">
        <f ca="true">+IF(OFFSET('Hygiene Data'!$D$12,0,10*ROW('Hygiene Data'!D193))="","",OFFSET('Hygiene Data'!$D$12,0,10*ROW('Hygiene Data'!D193)))</f>
        <v/>
      </c>
      <c r="DS199" s="33" t="str">
        <f ca="true">+IF(OFFSET('Hygiene Data'!$D$13,0,10*ROW('Hygiene Data'!D193))="","",OFFSET('Hygiene Data'!$D$13,0,10*ROW('Hygiene Data'!D193)))</f>
        <v/>
      </c>
      <c r="DT199" s="33" t="str">
        <f ca="true">+IF(OFFSET('Hygiene Data'!$D$14,0,10*ROW('Hygiene Data'!D193))="","",OFFSET('Hygiene Data'!$D$14,0,10*ROW('Hygiene Data'!D193)))</f>
        <v/>
      </c>
      <c r="DU199" s="33" t="str">
        <f ca="true">+IF(OFFSET('Hygiene Data'!$E$12,0,10*ROW('Hygiene Data'!E193))="","",OFFSET('Hygiene Data'!$E$12,0,10*ROW('Hygiene Data'!E193)))</f>
        <v/>
      </c>
      <c r="DV199" s="33" t="str">
        <f ca="true">+IF(OFFSET('Hygiene Data'!$E$13,0,10*ROW('Hygiene Data'!E193))="","",OFFSET('Hygiene Data'!$E$13,0,10*ROW('Hygiene Data'!E193)))</f>
        <v/>
      </c>
      <c r="DW199" s="33" t="str">
        <f ca="true">+IF(OFFSET('Hygiene Data'!$E$14,0,10*ROW('Hygiene Data'!E193))="","",OFFSET('Hygiene Data'!$E$14,0,10*ROW('Hygiene Data'!E193)))</f>
        <v/>
      </c>
      <c r="DX199" s="33" t="str">
        <f ca="true">+IF(OFFSET('Hygiene Data'!$F$12,0,10*ROW('Hygiene Data'!F193))="","",OFFSET('Hygiene Data'!$F$12,0,10*ROW('Hygiene Data'!F193)))</f>
        <v/>
      </c>
      <c r="DY199" s="33" t="str">
        <f ca="true">+IF(OFFSET('Hygiene Data'!$F$13,0,10*ROW('Hygiene Data'!F193))="","",OFFSET('Hygiene Data'!$F$13,0,10*ROW('Hygiene Data'!F193)))</f>
        <v/>
      </c>
      <c r="DZ199" s="33" t="str">
        <f ca="true">+IF(OFFSET('Hygiene Data'!$F$14,0,10*ROW('Hygiene Data'!F193))="","",OFFSET('Hygiene Data'!$F$14,0,10*ROW('Hygiene Data'!F193)))</f>
        <v/>
      </c>
      <c r="EA199" s="33" t="str">
        <f ca="true">+IF(OFFSET('Hygiene Data'!$G$12,0,10*ROW('Hygiene Data'!G193))="","",OFFSET('Hygiene Data'!$G$12,0,10*ROW('Hygiene Data'!G193)))</f>
        <v/>
      </c>
      <c r="EB199" s="33" t="str">
        <f ca="true">+IF(OFFSET('Hygiene Data'!$G$13,0,10*ROW('Hygiene Data'!G193))="","",OFFSET('Hygiene Data'!$G$13,0,10*ROW('Hygiene Data'!G193)))</f>
        <v/>
      </c>
      <c r="EC199" s="33" t="str">
        <f ca="true">+IF(OFFSET('Hygiene Data'!$G$14,0,10*ROW('Hygiene Data'!G193))="","",OFFSET('Hygiene Data'!$G$14,0,10*ROW('Hygiene Data'!G193)))</f>
        <v/>
      </c>
      <c r="ED199" s="33" t="str">
        <f ca="true">+IF(OFFSET('Hygiene Data'!$H$12,0,10*ROW('Hygiene Data'!H193))="","",OFFSET('Hygiene Data'!$H$12,0,10*ROW('Hygiene Data'!H193)))</f>
        <v/>
      </c>
      <c r="EE199" s="33" t="str">
        <f ca="true">+IF(OFFSET('Hygiene Data'!$H$13,0,10*ROW('Hygiene Data'!H193))="","",OFFSET('Hygiene Data'!$H$13,0,10*ROW('Hygiene Data'!H193)))</f>
        <v/>
      </c>
      <c r="EF199" s="33" t="str">
        <f ca="true">+IF(OFFSET('Hygiene Data'!$H$14,0,10*ROW('Hygiene Data'!H193))="","",OFFSET('Hygiene Data'!$H$14,0,10*ROW('Hygiene Data'!H193)))</f>
        <v/>
      </c>
    </row>
    <row r="200" x14ac:dyDescent="0.2">
      <c r="A200" s="56" t="str">
        <f ca="true">+IF(OFFSET('Water Data'!$B$1,0,10*ROW('Water Data'!B197))="","",OFFSET('Water Data'!$B$1,0,10*ROW('Water Data'!B197)))</f>
        <v/>
      </c>
      <c r="B200" s="56" t="str">
        <f ca="true">+IF(OFFSET('Water Data'!$A$3,0,10*ROW('Water Data'!A197))="","",OFFSET('Water Data'!$A$3,0,10*ROW('Water Data'!A197)))</f>
        <v/>
      </c>
      <c r="C200" s="56" t="str">
        <f ca="true">+IF(OFFSET('Water Data'!$C$3,0,10*ROW('Water Data'!C197))="","",OFFSET('Water Data'!$C$3,0,10*ROW('Water Data'!C197)))</f>
        <v/>
      </c>
      <c r="D200" s="244"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44"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44"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44"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44"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44"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44"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44"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44"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44"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44"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44"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44"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44"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44"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44"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44"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44"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45"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45"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45"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45"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45"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45"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45"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45"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45"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45"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45"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45"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45"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45"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45"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45"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45"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45"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45"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45"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45"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45"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45"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45"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45"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45"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45"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45"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45"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45"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46"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46"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46"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46"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46"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46"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46"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46"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46"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46"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46"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46"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46"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46"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46"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46"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46"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46"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3" t="str">
        <f ca="true">+IF(OFFSET('Water Data'!$C$28,0,10*ROW('Water Data'!C194))="","",OFFSET('Water Data'!$C$28,0,10*ROW('Water Data'!C194)))</f>
        <v/>
      </c>
      <c r="BT200" s="33" t="str">
        <f ca="true">+IF(OFFSET('Water Data'!$C$29,0,10*ROW('Water Data'!C194))="","",OFFSET('Water Data'!$C$29,0,10*ROW('Water Data'!C194)))</f>
        <v/>
      </c>
      <c r="BU200" s="33" t="str">
        <f ca="true">+IF(OFFSET('Water Data'!$C$30,0,10*ROW('Water Data'!C194))="","",OFFSET('Water Data'!$C$30,0,10*ROW('Water Data'!C194)))</f>
        <v/>
      </c>
      <c r="BV200" s="33" t="str">
        <f ca="true">+IF(OFFSET('Water Data'!$D$28,0,10*ROW('Water Data'!D194))="","",OFFSET('Water Data'!$D$28,0,10*ROW('Water Data'!D194)))</f>
        <v/>
      </c>
      <c r="BW200" s="33" t="str">
        <f ca="true">+IF(OFFSET('Water Data'!$D$29,0,10*ROW('Water Data'!D194))="","",OFFSET('Water Data'!$D$29,0,10*ROW('Water Data'!D194)))</f>
        <v/>
      </c>
      <c r="BX200" s="33" t="str">
        <f ca="true">+IF(OFFSET('Water Data'!$D$30,0,10*ROW('Water Data'!D194))="","",OFFSET('Water Data'!$D$30,0,10*ROW('Water Data'!D194)))</f>
        <v/>
      </c>
      <c r="BY200" s="33" t="str">
        <f ca="true">+IF(OFFSET('Water Data'!$E$28,0,10*ROW('Water Data'!E194))="","",OFFSET('Water Data'!$E$28,0,10*ROW('Water Data'!E194)))</f>
        <v/>
      </c>
      <c r="BZ200" s="33" t="str">
        <f ca="true">+IF(OFFSET('Water Data'!$E$29,0,10*ROW('Water Data'!E194))="","",OFFSET('Water Data'!$E$29,0,10*ROW('Water Data'!E194)))</f>
        <v/>
      </c>
      <c r="CA200" s="33" t="str">
        <f ca="true">+IF(OFFSET('Water Data'!$E$30,0,10*ROW('Water Data'!E194))="","",OFFSET('Water Data'!$E$30,0,10*ROW('Water Data'!E194)))</f>
        <v/>
      </c>
      <c r="CB200" s="33" t="str">
        <f ca="true">+IF(OFFSET('Water Data'!$F$28,0,10*ROW('Water Data'!F194))="","",OFFSET('Water Data'!$F$28,0,10*ROW('Water Data'!F194)))</f>
        <v/>
      </c>
      <c r="CC200" s="33" t="str">
        <f ca="true">+IF(OFFSET('Water Data'!$F$29,0,10*ROW('Water Data'!F194))="","",OFFSET('Water Data'!$F$29,0,10*ROW('Water Data'!F194)))</f>
        <v/>
      </c>
      <c r="CD200" s="33" t="str">
        <f ca="true">+IF(OFFSET('Water Data'!$F$30,0,10*ROW('Water Data'!F194))="","",OFFSET('Water Data'!$F$30,0,10*ROW('Water Data'!F194)))</f>
        <v/>
      </c>
      <c r="CE200" s="33" t="str">
        <f ca="true">+IF(OFFSET('Water Data'!$G$28,0,10*ROW('Water Data'!G194))="","",OFFSET('Water Data'!$G$28,0,10*ROW('Water Data'!G194)))</f>
        <v/>
      </c>
      <c r="CF200" s="33" t="str">
        <f ca="true">+IF(OFFSET('Water Data'!$G$29,0,10*ROW('Water Data'!G194))="","",OFFSET('Water Data'!$G$29,0,10*ROW('Water Data'!G194)))</f>
        <v/>
      </c>
      <c r="CG200" s="33" t="str">
        <f ca="true">+IF(OFFSET('Water Data'!$G$30,0,10*ROW('Water Data'!G194))="","",OFFSET('Water Data'!$G$30,0,10*ROW('Water Data'!G194)))</f>
        <v/>
      </c>
      <c r="CH200" s="33" t="str">
        <f ca="true">+IF(OFFSET('Water Data'!$H$28,0,10*ROW('Water Data'!H194))="","",OFFSET('Water Data'!$H$28,0,10*ROW('Water Data'!H194)))</f>
        <v/>
      </c>
      <c r="CI200" s="33" t="str">
        <f ca="true">+IF(OFFSET('Water Data'!$H$29,0,10*ROW('Water Data'!H194))="","",OFFSET('Water Data'!$H$29,0,10*ROW('Water Data'!H194)))</f>
        <v/>
      </c>
      <c r="CJ200" s="33" t="str">
        <f ca="true">+IF(OFFSET('Water Data'!$H$30,0,10*ROW('Water Data'!H194))="","",OFFSET('Water Data'!$H$30,0,10*ROW('Water Data'!H194)))</f>
        <v/>
      </c>
      <c r="CK200" s="33" t="str">
        <f ca="true">+IF(OFFSET('Sanitation Data'!$C$29,0,10*ROW('Sanitation Data'!C194))="","",OFFSET('Sanitation Data'!$C$29,0,10*ROW('Sanitation Data'!C194)))</f>
        <v/>
      </c>
      <c r="CL200" s="33" t="str">
        <f ca="true">+IF(OFFSET('Sanitation Data'!$C$30,0,10*ROW('Sanitation Data'!C194))="","",OFFSET('Sanitation Data'!$C$30,0,10*ROW('Sanitation Data'!C194)))</f>
        <v/>
      </c>
      <c r="CM200" s="33" t="str">
        <f ca="true">+IF(OFFSET('Sanitation Data'!$C$31,0,10*ROW('Sanitation Data'!C194))="","",OFFSET('Sanitation Data'!$C$31,0,10*ROW('Sanitation Data'!C194)))</f>
        <v/>
      </c>
      <c r="CN200" s="33" t="str">
        <f ca="true">+IF(OFFSET('Sanitation Data'!$C$32,0,10*ROW('Sanitation Data'!C194))="","",OFFSET('Sanitation Data'!$C$32,0,10*ROW('Sanitation Data'!C194)))</f>
        <v/>
      </c>
      <c r="CO200" s="33" t="str">
        <f ca="true">+IF(OFFSET('Sanitation Data'!$C$33,0,10*ROW('Sanitation Data'!C194))="","",OFFSET('Sanitation Data'!$C$33,0,10*ROW('Sanitation Data'!C194)))</f>
        <v/>
      </c>
      <c r="CP200" s="33" t="str">
        <f ca="true">+IF(OFFSET('Sanitation Data'!$D$29,0,10*ROW('Sanitation Data'!D194))="","",OFFSET('Sanitation Data'!$D$29,0,10*ROW('Sanitation Data'!D194)))</f>
        <v/>
      </c>
      <c r="CQ200" s="33" t="str">
        <f ca="true">+IF(OFFSET('Sanitation Data'!$D$30,0,10*ROW('Sanitation Data'!D194))="","",OFFSET('Sanitation Data'!$D$30,0,10*ROW('Sanitation Data'!D194)))</f>
        <v/>
      </c>
      <c r="CR200" s="33" t="str">
        <f ca="true">+IF(OFFSET('Sanitation Data'!$D$31,0,10*ROW('Sanitation Data'!D194))="","",OFFSET('Sanitation Data'!$D$31,0,10*ROW('Sanitation Data'!D194)))</f>
        <v/>
      </c>
      <c r="CS200" s="33" t="str">
        <f ca="true">+IF(OFFSET('Sanitation Data'!$D$32,0,10*ROW('Sanitation Data'!D194))="","",OFFSET('Sanitation Data'!$D$32,0,10*ROW('Sanitation Data'!D194)))</f>
        <v/>
      </c>
      <c r="CT200" s="33" t="str">
        <f ca="true">+IF(OFFSET('Sanitation Data'!$D$33,0,10*ROW('Sanitation Data'!D194))="","",OFFSET('Sanitation Data'!$D$33,0,10*ROW('Sanitation Data'!D194)))</f>
        <v/>
      </c>
      <c r="CU200" s="33" t="str">
        <f ca="true">+IF(OFFSET('Sanitation Data'!$E$29,0,10*ROW('Sanitation Data'!E194))="","",OFFSET('Sanitation Data'!$E$29,0,10*ROW('Sanitation Data'!E194)))</f>
        <v/>
      </c>
      <c r="CV200" s="33" t="str">
        <f ca="true">+IF(OFFSET('Sanitation Data'!$E$30,0,10*ROW('Sanitation Data'!E194))="","",OFFSET('Sanitation Data'!$E$30,0,10*ROW('Sanitation Data'!E194)))</f>
        <v/>
      </c>
      <c r="CW200" s="33" t="str">
        <f ca="true">+IF(OFFSET('Sanitation Data'!$E$31,0,10*ROW('Sanitation Data'!E194))="","",OFFSET('Sanitation Data'!$E$31,0,10*ROW('Sanitation Data'!E194)))</f>
        <v/>
      </c>
      <c r="CX200" s="33" t="str">
        <f ca="true">+IF(OFFSET('Sanitation Data'!$E$32,0,10*ROW('Sanitation Data'!E194))="","",OFFSET('Sanitation Data'!$E$32,0,10*ROW('Sanitation Data'!E194)))</f>
        <v/>
      </c>
      <c r="CY200" s="33" t="str">
        <f ca="true">+IF(OFFSET('Sanitation Data'!$E$33,0,10*ROW('Sanitation Data'!E194))="","",OFFSET('Sanitation Data'!$E$33,0,10*ROW('Sanitation Data'!E194)))</f>
        <v/>
      </c>
      <c r="CZ200" s="33" t="str">
        <f ca="true">+IF(OFFSET('Sanitation Data'!$F$29,0,10*ROW('Sanitation Data'!F194))="","",OFFSET('Sanitation Data'!$F$29,0,10*ROW('Sanitation Data'!F194)))</f>
        <v/>
      </c>
      <c r="DA200" s="33" t="str">
        <f ca="true">+IF(OFFSET('Sanitation Data'!$F$30,0,10*ROW('Sanitation Data'!F194))="","",OFFSET('Sanitation Data'!$F$30,0,10*ROW('Sanitation Data'!F194)))</f>
        <v/>
      </c>
      <c r="DB200" s="33" t="str">
        <f ca="true">+IF(OFFSET('Sanitation Data'!$F$31,0,10*ROW('Sanitation Data'!F194))="","",OFFSET('Sanitation Data'!$F$31,0,10*ROW('Sanitation Data'!F194)))</f>
        <v/>
      </c>
      <c r="DC200" s="33" t="str">
        <f ca="true">+IF(OFFSET('Sanitation Data'!$F$32,0,10*ROW('Sanitation Data'!F194))="","",OFFSET('Sanitation Data'!$F$32,0,10*ROW('Sanitation Data'!F194)))</f>
        <v/>
      </c>
      <c r="DD200" s="33" t="str">
        <f ca="true">+IF(OFFSET('Sanitation Data'!$F$33,0,10*ROW('Sanitation Data'!F194))="","",OFFSET('Sanitation Data'!$F$33,0,10*ROW('Sanitation Data'!F194)))</f>
        <v/>
      </c>
      <c r="DE200" s="33" t="str">
        <f ca="true">+IF(OFFSET('Sanitation Data'!$G$29,0,10*ROW('Sanitation Data'!G194))="","",OFFSET('Sanitation Data'!$G$29,0,10*ROW('Sanitation Data'!G194)))</f>
        <v/>
      </c>
      <c r="DF200" s="33" t="str">
        <f ca="true">+IF(OFFSET('Sanitation Data'!$G$30,0,10*ROW('Sanitation Data'!G194))="","",OFFSET('Sanitation Data'!$G$30,0,10*ROW('Sanitation Data'!G194)))</f>
        <v/>
      </c>
      <c r="DG200" s="33" t="str">
        <f ca="true">+IF(OFFSET('Sanitation Data'!$G$31,0,10*ROW('Sanitation Data'!G194))="","",OFFSET('Sanitation Data'!$G$31,0,10*ROW('Sanitation Data'!G194)))</f>
        <v/>
      </c>
      <c r="DH200" s="33" t="str">
        <f ca="true">+IF(OFFSET('Sanitation Data'!$G$32,0,10*ROW('Sanitation Data'!G194))="","",OFFSET('Sanitation Data'!$G$32,0,10*ROW('Sanitation Data'!G194)))</f>
        <v/>
      </c>
      <c r="DI200" s="33" t="str">
        <f ca="true">+IF(OFFSET('Sanitation Data'!$G$33,0,10*ROW('Sanitation Data'!G194))="","",OFFSET('Sanitation Data'!$G$33,0,10*ROW('Sanitation Data'!G194)))</f>
        <v/>
      </c>
      <c r="DJ200" s="33" t="str">
        <f ca="true">+IF(OFFSET('Sanitation Data'!$H$29,0,10*ROW('Sanitation Data'!H194))="","",OFFSET('Sanitation Data'!$H$29,0,10*ROW('Sanitation Data'!H194)))</f>
        <v/>
      </c>
      <c r="DK200" s="33" t="str">
        <f ca="true">+IF(OFFSET('Sanitation Data'!$H$30,0,10*ROW('Sanitation Data'!H194))="","",OFFSET('Sanitation Data'!$H$30,0,10*ROW('Sanitation Data'!H194)))</f>
        <v/>
      </c>
      <c r="DL200" s="33" t="str">
        <f ca="true">+IF(OFFSET('Sanitation Data'!$H$31,0,10*ROW('Sanitation Data'!H194))="","",OFFSET('Sanitation Data'!$H$31,0,10*ROW('Sanitation Data'!H194)))</f>
        <v/>
      </c>
      <c r="DM200" s="33" t="str">
        <f ca="true">+IF(OFFSET('Sanitation Data'!$H$32,0,10*ROW('Sanitation Data'!H194))="","",OFFSET('Sanitation Data'!$H$32,0,10*ROW('Sanitation Data'!H194)))</f>
        <v/>
      </c>
      <c r="DN200" s="33" t="str">
        <f ca="true">+IF(OFFSET('Sanitation Data'!$H$33,0,10*ROW('Sanitation Data'!H194))="","",OFFSET('Sanitation Data'!$H$33,0,10*ROW('Sanitation Data'!H194)))</f>
        <v/>
      </c>
      <c r="DO200" s="33" t="str">
        <f ca="true">+IF(OFFSET('Hygiene Data'!$C$12,0,10*ROW('Hygiene Data'!C194))="","",OFFSET('Hygiene Data'!$C$12,0,10*ROW('Hygiene Data'!C194)))</f>
        <v/>
      </c>
      <c r="DP200" s="33" t="str">
        <f ca="true">+IF(OFFSET('Hygiene Data'!$C$13,0,10*ROW('Hygiene Data'!C194))="","",OFFSET('Hygiene Data'!$C$13,0,10*ROW('Hygiene Data'!C194)))</f>
        <v/>
      </c>
      <c r="DQ200" s="33" t="str">
        <f ca="true">+IF(OFFSET('Hygiene Data'!$C$14,0,10*ROW('Hygiene Data'!C194))="","",OFFSET('Hygiene Data'!$C$14,0,10*ROW('Hygiene Data'!C194)))</f>
        <v/>
      </c>
      <c r="DR200" s="33" t="str">
        <f ca="true">+IF(OFFSET('Hygiene Data'!$D$12,0,10*ROW('Hygiene Data'!D194))="","",OFFSET('Hygiene Data'!$D$12,0,10*ROW('Hygiene Data'!D194)))</f>
        <v/>
      </c>
      <c r="DS200" s="33" t="str">
        <f ca="true">+IF(OFFSET('Hygiene Data'!$D$13,0,10*ROW('Hygiene Data'!D194))="","",OFFSET('Hygiene Data'!$D$13,0,10*ROW('Hygiene Data'!D194)))</f>
        <v/>
      </c>
      <c r="DT200" s="33" t="str">
        <f ca="true">+IF(OFFSET('Hygiene Data'!$D$14,0,10*ROW('Hygiene Data'!D194))="","",OFFSET('Hygiene Data'!$D$14,0,10*ROW('Hygiene Data'!D194)))</f>
        <v/>
      </c>
      <c r="DU200" s="33" t="str">
        <f ca="true">+IF(OFFSET('Hygiene Data'!$E$12,0,10*ROW('Hygiene Data'!E194))="","",OFFSET('Hygiene Data'!$E$12,0,10*ROW('Hygiene Data'!E194)))</f>
        <v/>
      </c>
      <c r="DV200" s="33" t="str">
        <f ca="true">+IF(OFFSET('Hygiene Data'!$E$13,0,10*ROW('Hygiene Data'!E194))="","",OFFSET('Hygiene Data'!$E$13,0,10*ROW('Hygiene Data'!E194)))</f>
        <v/>
      </c>
      <c r="DW200" s="33" t="str">
        <f ca="true">+IF(OFFSET('Hygiene Data'!$E$14,0,10*ROW('Hygiene Data'!E194))="","",OFFSET('Hygiene Data'!$E$14,0,10*ROW('Hygiene Data'!E194)))</f>
        <v/>
      </c>
      <c r="DX200" s="33" t="str">
        <f ca="true">+IF(OFFSET('Hygiene Data'!$F$12,0,10*ROW('Hygiene Data'!F194))="","",OFFSET('Hygiene Data'!$F$12,0,10*ROW('Hygiene Data'!F194)))</f>
        <v/>
      </c>
      <c r="DY200" s="33" t="str">
        <f ca="true">+IF(OFFSET('Hygiene Data'!$F$13,0,10*ROW('Hygiene Data'!F194))="","",OFFSET('Hygiene Data'!$F$13,0,10*ROW('Hygiene Data'!F194)))</f>
        <v/>
      </c>
      <c r="DZ200" s="33" t="str">
        <f ca="true">+IF(OFFSET('Hygiene Data'!$F$14,0,10*ROW('Hygiene Data'!F194))="","",OFFSET('Hygiene Data'!$F$14,0,10*ROW('Hygiene Data'!F194)))</f>
        <v/>
      </c>
      <c r="EA200" s="33" t="str">
        <f ca="true">+IF(OFFSET('Hygiene Data'!$G$12,0,10*ROW('Hygiene Data'!G194))="","",OFFSET('Hygiene Data'!$G$12,0,10*ROW('Hygiene Data'!G194)))</f>
        <v/>
      </c>
      <c r="EB200" s="33" t="str">
        <f ca="true">+IF(OFFSET('Hygiene Data'!$G$13,0,10*ROW('Hygiene Data'!G194))="","",OFFSET('Hygiene Data'!$G$13,0,10*ROW('Hygiene Data'!G194)))</f>
        <v/>
      </c>
      <c r="EC200" s="33" t="str">
        <f ca="true">+IF(OFFSET('Hygiene Data'!$G$14,0,10*ROW('Hygiene Data'!G194))="","",OFFSET('Hygiene Data'!$G$14,0,10*ROW('Hygiene Data'!G194)))</f>
        <v/>
      </c>
      <c r="ED200" s="33" t="str">
        <f ca="true">+IF(OFFSET('Hygiene Data'!$H$12,0,10*ROW('Hygiene Data'!H194))="","",OFFSET('Hygiene Data'!$H$12,0,10*ROW('Hygiene Data'!H194)))</f>
        <v/>
      </c>
      <c r="EE200" s="33" t="str">
        <f ca="true">+IF(OFFSET('Hygiene Data'!$H$13,0,10*ROW('Hygiene Data'!H194))="","",OFFSET('Hygiene Data'!$H$13,0,10*ROW('Hygiene Data'!H194)))</f>
        <v/>
      </c>
      <c r="EF200" s="33" t="str">
        <f ca="true">+IF(OFFSET('Hygiene Data'!$H$14,0,10*ROW('Hygiene Data'!H194))="","",OFFSET('Hygiene Data'!$H$14,0,10*ROW('Hygiene Data'!H194)))</f>
        <v/>
      </c>
    </row>
    <row r="201" x14ac:dyDescent="0.2">
      <c r="A201" s="56" t="str">
        <f ca="true">+IF(OFFSET('Water Data'!$B$1,0,10*ROW('Water Data'!B198))="","",OFFSET('Water Data'!$B$1,0,10*ROW('Water Data'!B198)))</f>
        <v/>
      </c>
      <c r="B201" s="56" t="str">
        <f ca="true">+IF(OFFSET('Water Data'!$A$3,0,10*ROW('Water Data'!A198))="","",OFFSET('Water Data'!$A$3,0,10*ROW('Water Data'!A198)))</f>
        <v/>
      </c>
      <c r="C201" s="56" t="str">
        <f ca="true">+IF(OFFSET('Water Data'!$C$3,0,10*ROW('Water Data'!C198))="","",OFFSET('Water Data'!$C$3,0,10*ROW('Water Data'!C198)))</f>
        <v/>
      </c>
      <c r="D201" s="244"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44"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44"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44"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44"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44"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44"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44"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44"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44"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44"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44"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44"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44"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44"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44"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44"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44"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45"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45"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45"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45"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45"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45"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45"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45"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45"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45"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45"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45"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45"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45"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45"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45"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45"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45"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45"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45"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45"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45"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45"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45"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45"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45"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45"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45"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45"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45"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46"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46"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46"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46"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46"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46"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46"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46"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46"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46"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46"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46"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46"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46"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46"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46"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46"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46"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3" t="str">
        <f ca="true">+IF(OFFSET('Water Data'!$C$28,0,10*ROW('Water Data'!C195))="","",OFFSET('Water Data'!$C$28,0,10*ROW('Water Data'!C195)))</f>
        <v/>
      </c>
      <c r="BT201" s="33" t="str">
        <f ca="true">+IF(OFFSET('Water Data'!$C$29,0,10*ROW('Water Data'!C195))="","",OFFSET('Water Data'!$C$29,0,10*ROW('Water Data'!C195)))</f>
        <v/>
      </c>
      <c r="BU201" s="33" t="str">
        <f ca="true">+IF(OFFSET('Water Data'!$C$30,0,10*ROW('Water Data'!C195))="","",OFFSET('Water Data'!$C$30,0,10*ROW('Water Data'!C195)))</f>
        <v/>
      </c>
      <c r="BV201" s="33" t="str">
        <f ca="true">+IF(OFFSET('Water Data'!$D$28,0,10*ROW('Water Data'!D195))="","",OFFSET('Water Data'!$D$28,0,10*ROW('Water Data'!D195)))</f>
        <v/>
      </c>
      <c r="BW201" s="33" t="str">
        <f ca="true">+IF(OFFSET('Water Data'!$D$29,0,10*ROW('Water Data'!D195))="","",OFFSET('Water Data'!$D$29,0,10*ROW('Water Data'!D195)))</f>
        <v/>
      </c>
      <c r="BX201" s="33" t="str">
        <f ca="true">+IF(OFFSET('Water Data'!$D$30,0,10*ROW('Water Data'!D195))="","",OFFSET('Water Data'!$D$30,0,10*ROW('Water Data'!D195)))</f>
        <v/>
      </c>
      <c r="BY201" s="33" t="str">
        <f ca="true">+IF(OFFSET('Water Data'!$E$28,0,10*ROW('Water Data'!E195))="","",OFFSET('Water Data'!$E$28,0,10*ROW('Water Data'!E195)))</f>
        <v/>
      </c>
      <c r="BZ201" s="33" t="str">
        <f ca="true">+IF(OFFSET('Water Data'!$E$29,0,10*ROW('Water Data'!E195))="","",OFFSET('Water Data'!$E$29,0,10*ROW('Water Data'!E195)))</f>
        <v/>
      </c>
      <c r="CA201" s="33" t="str">
        <f ca="true">+IF(OFFSET('Water Data'!$E$30,0,10*ROW('Water Data'!E195))="","",OFFSET('Water Data'!$E$30,0,10*ROW('Water Data'!E195)))</f>
        <v/>
      </c>
      <c r="CB201" s="33" t="str">
        <f ca="true">+IF(OFFSET('Water Data'!$F$28,0,10*ROW('Water Data'!F195))="","",OFFSET('Water Data'!$F$28,0,10*ROW('Water Data'!F195)))</f>
        <v/>
      </c>
      <c r="CC201" s="33" t="str">
        <f ca="true">+IF(OFFSET('Water Data'!$F$29,0,10*ROW('Water Data'!F195))="","",OFFSET('Water Data'!$F$29,0,10*ROW('Water Data'!F195)))</f>
        <v/>
      </c>
      <c r="CD201" s="33" t="str">
        <f ca="true">+IF(OFFSET('Water Data'!$F$30,0,10*ROW('Water Data'!F195))="","",OFFSET('Water Data'!$F$30,0,10*ROW('Water Data'!F195)))</f>
        <v/>
      </c>
      <c r="CE201" s="33" t="str">
        <f ca="true">+IF(OFFSET('Water Data'!$G$28,0,10*ROW('Water Data'!G195))="","",OFFSET('Water Data'!$G$28,0,10*ROW('Water Data'!G195)))</f>
        <v/>
      </c>
      <c r="CF201" s="33" t="str">
        <f ca="true">+IF(OFFSET('Water Data'!$G$29,0,10*ROW('Water Data'!G195))="","",OFFSET('Water Data'!$G$29,0,10*ROW('Water Data'!G195)))</f>
        <v/>
      </c>
      <c r="CG201" s="33" t="str">
        <f ca="true">+IF(OFFSET('Water Data'!$G$30,0,10*ROW('Water Data'!G195))="","",OFFSET('Water Data'!$G$30,0,10*ROW('Water Data'!G195)))</f>
        <v/>
      </c>
      <c r="CH201" s="33" t="str">
        <f ca="true">+IF(OFFSET('Water Data'!$H$28,0,10*ROW('Water Data'!H195))="","",OFFSET('Water Data'!$H$28,0,10*ROW('Water Data'!H195)))</f>
        <v/>
      </c>
      <c r="CI201" s="33" t="str">
        <f ca="true">+IF(OFFSET('Water Data'!$H$29,0,10*ROW('Water Data'!H195))="","",OFFSET('Water Data'!$H$29,0,10*ROW('Water Data'!H195)))</f>
        <v/>
      </c>
      <c r="CJ201" s="33" t="str">
        <f ca="true">+IF(OFFSET('Water Data'!$H$30,0,10*ROW('Water Data'!H195))="","",OFFSET('Water Data'!$H$30,0,10*ROW('Water Data'!H195)))</f>
        <v/>
      </c>
      <c r="CK201" s="33" t="str">
        <f ca="true">+IF(OFFSET('Sanitation Data'!$C$29,0,10*ROW('Sanitation Data'!C195))="","",OFFSET('Sanitation Data'!$C$29,0,10*ROW('Sanitation Data'!C195)))</f>
        <v/>
      </c>
      <c r="CL201" s="33" t="str">
        <f ca="true">+IF(OFFSET('Sanitation Data'!$C$30,0,10*ROW('Sanitation Data'!C195))="","",OFFSET('Sanitation Data'!$C$30,0,10*ROW('Sanitation Data'!C195)))</f>
        <v/>
      </c>
      <c r="CM201" s="33" t="str">
        <f ca="true">+IF(OFFSET('Sanitation Data'!$C$31,0,10*ROW('Sanitation Data'!C195))="","",OFFSET('Sanitation Data'!$C$31,0,10*ROW('Sanitation Data'!C195)))</f>
        <v/>
      </c>
      <c r="CN201" s="33" t="str">
        <f ca="true">+IF(OFFSET('Sanitation Data'!$C$32,0,10*ROW('Sanitation Data'!C195))="","",OFFSET('Sanitation Data'!$C$32,0,10*ROW('Sanitation Data'!C195)))</f>
        <v/>
      </c>
      <c r="CO201" s="33" t="str">
        <f ca="true">+IF(OFFSET('Sanitation Data'!$C$33,0,10*ROW('Sanitation Data'!C195))="","",OFFSET('Sanitation Data'!$C$33,0,10*ROW('Sanitation Data'!C195)))</f>
        <v/>
      </c>
      <c r="CP201" s="33" t="str">
        <f ca="true">+IF(OFFSET('Sanitation Data'!$D$29,0,10*ROW('Sanitation Data'!D195))="","",OFFSET('Sanitation Data'!$D$29,0,10*ROW('Sanitation Data'!D195)))</f>
        <v/>
      </c>
      <c r="CQ201" s="33" t="str">
        <f ca="true">+IF(OFFSET('Sanitation Data'!$D$30,0,10*ROW('Sanitation Data'!D195))="","",OFFSET('Sanitation Data'!$D$30,0,10*ROW('Sanitation Data'!D195)))</f>
        <v/>
      </c>
      <c r="CR201" s="33" t="str">
        <f ca="true">+IF(OFFSET('Sanitation Data'!$D$31,0,10*ROW('Sanitation Data'!D195))="","",OFFSET('Sanitation Data'!$D$31,0,10*ROW('Sanitation Data'!D195)))</f>
        <v/>
      </c>
      <c r="CS201" s="33" t="str">
        <f ca="true">+IF(OFFSET('Sanitation Data'!$D$32,0,10*ROW('Sanitation Data'!D195))="","",OFFSET('Sanitation Data'!$D$32,0,10*ROW('Sanitation Data'!D195)))</f>
        <v/>
      </c>
      <c r="CT201" s="33" t="str">
        <f ca="true">+IF(OFFSET('Sanitation Data'!$D$33,0,10*ROW('Sanitation Data'!D195))="","",OFFSET('Sanitation Data'!$D$33,0,10*ROW('Sanitation Data'!D195)))</f>
        <v/>
      </c>
      <c r="CU201" s="33" t="str">
        <f ca="true">+IF(OFFSET('Sanitation Data'!$E$29,0,10*ROW('Sanitation Data'!E195))="","",OFFSET('Sanitation Data'!$E$29,0,10*ROW('Sanitation Data'!E195)))</f>
        <v/>
      </c>
      <c r="CV201" s="33" t="str">
        <f ca="true">+IF(OFFSET('Sanitation Data'!$E$30,0,10*ROW('Sanitation Data'!E195))="","",OFFSET('Sanitation Data'!$E$30,0,10*ROW('Sanitation Data'!E195)))</f>
        <v/>
      </c>
      <c r="CW201" s="33" t="str">
        <f ca="true">+IF(OFFSET('Sanitation Data'!$E$31,0,10*ROW('Sanitation Data'!E195))="","",OFFSET('Sanitation Data'!$E$31,0,10*ROW('Sanitation Data'!E195)))</f>
        <v/>
      </c>
      <c r="CX201" s="33" t="str">
        <f ca="true">+IF(OFFSET('Sanitation Data'!$E$32,0,10*ROW('Sanitation Data'!E195))="","",OFFSET('Sanitation Data'!$E$32,0,10*ROW('Sanitation Data'!E195)))</f>
        <v/>
      </c>
      <c r="CY201" s="33" t="str">
        <f ca="true">+IF(OFFSET('Sanitation Data'!$E$33,0,10*ROW('Sanitation Data'!E195))="","",OFFSET('Sanitation Data'!$E$33,0,10*ROW('Sanitation Data'!E195)))</f>
        <v/>
      </c>
      <c r="CZ201" s="33" t="str">
        <f ca="true">+IF(OFFSET('Sanitation Data'!$F$29,0,10*ROW('Sanitation Data'!F195))="","",OFFSET('Sanitation Data'!$F$29,0,10*ROW('Sanitation Data'!F195)))</f>
        <v/>
      </c>
      <c r="DA201" s="33" t="str">
        <f ca="true">+IF(OFFSET('Sanitation Data'!$F$30,0,10*ROW('Sanitation Data'!F195))="","",OFFSET('Sanitation Data'!$F$30,0,10*ROW('Sanitation Data'!F195)))</f>
        <v/>
      </c>
      <c r="DB201" s="33" t="str">
        <f ca="true">+IF(OFFSET('Sanitation Data'!$F$31,0,10*ROW('Sanitation Data'!F195))="","",OFFSET('Sanitation Data'!$F$31,0,10*ROW('Sanitation Data'!F195)))</f>
        <v/>
      </c>
      <c r="DC201" s="33" t="str">
        <f ca="true">+IF(OFFSET('Sanitation Data'!$F$32,0,10*ROW('Sanitation Data'!F195))="","",OFFSET('Sanitation Data'!$F$32,0,10*ROW('Sanitation Data'!F195)))</f>
        <v/>
      </c>
      <c r="DD201" s="33" t="str">
        <f ca="true">+IF(OFFSET('Sanitation Data'!$F$33,0,10*ROW('Sanitation Data'!F195))="","",OFFSET('Sanitation Data'!$F$33,0,10*ROW('Sanitation Data'!F195)))</f>
        <v/>
      </c>
      <c r="DE201" s="33" t="str">
        <f ca="true">+IF(OFFSET('Sanitation Data'!$G$29,0,10*ROW('Sanitation Data'!G195))="","",OFFSET('Sanitation Data'!$G$29,0,10*ROW('Sanitation Data'!G195)))</f>
        <v/>
      </c>
      <c r="DF201" s="33" t="str">
        <f ca="true">+IF(OFFSET('Sanitation Data'!$G$30,0,10*ROW('Sanitation Data'!G195))="","",OFFSET('Sanitation Data'!$G$30,0,10*ROW('Sanitation Data'!G195)))</f>
        <v/>
      </c>
      <c r="DG201" s="33" t="str">
        <f ca="true">+IF(OFFSET('Sanitation Data'!$G$31,0,10*ROW('Sanitation Data'!G195))="","",OFFSET('Sanitation Data'!$G$31,0,10*ROW('Sanitation Data'!G195)))</f>
        <v/>
      </c>
      <c r="DH201" s="33" t="str">
        <f ca="true">+IF(OFFSET('Sanitation Data'!$G$32,0,10*ROW('Sanitation Data'!G195))="","",OFFSET('Sanitation Data'!$G$32,0,10*ROW('Sanitation Data'!G195)))</f>
        <v/>
      </c>
      <c r="DI201" s="33" t="str">
        <f ca="true">+IF(OFFSET('Sanitation Data'!$G$33,0,10*ROW('Sanitation Data'!G195))="","",OFFSET('Sanitation Data'!$G$33,0,10*ROW('Sanitation Data'!G195)))</f>
        <v/>
      </c>
      <c r="DJ201" s="33" t="str">
        <f ca="true">+IF(OFFSET('Sanitation Data'!$H$29,0,10*ROW('Sanitation Data'!H195))="","",OFFSET('Sanitation Data'!$H$29,0,10*ROW('Sanitation Data'!H195)))</f>
        <v/>
      </c>
      <c r="DK201" s="33" t="str">
        <f ca="true">+IF(OFFSET('Sanitation Data'!$H$30,0,10*ROW('Sanitation Data'!H195))="","",OFFSET('Sanitation Data'!$H$30,0,10*ROW('Sanitation Data'!H195)))</f>
        <v/>
      </c>
      <c r="DL201" s="33" t="str">
        <f ca="true">+IF(OFFSET('Sanitation Data'!$H$31,0,10*ROW('Sanitation Data'!H195))="","",OFFSET('Sanitation Data'!$H$31,0,10*ROW('Sanitation Data'!H195)))</f>
        <v/>
      </c>
      <c r="DM201" s="33" t="str">
        <f ca="true">+IF(OFFSET('Sanitation Data'!$H$32,0,10*ROW('Sanitation Data'!H195))="","",OFFSET('Sanitation Data'!$H$32,0,10*ROW('Sanitation Data'!H195)))</f>
        <v/>
      </c>
      <c r="DN201" s="33" t="str">
        <f ca="true">+IF(OFFSET('Sanitation Data'!$H$33,0,10*ROW('Sanitation Data'!H195))="","",OFFSET('Sanitation Data'!$H$33,0,10*ROW('Sanitation Data'!H195)))</f>
        <v/>
      </c>
      <c r="DO201" s="33" t="str">
        <f ca="true">+IF(OFFSET('Hygiene Data'!$C$12,0,10*ROW('Hygiene Data'!C195))="","",OFFSET('Hygiene Data'!$C$12,0,10*ROW('Hygiene Data'!C195)))</f>
        <v/>
      </c>
      <c r="DP201" s="33" t="str">
        <f ca="true">+IF(OFFSET('Hygiene Data'!$C$13,0,10*ROW('Hygiene Data'!C195))="","",OFFSET('Hygiene Data'!$C$13,0,10*ROW('Hygiene Data'!C195)))</f>
        <v/>
      </c>
      <c r="DQ201" s="33" t="str">
        <f ca="true">+IF(OFFSET('Hygiene Data'!$C$14,0,10*ROW('Hygiene Data'!C195))="","",OFFSET('Hygiene Data'!$C$14,0,10*ROW('Hygiene Data'!C195)))</f>
        <v/>
      </c>
      <c r="DR201" s="33" t="str">
        <f ca="true">+IF(OFFSET('Hygiene Data'!$D$12,0,10*ROW('Hygiene Data'!D195))="","",OFFSET('Hygiene Data'!$D$12,0,10*ROW('Hygiene Data'!D195)))</f>
        <v/>
      </c>
      <c r="DS201" s="33" t="str">
        <f ca="true">+IF(OFFSET('Hygiene Data'!$D$13,0,10*ROW('Hygiene Data'!D195))="","",OFFSET('Hygiene Data'!$D$13,0,10*ROW('Hygiene Data'!D195)))</f>
        <v/>
      </c>
      <c r="DT201" s="33" t="str">
        <f ca="true">+IF(OFFSET('Hygiene Data'!$D$14,0,10*ROW('Hygiene Data'!D195))="","",OFFSET('Hygiene Data'!$D$14,0,10*ROW('Hygiene Data'!D195)))</f>
        <v/>
      </c>
      <c r="DU201" s="33" t="str">
        <f ca="true">+IF(OFFSET('Hygiene Data'!$E$12,0,10*ROW('Hygiene Data'!E195))="","",OFFSET('Hygiene Data'!$E$12,0,10*ROW('Hygiene Data'!E195)))</f>
        <v/>
      </c>
      <c r="DV201" s="33" t="str">
        <f ca="true">+IF(OFFSET('Hygiene Data'!$E$13,0,10*ROW('Hygiene Data'!E195))="","",OFFSET('Hygiene Data'!$E$13,0,10*ROW('Hygiene Data'!E195)))</f>
        <v/>
      </c>
      <c r="DW201" s="33" t="str">
        <f ca="true">+IF(OFFSET('Hygiene Data'!$E$14,0,10*ROW('Hygiene Data'!E195))="","",OFFSET('Hygiene Data'!$E$14,0,10*ROW('Hygiene Data'!E195)))</f>
        <v/>
      </c>
      <c r="DX201" s="33" t="str">
        <f ca="true">+IF(OFFSET('Hygiene Data'!$F$12,0,10*ROW('Hygiene Data'!F195))="","",OFFSET('Hygiene Data'!$F$12,0,10*ROW('Hygiene Data'!F195)))</f>
        <v/>
      </c>
      <c r="DY201" s="33" t="str">
        <f ca="true">+IF(OFFSET('Hygiene Data'!$F$13,0,10*ROW('Hygiene Data'!F195))="","",OFFSET('Hygiene Data'!$F$13,0,10*ROW('Hygiene Data'!F195)))</f>
        <v/>
      </c>
      <c r="DZ201" s="33" t="str">
        <f ca="true">+IF(OFFSET('Hygiene Data'!$F$14,0,10*ROW('Hygiene Data'!F195))="","",OFFSET('Hygiene Data'!$F$14,0,10*ROW('Hygiene Data'!F195)))</f>
        <v/>
      </c>
      <c r="EA201" s="33" t="str">
        <f ca="true">+IF(OFFSET('Hygiene Data'!$G$12,0,10*ROW('Hygiene Data'!G195))="","",OFFSET('Hygiene Data'!$G$12,0,10*ROW('Hygiene Data'!G195)))</f>
        <v/>
      </c>
      <c r="EB201" s="33" t="str">
        <f ca="true">+IF(OFFSET('Hygiene Data'!$G$13,0,10*ROW('Hygiene Data'!G195))="","",OFFSET('Hygiene Data'!$G$13,0,10*ROW('Hygiene Data'!G195)))</f>
        <v/>
      </c>
      <c r="EC201" s="33" t="str">
        <f ca="true">+IF(OFFSET('Hygiene Data'!$G$14,0,10*ROW('Hygiene Data'!G195))="","",OFFSET('Hygiene Data'!$G$14,0,10*ROW('Hygiene Data'!G195)))</f>
        <v/>
      </c>
      <c r="ED201" s="33" t="str">
        <f ca="true">+IF(OFFSET('Hygiene Data'!$H$12,0,10*ROW('Hygiene Data'!H195))="","",OFFSET('Hygiene Data'!$H$12,0,10*ROW('Hygiene Data'!H195)))</f>
        <v/>
      </c>
      <c r="EE201" s="33" t="str">
        <f ca="true">+IF(OFFSET('Hygiene Data'!$H$13,0,10*ROW('Hygiene Data'!H195))="","",OFFSET('Hygiene Data'!$H$13,0,10*ROW('Hygiene Data'!H195)))</f>
        <v/>
      </c>
      <c r="EF201" s="33" t="str">
        <f ca="true">+IF(OFFSET('Hygiene Data'!$H$14,0,10*ROW('Hygiene Data'!H195))="","",OFFSET('Hygiene Data'!$H$14,0,10*ROW('Hygiene Data'!H195)))</f>
        <v/>
      </c>
    </row>
    <row r="202" x14ac:dyDescent="0.2">
      <c r="A202" s="56" t="str">
        <f ca="true">+IF(OFFSET('Water Data'!$B$1,0,10*ROW('Water Data'!B199))="","",OFFSET('Water Data'!$B$1,0,10*ROW('Water Data'!B199)))</f>
        <v/>
      </c>
      <c r="B202" s="56" t="str">
        <f ca="true">+IF(OFFSET('Water Data'!$A$3,0,10*ROW('Water Data'!A199))="","",OFFSET('Water Data'!$A$3,0,10*ROW('Water Data'!A199)))</f>
        <v/>
      </c>
      <c r="C202" s="56" t="str">
        <f ca="true">+IF(OFFSET('Water Data'!$C$3,0,10*ROW('Water Data'!C199))="","",OFFSET('Water Data'!$C$3,0,10*ROW('Water Data'!C199)))</f>
        <v/>
      </c>
      <c r="D202" s="244"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44"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44"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44"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44"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44"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44"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44"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44"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44"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44"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44"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44"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44"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44"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44"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44"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44"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45"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45"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45"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45"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45"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45"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45"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45"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45"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45"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45"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45"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45"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45"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45"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45"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45"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45"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45"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45"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45"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45"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45"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45"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45"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45"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45"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45"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45"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45"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46"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46"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46"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46"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46"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46"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46"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46"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46"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46"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46"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46"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46"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46"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46"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46"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46"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46"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3" t="str">
        <f ca="true">+IF(OFFSET('Water Data'!$C$28,0,10*ROW('Water Data'!C196))="","",OFFSET('Water Data'!$C$28,0,10*ROW('Water Data'!C196)))</f>
        <v/>
      </c>
      <c r="BT202" s="33" t="str">
        <f ca="true">+IF(OFFSET('Water Data'!$C$29,0,10*ROW('Water Data'!C196))="","",OFFSET('Water Data'!$C$29,0,10*ROW('Water Data'!C196)))</f>
        <v/>
      </c>
      <c r="BU202" s="33" t="str">
        <f ca="true">+IF(OFFSET('Water Data'!$C$30,0,10*ROW('Water Data'!C196))="","",OFFSET('Water Data'!$C$30,0,10*ROW('Water Data'!C196)))</f>
        <v/>
      </c>
      <c r="BV202" s="33" t="str">
        <f ca="true">+IF(OFFSET('Water Data'!$D$28,0,10*ROW('Water Data'!D196))="","",OFFSET('Water Data'!$D$28,0,10*ROW('Water Data'!D196)))</f>
        <v/>
      </c>
      <c r="BW202" s="33" t="str">
        <f ca="true">+IF(OFFSET('Water Data'!$D$29,0,10*ROW('Water Data'!D196))="","",OFFSET('Water Data'!$D$29,0,10*ROW('Water Data'!D196)))</f>
        <v/>
      </c>
      <c r="BX202" s="33" t="str">
        <f ca="true">+IF(OFFSET('Water Data'!$D$30,0,10*ROW('Water Data'!D196))="","",OFFSET('Water Data'!$D$30,0,10*ROW('Water Data'!D196)))</f>
        <v/>
      </c>
      <c r="BY202" s="33" t="str">
        <f ca="true">+IF(OFFSET('Water Data'!$E$28,0,10*ROW('Water Data'!E196))="","",OFFSET('Water Data'!$E$28,0,10*ROW('Water Data'!E196)))</f>
        <v/>
      </c>
      <c r="BZ202" s="33" t="str">
        <f ca="true">+IF(OFFSET('Water Data'!$E$29,0,10*ROW('Water Data'!E196))="","",OFFSET('Water Data'!$E$29,0,10*ROW('Water Data'!E196)))</f>
        <v/>
      </c>
      <c r="CA202" s="33" t="str">
        <f ca="true">+IF(OFFSET('Water Data'!$E$30,0,10*ROW('Water Data'!E196))="","",OFFSET('Water Data'!$E$30,0,10*ROW('Water Data'!E196)))</f>
        <v/>
      </c>
      <c r="CB202" s="33" t="str">
        <f ca="true">+IF(OFFSET('Water Data'!$F$28,0,10*ROW('Water Data'!F196))="","",OFFSET('Water Data'!$F$28,0,10*ROW('Water Data'!F196)))</f>
        <v/>
      </c>
      <c r="CC202" s="33" t="str">
        <f ca="true">+IF(OFFSET('Water Data'!$F$29,0,10*ROW('Water Data'!F196))="","",OFFSET('Water Data'!$F$29,0,10*ROW('Water Data'!F196)))</f>
        <v/>
      </c>
      <c r="CD202" s="33" t="str">
        <f ca="true">+IF(OFFSET('Water Data'!$F$30,0,10*ROW('Water Data'!F196))="","",OFFSET('Water Data'!$F$30,0,10*ROW('Water Data'!F196)))</f>
        <v/>
      </c>
      <c r="CE202" s="33" t="str">
        <f ca="true">+IF(OFFSET('Water Data'!$G$28,0,10*ROW('Water Data'!G196))="","",OFFSET('Water Data'!$G$28,0,10*ROW('Water Data'!G196)))</f>
        <v/>
      </c>
      <c r="CF202" s="33" t="str">
        <f ca="true">+IF(OFFSET('Water Data'!$G$29,0,10*ROW('Water Data'!G196))="","",OFFSET('Water Data'!$G$29,0,10*ROW('Water Data'!G196)))</f>
        <v/>
      </c>
      <c r="CG202" s="33" t="str">
        <f ca="true">+IF(OFFSET('Water Data'!$G$30,0,10*ROW('Water Data'!G196))="","",OFFSET('Water Data'!$G$30,0,10*ROW('Water Data'!G196)))</f>
        <v/>
      </c>
      <c r="CH202" s="33" t="str">
        <f ca="true">+IF(OFFSET('Water Data'!$H$28,0,10*ROW('Water Data'!H196))="","",OFFSET('Water Data'!$H$28,0,10*ROW('Water Data'!H196)))</f>
        <v/>
      </c>
      <c r="CI202" s="33" t="str">
        <f ca="true">+IF(OFFSET('Water Data'!$H$29,0,10*ROW('Water Data'!H196))="","",OFFSET('Water Data'!$H$29,0,10*ROW('Water Data'!H196)))</f>
        <v/>
      </c>
      <c r="CJ202" s="33" t="str">
        <f ca="true">+IF(OFFSET('Water Data'!$H$30,0,10*ROW('Water Data'!H196))="","",OFFSET('Water Data'!$H$30,0,10*ROW('Water Data'!H196)))</f>
        <v/>
      </c>
      <c r="CK202" s="33" t="str">
        <f ca="true">+IF(OFFSET('Sanitation Data'!$C$29,0,10*ROW('Sanitation Data'!C196))="","",OFFSET('Sanitation Data'!$C$29,0,10*ROW('Sanitation Data'!C196)))</f>
        <v/>
      </c>
      <c r="CL202" s="33" t="str">
        <f ca="true">+IF(OFFSET('Sanitation Data'!$C$30,0,10*ROW('Sanitation Data'!C196))="","",OFFSET('Sanitation Data'!$C$30,0,10*ROW('Sanitation Data'!C196)))</f>
        <v/>
      </c>
      <c r="CM202" s="33" t="str">
        <f ca="true">+IF(OFFSET('Sanitation Data'!$C$31,0,10*ROW('Sanitation Data'!C196))="","",OFFSET('Sanitation Data'!$C$31,0,10*ROW('Sanitation Data'!C196)))</f>
        <v/>
      </c>
      <c r="CN202" s="33" t="str">
        <f ca="true">+IF(OFFSET('Sanitation Data'!$C$32,0,10*ROW('Sanitation Data'!C196))="","",OFFSET('Sanitation Data'!$C$32,0,10*ROW('Sanitation Data'!C196)))</f>
        <v/>
      </c>
      <c r="CO202" s="33" t="str">
        <f ca="true">+IF(OFFSET('Sanitation Data'!$C$33,0,10*ROW('Sanitation Data'!C196))="","",OFFSET('Sanitation Data'!$C$33,0,10*ROW('Sanitation Data'!C196)))</f>
        <v/>
      </c>
      <c r="CP202" s="33" t="str">
        <f ca="true">+IF(OFFSET('Sanitation Data'!$D$29,0,10*ROW('Sanitation Data'!D196))="","",OFFSET('Sanitation Data'!$D$29,0,10*ROW('Sanitation Data'!D196)))</f>
        <v/>
      </c>
      <c r="CQ202" s="33" t="str">
        <f ca="true">+IF(OFFSET('Sanitation Data'!$D$30,0,10*ROW('Sanitation Data'!D196))="","",OFFSET('Sanitation Data'!$D$30,0,10*ROW('Sanitation Data'!D196)))</f>
        <v/>
      </c>
      <c r="CR202" s="33" t="str">
        <f ca="true">+IF(OFFSET('Sanitation Data'!$D$31,0,10*ROW('Sanitation Data'!D196))="","",OFFSET('Sanitation Data'!$D$31,0,10*ROW('Sanitation Data'!D196)))</f>
        <v/>
      </c>
      <c r="CS202" s="33" t="str">
        <f ca="true">+IF(OFFSET('Sanitation Data'!$D$32,0,10*ROW('Sanitation Data'!D196))="","",OFFSET('Sanitation Data'!$D$32,0,10*ROW('Sanitation Data'!D196)))</f>
        <v/>
      </c>
      <c r="CT202" s="33" t="str">
        <f ca="true">+IF(OFFSET('Sanitation Data'!$D$33,0,10*ROW('Sanitation Data'!D196))="","",OFFSET('Sanitation Data'!$D$33,0,10*ROW('Sanitation Data'!D196)))</f>
        <v/>
      </c>
      <c r="CU202" s="33" t="str">
        <f ca="true">+IF(OFFSET('Sanitation Data'!$E$29,0,10*ROW('Sanitation Data'!E196))="","",OFFSET('Sanitation Data'!$E$29,0,10*ROW('Sanitation Data'!E196)))</f>
        <v/>
      </c>
      <c r="CV202" s="33" t="str">
        <f ca="true">+IF(OFFSET('Sanitation Data'!$E$30,0,10*ROW('Sanitation Data'!E196))="","",OFFSET('Sanitation Data'!$E$30,0,10*ROW('Sanitation Data'!E196)))</f>
        <v/>
      </c>
      <c r="CW202" s="33" t="str">
        <f ca="true">+IF(OFFSET('Sanitation Data'!$E$31,0,10*ROW('Sanitation Data'!E196))="","",OFFSET('Sanitation Data'!$E$31,0,10*ROW('Sanitation Data'!E196)))</f>
        <v/>
      </c>
      <c r="CX202" s="33" t="str">
        <f ca="true">+IF(OFFSET('Sanitation Data'!$E$32,0,10*ROW('Sanitation Data'!E196))="","",OFFSET('Sanitation Data'!$E$32,0,10*ROW('Sanitation Data'!E196)))</f>
        <v/>
      </c>
      <c r="CY202" s="33" t="str">
        <f ca="true">+IF(OFFSET('Sanitation Data'!$E$33,0,10*ROW('Sanitation Data'!E196))="","",OFFSET('Sanitation Data'!$E$33,0,10*ROW('Sanitation Data'!E196)))</f>
        <v/>
      </c>
      <c r="CZ202" s="33" t="str">
        <f ca="true">+IF(OFFSET('Sanitation Data'!$F$29,0,10*ROW('Sanitation Data'!F196))="","",OFFSET('Sanitation Data'!$F$29,0,10*ROW('Sanitation Data'!F196)))</f>
        <v/>
      </c>
      <c r="DA202" s="33" t="str">
        <f ca="true">+IF(OFFSET('Sanitation Data'!$F$30,0,10*ROW('Sanitation Data'!F196))="","",OFFSET('Sanitation Data'!$F$30,0,10*ROW('Sanitation Data'!F196)))</f>
        <v/>
      </c>
      <c r="DB202" s="33" t="str">
        <f ca="true">+IF(OFFSET('Sanitation Data'!$F$31,0,10*ROW('Sanitation Data'!F196))="","",OFFSET('Sanitation Data'!$F$31,0,10*ROW('Sanitation Data'!F196)))</f>
        <v/>
      </c>
      <c r="DC202" s="33" t="str">
        <f ca="true">+IF(OFFSET('Sanitation Data'!$F$32,0,10*ROW('Sanitation Data'!F196))="","",OFFSET('Sanitation Data'!$F$32,0,10*ROW('Sanitation Data'!F196)))</f>
        <v/>
      </c>
      <c r="DD202" s="33" t="str">
        <f ca="true">+IF(OFFSET('Sanitation Data'!$F$33,0,10*ROW('Sanitation Data'!F196))="","",OFFSET('Sanitation Data'!$F$33,0,10*ROW('Sanitation Data'!F196)))</f>
        <v/>
      </c>
      <c r="DE202" s="33" t="str">
        <f ca="true">+IF(OFFSET('Sanitation Data'!$G$29,0,10*ROW('Sanitation Data'!G196))="","",OFFSET('Sanitation Data'!$G$29,0,10*ROW('Sanitation Data'!G196)))</f>
        <v/>
      </c>
      <c r="DF202" s="33" t="str">
        <f ca="true">+IF(OFFSET('Sanitation Data'!$G$30,0,10*ROW('Sanitation Data'!G196))="","",OFFSET('Sanitation Data'!$G$30,0,10*ROW('Sanitation Data'!G196)))</f>
        <v/>
      </c>
      <c r="DG202" s="33" t="str">
        <f ca="true">+IF(OFFSET('Sanitation Data'!$G$31,0,10*ROW('Sanitation Data'!G196))="","",OFFSET('Sanitation Data'!$G$31,0,10*ROW('Sanitation Data'!G196)))</f>
        <v/>
      </c>
      <c r="DH202" s="33" t="str">
        <f ca="true">+IF(OFFSET('Sanitation Data'!$G$32,0,10*ROW('Sanitation Data'!G196))="","",OFFSET('Sanitation Data'!$G$32,0,10*ROW('Sanitation Data'!G196)))</f>
        <v/>
      </c>
      <c r="DI202" s="33" t="str">
        <f ca="true">+IF(OFFSET('Sanitation Data'!$G$33,0,10*ROW('Sanitation Data'!G196))="","",OFFSET('Sanitation Data'!$G$33,0,10*ROW('Sanitation Data'!G196)))</f>
        <v/>
      </c>
      <c r="DJ202" s="33" t="str">
        <f ca="true">+IF(OFFSET('Sanitation Data'!$H$29,0,10*ROW('Sanitation Data'!H196))="","",OFFSET('Sanitation Data'!$H$29,0,10*ROW('Sanitation Data'!H196)))</f>
        <v/>
      </c>
      <c r="DK202" s="33" t="str">
        <f ca="true">+IF(OFFSET('Sanitation Data'!$H$30,0,10*ROW('Sanitation Data'!H196))="","",OFFSET('Sanitation Data'!$H$30,0,10*ROW('Sanitation Data'!H196)))</f>
        <v/>
      </c>
      <c r="DL202" s="33" t="str">
        <f ca="true">+IF(OFFSET('Sanitation Data'!$H$31,0,10*ROW('Sanitation Data'!H196))="","",OFFSET('Sanitation Data'!$H$31,0,10*ROW('Sanitation Data'!H196)))</f>
        <v/>
      </c>
      <c r="DM202" s="33" t="str">
        <f ca="true">+IF(OFFSET('Sanitation Data'!$H$32,0,10*ROW('Sanitation Data'!H196))="","",OFFSET('Sanitation Data'!$H$32,0,10*ROW('Sanitation Data'!H196)))</f>
        <v/>
      </c>
      <c r="DN202" s="33" t="str">
        <f ca="true">+IF(OFFSET('Sanitation Data'!$H$33,0,10*ROW('Sanitation Data'!H196))="","",OFFSET('Sanitation Data'!$H$33,0,10*ROW('Sanitation Data'!H196)))</f>
        <v/>
      </c>
      <c r="DO202" s="33" t="str">
        <f ca="true">+IF(OFFSET('Hygiene Data'!$C$12,0,10*ROW('Hygiene Data'!C196))="","",OFFSET('Hygiene Data'!$C$12,0,10*ROW('Hygiene Data'!C196)))</f>
        <v/>
      </c>
      <c r="DP202" s="33" t="str">
        <f ca="true">+IF(OFFSET('Hygiene Data'!$C$13,0,10*ROW('Hygiene Data'!C196))="","",OFFSET('Hygiene Data'!$C$13,0,10*ROW('Hygiene Data'!C196)))</f>
        <v/>
      </c>
      <c r="DQ202" s="33" t="str">
        <f ca="true">+IF(OFFSET('Hygiene Data'!$C$14,0,10*ROW('Hygiene Data'!C196))="","",OFFSET('Hygiene Data'!$C$14,0,10*ROW('Hygiene Data'!C196)))</f>
        <v/>
      </c>
      <c r="DR202" s="33" t="str">
        <f ca="true">+IF(OFFSET('Hygiene Data'!$D$12,0,10*ROW('Hygiene Data'!D196))="","",OFFSET('Hygiene Data'!$D$12,0,10*ROW('Hygiene Data'!D196)))</f>
        <v/>
      </c>
      <c r="DS202" s="33" t="str">
        <f ca="true">+IF(OFFSET('Hygiene Data'!$D$13,0,10*ROW('Hygiene Data'!D196))="","",OFFSET('Hygiene Data'!$D$13,0,10*ROW('Hygiene Data'!D196)))</f>
        <v/>
      </c>
      <c r="DT202" s="33" t="str">
        <f ca="true">+IF(OFFSET('Hygiene Data'!$D$14,0,10*ROW('Hygiene Data'!D196))="","",OFFSET('Hygiene Data'!$D$14,0,10*ROW('Hygiene Data'!D196)))</f>
        <v/>
      </c>
      <c r="DU202" s="33" t="str">
        <f ca="true">+IF(OFFSET('Hygiene Data'!$E$12,0,10*ROW('Hygiene Data'!E196))="","",OFFSET('Hygiene Data'!$E$12,0,10*ROW('Hygiene Data'!E196)))</f>
        <v/>
      </c>
      <c r="DV202" s="33" t="str">
        <f ca="true">+IF(OFFSET('Hygiene Data'!$E$13,0,10*ROW('Hygiene Data'!E196))="","",OFFSET('Hygiene Data'!$E$13,0,10*ROW('Hygiene Data'!E196)))</f>
        <v/>
      </c>
      <c r="DW202" s="33" t="str">
        <f ca="true">+IF(OFFSET('Hygiene Data'!$E$14,0,10*ROW('Hygiene Data'!E196))="","",OFFSET('Hygiene Data'!$E$14,0,10*ROW('Hygiene Data'!E196)))</f>
        <v/>
      </c>
      <c r="DX202" s="33" t="str">
        <f ca="true">+IF(OFFSET('Hygiene Data'!$F$12,0,10*ROW('Hygiene Data'!F196))="","",OFFSET('Hygiene Data'!$F$12,0,10*ROW('Hygiene Data'!F196)))</f>
        <v/>
      </c>
      <c r="DY202" s="33" t="str">
        <f ca="true">+IF(OFFSET('Hygiene Data'!$F$13,0,10*ROW('Hygiene Data'!F196))="","",OFFSET('Hygiene Data'!$F$13,0,10*ROW('Hygiene Data'!F196)))</f>
        <v/>
      </c>
      <c r="DZ202" s="33" t="str">
        <f ca="true">+IF(OFFSET('Hygiene Data'!$F$14,0,10*ROW('Hygiene Data'!F196))="","",OFFSET('Hygiene Data'!$F$14,0,10*ROW('Hygiene Data'!F196)))</f>
        <v/>
      </c>
      <c r="EA202" s="33" t="str">
        <f ca="true">+IF(OFFSET('Hygiene Data'!$G$12,0,10*ROW('Hygiene Data'!G196))="","",OFFSET('Hygiene Data'!$G$12,0,10*ROW('Hygiene Data'!G196)))</f>
        <v/>
      </c>
      <c r="EB202" s="33" t="str">
        <f ca="true">+IF(OFFSET('Hygiene Data'!$G$13,0,10*ROW('Hygiene Data'!G196))="","",OFFSET('Hygiene Data'!$G$13,0,10*ROW('Hygiene Data'!G196)))</f>
        <v/>
      </c>
      <c r="EC202" s="33" t="str">
        <f ca="true">+IF(OFFSET('Hygiene Data'!$G$14,0,10*ROW('Hygiene Data'!G196))="","",OFFSET('Hygiene Data'!$G$14,0,10*ROW('Hygiene Data'!G196)))</f>
        <v/>
      </c>
      <c r="ED202" s="33" t="str">
        <f ca="true">+IF(OFFSET('Hygiene Data'!$H$12,0,10*ROW('Hygiene Data'!H196))="","",OFFSET('Hygiene Data'!$H$12,0,10*ROW('Hygiene Data'!H196)))</f>
        <v/>
      </c>
      <c r="EE202" s="33" t="str">
        <f ca="true">+IF(OFFSET('Hygiene Data'!$H$13,0,10*ROW('Hygiene Data'!H196))="","",OFFSET('Hygiene Data'!$H$13,0,10*ROW('Hygiene Data'!H196)))</f>
        <v/>
      </c>
      <c r="EF202" s="33" t="str">
        <f ca="true">+IF(OFFSET('Hygiene Data'!$H$14,0,10*ROW('Hygiene Data'!H196))="","",OFFSET('Hygiene Data'!$H$14,0,10*ROW('Hygiene Data'!H196)))</f>
        <v/>
      </c>
    </row>
    <row r="203" x14ac:dyDescent="0.2">
      <c r="A203" s="56" t="str">
        <f ca="true">+IF(OFFSET('Water Data'!$B$1,0,10*ROW('Water Data'!B200))="","",OFFSET('Water Data'!$B$1,0,10*ROW('Water Data'!B200)))</f>
        <v/>
      </c>
      <c r="B203" s="56" t="str">
        <f ca="true">+IF(OFFSET('Water Data'!$A$3,0,10*ROW('Water Data'!A200))="","",OFFSET('Water Data'!$A$3,0,10*ROW('Water Data'!A200)))</f>
        <v/>
      </c>
      <c r="C203" s="56" t="str">
        <f ca="true">+IF(OFFSET('Water Data'!$C$3,0,10*ROW('Water Data'!C200))="","",OFFSET('Water Data'!$C$3,0,10*ROW('Water Data'!C200)))</f>
        <v/>
      </c>
      <c r="D203" s="244"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44"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44"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44"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44"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44"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44"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44"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44"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44"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44"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44"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44"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44"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44"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44"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44"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44"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45"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45"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45"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45"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45"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45"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45"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45"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45"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45"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45"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45"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45"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45"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45"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45"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45"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45"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45"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45"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45"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45"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45"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45"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45"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45"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45"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45"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45"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45"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46"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46"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46"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46"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46"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46"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46"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46"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46"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46"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46"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46"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46"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46"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46"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46"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46"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46"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3" t="str">
        <f ca="true">+IF(OFFSET('Water Data'!$C$28,0,10*ROW('Water Data'!C197))="","",OFFSET('Water Data'!$C$28,0,10*ROW('Water Data'!C197)))</f>
        <v/>
      </c>
      <c r="BT203" s="33" t="str">
        <f ca="true">+IF(OFFSET('Water Data'!$C$29,0,10*ROW('Water Data'!C197))="","",OFFSET('Water Data'!$C$29,0,10*ROW('Water Data'!C197)))</f>
        <v/>
      </c>
      <c r="BU203" s="33" t="str">
        <f ca="true">+IF(OFFSET('Water Data'!$C$30,0,10*ROW('Water Data'!C197))="","",OFFSET('Water Data'!$C$30,0,10*ROW('Water Data'!C197)))</f>
        <v/>
      </c>
      <c r="BV203" s="33" t="str">
        <f ca="true">+IF(OFFSET('Water Data'!$D$28,0,10*ROW('Water Data'!D197))="","",OFFSET('Water Data'!$D$28,0,10*ROW('Water Data'!D197)))</f>
        <v/>
      </c>
      <c r="BW203" s="33" t="str">
        <f ca="true">+IF(OFFSET('Water Data'!$D$29,0,10*ROW('Water Data'!D197))="","",OFFSET('Water Data'!$D$29,0,10*ROW('Water Data'!D197)))</f>
        <v/>
      </c>
      <c r="BX203" s="33" t="str">
        <f ca="true">+IF(OFFSET('Water Data'!$D$30,0,10*ROW('Water Data'!D197))="","",OFFSET('Water Data'!$D$30,0,10*ROW('Water Data'!D197)))</f>
        <v/>
      </c>
      <c r="BY203" s="33" t="str">
        <f ca="true">+IF(OFFSET('Water Data'!$E$28,0,10*ROW('Water Data'!E197))="","",OFFSET('Water Data'!$E$28,0,10*ROW('Water Data'!E197)))</f>
        <v/>
      </c>
      <c r="BZ203" s="33" t="str">
        <f ca="true">+IF(OFFSET('Water Data'!$E$29,0,10*ROW('Water Data'!E197))="","",OFFSET('Water Data'!$E$29,0,10*ROW('Water Data'!E197)))</f>
        <v/>
      </c>
      <c r="CA203" s="33" t="str">
        <f ca="true">+IF(OFFSET('Water Data'!$E$30,0,10*ROW('Water Data'!E197))="","",OFFSET('Water Data'!$E$30,0,10*ROW('Water Data'!E197)))</f>
        <v/>
      </c>
      <c r="CB203" s="33" t="str">
        <f ca="true">+IF(OFFSET('Water Data'!$F$28,0,10*ROW('Water Data'!F197))="","",OFFSET('Water Data'!$F$28,0,10*ROW('Water Data'!F197)))</f>
        <v/>
      </c>
      <c r="CC203" s="33" t="str">
        <f ca="true">+IF(OFFSET('Water Data'!$F$29,0,10*ROW('Water Data'!F197))="","",OFFSET('Water Data'!$F$29,0,10*ROW('Water Data'!F197)))</f>
        <v/>
      </c>
      <c r="CD203" s="33" t="str">
        <f ca="true">+IF(OFFSET('Water Data'!$F$30,0,10*ROW('Water Data'!F197))="","",OFFSET('Water Data'!$F$30,0,10*ROW('Water Data'!F197)))</f>
        <v/>
      </c>
      <c r="CE203" s="33" t="str">
        <f ca="true">+IF(OFFSET('Water Data'!$G$28,0,10*ROW('Water Data'!G197))="","",OFFSET('Water Data'!$G$28,0,10*ROW('Water Data'!G197)))</f>
        <v/>
      </c>
      <c r="CF203" s="33" t="str">
        <f ca="true">+IF(OFFSET('Water Data'!$G$29,0,10*ROW('Water Data'!G197))="","",OFFSET('Water Data'!$G$29,0,10*ROW('Water Data'!G197)))</f>
        <v/>
      </c>
      <c r="CG203" s="33" t="str">
        <f ca="true">+IF(OFFSET('Water Data'!$G$30,0,10*ROW('Water Data'!G197))="","",OFFSET('Water Data'!$G$30,0,10*ROW('Water Data'!G197)))</f>
        <v/>
      </c>
      <c r="CH203" s="33" t="str">
        <f ca="true">+IF(OFFSET('Water Data'!$H$28,0,10*ROW('Water Data'!H197))="","",OFFSET('Water Data'!$H$28,0,10*ROW('Water Data'!H197)))</f>
        <v/>
      </c>
      <c r="CI203" s="33" t="str">
        <f ca="true">+IF(OFFSET('Water Data'!$H$29,0,10*ROW('Water Data'!H197))="","",OFFSET('Water Data'!$H$29,0,10*ROW('Water Data'!H197)))</f>
        <v/>
      </c>
      <c r="CJ203" s="33" t="str">
        <f ca="true">+IF(OFFSET('Water Data'!$H$30,0,10*ROW('Water Data'!H197))="","",OFFSET('Water Data'!$H$30,0,10*ROW('Water Data'!H197)))</f>
        <v/>
      </c>
      <c r="CK203" s="33" t="str">
        <f ca="true">+IF(OFFSET('Sanitation Data'!$C$29,0,10*ROW('Sanitation Data'!C197))="","",OFFSET('Sanitation Data'!$C$29,0,10*ROW('Sanitation Data'!C197)))</f>
        <v/>
      </c>
      <c r="CL203" s="33" t="str">
        <f ca="true">+IF(OFFSET('Sanitation Data'!$C$30,0,10*ROW('Sanitation Data'!C197))="","",OFFSET('Sanitation Data'!$C$30,0,10*ROW('Sanitation Data'!C197)))</f>
        <v/>
      </c>
      <c r="CM203" s="33" t="str">
        <f ca="true">+IF(OFFSET('Sanitation Data'!$C$31,0,10*ROW('Sanitation Data'!C197))="","",OFFSET('Sanitation Data'!$C$31,0,10*ROW('Sanitation Data'!C197)))</f>
        <v/>
      </c>
      <c r="CN203" s="33" t="str">
        <f ca="true">+IF(OFFSET('Sanitation Data'!$C$32,0,10*ROW('Sanitation Data'!C197))="","",OFFSET('Sanitation Data'!$C$32,0,10*ROW('Sanitation Data'!C197)))</f>
        <v/>
      </c>
      <c r="CO203" s="33" t="str">
        <f ca="true">+IF(OFFSET('Sanitation Data'!$C$33,0,10*ROW('Sanitation Data'!C197))="","",OFFSET('Sanitation Data'!$C$33,0,10*ROW('Sanitation Data'!C197)))</f>
        <v/>
      </c>
      <c r="CP203" s="33" t="str">
        <f ca="true">+IF(OFFSET('Sanitation Data'!$D$29,0,10*ROW('Sanitation Data'!D197))="","",OFFSET('Sanitation Data'!$D$29,0,10*ROW('Sanitation Data'!D197)))</f>
        <v/>
      </c>
      <c r="CQ203" s="33" t="str">
        <f ca="true">+IF(OFFSET('Sanitation Data'!$D$30,0,10*ROW('Sanitation Data'!D197))="","",OFFSET('Sanitation Data'!$D$30,0,10*ROW('Sanitation Data'!D197)))</f>
        <v/>
      </c>
      <c r="CR203" s="33" t="str">
        <f ca="true">+IF(OFFSET('Sanitation Data'!$D$31,0,10*ROW('Sanitation Data'!D197))="","",OFFSET('Sanitation Data'!$D$31,0,10*ROW('Sanitation Data'!D197)))</f>
        <v/>
      </c>
      <c r="CS203" s="33" t="str">
        <f ca="true">+IF(OFFSET('Sanitation Data'!$D$32,0,10*ROW('Sanitation Data'!D197))="","",OFFSET('Sanitation Data'!$D$32,0,10*ROW('Sanitation Data'!D197)))</f>
        <v/>
      </c>
      <c r="CT203" s="33" t="str">
        <f ca="true">+IF(OFFSET('Sanitation Data'!$D$33,0,10*ROW('Sanitation Data'!D197))="","",OFFSET('Sanitation Data'!$D$33,0,10*ROW('Sanitation Data'!D197)))</f>
        <v/>
      </c>
      <c r="CU203" s="33" t="str">
        <f ca="true">+IF(OFFSET('Sanitation Data'!$E$29,0,10*ROW('Sanitation Data'!E197))="","",OFFSET('Sanitation Data'!$E$29,0,10*ROW('Sanitation Data'!E197)))</f>
        <v/>
      </c>
      <c r="CV203" s="33" t="str">
        <f ca="true">+IF(OFFSET('Sanitation Data'!$E$30,0,10*ROW('Sanitation Data'!E197))="","",OFFSET('Sanitation Data'!$E$30,0,10*ROW('Sanitation Data'!E197)))</f>
        <v/>
      </c>
      <c r="CW203" s="33" t="str">
        <f ca="true">+IF(OFFSET('Sanitation Data'!$E$31,0,10*ROW('Sanitation Data'!E197))="","",OFFSET('Sanitation Data'!$E$31,0,10*ROW('Sanitation Data'!E197)))</f>
        <v/>
      </c>
      <c r="CX203" s="33" t="str">
        <f ca="true">+IF(OFFSET('Sanitation Data'!$E$32,0,10*ROW('Sanitation Data'!E197))="","",OFFSET('Sanitation Data'!$E$32,0,10*ROW('Sanitation Data'!E197)))</f>
        <v/>
      </c>
      <c r="CY203" s="33" t="str">
        <f ca="true">+IF(OFFSET('Sanitation Data'!$E$33,0,10*ROW('Sanitation Data'!E197))="","",OFFSET('Sanitation Data'!$E$33,0,10*ROW('Sanitation Data'!E197)))</f>
        <v/>
      </c>
      <c r="CZ203" s="33" t="str">
        <f ca="true">+IF(OFFSET('Sanitation Data'!$F$29,0,10*ROW('Sanitation Data'!F197))="","",OFFSET('Sanitation Data'!$F$29,0,10*ROW('Sanitation Data'!F197)))</f>
        <v/>
      </c>
      <c r="DA203" s="33" t="str">
        <f ca="true">+IF(OFFSET('Sanitation Data'!$F$30,0,10*ROW('Sanitation Data'!F197))="","",OFFSET('Sanitation Data'!$F$30,0,10*ROW('Sanitation Data'!F197)))</f>
        <v/>
      </c>
      <c r="DB203" s="33" t="str">
        <f ca="true">+IF(OFFSET('Sanitation Data'!$F$31,0,10*ROW('Sanitation Data'!F197))="","",OFFSET('Sanitation Data'!$F$31,0,10*ROW('Sanitation Data'!F197)))</f>
        <v/>
      </c>
      <c r="DC203" s="33" t="str">
        <f ca="true">+IF(OFFSET('Sanitation Data'!$F$32,0,10*ROW('Sanitation Data'!F197))="","",OFFSET('Sanitation Data'!$F$32,0,10*ROW('Sanitation Data'!F197)))</f>
        <v/>
      </c>
      <c r="DD203" s="33" t="str">
        <f ca="true">+IF(OFFSET('Sanitation Data'!$F$33,0,10*ROW('Sanitation Data'!F197))="","",OFFSET('Sanitation Data'!$F$33,0,10*ROW('Sanitation Data'!F197)))</f>
        <v/>
      </c>
      <c r="DE203" s="33" t="str">
        <f ca="true">+IF(OFFSET('Sanitation Data'!$G$29,0,10*ROW('Sanitation Data'!G197))="","",OFFSET('Sanitation Data'!$G$29,0,10*ROW('Sanitation Data'!G197)))</f>
        <v/>
      </c>
      <c r="DF203" s="33" t="str">
        <f ca="true">+IF(OFFSET('Sanitation Data'!$G$30,0,10*ROW('Sanitation Data'!G197))="","",OFFSET('Sanitation Data'!$G$30,0,10*ROW('Sanitation Data'!G197)))</f>
        <v/>
      </c>
      <c r="DG203" s="33" t="str">
        <f ca="true">+IF(OFFSET('Sanitation Data'!$G$31,0,10*ROW('Sanitation Data'!G197))="","",OFFSET('Sanitation Data'!$G$31,0,10*ROW('Sanitation Data'!G197)))</f>
        <v/>
      </c>
      <c r="DH203" s="33" t="str">
        <f ca="true">+IF(OFFSET('Sanitation Data'!$G$32,0,10*ROW('Sanitation Data'!G197))="","",OFFSET('Sanitation Data'!$G$32,0,10*ROW('Sanitation Data'!G197)))</f>
        <v/>
      </c>
      <c r="DI203" s="33" t="str">
        <f ca="true">+IF(OFFSET('Sanitation Data'!$G$33,0,10*ROW('Sanitation Data'!G197))="","",OFFSET('Sanitation Data'!$G$33,0,10*ROW('Sanitation Data'!G197)))</f>
        <v/>
      </c>
      <c r="DJ203" s="33" t="str">
        <f ca="true">+IF(OFFSET('Sanitation Data'!$H$29,0,10*ROW('Sanitation Data'!H197))="","",OFFSET('Sanitation Data'!$H$29,0,10*ROW('Sanitation Data'!H197)))</f>
        <v/>
      </c>
      <c r="DK203" s="33" t="str">
        <f ca="true">+IF(OFFSET('Sanitation Data'!$H$30,0,10*ROW('Sanitation Data'!H197))="","",OFFSET('Sanitation Data'!$H$30,0,10*ROW('Sanitation Data'!H197)))</f>
        <v/>
      </c>
      <c r="DL203" s="33" t="str">
        <f ca="true">+IF(OFFSET('Sanitation Data'!$H$31,0,10*ROW('Sanitation Data'!H197))="","",OFFSET('Sanitation Data'!$H$31,0,10*ROW('Sanitation Data'!H197)))</f>
        <v/>
      </c>
      <c r="DM203" s="33" t="str">
        <f ca="true">+IF(OFFSET('Sanitation Data'!$H$32,0,10*ROW('Sanitation Data'!H197))="","",OFFSET('Sanitation Data'!$H$32,0,10*ROW('Sanitation Data'!H197)))</f>
        <v/>
      </c>
      <c r="DN203" s="33" t="str">
        <f ca="true">+IF(OFFSET('Sanitation Data'!$H$33,0,10*ROW('Sanitation Data'!H197))="","",OFFSET('Sanitation Data'!$H$33,0,10*ROW('Sanitation Data'!H197)))</f>
        <v/>
      </c>
      <c r="DO203" s="33" t="str">
        <f ca="true">+IF(OFFSET('Hygiene Data'!$C$12,0,10*ROW('Hygiene Data'!C197))="","",OFFSET('Hygiene Data'!$C$12,0,10*ROW('Hygiene Data'!C197)))</f>
        <v/>
      </c>
      <c r="DP203" s="33" t="str">
        <f ca="true">+IF(OFFSET('Hygiene Data'!$C$13,0,10*ROW('Hygiene Data'!C197))="","",OFFSET('Hygiene Data'!$C$13,0,10*ROW('Hygiene Data'!C197)))</f>
        <v/>
      </c>
      <c r="DQ203" s="33" t="str">
        <f ca="true">+IF(OFFSET('Hygiene Data'!$C$14,0,10*ROW('Hygiene Data'!C197))="","",OFFSET('Hygiene Data'!$C$14,0,10*ROW('Hygiene Data'!C197)))</f>
        <v/>
      </c>
      <c r="DR203" s="33" t="str">
        <f ca="true">+IF(OFFSET('Hygiene Data'!$D$12,0,10*ROW('Hygiene Data'!D197))="","",OFFSET('Hygiene Data'!$D$12,0,10*ROW('Hygiene Data'!D197)))</f>
        <v/>
      </c>
      <c r="DS203" s="33" t="str">
        <f ca="true">+IF(OFFSET('Hygiene Data'!$D$13,0,10*ROW('Hygiene Data'!D197))="","",OFFSET('Hygiene Data'!$D$13,0,10*ROW('Hygiene Data'!D197)))</f>
        <v/>
      </c>
      <c r="DT203" s="33" t="str">
        <f ca="true">+IF(OFFSET('Hygiene Data'!$D$14,0,10*ROW('Hygiene Data'!D197))="","",OFFSET('Hygiene Data'!$D$14,0,10*ROW('Hygiene Data'!D197)))</f>
        <v/>
      </c>
      <c r="DU203" s="33" t="str">
        <f ca="true">+IF(OFFSET('Hygiene Data'!$E$12,0,10*ROW('Hygiene Data'!E197))="","",OFFSET('Hygiene Data'!$E$12,0,10*ROW('Hygiene Data'!E197)))</f>
        <v/>
      </c>
      <c r="DV203" s="33" t="str">
        <f ca="true">+IF(OFFSET('Hygiene Data'!$E$13,0,10*ROW('Hygiene Data'!E197))="","",OFFSET('Hygiene Data'!$E$13,0,10*ROW('Hygiene Data'!E197)))</f>
        <v/>
      </c>
      <c r="DW203" s="33" t="str">
        <f ca="true">+IF(OFFSET('Hygiene Data'!$E$14,0,10*ROW('Hygiene Data'!E197))="","",OFFSET('Hygiene Data'!$E$14,0,10*ROW('Hygiene Data'!E197)))</f>
        <v/>
      </c>
      <c r="DX203" s="33" t="str">
        <f ca="true">+IF(OFFSET('Hygiene Data'!$F$12,0,10*ROW('Hygiene Data'!F197))="","",OFFSET('Hygiene Data'!$F$12,0,10*ROW('Hygiene Data'!F197)))</f>
        <v/>
      </c>
      <c r="DY203" s="33" t="str">
        <f ca="true">+IF(OFFSET('Hygiene Data'!$F$13,0,10*ROW('Hygiene Data'!F197))="","",OFFSET('Hygiene Data'!$F$13,0,10*ROW('Hygiene Data'!F197)))</f>
        <v/>
      </c>
      <c r="DZ203" s="33" t="str">
        <f ca="true">+IF(OFFSET('Hygiene Data'!$F$14,0,10*ROW('Hygiene Data'!F197))="","",OFFSET('Hygiene Data'!$F$14,0,10*ROW('Hygiene Data'!F197)))</f>
        <v/>
      </c>
      <c r="EA203" s="33" t="str">
        <f ca="true">+IF(OFFSET('Hygiene Data'!$G$12,0,10*ROW('Hygiene Data'!G197))="","",OFFSET('Hygiene Data'!$G$12,0,10*ROW('Hygiene Data'!G197)))</f>
        <v/>
      </c>
      <c r="EB203" s="33" t="str">
        <f ca="true">+IF(OFFSET('Hygiene Data'!$G$13,0,10*ROW('Hygiene Data'!G197))="","",OFFSET('Hygiene Data'!$G$13,0,10*ROW('Hygiene Data'!G197)))</f>
        <v/>
      </c>
      <c r="EC203" s="33" t="str">
        <f ca="true">+IF(OFFSET('Hygiene Data'!$G$14,0,10*ROW('Hygiene Data'!G197))="","",OFFSET('Hygiene Data'!$G$14,0,10*ROW('Hygiene Data'!G197)))</f>
        <v/>
      </c>
      <c r="ED203" s="33" t="str">
        <f ca="true">+IF(OFFSET('Hygiene Data'!$H$12,0,10*ROW('Hygiene Data'!H197))="","",OFFSET('Hygiene Data'!$H$12,0,10*ROW('Hygiene Data'!H197)))</f>
        <v/>
      </c>
      <c r="EE203" s="33" t="str">
        <f ca="true">+IF(OFFSET('Hygiene Data'!$H$13,0,10*ROW('Hygiene Data'!H197))="","",OFFSET('Hygiene Data'!$H$13,0,10*ROW('Hygiene Data'!H197)))</f>
        <v/>
      </c>
      <c r="EF203" s="33" t="str">
        <f ca="true">+IF(OFFSET('Hygiene Data'!$H$14,0,10*ROW('Hygiene Data'!H197))="","",OFFSET('Hygiene Data'!$H$14,0,10*ROW('Hygiene Data'!H197)))</f>
        <v/>
      </c>
    </row>
    <row r="204" x14ac:dyDescent="0.2">
      <c r="A204" s="56" t="str">
        <f ca="true">+IF(OFFSET('Water Data'!$B$1,0,10*ROW('Water Data'!B201))="","",OFFSET('Water Data'!$B$1,0,10*ROW('Water Data'!B201)))</f>
        <v/>
      </c>
      <c r="B204" s="56" t="str">
        <f ca="true">+IF(OFFSET('Water Data'!$A$3,0,10*ROW('Water Data'!A201))="","",OFFSET('Water Data'!$A$3,0,10*ROW('Water Data'!A201)))</f>
        <v/>
      </c>
      <c r="C204" s="56" t="str">
        <f ca="true">+IF(OFFSET('Water Data'!$C$3,0,10*ROW('Water Data'!C201))="","",OFFSET('Water Data'!$C$3,0,10*ROW('Water Data'!C201)))</f>
        <v/>
      </c>
      <c r="D204" s="244"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44"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44"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44"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44"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44"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44"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44"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44"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44"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44"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44"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44"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44"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44"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44"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44"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44"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45"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45"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45"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45"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45"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45"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45"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45"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45"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45"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45"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45"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45"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45"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45"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45"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45"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45"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45"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45"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45"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45"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45"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45"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45"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45"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45"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45"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45"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45"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46"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46"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46"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46"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46"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46"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46"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46"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46"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46"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46"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46"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46"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46"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46"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46"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46"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46"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3" t="str">
        <f ca="true">+IF(OFFSET('Water Data'!$C$28,0,10*ROW('Water Data'!C198))="","",OFFSET('Water Data'!$C$28,0,10*ROW('Water Data'!C198)))</f>
        <v/>
      </c>
      <c r="BT204" s="33" t="str">
        <f ca="true">+IF(OFFSET('Water Data'!$C$29,0,10*ROW('Water Data'!C198))="","",OFFSET('Water Data'!$C$29,0,10*ROW('Water Data'!C198)))</f>
        <v/>
      </c>
      <c r="BU204" s="33" t="str">
        <f ca="true">+IF(OFFSET('Water Data'!$C$30,0,10*ROW('Water Data'!C198))="","",OFFSET('Water Data'!$C$30,0,10*ROW('Water Data'!C198)))</f>
        <v/>
      </c>
      <c r="BV204" s="33" t="str">
        <f ca="true">+IF(OFFSET('Water Data'!$D$28,0,10*ROW('Water Data'!D198))="","",OFFSET('Water Data'!$D$28,0,10*ROW('Water Data'!D198)))</f>
        <v/>
      </c>
      <c r="BW204" s="33" t="str">
        <f ca="true">+IF(OFFSET('Water Data'!$D$29,0,10*ROW('Water Data'!D198))="","",OFFSET('Water Data'!$D$29,0,10*ROW('Water Data'!D198)))</f>
        <v/>
      </c>
      <c r="BX204" s="33" t="str">
        <f ca="true">+IF(OFFSET('Water Data'!$D$30,0,10*ROW('Water Data'!D198))="","",OFFSET('Water Data'!$D$30,0,10*ROW('Water Data'!D198)))</f>
        <v/>
      </c>
      <c r="BY204" s="33" t="str">
        <f ca="true">+IF(OFFSET('Water Data'!$E$28,0,10*ROW('Water Data'!E198))="","",OFFSET('Water Data'!$E$28,0,10*ROW('Water Data'!E198)))</f>
        <v/>
      </c>
      <c r="BZ204" s="33" t="str">
        <f ca="true">+IF(OFFSET('Water Data'!$E$29,0,10*ROW('Water Data'!E198))="","",OFFSET('Water Data'!$E$29,0,10*ROW('Water Data'!E198)))</f>
        <v/>
      </c>
      <c r="CA204" s="33" t="str">
        <f ca="true">+IF(OFFSET('Water Data'!$E$30,0,10*ROW('Water Data'!E198))="","",OFFSET('Water Data'!$E$30,0,10*ROW('Water Data'!E198)))</f>
        <v/>
      </c>
      <c r="CB204" s="33" t="str">
        <f ca="true">+IF(OFFSET('Water Data'!$F$28,0,10*ROW('Water Data'!F198))="","",OFFSET('Water Data'!$F$28,0,10*ROW('Water Data'!F198)))</f>
        <v/>
      </c>
      <c r="CC204" s="33" t="str">
        <f ca="true">+IF(OFFSET('Water Data'!$F$29,0,10*ROW('Water Data'!F198))="","",OFFSET('Water Data'!$F$29,0,10*ROW('Water Data'!F198)))</f>
        <v/>
      </c>
      <c r="CD204" s="33" t="str">
        <f ca="true">+IF(OFFSET('Water Data'!$F$30,0,10*ROW('Water Data'!F198))="","",OFFSET('Water Data'!$F$30,0,10*ROW('Water Data'!F198)))</f>
        <v/>
      </c>
      <c r="CE204" s="33" t="str">
        <f ca="true">+IF(OFFSET('Water Data'!$G$28,0,10*ROW('Water Data'!G198))="","",OFFSET('Water Data'!$G$28,0,10*ROW('Water Data'!G198)))</f>
        <v/>
      </c>
      <c r="CF204" s="33" t="str">
        <f ca="true">+IF(OFFSET('Water Data'!$G$29,0,10*ROW('Water Data'!G198))="","",OFFSET('Water Data'!$G$29,0,10*ROW('Water Data'!G198)))</f>
        <v/>
      </c>
      <c r="CG204" s="33" t="str">
        <f ca="true">+IF(OFFSET('Water Data'!$G$30,0,10*ROW('Water Data'!G198))="","",OFFSET('Water Data'!$G$30,0,10*ROW('Water Data'!G198)))</f>
        <v/>
      </c>
      <c r="CH204" s="33" t="str">
        <f ca="true">+IF(OFFSET('Water Data'!$H$28,0,10*ROW('Water Data'!H198))="","",OFFSET('Water Data'!$H$28,0,10*ROW('Water Data'!H198)))</f>
        <v/>
      </c>
      <c r="CI204" s="33" t="str">
        <f ca="true">+IF(OFFSET('Water Data'!$H$29,0,10*ROW('Water Data'!H198))="","",OFFSET('Water Data'!$H$29,0,10*ROW('Water Data'!H198)))</f>
        <v/>
      </c>
      <c r="CJ204" s="33" t="str">
        <f ca="true">+IF(OFFSET('Water Data'!$H$30,0,10*ROW('Water Data'!H198))="","",OFFSET('Water Data'!$H$30,0,10*ROW('Water Data'!H198)))</f>
        <v/>
      </c>
      <c r="CK204" s="33" t="str">
        <f ca="true">+IF(OFFSET('Sanitation Data'!$C$29,0,10*ROW('Sanitation Data'!C198))="","",OFFSET('Sanitation Data'!$C$29,0,10*ROW('Sanitation Data'!C198)))</f>
        <v/>
      </c>
      <c r="CL204" s="33" t="str">
        <f ca="true">+IF(OFFSET('Sanitation Data'!$C$30,0,10*ROW('Sanitation Data'!C198))="","",OFFSET('Sanitation Data'!$C$30,0,10*ROW('Sanitation Data'!C198)))</f>
        <v/>
      </c>
      <c r="CM204" s="33" t="str">
        <f ca="true">+IF(OFFSET('Sanitation Data'!$C$31,0,10*ROW('Sanitation Data'!C198))="","",OFFSET('Sanitation Data'!$C$31,0,10*ROW('Sanitation Data'!C198)))</f>
        <v/>
      </c>
      <c r="CN204" s="33" t="str">
        <f ca="true">+IF(OFFSET('Sanitation Data'!$C$32,0,10*ROW('Sanitation Data'!C198))="","",OFFSET('Sanitation Data'!$C$32,0,10*ROW('Sanitation Data'!C198)))</f>
        <v/>
      </c>
      <c r="CO204" s="33" t="str">
        <f ca="true">+IF(OFFSET('Sanitation Data'!$C$33,0,10*ROW('Sanitation Data'!C198))="","",OFFSET('Sanitation Data'!$C$33,0,10*ROW('Sanitation Data'!C198)))</f>
        <v/>
      </c>
      <c r="CP204" s="33" t="str">
        <f ca="true">+IF(OFFSET('Sanitation Data'!$D$29,0,10*ROW('Sanitation Data'!D198))="","",OFFSET('Sanitation Data'!$D$29,0,10*ROW('Sanitation Data'!D198)))</f>
        <v/>
      </c>
      <c r="CQ204" s="33" t="str">
        <f ca="true">+IF(OFFSET('Sanitation Data'!$D$30,0,10*ROW('Sanitation Data'!D198))="","",OFFSET('Sanitation Data'!$D$30,0,10*ROW('Sanitation Data'!D198)))</f>
        <v/>
      </c>
      <c r="CR204" s="33" t="str">
        <f ca="true">+IF(OFFSET('Sanitation Data'!$D$31,0,10*ROW('Sanitation Data'!D198))="","",OFFSET('Sanitation Data'!$D$31,0,10*ROW('Sanitation Data'!D198)))</f>
        <v/>
      </c>
      <c r="CS204" s="33" t="str">
        <f ca="true">+IF(OFFSET('Sanitation Data'!$D$32,0,10*ROW('Sanitation Data'!D198))="","",OFFSET('Sanitation Data'!$D$32,0,10*ROW('Sanitation Data'!D198)))</f>
        <v/>
      </c>
      <c r="CT204" s="33" t="str">
        <f ca="true">+IF(OFFSET('Sanitation Data'!$D$33,0,10*ROW('Sanitation Data'!D198))="","",OFFSET('Sanitation Data'!$D$33,0,10*ROW('Sanitation Data'!D198)))</f>
        <v/>
      </c>
      <c r="CU204" s="33" t="str">
        <f ca="true">+IF(OFFSET('Sanitation Data'!$E$29,0,10*ROW('Sanitation Data'!E198))="","",OFFSET('Sanitation Data'!$E$29,0,10*ROW('Sanitation Data'!E198)))</f>
        <v/>
      </c>
      <c r="CV204" s="33" t="str">
        <f ca="true">+IF(OFFSET('Sanitation Data'!$E$30,0,10*ROW('Sanitation Data'!E198))="","",OFFSET('Sanitation Data'!$E$30,0,10*ROW('Sanitation Data'!E198)))</f>
        <v/>
      </c>
      <c r="CW204" s="33" t="str">
        <f ca="true">+IF(OFFSET('Sanitation Data'!$E$31,0,10*ROW('Sanitation Data'!E198))="","",OFFSET('Sanitation Data'!$E$31,0,10*ROW('Sanitation Data'!E198)))</f>
        <v/>
      </c>
      <c r="CX204" s="33" t="str">
        <f ca="true">+IF(OFFSET('Sanitation Data'!$E$32,0,10*ROW('Sanitation Data'!E198))="","",OFFSET('Sanitation Data'!$E$32,0,10*ROW('Sanitation Data'!E198)))</f>
        <v/>
      </c>
      <c r="CY204" s="33" t="str">
        <f ca="true">+IF(OFFSET('Sanitation Data'!$E$33,0,10*ROW('Sanitation Data'!E198))="","",OFFSET('Sanitation Data'!$E$33,0,10*ROW('Sanitation Data'!E198)))</f>
        <v/>
      </c>
      <c r="CZ204" s="33" t="str">
        <f ca="true">+IF(OFFSET('Sanitation Data'!$F$29,0,10*ROW('Sanitation Data'!F198))="","",OFFSET('Sanitation Data'!$F$29,0,10*ROW('Sanitation Data'!F198)))</f>
        <v/>
      </c>
      <c r="DA204" s="33" t="str">
        <f ca="true">+IF(OFFSET('Sanitation Data'!$F$30,0,10*ROW('Sanitation Data'!F198))="","",OFFSET('Sanitation Data'!$F$30,0,10*ROW('Sanitation Data'!F198)))</f>
        <v/>
      </c>
      <c r="DB204" s="33" t="str">
        <f ca="true">+IF(OFFSET('Sanitation Data'!$F$31,0,10*ROW('Sanitation Data'!F198))="","",OFFSET('Sanitation Data'!$F$31,0,10*ROW('Sanitation Data'!F198)))</f>
        <v/>
      </c>
      <c r="DC204" s="33" t="str">
        <f ca="true">+IF(OFFSET('Sanitation Data'!$F$32,0,10*ROW('Sanitation Data'!F198))="","",OFFSET('Sanitation Data'!$F$32,0,10*ROW('Sanitation Data'!F198)))</f>
        <v/>
      </c>
      <c r="DD204" s="33" t="str">
        <f ca="true">+IF(OFFSET('Sanitation Data'!$F$33,0,10*ROW('Sanitation Data'!F198))="","",OFFSET('Sanitation Data'!$F$33,0,10*ROW('Sanitation Data'!F198)))</f>
        <v/>
      </c>
      <c r="DE204" s="33" t="str">
        <f ca="true">+IF(OFFSET('Sanitation Data'!$G$29,0,10*ROW('Sanitation Data'!G198))="","",OFFSET('Sanitation Data'!$G$29,0,10*ROW('Sanitation Data'!G198)))</f>
        <v/>
      </c>
      <c r="DF204" s="33" t="str">
        <f ca="true">+IF(OFFSET('Sanitation Data'!$G$30,0,10*ROW('Sanitation Data'!G198))="","",OFFSET('Sanitation Data'!$G$30,0,10*ROW('Sanitation Data'!G198)))</f>
        <v/>
      </c>
      <c r="DG204" s="33" t="str">
        <f ca="true">+IF(OFFSET('Sanitation Data'!$G$31,0,10*ROW('Sanitation Data'!G198))="","",OFFSET('Sanitation Data'!$G$31,0,10*ROW('Sanitation Data'!G198)))</f>
        <v/>
      </c>
      <c r="DH204" s="33" t="str">
        <f ca="true">+IF(OFFSET('Sanitation Data'!$G$32,0,10*ROW('Sanitation Data'!G198))="","",OFFSET('Sanitation Data'!$G$32,0,10*ROW('Sanitation Data'!G198)))</f>
        <v/>
      </c>
      <c r="DI204" s="33" t="str">
        <f ca="true">+IF(OFFSET('Sanitation Data'!$G$33,0,10*ROW('Sanitation Data'!G198))="","",OFFSET('Sanitation Data'!$G$33,0,10*ROW('Sanitation Data'!G198)))</f>
        <v/>
      </c>
      <c r="DJ204" s="33" t="str">
        <f ca="true">+IF(OFFSET('Sanitation Data'!$H$29,0,10*ROW('Sanitation Data'!H198))="","",OFFSET('Sanitation Data'!$H$29,0,10*ROW('Sanitation Data'!H198)))</f>
        <v/>
      </c>
      <c r="DK204" s="33" t="str">
        <f ca="true">+IF(OFFSET('Sanitation Data'!$H$30,0,10*ROW('Sanitation Data'!H198))="","",OFFSET('Sanitation Data'!$H$30,0,10*ROW('Sanitation Data'!H198)))</f>
        <v/>
      </c>
      <c r="DL204" s="33" t="str">
        <f ca="true">+IF(OFFSET('Sanitation Data'!$H$31,0,10*ROW('Sanitation Data'!H198))="","",OFFSET('Sanitation Data'!$H$31,0,10*ROW('Sanitation Data'!H198)))</f>
        <v/>
      </c>
      <c r="DM204" s="33" t="str">
        <f ca="true">+IF(OFFSET('Sanitation Data'!$H$32,0,10*ROW('Sanitation Data'!H198))="","",OFFSET('Sanitation Data'!$H$32,0,10*ROW('Sanitation Data'!H198)))</f>
        <v/>
      </c>
      <c r="DN204" s="33" t="str">
        <f ca="true">+IF(OFFSET('Sanitation Data'!$H$33,0,10*ROW('Sanitation Data'!H198))="","",OFFSET('Sanitation Data'!$H$33,0,10*ROW('Sanitation Data'!H198)))</f>
        <v/>
      </c>
      <c r="DO204" s="33" t="str">
        <f ca="true">+IF(OFFSET('Hygiene Data'!$C$12,0,10*ROW('Hygiene Data'!C198))="","",OFFSET('Hygiene Data'!$C$12,0,10*ROW('Hygiene Data'!C198)))</f>
        <v/>
      </c>
      <c r="DP204" s="33" t="str">
        <f ca="true">+IF(OFFSET('Hygiene Data'!$C$13,0,10*ROW('Hygiene Data'!C198))="","",OFFSET('Hygiene Data'!$C$13,0,10*ROW('Hygiene Data'!C198)))</f>
        <v/>
      </c>
      <c r="DQ204" s="33" t="str">
        <f ca="true">+IF(OFFSET('Hygiene Data'!$C$14,0,10*ROW('Hygiene Data'!C198))="","",OFFSET('Hygiene Data'!$C$14,0,10*ROW('Hygiene Data'!C198)))</f>
        <v/>
      </c>
      <c r="DR204" s="33" t="str">
        <f ca="true">+IF(OFFSET('Hygiene Data'!$D$12,0,10*ROW('Hygiene Data'!D198))="","",OFFSET('Hygiene Data'!$D$12,0,10*ROW('Hygiene Data'!D198)))</f>
        <v/>
      </c>
      <c r="DS204" s="33" t="str">
        <f ca="true">+IF(OFFSET('Hygiene Data'!$D$13,0,10*ROW('Hygiene Data'!D198))="","",OFFSET('Hygiene Data'!$D$13,0,10*ROW('Hygiene Data'!D198)))</f>
        <v/>
      </c>
      <c r="DT204" s="33" t="str">
        <f ca="true">+IF(OFFSET('Hygiene Data'!$D$14,0,10*ROW('Hygiene Data'!D198))="","",OFFSET('Hygiene Data'!$D$14,0,10*ROW('Hygiene Data'!D198)))</f>
        <v/>
      </c>
      <c r="DU204" s="33" t="str">
        <f ca="true">+IF(OFFSET('Hygiene Data'!$E$12,0,10*ROW('Hygiene Data'!E198))="","",OFFSET('Hygiene Data'!$E$12,0,10*ROW('Hygiene Data'!E198)))</f>
        <v/>
      </c>
      <c r="DV204" s="33" t="str">
        <f ca="true">+IF(OFFSET('Hygiene Data'!$E$13,0,10*ROW('Hygiene Data'!E198))="","",OFFSET('Hygiene Data'!$E$13,0,10*ROW('Hygiene Data'!E198)))</f>
        <v/>
      </c>
      <c r="DW204" s="33" t="str">
        <f ca="true">+IF(OFFSET('Hygiene Data'!$E$14,0,10*ROW('Hygiene Data'!E198))="","",OFFSET('Hygiene Data'!$E$14,0,10*ROW('Hygiene Data'!E198)))</f>
        <v/>
      </c>
      <c r="DX204" s="33" t="str">
        <f ca="true">+IF(OFFSET('Hygiene Data'!$F$12,0,10*ROW('Hygiene Data'!F198))="","",OFFSET('Hygiene Data'!$F$12,0,10*ROW('Hygiene Data'!F198)))</f>
        <v/>
      </c>
      <c r="DY204" s="33" t="str">
        <f ca="true">+IF(OFFSET('Hygiene Data'!$F$13,0,10*ROW('Hygiene Data'!F198))="","",OFFSET('Hygiene Data'!$F$13,0,10*ROW('Hygiene Data'!F198)))</f>
        <v/>
      </c>
      <c r="DZ204" s="33" t="str">
        <f ca="true">+IF(OFFSET('Hygiene Data'!$F$14,0,10*ROW('Hygiene Data'!F198))="","",OFFSET('Hygiene Data'!$F$14,0,10*ROW('Hygiene Data'!F198)))</f>
        <v/>
      </c>
      <c r="EA204" s="33" t="str">
        <f ca="true">+IF(OFFSET('Hygiene Data'!$G$12,0,10*ROW('Hygiene Data'!G198))="","",OFFSET('Hygiene Data'!$G$12,0,10*ROW('Hygiene Data'!G198)))</f>
        <v/>
      </c>
      <c r="EB204" s="33" t="str">
        <f ca="true">+IF(OFFSET('Hygiene Data'!$G$13,0,10*ROW('Hygiene Data'!G198))="","",OFFSET('Hygiene Data'!$G$13,0,10*ROW('Hygiene Data'!G198)))</f>
        <v/>
      </c>
      <c r="EC204" s="33" t="str">
        <f ca="true">+IF(OFFSET('Hygiene Data'!$G$14,0,10*ROW('Hygiene Data'!G198))="","",OFFSET('Hygiene Data'!$G$14,0,10*ROW('Hygiene Data'!G198)))</f>
        <v/>
      </c>
      <c r="ED204" s="33" t="str">
        <f ca="true">+IF(OFFSET('Hygiene Data'!$H$12,0,10*ROW('Hygiene Data'!H198))="","",OFFSET('Hygiene Data'!$H$12,0,10*ROW('Hygiene Data'!H198)))</f>
        <v/>
      </c>
      <c r="EE204" s="33" t="str">
        <f ca="true">+IF(OFFSET('Hygiene Data'!$H$13,0,10*ROW('Hygiene Data'!H198))="","",OFFSET('Hygiene Data'!$H$13,0,10*ROW('Hygiene Data'!H198)))</f>
        <v/>
      </c>
      <c r="EF204" s="33" t="str">
        <f ca="true">+IF(OFFSET('Hygiene Data'!$H$14,0,10*ROW('Hygiene Data'!H198))="","",OFFSET('Hygiene Data'!$H$14,0,10*ROW('Hygiene Data'!H198)))</f>
        <v/>
      </c>
    </row>
    <row r="205" x14ac:dyDescent="0.2">
      <c r="A205" s="56" t="str">
        <f ca="true">+IF(OFFSET('Water Data'!$B$1,0,10*ROW('Water Data'!B202))="","",OFFSET('Water Data'!$B$1,0,10*ROW('Water Data'!B202)))</f>
        <v/>
      </c>
      <c r="B205" s="56" t="str">
        <f ca="true">+IF(OFFSET('Water Data'!$A$3,0,10*ROW('Water Data'!A202))="","",OFFSET('Water Data'!$A$3,0,10*ROW('Water Data'!A202)))</f>
        <v/>
      </c>
      <c r="C205" s="56" t="str">
        <f ca="true">+IF(OFFSET('Water Data'!$C$3,0,10*ROW('Water Data'!C202))="","",OFFSET('Water Data'!$C$3,0,10*ROW('Water Data'!C202)))</f>
        <v/>
      </c>
      <c r="D205" s="244"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44"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44"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44"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44"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44"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44"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44"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44"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44"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44"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44"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44"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44"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44"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44"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44"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44"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45"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45"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45"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45"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45"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45"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45"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45"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45"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45"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45"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45"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45"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45"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45"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45"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45"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45"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45"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45"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45"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45"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45"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45"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45"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45"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45"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45"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45"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45"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46"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46"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46"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46"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46"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46"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46"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46"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46"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46"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46"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46"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46"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46"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46"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46"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46"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46"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3" t="str">
        <f ca="true">+IF(OFFSET('Water Data'!$C$28,0,10*ROW('Water Data'!C199))="","",OFFSET('Water Data'!$C$28,0,10*ROW('Water Data'!C199)))</f>
        <v/>
      </c>
      <c r="BT205" s="33" t="str">
        <f ca="true">+IF(OFFSET('Water Data'!$C$29,0,10*ROW('Water Data'!C199))="","",OFFSET('Water Data'!$C$29,0,10*ROW('Water Data'!C199)))</f>
        <v/>
      </c>
      <c r="BU205" s="33" t="str">
        <f ca="true">+IF(OFFSET('Water Data'!$C$30,0,10*ROW('Water Data'!C199))="","",OFFSET('Water Data'!$C$30,0,10*ROW('Water Data'!C199)))</f>
        <v/>
      </c>
      <c r="BV205" s="33" t="str">
        <f ca="true">+IF(OFFSET('Water Data'!$D$28,0,10*ROW('Water Data'!D199))="","",OFFSET('Water Data'!$D$28,0,10*ROW('Water Data'!D199)))</f>
        <v/>
      </c>
      <c r="BW205" s="33" t="str">
        <f ca="true">+IF(OFFSET('Water Data'!$D$29,0,10*ROW('Water Data'!D199))="","",OFFSET('Water Data'!$D$29,0,10*ROW('Water Data'!D199)))</f>
        <v/>
      </c>
      <c r="BX205" s="33" t="str">
        <f ca="true">+IF(OFFSET('Water Data'!$D$30,0,10*ROW('Water Data'!D199))="","",OFFSET('Water Data'!$D$30,0,10*ROW('Water Data'!D199)))</f>
        <v/>
      </c>
      <c r="BY205" s="33" t="str">
        <f ca="true">+IF(OFFSET('Water Data'!$E$28,0,10*ROW('Water Data'!E199))="","",OFFSET('Water Data'!$E$28,0,10*ROW('Water Data'!E199)))</f>
        <v/>
      </c>
      <c r="BZ205" s="33" t="str">
        <f ca="true">+IF(OFFSET('Water Data'!$E$29,0,10*ROW('Water Data'!E199))="","",OFFSET('Water Data'!$E$29,0,10*ROW('Water Data'!E199)))</f>
        <v/>
      </c>
      <c r="CA205" s="33" t="str">
        <f ca="true">+IF(OFFSET('Water Data'!$E$30,0,10*ROW('Water Data'!E199))="","",OFFSET('Water Data'!$E$30,0,10*ROW('Water Data'!E199)))</f>
        <v/>
      </c>
      <c r="CB205" s="33" t="str">
        <f ca="true">+IF(OFFSET('Water Data'!$F$28,0,10*ROW('Water Data'!F199))="","",OFFSET('Water Data'!$F$28,0,10*ROW('Water Data'!F199)))</f>
        <v/>
      </c>
      <c r="CC205" s="33" t="str">
        <f ca="true">+IF(OFFSET('Water Data'!$F$29,0,10*ROW('Water Data'!F199))="","",OFFSET('Water Data'!$F$29,0,10*ROW('Water Data'!F199)))</f>
        <v/>
      </c>
      <c r="CD205" s="33" t="str">
        <f ca="true">+IF(OFFSET('Water Data'!$F$30,0,10*ROW('Water Data'!F199))="","",OFFSET('Water Data'!$F$30,0,10*ROW('Water Data'!F199)))</f>
        <v/>
      </c>
      <c r="CE205" s="33" t="str">
        <f ca="true">+IF(OFFSET('Water Data'!$G$28,0,10*ROW('Water Data'!G199))="","",OFFSET('Water Data'!$G$28,0,10*ROW('Water Data'!G199)))</f>
        <v/>
      </c>
      <c r="CF205" s="33" t="str">
        <f ca="true">+IF(OFFSET('Water Data'!$G$29,0,10*ROW('Water Data'!G199))="","",OFFSET('Water Data'!$G$29,0,10*ROW('Water Data'!G199)))</f>
        <v/>
      </c>
      <c r="CG205" s="33" t="str">
        <f ca="true">+IF(OFFSET('Water Data'!$G$30,0,10*ROW('Water Data'!G199))="","",OFFSET('Water Data'!$G$30,0,10*ROW('Water Data'!G199)))</f>
        <v/>
      </c>
      <c r="CH205" s="33" t="str">
        <f ca="true">+IF(OFFSET('Water Data'!$H$28,0,10*ROW('Water Data'!H199))="","",OFFSET('Water Data'!$H$28,0,10*ROW('Water Data'!H199)))</f>
        <v/>
      </c>
      <c r="CI205" s="33" t="str">
        <f ca="true">+IF(OFFSET('Water Data'!$H$29,0,10*ROW('Water Data'!H199))="","",OFFSET('Water Data'!$H$29,0,10*ROW('Water Data'!H199)))</f>
        <v/>
      </c>
      <c r="CJ205" s="33" t="str">
        <f ca="true">+IF(OFFSET('Water Data'!$H$30,0,10*ROW('Water Data'!H199))="","",OFFSET('Water Data'!$H$30,0,10*ROW('Water Data'!H199)))</f>
        <v/>
      </c>
      <c r="CK205" s="33" t="str">
        <f ca="true">+IF(OFFSET('Sanitation Data'!$C$29,0,10*ROW('Sanitation Data'!C199))="","",OFFSET('Sanitation Data'!$C$29,0,10*ROW('Sanitation Data'!C199)))</f>
        <v/>
      </c>
      <c r="CL205" s="33" t="str">
        <f ca="true">+IF(OFFSET('Sanitation Data'!$C$30,0,10*ROW('Sanitation Data'!C199))="","",OFFSET('Sanitation Data'!$C$30,0,10*ROW('Sanitation Data'!C199)))</f>
        <v/>
      </c>
      <c r="CM205" s="33" t="str">
        <f ca="true">+IF(OFFSET('Sanitation Data'!$C$31,0,10*ROW('Sanitation Data'!C199))="","",OFFSET('Sanitation Data'!$C$31,0,10*ROW('Sanitation Data'!C199)))</f>
        <v/>
      </c>
      <c r="CN205" s="33" t="str">
        <f ca="true">+IF(OFFSET('Sanitation Data'!$C$32,0,10*ROW('Sanitation Data'!C199))="","",OFFSET('Sanitation Data'!$C$32,0,10*ROW('Sanitation Data'!C199)))</f>
        <v/>
      </c>
      <c r="CO205" s="33" t="str">
        <f ca="true">+IF(OFFSET('Sanitation Data'!$C$33,0,10*ROW('Sanitation Data'!C199))="","",OFFSET('Sanitation Data'!$C$33,0,10*ROW('Sanitation Data'!C199)))</f>
        <v/>
      </c>
      <c r="CP205" s="33" t="str">
        <f ca="true">+IF(OFFSET('Sanitation Data'!$D$29,0,10*ROW('Sanitation Data'!D199))="","",OFFSET('Sanitation Data'!$D$29,0,10*ROW('Sanitation Data'!D199)))</f>
        <v/>
      </c>
      <c r="CQ205" s="33" t="str">
        <f ca="true">+IF(OFFSET('Sanitation Data'!$D$30,0,10*ROW('Sanitation Data'!D199))="","",OFFSET('Sanitation Data'!$D$30,0,10*ROW('Sanitation Data'!D199)))</f>
        <v/>
      </c>
      <c r="CR205" s="33" t="str">
        <f ca="true">+IF(OFFSET('Sanitation Data'!$D$31,0,10*ROW('Sanitation Data'!D199))="","",OFFSET('Sanitation Data'!$D$31,0,10*ROW('Sanitation Data'!D199)))</f>
        <v/>
      </c>
      <c r="CS205" s="33" t="str">
        <f ca="true">+IF(OFFSET('Sanitation Data'!$D$32,0,10*ROW('Sanitation Data'!D199))="","",OFFSET('Sanitation Data'!$D$32,0,10*ROW('Sanitation Data'!D199)))</f>
        <v/>
      </c>
      <c r="CT205" s="33" t="str">
        <f ca="true">+IF(OFFSET('Sanitation Data'!$D$33,0,10*ROW('Sanitation Data'!D199))="","",OFFSET('Sanitation Data'!$D$33,0,10*ROW('Sanitation Data'!D199)))</f>
        <v/>
      </c>
      <c r="CU205" s="33" t="str">
        <f ca="true">+IF(OFFSET('Sanitation Data'!$E$29,0,10*ROW('Sanitation Data'!E199))="","",OFFSET('Sanitation Data'!$E$29,0,10*ROW('Sanitation Data'!E199)))</f>
        <v/>
      </c>
      <c r="CV205" s="33" t="str">
        <f ca="true">+IF(OFFSET('Sanitation Data'!$E$30,0,10*ROW('Sanitation Data'!E199))="","",OFFSET('Sanitation Data'!$E$30,0,10*ROW('Sanitation Data'!E199)))</f>
        <v/>
      </c>
      <c r="CW205" s="33" t="str">
        <f ca="true">+IF(OFFSET('Sanitation Data'!$E$31,0,10*ROW('Sanitation Data'!E199))="","",OFFSET('Sanitation Data'!$E$31,0,10*ROW('Sanitation Data'!E199)))</f>
        <v/>
      </c>
      <c r="CX205" s="33" t="str">
        <f ca="true">+IF(OFFSET('Sanitation Data'!$E$32,0,10*ROW('Sanitation Data'!E199))="","",OFFSET('Sanitation Data'!$E$32,0,10*ROW('Sanitation Data'!E199)))</f>
        <v/>
      </c>
      <c r="CY205" s="33" t="str">
        <f ca="true">+IF(OFFSET('Sanitation Data'!$E$33,0,10*ROW('Sanitation Data'!E199))="","",OFFSET('Sanitation Data'!$E$33,0,10*ROW('Sanitation Data'!E199)))</f>
        <v/>
      </c>
      <c r="CZ205" s="33" t="str">
        <f ca="true">+IF(OFFSET('Sanitation Data'!$F$29,0,10*ROW('Sanitation Data'!F199))="","",OFFSET('Sanitation Data'!$F$29,0,10*ROW('Sanitation Data'!F199)))</f>
        <v/>
      </c>
      <c r="DA205" s="33" t="str">
        <f ca="true">+IF(OFFSET('Sanitation Data'!$F$30,0,10*ROW('Sanitation Data'!F199))="","",OFFSET('Sanitation Data'!$F$30,0,10*ROW('Sanitation Data'!F199)))</f>
        <v/>
      </c>
      <c r="DB205" s="33" t="str">
        <f ca="true">+IF(OFFSET('Sanitation Data'!$F$31,0,10*ROW('Sanitation Data'!F199))="","",OFFSET('Sanitation Data'!$F$31,0,10*ROW('Sanitation Data'!F199)))</f>
        <v/>
      </c>
      <c r="DC205" s="33" t="str">
        <f ca="true">+IF(OFFSET('Sanitation Data'!$F$32,0,10*ROW('Sanitation Data'!F199))="","",OFFSET('Sanitation Data'!$F$32,0,10*ROW('Sanitation Data'!F199)))</f>
        <v/>
      </c>
      <c r="DD205" s="33" t="str">
        <f ca="true">+IF(OFFSET('Sanitation Data'!$F$33,0,10*ROW('Sanitation Data'!F199))="","",OFFSET('Sanitation Data'!$F$33,0,10*ROW('Sanitation Data'!F199)))</f>
        <v/>
      </c>
      <c r="DE205" s="33" t="str">
        <f ca="true">+IF(OFFSET('Sanitation Data'!$G$29,0,10*ROW('Sanitation Data'!G199))="","",OFFSET('Sanitation Data'!$G$29,0,10*ROW('Sanitation Data'!G199)))</f>
        <v/>
      </c>
      <c r="DF205" s="33" t="str">
        <f ca="true">+IF(OFFSET('Sanitation Data'!$G$30,0,10*ROW('Sanitation Data'!G199))="","",OFFSET('Sanitation Data'!$G$30,0,10*ROW('Sanitation Data'!G199)))</f>
        <v/>
      </c>
      <c r="DG205" s="33" t="str">
        <f ca="true">+IF(OFFSET('Sanitation Data'!$G$31,0,10*ROW('Sanitation Data'!G199))="","",OFFSET('Sanitation Data'!$G$31,0,10*ROW('Sanitation Data'!G199)))</f>
        <v/>
      </c>
      <c r="DH205" s="33" t="str">
        <f ca="true">+IF(OFFSET('Sanitation Data'!$G$32,0,10*ROW('Sanitation Data'!G199))="","",OFFSET('Sanitation Data'!$G$32,0,10*ROW('Sanitation Data'!G199)))</f>
        <v/>
      </c>
      <c r="DI205" s="33" t="str">
        <f ca="true">+IF(OFFSET('Sanitation Data'!$G$33,0,10*ROW('Sanitation Data'!G199))="","",OFFSET('Sanitation Data'!$G$33,0,10*ROW('Sanitation Data'!G199)))</f>
        <v/>
      </c>
      <c r="DJ205" s="33" t="str">
        <f ca="true">+IF(OFFSET('Sanitation Data'!$H$29,0,10*ROW('Sanitation Data'!H199))="","",OFFSET('Sanitation Data'!$H$29,0,10*ROW('Sanitation Data'!H199)))</f>
        <v/>
      </c>
      <c r="DK205" s="33" t="str">
        <f ca="true">+IF(OFFSET('Sanitation Data'!$H$30,0,10*ROW('Sanitation Data'!H199))="","",OFFSET('Sanitation Data'!$H$30,0,10*ROW('Sanitation Data'!H199)))</f>
        <v/>
      </c>
      <c r="DL205" s="33" t="str">
        <f ca="true">+IF(OFFSET('Sanitation Data'!$H$31,0,10*ROW('Sanitation Data'!H199))="","",OFFSET('Sanitation Data'!$H$31,0,10*ROW('Sanitation Data'!H199)))</f>
        <v/>
      </c>
      <c r="DM205" s="33" t="str">
        <f ca="true">+IF(OFFSET('Sanitation Data'!$H$32,0,10*ROW('Sanitation Data'!H199))="","",OFFSET('Sanitation Data'!$H$32,0,10*ROW('Sanitation Data'!H199)))</f>
        <v/>
      </c>
      <c r="DN205" s="33" t="str">
        <f ca="true">+IF(OFFSET('Sanitation Data'!$H$33,0,10*ROW('Sanitation Data'!H199))="","",OFFSET('Sanitation Data'!$H$33,0,10*ROW('Sanitation Data'!H199)))</f>
        <v/>
      </c>
      <c r="DO205" s="33" t="str">
        <f ca="true">+IF(OFFSET('Hygiene Data'!$C$12,0,10*ROW('Hygiene Data'!C199))="","",OFFSET('Hygiene Data'!$C$12,0,10*ROW('Hygiene Data'!C199)))</f>
        <v/>
      </c>
      <c r="DP205" s="33" t="str">
        <f ca="true">+IF(OFFSET('Hygiene Data'!$C$13,0,10*ROW('Hygiene Data'!C199))="","",OFFSET('Hygiene Data'!$C$13,0,10*ROW('Hygiene Data'!C199)))</f>
        <v/>
      </c>
      <c r="DQ205" s="33" t="str">
        <f ca="true">+IF(OFFSET('Hygiene Data'!$C$14,0,10*ROW('Hygiene Data'!C199))="","",OFFSET('Hygiene Data'!$C$14,0,10*ROW('Hygiene Data'!C199)))</f>
        <v/>
      </c>
      <c r="DR205" s="33" t="str">
        <f ca="true">+IF(OFFSET('Hygiene Data'!$D$12,0,10*ROW('Hygiene Data'!D199))="","",OFFSET('Hygiene Data'!$D$12,0,10*ROW('Hygiene Data'!D199)))</f>
        <v/>
      </c>
      <c r="DS205" s="33" t="str">
        <f ca="true">+IF(OFFSET('Hygiene Data'!$D$13,0,10*ROW('Hygiene Data'!D199))="","",OFFSET('Hygiene Data'!$D$13,0,10*ROW('Hygiene Data'!D199)))</f>
        <v/>
      </c>
      <c r="DT205" s="33" t="str">
        <f ca="true">+IF(OFFSET('Hygiene Data'!$D$14,0,10*ROW('Hygiene Data'!D199))="","",OFFSET('Hygiene Data'!$D$14,0,10*ROW('Hygiene Data'!D199)))</f>
        <v/>
      </c>
      <c r="DU205" s="33" t="str">
        <f ca="true">+IF(OFFSET('Hygiene Data'!$E$12,0,10*ROW('Hygiene Data'!E199))="","",OFFSET('Hygiene Data'!$E$12,0,10*ROW('Hygiene Data'!E199)))</f>
        <v/>
      </c>
      <c r="DV205" s="33" t="str">
        <f ca="true">+IF(OFFSET('Hygiene Data'!$E$13,0,10*ROW('Hygiene Data'!E199))="","",OFFSET('Hygiene Data'!$E$13,0,10*ROW('Hygiene Data'!E199)))</f>
        <v/>
      </c>
      <c r="DW205" s="33" t="str">
        <f ca="true">+IF(OFFSET('Hygiene Data'!$E$14,0,10*ROW('Hygiene Data'!E199))="","",OFFSET('Hygiene Data'!$E$14,0,10*ROW('Hygiene Data'!E199)))</f>
        <v/>
      </c>
      <c r="DX205" s="33" t="str">
        <f ca="true">+IF(OFFSET('Hygiene Data'!$F$12,0,10*ROW('Hygiene Data'!F199))="","",OFFSET('Hygiene Data'!$F$12,0,10*ROW('Hygiene Data'!F199)))</f>
        <v/>
      </c>
      <c r="DY205" s="33" t="str">
        <f ca="true">+IF(OFFSET('Hygiene Data'!$F$13,0,10*ROW('Hygiene Data'!F199))="","",OFFSET('Hygiene Data'!$F$13,0,10*ROW('Hygiene Data'!F199)))</f>
        <v/>
      </c>
      <c r="DZ205" s="33" t="str">
        <f ca="true">+IF(OFFSET('Hygiene Data'!$F$14,0,10*ROW('Hygiene Data'!F199))="","",OFFSET('Hygiene Data'!$F$14,0,10*ROW('Hygiene Data'!F199)))</f>
        <v/>
      </c>
      <c r="EA205" s="33" t="str">
        <f ca="true">+IF(OFFSET('Hygiene Data'!$G$12,0,10*ROW('Hygiene Data'!G199))="","",OFFSET('Hygiene Data'!$G$12,0,10*ROW('Hygiene Data'!G199)))</f>
        <v/>
      </c>
      <c r="EB205" s="33" t="str">
        <f ca="true">+IF(OFFSET('Hygiene Data'!$G$13,0,10*ROW('Hygiene Data'!G199))="","",OFFSET('Hygiene Data'!$G$13,0,10*ROW('Hygiene Data'!G199)))</f>
        <v/>
      </c>
      <c r="EC205" s="33" t="str">
        <f ca="true">+IF(OFFSET('Hygiene Data'!$G$14,0,10*ROW('Hygiene Data'!G199))="","",OFFSET('Hygiene Data'!$G$14,0,10*ROW('Hygiene Data'!G199)))</f>
        <v/>
      </c>
      <c r="ED205" s="33" t="str">
        <f ca="true">+IF(OFFSET('Hygiene Data'!$H$12,0,10*ROW('Hygiene Data'!H199))="","",OFFSET('Hygiene Data'!$H$12,0,10*ROW('Hygiene Data'!H199)))</f>
        <v/>
      </c>
      <c r="EE205" s="33" t="str">
        <f ca="true">+IF(OFFSET('Hygiene Data'!$H$13,0,10*ROW('Hygiene Data'!H199))="","",OFFSET('Hygiene Data'!$H$13,0,10*ROW('Hygiene Data'!H199)))</f>
        <v/>
      </c>
      <c r="EF205" s="33" t="str">
        <f ca="true">+IF(OFFSET('Hygiene Data'!$H$14,0,10*ROW('Hygiene Data'!H199))="","",OFFSET('Hygiene Data'!$H$14,0,10*ROW('Hygiene Data'!H199)))</f>
        <v/>
      </c>
    </row>
    <row r="206" x14ac:dyDescent="0.2">
      <c r="A206" s="56" t="str">
        <f ca="true">+IF(OFFSET('Water Data'!$B$1,0,10*ROW('Water Data'!B203))="","",OFFSET('Water Data'!$B$1,0,10*ROW('Water Data'!B203)))</f>
        <v/>
      </c>
      <c r="B206" s="56" t="str">
        <f ca="true">+IF(OFFSET('Water Data'!$A$3,0,10*ROW('Water Data'!A203))="","",OFFSET('Water Data'!$A$3,0,10*ROW('Water Data'!A203)))</f>
        <v/>
      </c>
      <c r="C206" s="56" t="str">
        <f ca="true">+IF(OFFSET('Water Data'!$C$3,0,10*ROW('Water Data'!C203))="","",OFFSET('Water Data'!$C$3,0,10*ROW('Water Data'!C203)))</f>
        <v/>
      </c>
      <c r="D206" s="244"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44"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44"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44"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44"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44"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44"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44"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44"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44"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44"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44"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44"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44"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44"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44"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44"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44"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45"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45"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45"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45"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45"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45"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45"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45"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45"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45"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45"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45"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45"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45"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45"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45"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45"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45"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45"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45"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45"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45"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45"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45"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45"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45"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45"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45"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45"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45"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46"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46"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46"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46"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46"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46"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46"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46"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46"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46"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46"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46"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46"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46"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46"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46"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46"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46"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3" t="str">
        <f ca="true">+IF(OFFSET('Water Data'!$C$28,0,10*ROW('Water Data'!C200))="","",OFFSET('Water Data'!$C$28,0,10*ROW('Water Data'!C200)))</f>
        <v/>
      </c>
      <c r="BT206" s="33" t="str">
        <f ca="true">+IF(OFFSET('Water Data'!$C$29,0,10*ROW('Water Data'!C200))="","",OFFSET('Water Data'!$C$29,0,10*ROW('Water Data'!C200)))</f>
        <v/>
      </c>
      <c r="BU206" s="33" t="str">
        <f ca="true">+IF(OFFSET('Water Data'!$C$30,0,10*ROW('Water Data'!C200))="","",OFFSET('Water Data'!$C$30,0,10*ROW('Water Data'!C200)))</f>
        <v/>
      </c>
      <c r="BV206" s="33" t="str">
        <f ca="true">+IF(OFFSET('Water Data'!$D$28,0,10*ROW('Water Data'!D200))="","",OFFSET('Water Data'!$D$28,0,10*ROW('Water Data'!D200)))</f>
        <v/>
      </c>
      <c r="BW206" s="33" t="str">
        <f ca="true">+IF(OFFSET('Water Data'!$D$29,0,10*ROW('Water Data'!D200))="","",OFFSET('Water Data'!$D$29,0,10*ROW('Water Data'!D200)))</f>
        <v/>
      </c>
      <c r="BX206" s="33" t="str">
        <f ca="true">+IF(OFFSET('Water Data'!$D$30,0,10*ROW('Water Data'!D200))="","",OFFSET('Water Data'!$D$30,0,10*ROW('Water Data'!D200)))</f>
        <v/>
      </c>
      <c r="BY206" s="33" t="str">
        <f ca="true">+IF(OFFSET('Water Data'!$E$28,0,10*ROW('Water Data'!E200))="","",OFFSET('Water Data'!$E$28,0,10*ROW('Water Data'!E200)))</f>
        <v/>
      </c>
      <c r="BZ206" s="33" t="str">
        <f ca="true">+IF(OFFSET('Water Data'!$E$29,0,10*ROW('Water Data'!E200))="","",OFFSET('Water Data'!$E$29,0,10*ROW('Water Data'!E200)))</f>
        <v/>
      </c>
      <c r="CA206" s="33" t="str">
        <f ca="true">+IF(OFFSET('Water Data'!$E$30,0,10*ROW('Water Data'!E200))="","",OFFSET('Water Data'!$E$30,0,10*ROW('Water Data'!E200)))</f>
        <v/>
      </c>
      <c r="CB206" s="33" t="str">
        <f ca="true">+IF(OFFSET('Water Data'!$F$28,0,10*ROW('Water Data'!F200))="","",OFFSET('Water Data'!$F$28,0,10*ROW('Water Data'!F200)))</f>
        <v/>
      </c>
      <c r="CC206" s="33" t="str">
        <f ca="true">+IF(OFFSET('Water Data'!$F$29,0,10*ROW('Water Data'!F200))="","",OFFSET('Water Data'!$F$29,0,10*ROW('Water Data'!F200)))</f>
        <v/>
      </c>
      <c r="CD206" s="33" t="str">
        <f ca="true">+IF(OFFSET('Water Data'!$F$30,0,10*ROW('Water Data'!F200))="","",OFFSET('Water Data'!$F$30,0,10*ROW('Water Data'!F200)))</f>
        <v/>
      </c>
      <c r="CE206" s="33" t="str">
        <f ca="true">+IF(OFFSET('Water Data'!$G$28,0,10*ROW('Water Data'!G200))="","",OFFSET('Water Data'!$G$28,0,10*ROW('Water Data'!G200)))</f>
        <v/>
      </c>
      <c r="CF206" s="33" t="str">
        <f ca="true">+IF(OFFSET('Water Data'!$G$29,0,10*ROW('Water Data'!G200))="","",OFFSET('Water Data'!$G$29,0,10*ROW('Water Data'!G200)))</f>
        <v/>
      </c>
      <c r="CG206" s="33" t="str">
        <f ca="true">+IF(OFFSET('Water Data'!$G$30,0,10*ROW('Water Data'!G200))="","",OFFSET('Water Data'!$G$30,0,10*ROW('Water Data'!G200)))</f>
        <v/>
      </c>
      <c r="CH206" s="33" t="str">
        <f ca="true">+IF(OFFSET('Water Data'!$H$28,0,10*ROW('Water Data'!H200))="","",OFFSET('Water Data'!$H$28,0,10*ROW('Water Data'!H200)))</f>
        <v/>
      </c>
      <c r="CI206" s="33" t="str">
        <f ca="true">+IF(OFFSET('Water Data'!$H$29,0,10*ROW('Water Data'!H200))="","",OFFSET('Water Data'!$H$29,0,10*ROW('Water Data'!H200)))</f>
        <v/>
      </c>
      <c r="CJ206" s="33" t="str">
        <f ca="true">+IF(OFFSET('Water Data'!$H$30,0,10*ROW('Water Data'!H200))="","",OFFSET('Water Data'!$H$30,0,10*ROW('Water Data'!H200)))</f>
        <v/>
      </c>
      <c r="CK206" s="33" t="str">
        <f ca="true">+IF(OFFSET('Sanitation Data'!$C$29,0,10*ROW('Sanitation Data'!C200))="","",OFFSET('Sanitation Data'!$C$29,0,10*ROW('Sanitation Data'!C200)))</f>
        <v/>
      </c>
      <c r="CL206" s="33" t="str">
        <f ca="true">+IF(OFFSET('Sanitation Data'!$C$30,0,10*ROW('Sanitation Data'!C200))="","",OFFSET('Sanitation Data'!$C$30,0,10*ROW('Sanitation Data'!C200)))</f>
        <v/>
      </c>
      <c r="CM206" s="33" t="str">
        <f ca="true">+IF(OFFSET('Sanitation Data'!$C$31,0,10*ROW('Sanitation Data'!C200))="","",OFFSET('Sanitation Data'!$C$31,0,10*ROW('Sanitation Data'!C200)))</f>
        <v/>
      </c>
      <c r="CN206" s="33" t="str">
        <f ca="true">+IF(OFFSET('Sanitation Data'!$C$32,0,10*ROW('Sanitation Data'!C200))="","",OFFSET('Sanitation Data'!$C$32,0,10*ROW('Sanitation Data'!C200)))</f>
        <v/>
      </c>
      <c r="CO206" s="33" t="str">
        <f ca="true">+IF(OFFSET('Sanitation Data'!$C$33,0,10*ROW('Sanitation Data'!C200))="","",OFFSET('Sanitation Data'!$C$33,0,10*ROW('Sanitation Data'!C200)))</f>
        <v/>
      </c>
      <c r="CP206" s="33" t="str">
        <f ca="true">+IF(OFFSET('Sanitation Data'!$D$29,0,10*ROW('Sanitation Data'!D200))="","",OFFSET('Sanitation Data'!$D$29,0,10*ROW('Sanitation Data'!D200)))</f>
        <v/>
      </c>
      <c r="CQ206" s="33" t="str">
        <f ca="true">+IF(OFFSET('Sanitation Data'!$D$30,0,10*ROW('Sanitation Data'!D200))="","",OFFSET('Sanitation Data'!$D$30,0,10*ROW('Sanitation Data'!D200)))</f>
        <v/>
      </c>
      <c r="CR206" s="33" t="str">
        <f ca="true">+IF(OFFSET('Sanitation Data'!$D$31,0,10*ROW('Sanitation Data'!D200))="","",OFFSET('Sanitation Data'!$D$31,0,10*ROW('Sanitation Data'!D200)))</f>
        <v/>
      </c>
      <c r="CS206" s="33" t="str">
        <f ca="true">+IF(OFFSET('Sanitation Data'!$D$32,0,10*ROW('Sanitation Data'!D200))="","",OFFSET('Sanitation Data'!$D$32,0,10*ROW('Sanitation Data'!D200)))</f>
        <v/>
      </c>
      <c r="CT206" s="33" t="str">
        <f ca="true">+IF(OFFSET('Sanitation Data'!$D$33,0,10*ROW('Sanitation Data'!D200))="","",OFFSET('Sanitation Data'!$D$33,0,10*ROW('Sanitation Data'!D200)))</f>
        <v/>
      </c>
      <c r="CU206" s="33" t="str">
        <f ca="true">+IF(OFFSET('Sanitation Data'!$E$29,0,10*ROW('Sanitation Data'!E200))="","",OFFSET('Sanitation Data'!$E$29,0,10*ROW('Sanitation Data'!E200)))</f>
        <v/>
      </c>
      <c r="CV206" s="33" t="str">
        <f ca="true">+IF(OFFSET('Sanitation Data'!$E$30,0,10*ROW('Sanitation Data'!E200))="","",OFFSET('Sanitation Data'!$E$30,0,10*ROW('Sanitation Data'!E200)))</f>
        <v/>
      </c>
      <c r="CW206" s="33" t="str">
        <f ca="true">+IF(OFFSET('Sanitation Data'!$E$31,0,10*ROW('Sanitation Data'!E200))="","",OFFSET('Sanitation Data'!$E$31,0,10*ROW('Sanitation Data'!E200)))</f>
        <v/>
      </c>
      <c r="CX206" s="33" t="str">
        <f ca="true">+IF(OFFSET('Sanitation Data'!$E$32,0,10*ROW('Sanitation Data'!E200))="","",OFFSET('Sanitation Data'!$E$32,0,10*ROW('Sanitation Data'!E200)))</f>
        <v/>
      </c>
      <c r="CY206" s="33" t="str">
        <f ca="true">+IF(OFFSET('Sanitation Data'!$E$33,0,10*ROW('Sanitation Data'!E200))="","",OFFSET('Sanitation Data'!$E$33,0,10*ROW('Sanitation Data'!E200)))</f>
        <v/>
      </c>
      <c r="CZ206" s="33" t="str">
        <f ca="true">+IF(OFFSET('Sanitation Data'!$F$29,0,10*ROW('Sanitation Data'!F200))="","",OFFSET('Sanitation Data'!$F$29,0,10*ROW('Sanitation Data'!F200)))</f>
        <v/>
      </c>
      <c r="DA206" s="33" t="str">
        <f ca="true">+IF(OFFSET('Sanitation Data'!$F$30,0,10*ROW('Sanitation Data'!F200))="","",OFFSET('Sanitation Data'!$F$30,0,10*ROW('Sanitation Data'!F200)))</f>
        <v/>
      </c>
      <c r="DB206" s="33" t="str">
        <f ca="true">+IF(OFFSET('Sanitation Data'!$F$31,0,10*ROW('Sanitation Data'!F200))="","",OFFSET('Sanitation Data'!$F$31,0,10*ROW('Sanitation Data'!F200)))</f>
        <v/>
      </c>
      <c r="DC206" s="33" t="str">
        <f ca="true">+IF(OFFSET('Sanitation Data'!$F$32,0,10*ROW('Sanitation Data'!F200))="","",OFFSET('Sanitation Data'!$F$32,0,10*ROW('Sanitation Data'!F200)))</f>
        <v/>
      </c>
      <c r="DD206" s="33" t="str">
        <f ca="true">+IF(OFFSET('Sanitation Data'!$F$33,0,10*ROW('Sanitation Data'!F200))="","",OFFSET('Sanitation Data'!$F$33,0,10*ROW('Sanitation Data'!F200)))</f>
        <v/>
      </c>
      <c r="DE206" s="33" t="str">
        <f ca="true">+IF(OFFSET('Sanitation Data'!$G$29,0,10*ROW('Sanitation Data'!G200))="","",OFFSET('Sanitation Data'!$G$29,0,10*ROW('Sanitation Data'!G200)))</f>
        <v/>
      </c>
      <c r="DF206" s="33" t="str">
        <f ca="true">+IF(OFFSET('Sanitation Data'!$G$30,0,10*ROW('Sanitation Data'!G200))="","",OFFSET('Sanitation Data'!$G$30,0,10*ROW('Sanitation Data'!G200)))</f>
        <v/>
      </c>
      <c r="DG206" s="33" t="str">
        <f ca="true">+IF(OFFSET('Sanitation Data'!$G$31,0,10*ROW('Sanitation Data'!G200))="","",OFFSET('Sanitation Data'!$G$31,0,10*ROW('Sanitation Data'!G200)))</f>
        <v/>
      </c>
      <c r="DH206" s="33" t="str">
        <f ca="true">+IF(OFFSET('Sanitation Data'!$G$32,0,10*ROW('Sanitation Data'!G200))="","",OFFSET('Sanitation Data'!$G$32,0,10*ROW('Sanitation Data'!G200)))</f>
        <v/>
      </c>
      <c r="DI206" s="33" t="str">
        <f ca="true">+IF(OFFSET('Sanitation Data'!$G$33,0,10*ROW('Sanitation Data'!G200))="","",OFFSET('Sanitation Data'!$G$33,0,10*ROW('Sanitation Data'!G200)))</f>
        <v/>
      </c>
      <c r="DJ206" s="33" t="str">
        <f ca="true">+IF(OFFSET('Sanitation Data'!$H$29,0,10*ROW('Sanitation Data'!H200))="","",OFFSET('Sanitation Data'!$H$29,0,10*ROW('Sanitation Data'!H200)))</f>
        <v/>
      </c>
      <c r="DK206" s="33" t="str">
        <f ca="true">+IF(OFFSET('Sanitation Data'!$H$30,0,10*ROW('Sanitation Data'!H200))="","",OFFSET('Sanitation Data'!$H$30,0,10*ROW('Sanitation Data'!H200)))</f>
        <v/>
      </c>
      <c r="DL206" s="33" t="str">
        <f ca="true">+IF(OFFSET('Sanitation Data'!$H$31,0,10*ROW('Sanitation Data'!H200))="","",OFFSET('Sanitation Data'!$H$31,0,10*ROW('Sanitation Data'!H200)))</f>
        <v/>
      </c>
      <c r="DM206" s="33" t="str">
        <f ca="true">+IF(OFFSET('Sanitation Data'!$H$32,0,10*ROW('Sanitation Data'!H200))="","",OFFSET('Sanitation Data'!$H$32,0,10*ROW('Sanitation Data'!H200)))</f>
        <v/>
      </c>
      <c r="DN206" s="33" t="str">
        <f ca="true">+IF(OFFSET('Sanitation Data'!$H$33,0,10*ROW('Sanitation Data'!H200))="","",OFFSET('Sanitation Data'!$H$33,0,10*ROW('Sanitation Data'!H200)))</f>
        <v/>
      </c>
      <c r="DO206" s="33" t="str">
        <f ca="true">+IF(OFFSET('Hygiene Data'!$C$12,0,10*ROW('Hygiene Data'!C200))="","",OFFSET('Hygiene Data'!$C$12,0,10*ROW('Hygiene Data'!C200)))</f>
        <v/>
      </c>
      <c r="DP206" s="33" t="str">
        <f ca="true">+IF(OFFSET('Hygiene Data'!$C$13,0,10*ROW('Hygiene Data'!C200))="","",OFFSET('Hygiene Data'!$C$13,0,10*ROW('Hygiene Data'!C200)))</f>
        <v/>
      </c>
      <c r="DQ206" s="33" t="str">
        <f ca="true">+IF(OFFSET('Hygiene Data'!$C$14,0,10*ROW('Hygiene Data'!C200))="","",OFFSET('Hygiene Data'!$C$14,0,10*ROW('Hygiene Data'!C200)))</f>
        <v/>
      </c>
      <c r="DR206" s="33" t="str">
        <f ca="true">+IF(OFFSET('Hygiene Data'!$D$12,0,10*ROW('Hygiene Data'!D200))="","",OFFSET('Hygiene Data'!$D$12,0,10*ROW('Hygiene Data'!D200)))</f>
        <v/>
      </c>
      <c r="DS206" s="33" t="str">
        <f ca="true">+IF(OFFSET('Hygiene Data'!$D$13,0,10*ROW('Hygiene Data'!D200))="","",OFFSET('Hygiene Data'!$D$13,0,10*ROW('Hygiene Data'!D200)))</f>
        <v/>
      </c>
      <c r="DT206" s="33" t="str">
        <f ca="true">+IF(OFFSET('Hygiene Data'!$D$14,0,10*ROW('Hygiene Data'!D200))="","",OFFSET('Hygiene Data'!$D$14,0,10*ROW('Hygiene Data'!D200)))</f>
        <v/>
      </c>
      <c r="DU206" s="33" t="str">
        <f ca="true">+IF(OFFSET('Hygiene Data'!$E$12,0,10*ROW('Hygiene Data'!E200))="","",OFFSET('Hygiene Data'!$E$12,0,10*ROW('Hygiene Data'!E200)))</f>
        <v/>
      </c>
      <c r="DV206" s="33" t="str">
        <f ca="true">+IF(OFFSET('Hygiene Data'!$E$13,0,10*ROW('Hygiene Data'!E200))="","",OFFSET('Hygiene Data'!$E$13,0,10*ROW('Hygiene Data'!E200)))</f>
        <v/>
      </c>
      <c r="DW206" s="33" t="str">
        <f ca="true">+IF(OFFSET('Hygiene Data'!$E$14,0,10*ROW('Hygiene Data'!E200))="","",OFFSET('Hygiene Data'!$E$14,0,10*ROW('Hygiene Data'!E200)))</f>
        <v/>
      </c>
      <c r="DX206" s="33" t="str">
        <f ca="true">+IF(OFFSET('Hygiene Data'!$F$12,0,10*ROW('Hygiene Data'!F200))="","",OFFSET('Hygiene Data'!$F$12,0,10*ROW('Hygiene Data'!F200)))</f>
        <v/>
      </c>
      <c r="DY206" s="33" t="str">
        <f ca="true">+IF(OFFSET('Hygiene Data'!$F$13,0,10*ROW('Hygiene Data'!F200))="","",OFFSET('Hygiene Data'!$F$13,0,10*ROW('Hygiene Data'!F200)))</f>
        <v/>
      </c>
      <c r="DZ206" s="33" t="str">
        <f ca="true">+IF(OFFSET('Hygiene Data'!$F$14,0,10*ROW('Hygiene Data'!F200))="","",OFFSET('Hygiene Data'!$F$14,0,10*ROW('Hygiene Data'!F200)))</f>
        <v/>
      </c>
      <c r="EA206" s="33" t="str">
        <f ca="true">+IF(OFFSET('Hygiene Data'!$G$12,0,10*ROW('Hygiene Data'!G200))="","",OFFSET('Hygiene Data'!$G$12,0,10*ROW('Hygiene Data'!G200)))</f>
        <v/>
      </c>
      <c r="EB206" s="33" t="str">
        <f ca="true">+IF(OFFSET('Hygiene Data'!$G$13,0,10*ROW('Hygiene Data'!G200))="","",OFFSET('Hygiene Data'!$G$13,0,10*ROW('Hygiene Data'!G200)))</f>
        <v/>
      </c>
      <c r="EC206" s="33" t="str">
        <f ca="true">+IF(OFFSET('Hygiene Data'!$G$14,0,10*ROW('Hygiene Data'!G200))="","",OFFSET('Hygiene Data'!$G$14,0,10*ROW('Hygiene Data'!G200)))</f>
        <v/>
      </c>
      <c r="ED206" s="33" t="str">
        <f ca="true">+IF(OFFSET('Hygiene Data'!$H$12,0,10*ROW('Hygiene Data'!H200))="","",OFFSET('Hygiene Data'!$H$12,0,10*ROW('Hygiene Data'!H200)))</f>
        <v/>
      </c>
      <c r="EE206" s="33" t="str">
        <f ca="true">+IF(OFFSET('Hygiene Data'!$H$13,0,10*ROW('Hygiene Data'!H200))="","",OFFSET('Hygiene Data'!$H$13,0,10*ROW('Hygiene Data'!H200)))</f>
        <v/>
      </c>
      <c r="EF206" s="33" t="str">
        <f ca="true">+IF(OFFSET('Hygiene Data'!$H$14,0,10*ROW('Hygiene Data'!H200))="","",OFFSET('Hygiene Data'!$H$14,0,10*ROW('Hygiene Data'!H200)))</f>
        <v/>
      </c>
    </row>
    <row r="207" x14ac:dyDescent="0.2">
      <c r="A207" s="56" t="str">
        <f ca="true">+IF(OFFSET('Water Data'!$B$1,0,10*ROW('Water Data'!B204))="","",OFFSET('Water Data'!$B$1,0,10*ROW('Water Data'!B204)))</f>
        <v/>
      </c>
      <c r="B207" s="56" t="str">
        <f ca="true">+IF(OFFSET('Water Data'!$A$3,0,10*ROW('Water Data'!A204))="","",OFFSET('Water Data'!$A$3,0,10*ROW('Water Data'!A204)))</f>
        <v/>
      </c>
      <c r="C207" s="56" t="str">
        <f ca="true">+IF(OFFSET('Water Data'!$C$3,0,10*ROW('Water Data'!C204))="","",OFFSET('Water Data'!$C$3,0,10*ROW('Water Data'!C204)))</f>
        <v/>
      </c>
      <c r="D207" s="244"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44"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44"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44"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44"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44"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44"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44"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44"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44"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44"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44"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44"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44"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44"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44"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44"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44"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45"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45"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45"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45"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45"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45"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45"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45"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45"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45"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45"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45"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45"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45"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45"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45"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45"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45"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45"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45"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45"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45"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45"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45"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45"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45"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45"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45"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45"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45"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46"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46"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46"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46"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46"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46"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46"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46"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46"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46"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46"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46"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46"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46"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46"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46"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46"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46"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3" t="str">
        <f ca="true">+IF(OFFSET('Water Data'!$C$28,0,10*ROW('Water Data'!C201))="","",OFFSET('Water Data'!$C$28,0,10*ROW('Water Data'!C201)))</f>
        <v/>
      </c>
      <c r="BT207" s="33" t="str">
        <f ca="true">+IF(OFFSET('Water Data'!$C$29,0,10*ROW('Water Data'!C201))="","",OFFSET('Water Data'!$C$29,0,10*ROW('Water Data'!C201)))</f>
        <v/>
      </c>
      <c r="BU207" s="33" t="str">
        <f ca="true">+IF(OFFSET('Water Data'!$C$30,0,10*ROW('Water Data'!C201))="","",OFFSET('Water Data'!$C$30,0,10*ROW('Water Data'!C201)))</f>
        <v/>
      </c>
      <c r="BV207" s="33" t="str">
        <f ca="true">+IF(OFFSET('Water Data'!$D$28,0,10*ROW('Water Data'!D201))="","",OFFSET('Water Data'!$D$28,0,10*ROW('Water Data'!D201)))</f>
        <v/>
      </c>
      <c r="BW207" s="33" t="str">
        <f ca="true">+IF(OFFSET('Water Data'!$D$29,0,10*ROW('Water Data'!D201))="","",OFFSET('Water Data'!$D$29,0,10*ROW('Water Data'!D201)))</f>
        <v/>
      </c>
      <c r="BX207" s="33" t="str">
        <f ca="true">+IF(OFFSET('Water Data'!$D$30,0,10*ROW('Water Data'!D201))="","",OFFSET('Water Data'!$D$30,0,10*ROW('Water Data'!D201)))</f>
        <v/>
      </c>
      <c r="BY207" s="33" t="str">
        <f ca="true">+IF(OFFSET('Water Data'!$E$28,0,10*ROW('Water Data'!E201))="","",OFFSET('Water Data'!$E$28,0,10*ROW('Water Data'!E201)))</f>
        <v/>
      </c>
      <c r="BZ207" s="33" t="str">
        <f ca="true">+IF(OFFSET('Water Data'!$E$29,0,10*ROW('Water Data'!E201))="","",OFFSET('Water Data'!$E$29,0,10*ROW('Water Data'!E201)))</f>
        <v/>
      </c>
      <c r="CA207" s="33" t="str">
        <f ca="true">+IF(OFFSET('Water Data'!$E$30,0,10*ROW('Water Data'!E201))="","",OFFSET('Water Data'!$E$30,0,10*ROW('Water Data'!E201)))</f>
        <v/>
      </c>
      <c r="CB207" s="33" t="str">
        <f ca="true">+IF(OFFSET('Water Data'!$F$28,0,10*ROW('Water Data'!F201))="","",OFFSET('Water Data'!$F$28,0,10*ROW('Water Data'!F201)))</f>
        <v/>
      </c>
      <c r="CC207" s="33" t="str">
        <f ca="true">+IF(OFFSET('Water Data'!$F$29,0,10*ROW('Water Data'!F201))="","",OFFSET('Water Data'!$F$29,0,10*ROW('Water Data'!F201)))</f>
        <v/>
      </c>
      <c r="CD207" s="33" t="str">
        <f ca="true">+IF(OFFSET('Water Data'!$F$30,0,10*ROW('Water Data'!F201))="","",OFFSET('Water Data'!$F$30,0,10*ROW('Water Data'!F201)))</f>
        <v/>
      </c>
      <c r="CE207" s="33" t="str">
        <f ca="true">+IF(OFFSET('Water Data'!$G$28,0,10*ROW('Water Data'!G201))="","",OFFSET('Water Data'!$G$28,0,10*ROW('Water Data'!G201)))</f>
        <v/>
      </c>
      <c r="CF207" s="33" t="str">
        <f ca="true">+IF(OFFSET('Water Data'!$G$29,0,10*ROW('Water Data'!G201))="","",OFFSET('Water Data'!$G$29,0,10*ROW('Water Data'!G201)))</f>
        <v/>
      </c>
      <c r="CG207" s="33" t="str">
        <f ca="true">+IF(OFFSET('Water Data'!$G$30,0,10*ROW('Water Data'!G201))="","",OFFSET('Water Data'!$G$30,0,10*ROW('Water Data'!G201)))</f>
        <v/>
      </c>
      <c r="CH207" s="33" t="str">
        <f ca="true">+IF(OFFSET('Water Data'!$H$28,0,10*ROW('Water Data'!H201))="","",OFFSET('Water Data'!$H$28,0,10*ROW('Water Data'!H201)))</f>
        <v/>
      </c>
      <c r="CI207" s="33" t="str">
        <f ca="true">+IF(OFFSET('Water Data'!$H$29,0,10*ROW('Water Data'!H201))="","",OFFSET('Water Data'!$H$29,0,10*ROW('Water Data'!H201)))</f>
        <v/>
      </c>
      <c r="CJ207" s="33" t="str">
        <f ca="true">+IF(OFFSET('Water Data'!$H$30,0,10*ROW('Water Data'!H201))="","",OFFSET('Water Data'!$H$30,0,10*ROW('Water Data'!H201)))</f>
        <v/>
      </c>
      <c r="CK207" s="33" t="str">
        <f ca="true">+IF(OFFSET('Sanitation Data'!$C$29,0,10*ROW('Sanitation Data'!C201))="","",OFFSET('Sanitation Data'!$C$29,0,10*ROW('Sanitation Data'!C201)))</f>
        <v/>
      </c>
      <c r="CL207" s="33" t="str">
        <f ca="true">+IF(OFFSET('Sanitation Data'!$C$30,0,10*ROW('Sanitation Data'!C201))="","",OFFSET('Sanitation Data'!$C$30,0,10*ROW('Sanitation Data'!C201)))</f>
        <v/>
      </c>
      <c r="CM207" s="33" t="str">
        <f ca="true">+IF(OFFSET('Sanitation Data'!$C$31,0,10*ROW('Sanitation Data'!C201))="","",OFFSET('Sanitation Data'!$C$31,0,10*ROW('Sanitation Data'!C201)))</f>
        <v/>
      </c>
      <c r="CN207" s="33" t="str">
        <f ca="true">+IF(OFFSET('Sanitation Data'!$C$32,0,10*ROW('Sanitation Data'!C201))="","",OFFSET('Sanitation Data'!$C$32,0,10*ROW('Sanitation Data'!C201)))</f>
        <v/>
      </c>
      <c r="CO207" s="33" t="str">
        <f ca="true">+IF(OFFSET('Sanitation Data'!$C$33,0,10*ROW('Sanitation Data'!C201))="","",OFFSET('Sanitation Data'!$C$33,0,10*ROW('Sanitation Data'!C201)))</f>
        <v/>
      </c>
      <c r="CP207" s="33" t="str">
        <f ca="true">+IF(OFFSET('Sanitation Data'!$D$29,0,10*ROW('Sanitation Data'!D201))="","",OFFSET('Sanitation Data'!$D$29,0,10*ROW('Sanitation Data'!D201)))</f>
        <v/>
      </c>
      <c r="CQ207" s="33" t="str">
        <f ca="true">+IF(OFFSET('Sanitation Data'!$D$30,0,10*ROW('Sanitation Data'!D201))="","",OFFSET('Sanitation Data'!$D$30,0,10*ROW('Sanitation Data'!D201)))</f>
        <v/>
      </c>
      <c r="CR207" s="33" t="str">
        <f ca="true">+IF(OFFSET('Sanitation Data'!$D$31,0,10*ROW('Sanitation Data'!D201))="","",OFFSET('Sanitation Data'!$D$31,0,10*ROW('Sanitation Data'!D201)))</f>
        <v/>
      </c>
      <c r="CS207" s="33" t="str">
        <f ca="true">+IF(OFFSET('Sanitation Data'!$D$32,0,10*ROW('Sanitation Data'!D201))="","",OFFSET('Sanitation Data'!$D$32,0,10*ROW('Sanitation Data'!D201)))</f>
        <v/>
      </c>
      <c r="CT207" s="33" t="str">
        <f ca="true">+IF(OFFSET('Sanitation Data'!$D$33,0,10*ROW('Sanitation Data'!D201))="","",OFFSET('Sanitation Data'!$D$33,0,10*ROW('Sanitation Data'!D201)))</f>
        <v/>
      </c>
      <c r="CU207" s="33" t="str">
        <f ca="true">+IF(OFFSET('Sanitation Data'!$E$29,0,10*ROW('Sanitation Data'!E201))="","",OFFSET('Sanitation Data'!$E$29,0,10*ROW('Sanitation Data'!E201)))</f>
        <v/>
      </c>
      <c r="CV207" s="33" t="str">
        <f ca="true">+IF(OFFSET('Sanitation Data'!$E$30,0,10*ROW('Sanitation Data'!E201))="","",OFFSET('Sanitation Data'!$E$30,0,10*ROW('Sanitation Data'!E201)))</f>
        <v/>
      </c>
      <c r="CW207" s="33" t="str">
        <f ca="true">+IF(OFFSET('Sanitation Data'!$E$31,0,10*ROW('Sanitation Data'!E201))="","",OFFSET('Sanitation Data'!$E$31,0,10*ROW('Sanitation Data'!E201)))</f>
        <v/>
      </c>
      <c r="CX207" s="33" t="str">
        <f ca="true">+IF(OFFSET('Sanitation Data'!$E$32,0,10*ROW('Sanitation Data'!E201))="","",OFFSET('Sanitation Data'!$E$32,0,10*ROW('Sanitation Data'!E201)))</f>
        <v/>
      </c>
      <c r="CY207" s="33" t="str">
        <f ca="true">+IF(OFFSET('Sanitation Data'!$E$33,0,10*ROW('Sanitation Data'!E201))="","",OFFSET('Sanitation Data'!$E$33,0,10*ROW('Sanitation Data'!E201)))</f>
        <v/>
      </c>
      <c r="CZ207" s="33" t="str">
        <f ca="true">+IF(OFFSET('Sanitation Data'!$F$29,0,10*ROW('Sanitation Data'!F201))="","",OFFSET('Sanitation Data'!$F$29,0,10*ROW('Sanitation Data'!F201)))</f>
        <v/>
      </c>
      <c r="DA207" s="33" t="str">
        <f ca="true">+IF(OFFSET('Sanitation Data'!$F$30,0,10*ROW('Sanitation Data'!F201))="","",OFFSET('Sanitation Data'!$F$30,0,10*ROW('Sanitation Data'!F201)))</f>
        <v/>
      </c>
      <c r="DB207" s="33" t="str">
        <f ca="true">+IF(OFFSET('Sanitation Data'!$F$31,0,10*ROW('Sanitation Data'!F201))="","",OFFSET('Sanitation Data'!$F$31,0,10*ROW('Sanitation Data'!F201)))</f>
        <v/>
      </c>
      <c r="DC207" s="33" t="str">
        <f ca="true">+IF(OFFSET('Sanitation Data'!$F$32,0,10*ROW('Sanitation Data'!F201))="","",OFFSET('Sanitation Data'!$F$32,0,10*ROW('Sanitation Data'!F201)))</f>
        <v/>
      </c>
      <c r="DD207" s="33" t="str">
        <f ca="true">+IF(OFFSET('Sanitation Data'!$F$33,0,10*ROW('Sanitation Data'!F201))="","",OFFSET('Sanitation Data'!$F$33,0,10*ROW('Sanitation Data'!F201)))</f>
        <v/>
      </c>
      <c r="DE207" s="33" t="str">
        <f ca="true">+IF(OFFSET('Sanitation Data'!$G$29,0,10*ROW('Sanitation Data'!G201))="","",OFFSET('Sanitation Data'!$G$29,0,10*ROW('Sanitation Data'!G201)))</f>
        <v/>
      </c>
      <c r="DF207" s="33" t="str">
        <f ca="true">+IF(OFFSET('Sanitation Data'!$G$30,0,10*ROW('Sanitation Data'!G201))="","",OFFSET('Sanitation Data'!$G$30,0,10*ROW('Sanitation Data'!G201)))</f>
        <v/>
      </c>
      <c r="DG207" s="33" t="str">
        <f ca="true">+IF(OFFSET('Sanitation Data'!$G$31,0,10*ROW('Sanitation Data'!G201))="","",OFFSET('Sanitation Data'!$G$31,0,10*ROW('Sanitation Data'!G201)))</f>
        <v/>
      </c>
      <c r="DH207" s="33" t="str">
        <f ca="true">+IF(OFFSET('Sanitation Data'!$G$32,0,10*ROW('Sanitation Data'!G201))="","",OFFSET('Sanitation Data'!$G$32,0,10*ROW('Sanitation Data'!G201)))</f>
        <v/>
      </c>
      <c r="DI207" s="33" t="str">
        <f ca="true">+IF(OFFSET('Sanitation Data'!$G$33,0,10*ROW('Sanitation Data'!G201))="","",OFFSET('Sanitation Data'!$G$33,0,10*ROW('Sanitation Data'!G201)))</f>
        <v/>
      </c>
      <c r="DJ207" s="33" t="str">
        <f ca="true">+IF(OFFSET('Sanitation Data'!$H$29,0,10*ROW('Sanitation Data'!H201))="","",OFFSET('Sanitation Data'!$H$29,0,10*ROW('Sanitation Data'!H201)))</f>
        <v/>
      </c>
      <c r="DK207" s="33" t="str">
        <f ca="true">+IF(OFFSET('Sanitation Data'!$H$30,0,10*ROW('Sanitation Data'!H201))="","",OFFSET('Sanitation Data'!$H$30,0,10*ROW('Sanitation Data'!H201)))</f>
        <v/>
      </c>
      <c r="DL207" s="33" t="str">
        <f ca="true">+IF(OFFSET('Sanitation Data'!$H$31,0,10*ROW('Sanitation Data'!H201))="","",OFFSET('Sanitation Data'!$H$31,0,10*ROW('Sanitation Data'!H201)))</f>
        <v/>
      </c>
      <c r="DM207" s="33" t="str">
        <f ca="true">+IF(OFFSET('Sanitation Data'!$H$32,0,10*ROW('Sanitation Data'!H201))="","",OFFSET('Sanitation Data'!$H$32,0,10*ROW('Sanitation Data'!H201)))</f>
        <v/>
      </c>
      <c r="DN207" s="33" t="str">
        <f ca="true">+IF(OFFSET('Sanitation Data'!$H$33,0,10*ROW('Sanitation Data'!H201))="","",OFFSET('Sanitation Data'!$H$33,0,10*ROW('Sanitation Data'!H201)))</f>
        <v/>
      </c>
      <c r="DO207" s="33" t="str">
        <f ca="true">+IF(OFFSET('Hygiene Data'!$C$12,0,10*ROW('Hygiene Data'!C201))="","",OFFSET('Hygiene Data'!$C$12,0,10*ROW('Hygiene Data'!C201)))</f>
        <v/>
      </c>
      <c r="DP207" s="33" t="str">
        <f ca="true">+IF(OFFSET('Hygiene Data'!$C$13,0,10*ROW('Hygiene Data'!C201))="","",OFFSET('Hygiene Data'!$C$13,0,10*ROW('Hygiene Data'!C201)))</f>
        <v/>
      </c>
      <c r="DQ207" s="33" t="str">
        <f ca="true">+IF(OFFSET('Hygiene Data'!$C$14,0,10*ROW('Hygiene Data'!C201))="","",OFFSET('Hygiene Data'!$C$14,0,10*ROW('Hygiene Data'!C201)))</f>
        <v/>
      </c>
      <c r="DR207" s="33" t="str">
        <f ca="true">+IF(OFFSET('Hygiene Data'!$D$12,0,10*ROW('Hygiene Data'!D201))="","",OFFSET('Hygiene Data'!$D$12,0,10*ROW('Hygiene Data'!D201)))</f>
        <v/>
      </c>
      <c r="DS207" s="33" t="str">
        <f ca="true">+IF(OFFSET('Hygiene Data'!$D$13,0,10*ROW('Hygiene Data'!D201))="","",OFFSET('Hygiene Data'!$D$13,0,10*ROW('Hygiene Data'!D201)))</f>
        <v/>
      </c>
      <c r="DT207" s="33" t="str">
        <f ca="true">+IF(OFFSET('Hygiene Data'!$D$14,0,10*ROW('Hygiene Data'!D201))="","",OFFSET('Hygiene Data'!$D$14,0,10*ROW('Hygiene Data'!D201)))</f>
        <v/>
      </c>
      <c r="DU207" s="33" t="str">
        <f ca="true">+IF(OFFSET('Hygiene Data'!$E$12,0,10*ROW('Hygiene Data'!E201))="","",OFFSET('Hygiene Data'!$E$12,0,10*ROW('Hygiene Data'!E201)))</f>
        <v/>
      </c>
      <c r="DV207" s="33" t="str">
        <f ca="true">+IF(OFFSET('Hygiene Data'!$E$13,0,10*ROW('Hygiene Data'!E201))="","",OFFSET('Hygiene Data'!$E$13,0,10*ROW('Hygiene Data'!E201)))</f>
        <v/>
      </c>
      <c r="DW207" s="33" t="str">
        <f ca="true">+IF(OFFSET('Hygiene Data'!$E$14,0,10*ROW('Hygiene Data'!E201))="","",OFFSET('Hygiene Data'!$E$14,0,10*ROW('Hygiene Data'!E201)))</f>
        <v/>
      </c>
      <c r="DX207" s="33" t="str">
        <f ca="true">+IF(OFFSET('Hygiene Data'!$F$12,0,10*ROW('Hygiene Data'!F201))="","",OFFSET('Hygiene Data'!$F$12,0,10*ROW('Hygiene Data'!F201)))</f>
        <v/>
      </c>
      <c r="DY207" s="33" t="str">
        <f ca="true">+IF(OFFSET('Hygiene Data'!$F$13,0,10*ROW('Hygiene Data'!F201))="","",OFFSET('Hygiene Data'!$F$13,0,10*ROW('Hygiene Data'!F201)))</f>
        <v/>
      </c>
      <c r="DZ207" s="33" t="str">
        <f ca="true">+IF(OFFSET('Hygiene Data'!$F$14,0,10*ROW('Hygiene Data'!F201))="","",OFFSET('Hygiene Data'!$F$14,0,10*ROW('Hygiene Data'!F201)))</f>
        <v/>
      </c>
      <c r="EA207" s="33" t="str">
        <f ca="true">+IF(OFFSET('Hygiene Data'!$G$12,0,10*ROW('Hygiene Data'!G201))="","",OFFSET('Hygiene Data'!$G$12,0,10*ROW('Hygiene Data'!G201)))</f>
        <v/>
      </c>
      <c r="EB207" s="33" t="str">
        <f ca="true">+IF(OFFSET('Hygiene Data'!$G$13,0,10*ROW('Hygiene Data'!G201))="","",OFFSET('Hygiene Data'!$G$13,0,10*ROW('Hygiene Data'!G201)))</f>
        <v/>
      </c>
      <c r="EC207" s="33" t="str">
        <f ca="true">+IF(OFFSET('Hygiene Data'!$G$14,0,10*ROW('Hygiene Data'!G201))="","",OFFSET('Hygiene Data'!$G$14,0,10*ROW('Hygiene Data'!G201)))</f>
        <v/>
      </c>
      <c r="ED207" s="33" t="str">
        <f ca="true">+IF(OFFSET('Hygiene Data'!$H$12,0,10*ROW('Hygiene Data'!H201))="","",OFFSET('Hygiene Data'!$H$12,0,10*ROW('Hygiene Data'!H201)))</f>
        <v/>
      </c>
      <c r="EE207" s="33" t="str">
        <f ca="true">+IF(OFFSET('Hygiene Data'!$H$13,0,10*ROW('Hygiene Data'!H201))="","",OFFSET('Hygiene Data'!$H$13,0,10*ROW('Hygiene Data'!H201)))</f>
        <v/>
      </c>
      <c r="EF207" s="33" t="str">
        <f ca="true">+IF(OFFSET('Hygiene Data'!$H$14,0,10*ROW('Hygiene Data'!H201))="","",OFFSET('Hygiene Data'!$H$14,0,10*ROW('Hygiene Data'!H201)))</f>
        <v/>
      </c>
    </row>
    <row r="208" s="45" customFormat="true" x14ac:dyDescent="0.2"/>
    <row r="209" s="45" customFormat="true" x14ac:dyDescent="0.2"/>
    <row r="210" s="45" customFormat="true" x14ac:dyDescent="0.2"/>
    <row r="211" s="45" customFormat="true" x14ac:dyDescent="0.2"/>
    <row r="212" s="45" customFormat="true" x14ac:dyDescent="0.2"/>
    <row r="213" s="45" customFormat="true" x14ac:dyDescent="0.2"/>
    <row r="214" s="45" customFormat="true" x14ac:dyDescent="0.2"/>
    <row r="215" s="45" customFormat="true" x14ac:dyDescent="0.2"/>
    <row r="216" s="45" customFormat="true" x14ac:dyDescent="0.2"/>
    <row r="217" s="45" customFormat="true" x14ac:dyDescent="0.2"/>
    <row r="218" s="45" customFormat="true" x14ac:dyDescent="0.2"/>
    <row r="219" s="45" customFormat="true" x14ac:dyDescent="0.2"/>
    <row r="220" s="45" customFormat="true" x14ac:dyDescent="0.2"/>
    <row r="221" s="45" customFormat="true" x14ac:dyDescent="0.2"/>
    <row r="222" s="45" customFormat="true" x14ac:dyDescent="0.2"/>
    <row r="223" s="45" customFormat="true" x14ac:dyDescent="0.2"/>
    <row r="224" s="45" customFormat="true" x14ac:dyDescent="0.2"/>
    <row r="225" s="45" customFormat="true" x14ac:dyDescent="0.2"/>
    <row r="226" s="45" customFormat="true" x14ac:dyDescent="0.2"/>
    <row r="227" s="45" customFormat="true" x14ac:dyDescent="0.2"/>
    <row r="228" s="45" customFormat="true" x14ac:dyDescent="0.2"/>
    <row r="229" s="45" customFormat="true" x14ac:dyDescent="0.2"/>
    <row r="230" s="45" customFormat="true" x14ac:dyDescent="0.2"/>
    <row r="231" s="45" customFormat="true" x14ac:dyDescent="0.2"/>
    <row r="232" s="45" customFormat="true" x14ac:dyDescent="0.2"/>
    <row r="233" s="45" customFormat="true" x14ac:dyDescent="0.2"/>
    <row r="234" s="45" customFormat="true" x14ac:dyDescent="0.2"/>
    <row r="235" s="45" customFormat="true" x14ac:dyDescent="0.2"/>
    <row r="236" s="45" customFormat="true" x14ac:dyDescent="0.2"/>
    <row r="237" s="45" customFormat="true" x14ac:dyDescent="0.2"/>
    <row r="238" s="45" customFormat="true" x14ac:dyDescent="0.2"/>
    <row r="239" s="45" customFormat="true" x14ac:dyDescent="0.2"/>
    <row r="240" s="45" customFormat="true" x14ac:dyDescent="0.2"/>
    <row r="241" s="45" customFormat="true" x14ac:dyDescent="0.2"/>
    <row r="242" s="45" customFormat="true" x14ac:dyDescent="0.2"/>
    <row r="243" s="45" customFormat="true" x14ac:dyDescent="0.2"/>
    <row r="244" s="45" customFormat="true" x14ac:dyDescent="0.2"/>
    <row r="245" s="45" customFormat="true" x14ac:dyDescent="0.2"/>
    <row r="246" s="45" customFormat="true" x14ac:dyDescent="0.2"/>
    <row r="247" s="45" customFormat="true" x14ac:dyDescent="0.2"/>
    <row r="248" s="45" customFormat="true" x14ac:dyDescent="0.2"/>
    <row r="249" s="45" customFormat="true" x14ac:dyDescent="0.2"/>
    <row r="250" s="45" customFormat="true" x14ac:dyDescent="0.2"/>
    <row r="251" s="45" customFormat="true" x14ac:dyDescent="0.2"/>
    <row r="252" s="45" customFormat="true" x14ac:dyDescent="0.2"/>
    <row r="253" s="45" customFormat="true" x14ac:dyDescent="0.2"/>
    <row r="254" s="45" customFormat="true" x14ac:dyDescent="0.2"/>
    <row r="255" s="45" customFormat="true" x14ac:dyDescent="0.2"/>
    <row r="256" s="45" customFormat="true" x14ac:dyDescent="0.2"/>
    <row r="257" s="45" customFormat="true" x14ac:dyDescent="0.2"/>
    <row r="258" s="45" customFormat="true" x14ac:dyDescent="0.2"/>
    <row r="259" s="45" customFormat="true" x14ac:dyDescent="0.2"/>
    <row r="260" s="45" customFormat="true" x14ac:dyDescent="0.2"/>
    <row r="261" s="45" customFormat="true" x14ac:dyDescent="0.2"/>
    <row r="262" s="45" customFormat="true" x14ac:dyDescent="0.2"/>
    <row r="263" s="45" customFormat="true" x14ac:dyDescent="0.2"/>
    <row r="264" s="45" customFormat="true" x14ac:dyDescent="0.2"/>
    <row r="265" s="45" customFormat="true" x14ac:dyDescent="0.2"/>
    <row r="266" s="45" customFormat="true" x14ac:dyDescent="0.2"/>
    <row r="267" s="45" customFormat="true" x14ac:dyDescent="0.2"/>
    <row r="268" s="45" customFormat="true" x14ac:dyDescent="0.2"/>
    <row r="269" s="45" customFormat="true" x14ac:dyDescent="0.2"/>
    <row r="270" s="45" customFormat="true" x14ac:dyDescent="0.2"/>
    <row r="271" s="45" customFormat="true" x14ac:dyDescent="0.2"/>
    <row r="272" s="45" customFormat="true" x14ac:dyDescent="0.2"/>
    <row r="273" s="45" customFormat="true" x14ac:dyDescent="0.2"/>
    <row r="274" s="45" customFormat="true" x14ac:dyDescent="0.2"/>
    <row r="275" s="45" customFormat="true" x14ac:dyDescent="0.2"/>
    <row r="276" s="45" customFormat="true" x14ac:dyDescent="0.2"/>
    <row r="277" s="45" customFormat="true" x14ac:dyDescent="0.2"/>
    <row r="278" s="45" customFormat="true" x14ac:dyDescent="0.2"/>
    <row r="279" s="45" customFormat="true" x14ac:dyDescent="0.2"/>
    <row r="280" s="45" customFormat="true" x14ac:dyDescent="0.2"/>
    <row r="281" s="45" customFormat="true" x14ac:dyDescent="0.2"/>
    <row r="282" s="45" customFormat="true" x14ac:dyDescent="0.2"/>
    <row r="283" s="45" customFormat="true" x14ac:dyDescent="0.2"/>
    <row r="284" s="45" customFormat="true" x14ac:dyDescent="0.2"/>
    <row r="285" s="45" customFormat="true" x14ac:dyDescent="0.2"/>
    <row r="286" s="45" customFormat="true" x14ac:dyDescent="0.2"/>
    <row r="287" s="45" customFormat="true" x14ac:dyDescent="0.2"/>
    <row r="288" s="45" customFormat="true" x14ac:dyDescent="0.2"/>
    <row r="289" s="45" customFormat="true" x14ac:dyDescent="0.2"/>
    <row r="290" s="45" customFormat="true" x14ac:dyDescent="0.2"/>
    <row r="291" s="45" customFormat="true" x14ac:dyDescent="0.2"/>
    <row r="292" s="45" customFormat="true" x14ac:dyDescent="0.2"/>
    <row r="293" s="45" customFormat="true" x14ac:dyDescent="0.2"/>
    <row r="294" s="45" customFormat="true" x14ac:dyDescent="0.2"/>
    <row r="295" s="45" customFormat="true" x14ac:dyDescent="0.2"/>
    <row r="296" s="45" customFormat="true" x14ac:dyDescent="0.2"/>
    <row r="297" s="45" customFormat="true" x14ac:dyDescent="0.2"/>
    <row r="298" s="45" customFormat="true" x14ac:dyDescent="0.2"/>
    <row r="299" s="45" customFormat="true" x14ac:dyDescent="0.2"/>
    <row r="300" s="45" customFormat="true" x14ac:dyDescent="0.2"/>
    <row r="301" s="45" customFormat="true" x14ac:dyDescent="0.2"/>
    <row r="302" s="45" customFormat="true" x14ac:dyDescent="0.2"/>
    <row r="303" s="45" customFormat="true" x14ac:dyDescent="0.2"/>
    <row r="304" s="45" customFormat="true" x14ac:dyDescent="0.2"/>
    <row r="305" s="45" customFormat="true" x14ac:dyDescent="0.2"/>
    <row r="306" s="45" customFormat="true" x14ac:dyDescent="0.2"/>
    <row r="307" s="45" customFormat="true" x14ac:dyDescent="0.2"/>
    <row r="308" s="45" customFormat="true" x14ac:dyDescent="0.2"/>
    <row r="309" s="45" customFormat="true" x14ac:dyDescent="0.2"/>
    <row r="310" s="45" customFormat="true" x14ac:dyDescent="0.2"/>
    <row r="311" s="45" customFormat="true" x14ac:dyDescent="0.2"/>
    <row r="312" s="45" customFormat="true" x14ac:dyDescent="0.2"/>
    <row r="313" s="45" customFormat="true" x14ac:dyDescent="0.2"/>
    <row r="314" s="45" customFormat="true" x14ac:dyDescent="0.2"/>
    <row r="315" s="45" customFormat="true" x14ac:dyDescent="0.2"/>
    <row r="316" s="45" customFormat="true" x14ac:dyDescent="0.2"/>
    <row r="317" s="45" customFormat="true" x14ac:dyDescent="0.2"/>
    <row r="318" s="45" customFormat="true" x14ac:dyDescent="0.2"/>
    <row r="319" s="45" customFormat="true" x14ac:dyDescent="0.2"/>
    <row r="320" s="45" customFormat="true" x14ac:dyDescent="0.2"/>
    <row r="321" s="45" customFormat="true" x14ac:dyDescent="0.2"/>
    <row r="322" s="45" customFormat="true" x14ac:dyDescent="0.2"/>
    <row r="323" s="45" customFormat="true" x14ac:dyDescent="0.2"/>
    <row r="324" s="45" customFormat="true" x14ac:dyDescent="0.2"/>
    <row r="325" s="45" customFormat="true" x14ac:dyDescent="0.2"/>
    <row r="326" s="45" customFormat="true" x14ac:dyDescent="0.2"/>
    <row r="327" s="45" customFormat="true" x14ac:dyDescent="0.2"/>
    <row r="328" s="45" customFormat="true" x14ac:dyDescent="0.2"/>
    <row r="329" s="45" customFormat="true" x14ac:dyDescent="0.2"/>
    <row r="330" s="45" customFormat="true" x14ac:dyDescent="0.2"/>
    <row r="331" s="45" customFormat="true" x14ac:dyDescent="0.2"/>
    <row r="332" s="45" customFormat="true" x14ac:dyDescent="0.2"/>
    <row r="333" s="45" customFormat="true" x14ac:dyDescent="0.2"/>
    <row r="334" s="45" customFormat="true" x14ac:dyDescent="0.2"/>
    <row r="335" s="45" customFormat="true" x14ac:dyDescent="0.2"/>
    <row r="336" s="45" customFormat="true" x14ac:dyDescent="0.2"/>
    <row r="337" s="45" customFormat="true" x14ac:dyDescent="0.2"/>
    <row r="338" s="45" customFormat="true" x14ac:dyDescent="0.2"/>
    <row r="339" s="45" customFormat="true" x14ac:dyDescent="0.2"/>
    <row r="340" s="45" customFormat="true" x14ac:dyDescent="0.2"/>
    <row r="341" s="45" customFormat="true" x14ac:dyDescent="0.2"/>
    <row r="342" s="45" customFormat="true" x14ac:dyDescent="0.2"/>
    <row r="343" s="45" customFormat="true" x14ac:dyDescent="0.2"/>
    <row r="344" s="45" customFormat="true" x14ac:dyDescent="0.2"/>
    <row r="345" s="45" customFormat="true" x14ac:dyDescent="0.2"/>
    <row r="346" s="45" customFormat="true" x14ac:dyDescent="0.2"/>
    <row r="347" s="45" customFormat="true" x14ac:dyDescent="0.2"/>
    <row r="348" s="45" customFormat="true" x14ac:dyDescent="0.2"/>
    <row r="349" s="45" customFormat="true" x14ac:dyDescent="0.2"/>
    <row r="350" s="45" customFormat="true" x14ac:dyDescent="0.2"/>
    <row r="351" s="45" customFormat="true" x14ac:dyDescent="0.2"/>
    <row r="352" s="45" customFormat="true" x14ac:dyDescent="0.2"/>
    <row r="353" s="45" customFormat="true" x14ac:dyDescent="0.2"/>
    <row r="354" s="45" customFormat="true" x14ac:dyDescent="0.2"/>
    <row r="355" s="45" customFormat="true" x14ac:dyDescent="0.2"/>
    <row r="356" s="45" customFormat="true" x14ac:dyDescent="0.2"/>
    <row r="357" s="45" customFormat="true" x14ac:dyDescent="0.2"/>
    <row r="358" s="45" customFormat="true" x14ac:dyDescent="0.2"/>
    <row r="359" s="45" customFormat="true" x14ac:dyDescent="0.2"/>
    <row r="360" s="45" customFormat="true" x14ac:dyDescent="0.2"/>
    <row r="361" s="45" customFormat="true" x14ac:dyDescent="0.2"/>
    <row r="362" s="45" customFormat="true" x14ac:dyDescent="0.2"/>
    <row r="363" s="45" customFormat="true" x14ac:dyDescent="0.2"/>
    <row r="364" s="45" customFormat="true" x14ac:dyDescent="0.2"/>
    <row r="365" s="45" customFormat="true" x14ac:dyDescent="0.2"/>
    <row r="366" s="45" customFormat="true" x14ac:dyDescent="0.2"/>
    <row r="367" s="45" customFormat="true" x14ac:dyDescent="0.2"/>
    <row r="368" s="45" customFormat="true" x14ac:dyDescent="0.2"/>
    <row r="369" s="45" customFormat="true" x14ac:dyDescent="0.2"/>
    <row r="370" s="45" customFormat="true" x14ac:dyDescent="0.2"/>
    <row r="371" s="45" customFormat="true" x14ac:dyDescent="0.2"/>
    <row r="372" s="45" customFormat="true" x14ac:dyDescent="0.2"/>
    <row r="373" s="45" customFormat="true" x14ac:dyDescent="0.2"/>
    <row r="374" s="45" customFormat="true" x14ac:dyDescent="0.2"/>
    <row r="375" s="45" customFormat="true" x14ac:dyDescent="0.2"/>
    <row r="376" s="45" customFormat="true" x14ac:dyDescent="0.2"/>
    <row r="377" s="45" customFormat="true" x14ac:dyDescent="0.2"/>
    <row r="378" s="45" customFormat="true" x14ac:dyDescent="0.2"/>
    <row r="379" s="45" customFormat="true" x14ac:dyDescent="0.2"/>
    <row r="380" s="45" customFormat="true" x14ac:dyDescent="0.2"/>
    <row r="381" s="45" customFormat="true" x14ac:dyDescent="0.2"/>
    <row r="382" s="45" customFormat="true" x14ac:dyDescent="0.2"/>
    <row r="383" s="45" customFormat="true" x14ac:dyDescent="0.2"/>
    <row r="384" s="45" customFormat="true" x14ac:dyDescent="0.2"/>
    <row r="385" s="45" customFormat="true" x14ac:dyDescent="0.2"/>
    <row r="386" s="45" customFormat="true" x14ac:dyDescent="0.2"/>
    <row r="387" s="45" customFormat="true" x14ac:dyDescent="0.2"/>
    <row r="388" s="45" customFormat="true" x14ac:dyDescent="0.2"/>
    <row r="389" s="45" customFormat="true" x14ac:dyDescent="0.2"/>
    <row r="390" s="45" customFormat="true" x14ac:dyDescent="0.2"/>
    <row r="391" s="45" customFormat="true" x14ac:dyDescent="0.2"/>
    <row r="392" s="45" customFormat="true" x14ac:dyDescent="0.2"/>
    <row r="393" s="45" customFormat="true" x14ac:dyDescent="0.2"/>
    <row r="394" s="45" customFormat="true" x14ac:dyDescent="0.2"/>
    <row r="395" s="45" customFormat="true" x14ac:dyDescent="0.2"/>
    <row r="396" s="45" customFormat="true" x14ac:dyDescent="0.2"/>
    <row r="397" s="45" customFormat="true" x14ac:dyDescent="0.2"/>
    <row r="398" s="45" customFormat="true" x14ac:dyDescent="0.2"/>
    <row r="399" s="45" customFormat="true" x14ac:dyDescent="0.2"/>
    <row r="400" s="45" customFormat="true" x14ac:dyDescent="0.2"/>
    <row r="401" s="45" customFormat="true" x14ac:dyDescent="0.2"/>
    <row r="402" s="45" customFormat="true" x14ac:dyDescent="0.2"/>
    <row r="403" s="45" customFormat="true" x14ac:dyDescent="0.2"/>
    <row r="404" s="45" customFormat="true" x14ac:dyDescent="0.2"/>
    <row r="405" s="45" customFormat="true" x14ac:dyDescent="0.2"/>
    <row r="406" s="45" customFormat="true" x14ac:dyDescent="0.2"/>
    <row r="407" s="45" customFormat="true" x14ac:dyDescent="0.2"/>
    <row r="408" s="45" customFormat="true" x14ac:dyDescent="0.2"/>
    <row r="409" s="45" customFormat="true" x14ac:dyDescent="0.2"/>
    <row r="410" s="45" customFormat="true" x14ac:dyDescent="0.2"/>
    <row r="411" s="45" customFormat="true" x14ac:dyDescent="0.2"/>
    <row r="412" s="45" customFormat="true" x14ac:dyDescent="0.2"/>
    <row r="413" s="45" customFormat="true" x14ac:dyDescent="0.2"/>
    <row r="414" s="45" customFormat="true" x14ac:dyDescent="0.2"/>
    <row r="415" s="45" customFormat="true" x14ac:dyDescent="0.2"/>
    <row r="416" s="45" customFormat="true" x14ac:dyDescent="0.2"/>
    <row r="417" s="45" customFormat="true" x14ac:dyDescent="0.2"/>
    <row r="418" s="45" customFormat="true" x14ac:dyDescent="0.2"/>
    <row r="419" s="45" customFormat="true" x14ac:dyDescent="0.2"/>
    <row r="420" s="45" customFormat="true" x14ac:dyDescent="0.2"/>
    <row r="421" s="45" customFormat="true" x14ac:dyDescent="0.2"/>
    <row r="422" s="45" customFormat="true" x14ac:dyDescent="0.2"/>
    <row r="423" s="45" customFormat="true" x14ac:dyDescent="0.2"/>
    <row r="424" s="45" customFormat="true" x14ac:dyDescent="0.2"/>
    <row r="425" s="45" customFormat="true" x14ac:dyDescent="0.2"/>
    <row r="426" s="45" customFormat="true" x14ac:dyDescent="0.2"/>
    <row r="427" s="45" customFormat="true" x14ac:dyDescent="0.2"/>
    <row r="428" s="45" customFormat="true" x14ac:dyDescent="0.2"/>
    <row r="429" s="45" customFormat="true" x14ac:dyDescent="0.2"/>
    <row r="430" s="45" customFormat="true" x14ac:dyDescent="0.2"/>
    <row r="431" s="45" customFormat="true" x14ac:dyDescent="0.2"/>
    <row r="432" s="45" customFormat="true" x14ac:dyDescent="0.2"/>
    <row r="433" s="45" customFormat="true" x14ac:dyDescent="0.2"/>
    <row r="434" s="45" customFormat="true" x14ac:dyDescent="0.2"/>
    <row r="435" s="45" customFormat="true" x14ac:dyDescent="0.2"/>
    <row r="436" s="45" customFormat="true" x14ac:dyDescent="0.2"/>
    <row r="437" s="45" customFormat="true" x14ac:dyDescent="0.2"/>
    <row r="438" s="45" customFormat="true" x14ac:dyDescent="0.2"/>
    <row r="439" s="45" customFormat="true" x14ac:dyDescent="0.2"/>
    <row r="440" s="45" customFormat="true" x14ac:dyDescent="0.2"/>
    <row r="441" s="45" customFormat="true" x14ac:dyDescent="0.2"/>
    <row r="442" s="45" customFormat="true" x14ac:dyDescent="0.2"/>
    <row r="443" s="45" customFormat="true" x14ac:dyDescent="0.2"/>
    <row r="444" s="45" customFormat="true" x14ac:dyDescent="0.2"/>
    <row r="445" s="45" customFormat="true" x14ac:dyDescent="0.2"/>
    <row r="446" s="45" customFormat="true" x14ac:dyDescent="0.2"/>
    <row r="447" s="45" customFormat="true" x14ac:dyDescent="0.2"/>
    <row r="448" s="45" customFormat="true" x14ac:dyDescent="0.2"/>
    <row r="449" s="45" customFormat="true" x14ac:dyDescent="0.2"/>
    <row r="450" s="45" customFormat="true" x14ac:dyDescent="0.2"/>
    <row r="451" s="45" customFormat="true" x14ac:dyDescent="0.2"/>
    <row r="452" s="45" customFormat="true" x14ac:dyDescent="0.2"/>
    <row r="453" s="45" customFormat="true" x14ac:dyDescent="0.2"/>
    <row r="454" s="45" customFormat="true" x14ac:dyDescent="0.2"/>
    <row r="455" s="45" customFormat="true" x14ac:dyDescent="0.2"/>
    <row r="456" s="45" customFormat="true" x14ac:dyDescent="0.2"/>
    <row r="457" s="45" customFormat="true" x14ac:dyDescent="0.2"/>
    <row r="458" s="45" customFormat="true" x14ac:dyDescent="0.2"/>
    <row r="459" s="45" customFormat="true" x14ac:dyDescent="0.2"/>
    <row r="460" s="45" customFormat="true" x14ac:dyDescent="0.2"/>
    <row r="461" s="45" customFormat="true" x14ac:dyDescent="0.2"/>
    <row r="462" s="45" customFormat="true" x14ac:dyDescent="0.2"/>
    <row r="463" s="45" customFormat="true" x14ac:dyDescent="0.2"/>
    <row r="464" s="45" customFormat="true" x14ac:dyDescent="0.2"/>
    <row r="465" s="45" customFormat="true" x14ac:dyDescent="0.2"/>
    <row r="466" s="45" customFormat="true" x14ac:dyDescent="0.2"/>
    <row r="467" s="45" customFormat="true" x14ac:dyDescent="0.2"/>
    <row r="468" s="45" customFormat="true" x14ac:dyDescent="0.2"/>
    <row r="469" s="45" customFormat="true" x14ac:dyDescent="0.2"/>
    <row r="470" s="45" customFormat="true" x14ac:dyDescent="0.2"/>
    <row r="471" s="45" customFormat="true" x14ac:dyDescent="0.2"/>
    <row r="472" s="45" customFormat="true" x14ac:dyDescent="0.2"/>
    <row r="473" s="45" customFormat="true" x14ac:dyDescent="0.2"/>
    <row r="474" s="45" customFormat="true" x14ac:dyDescent="0.2"/>
    <row r="475" s="45" customFormat="true" x14ac:dyDescent="0.2"/>
    <row r="476" s="45" customFormat="true" x14ac:dyDescent="0.2"/>
    <row r="477" s="45" customFormat="true" x14ac:dyDescent="0.2"/>
    <row r="478" s="45" customFormat="true" x14ac:dyDescent="0.2"/>
    <row r="479" s="45" customFormat="true" x14ac:dyDescent="0.2"/>
    <row r="480" s="45" customFormat="true" x14ac:dyDescent="0.2"/>
    <row r="481" s="45" customFormat="true" x14ac:dyDescent="0.2"/>
    <row r="482" s="45" customFormat="true" x14ac:dyDescent="0.2"/>
    <row r="483" s="45" customFormat="true" x14ac:dyDescent="0.2"/>
    <row r="484" s="45" customFormat="true" x14ac:dyDescent="0.2"/>
    <row r="485" s="45" customFormat="true" x14ac:dyDescent="0.2"/>
    <row r="486" s="45" customFormat="true" x14ac:dyDescent="0.2"/>
    <row r="487" s="45" customFormat="true" x14ac:dyDescent="0.2"/>
    <row r="488" s="45" customFormat="true" x14ac:dyDescent="0.2"/>
    <row r="489" s="45" customFormat="true" x14ac:dyDescent="0.2"/>
    <row r="490" s="45" customFormat="true" x14ac:dyDescent="0.2"/>
    <row r="491" s="45" customFormat="true" x14ac:dyDescent="0.2"/>
    <row r="492" s="45" customFormat="true" x14ac:dyDescent="0.2"/>
    <row r="493" s="45" customFormat="true" x14ac:dyDescent="0.2"/>
    <row r="494" s="45" customFormat="true" x14ac:dyDescent="0.2"/>
    <row r="495" s="45" customFormat="true" x14ac:dyDescent="0.2"/>
    <row r="496" s="45" customFormat="true" x14ac:dyDescent="0.2"/>
    <row r="497" s="45" customFormat="true" x14ac:dyDescent="0.2"/>
    <row r="498" s="45" customFormat="true" x14ac:dyDescent="0.2"/>
    <row r="499" s="45" customFormat="true" x14ac:dyDescent="0.2"/>
    <row r="500" s="45" customFormat="true" x14ac:dyDescent="0.2"/>
    <row r="501" s="45" customFormat="true" x14ac:dyDescent="0.2"/>
    <row r="502" s="45" customFormat="true" x14ac:dyDescent="0.2"/>
    <row r="503" s="45" customFormat="true" x14ac:dyDescent="0.2"/>
    <row r="504" s="45" customFormat="true" x14ac:dyDescent="0.2"/>
    <row r="505" s="45" customFormat="true" x14ac:dyDescent="0.2"/>
    <row r="506" s="45" customFormat="true" x14ac:dyDescent="0.2"/>
    <row r="507" s="45" customFormat="true" x14ac:dyDescent="0.2"/>
    <row r="508" s="45" customFormat="true" x14ac:dyDescent="0.2"/>
    <row r="509" s="45" customFormat="true" x14ac:dyDescent="0.2"/>
    <row r="510" s="45" customFormat="true" x14ac:dyDescent="0.2"/>
    <row r="511" s="45" customFormat="true" x14ac:dyDescent="0.2"/>
    <row r="512" s="45" customFormat="true" x14ac:dyDescent="0.2"/>
    <row r="513" s="45" customFormat="true" x14ac:dyDescent="0.2"/>
    <row r="514" s="45" customFormat="true" x14ac:dyDescent="0.2"/>
    <row r="515" s="45" customFormat="true" x14ac:dyDescent="0.2"/>
    <row r="516" s="45" customFormat="true" x14ac:dyDescent="0.2"/>
    <row r="517" s="45" customFormat="true" x14ac:dyDescent="0.2"/>
    <row r="518" s="45" customFormat="true" x14ac:dyDescent="0.2"/>
    <row r="519" s="45" customFormat="true" x14ac:dyDescent="0.2"/>
    <row r="520" s="45" customFormat="true" x14ac:dyDescent="0.2"/>
    <row r="521" s="45" customFormat="true" x14ac:dyDescent="0.2"/>
    <row r="522" s="45" customFormat="true" x14ac:dyDescent="0.2"/>
    <row r="523" s="45" customFormat="true" x14ac:dyDescent="0.2"/>
    <row r="524" s="45" customFormat="true" x14ac:dyDescent="0.2"/>
    <row r="525" s="45" customFormat="true" x14ac:dyDescent="0.2"/>
    <row r="526" s="45" customFormat="true" x14ac:dyDescent="0.2"/>
    <row r="527" s="45" customFormat="true" x14ac:dyDescent="0.2"/>
    <row r="528" s="45" customFormat="true" x14ac:dyDescent="0.2"/>
    <row r="529" s="45" customFormat="true" x14ac:dyDescent="0.2"/>
    <row r="530" s="45" customFormat="true" x14ac:dyDescent="0.2"/>
    <row r="531" s="45" customFormat="true" x14ac:dyDescent="0.2"/>
    <row r="532" s="45" customFormat="true" x14ac:dyDescent="0.2"/>
    <row r="533" s="45" customFormat="true" x14ac:dyDescent="0.2"/>
    <row r="534" s="45" customFormat="true" x14ac:dyDescent="0.2"/>
    <row r="535" s="45" customFormat="true" x14ac:dyDescent="0.2"/>
    <row r="536" s="45" customFormat="true" x14ac:dyDescent="0.2"/>
    <row r="537" s="45" customFormat="true" x14ac:dyDescent="0.2"/>
    <row r="538" s="45" customFormat="true" x14ac:dyDescent="0.2"/>
    <row r="539" s="45" customFormat="true" x14ac:dyDescent="0.2"/>
    <row r="540" s="45" customFormat="true" x14ac:dyDescent="0.2"/>
    <row r="541" s="45" customFormat="true" x14ac:dyDescent="0.2"/>
    <row r="542" s="45" customFormat="true" x14ac:dyDescent="0.2"/>
    <row r="543" s="45" customFormat="true" x14ac:dyDescent="0.2"/>
    <row r="544" s="45" customFormat="true" x14ac:dyDescent="0.2"/>
    <row r="545" s="45" customFormat="true" x14ac:dyDescent="0.2"/>
    <row r="546" s="45" customFormat="true" x14ac:dyDescent="0.2"/>
    <row r="547" s="45" customFormat="true" x14ac:dyDescent="0.2"/>
    <row r="548" s="45" customFormat="true" x14ac:dyDescent="0.2"/>
    <row r="549" s="45" customFormat="true" x14ac:dyDescent="0.2"/>
    <row r="550" s="45" customFormat="true" x14ac:dyDescent="0.2"/>
    <row r="551" s="45" customFormat="true" x14ac:dyDescent="0.2"/>
    <row r="552" s="45" customFormat="true" x14ac:dyDescent="0.2"/>
    <row r="553" s="45" customFormat="true" x14ac:dyDescent="0.2"/>
    <row r="554" s="45" customFormat="true" x14ac:dyDescent="0.2"/>
    <row r="555" s="45" customFormat="true" x14ac:dyDescent="0.2"/>
    <row r="556" s="45" customFormat="true" x14ac:dyDescent="0.2"/>
    <row r="557" s="45" customFormat="true" x14ac:dyDescent="0.2"/>
    <row r="558" s="45" customFormat="true" x14ac:dyDescent="0.2"/>
    <row r="559" s="45" customFormat="true" x14ac:dyDescent="0.2"/>
    <row r="560" s="45" customFormat="true" x14ac:dyDescent="0.2"/>
    <row r="561" s="45" customFormat="true" x14ac:dyDescent="0.2"/>
    <row r="562" s="45" customFormat="true" x14ac:dyDescent="0.2"/>
    <row r="563" s="45" customFormat="true" x14ac:dyDescent="0.2"/>
    <row r="564" s="45" customFormat="true" x14ac:dyDescent="0.2"/>
    <row r="565" s="45" customFormat="true" x14ac:dyDescent="0.2"/>
    <row r="566" s="45" customFormat="true" x14ac:dyDescent="0.2"/>
    <row r="567" s="45" customFormat="true" x14ac:dyDescent="0.2"/>
    <row r="568" s="45" customFormat="true" x14ac:dyDescent="0.2"/>
    <row r="569" s="45" customFormat="true" x14ac:dyDescent="0.2"/>
    <row r="570" s="45" customFormat="true" x14ac:dyDescent="0.2"/>
    <row r="571" s="45" customFormat="true" x14ac:dyDescent="0.2"/>
    <row r="572" s="45" customFormat="true" x14ac:dyDescent="0.2"/>
    <row r="573" s="45" customFormat="true" x14ac:dyDescent="0.2"/>
    <row r="574" s="45" customFormat="true" x14ac:dyDescent="0.2"/>
    <row r="575" s="45" customFormat="true" x14ac:dyDescent="0.2"/>
    <row r="576" s="45" customFormat="true" x14ac:dyDescent="0.2"/>
    <row r="577" s="45" customFormat="true" x14ac:dyDescent="0.2"/>
    <row r="578" s="45" customFormat="true" x14ac:dyDescent="0.2"/>
    <row r="579" s="45" customFormat="true" x14ac:dyDescent="0.2"/>
    <row r="580" s="45" customFormat="true" x14ac:dyDescent="0.2"/>
    <row r="581" s="45" customFormat="true" x14ac:dyDescent="0.2"/>
    <row r="582" s="45" customFormat="true" x14ac:dyDescent="0.2"/>
    <row r="583" s="45" customFormat="true" x14ac:dyDescent="0.2"/>
    <row r="584" s="45" customFormat="true" x14ac:dyDescent="0.2"/>
    <row r="585" s="45" customFormat="true" x14ac:dyDescent="0.2"/>
    <row r="586" s="45" customFormat="true" x14ac:dyDescent="0.2"/>
    <row r="587" s="45" customFormat="true" x14ac:dyDescent="0.2"/>
    <row r="588" s="45" customFormat="true" x14ac:dyDescent="0.2"/>
    <row r="589" s="45" customFormat="true" x14ac:dyDescent="0.2"/>
    <row r="590" s="45" customFormat="true" x14ac:dyDescent="0.2"/>
    <row r="591" s="45" customFormat="true" x14ac:dyDescent="0.2"/>
    <row r="592" s="45" customFormat="true" x14ac:dyDescent="0.2"/>
    <row r="593" s="45" customFormat="true" x14ac:dyDescent="0.2"/>
    <row r="594" s="45" customFormat="true" x14ac:dyDescent="0.2"/>
    <row r="595" s="45" customFormat="true" x14ac:dyDescent="0.2"/>
    <row r="596" s="45" customFormat="true" x14ac:dyDescent="0.2"/>
    <row r="597" s="45" customFormat="true" x14ac:dyDescent="0.2"/>
    <row r="598" s="45" customFormat="true" x14ac:dyDescent="0.2"/>
    <row r="599" s="45" customFormat="true" x14ac:dyDescent="0.2"/>
    <row r="600" s="45" customFormat="true" x14ac:dyDescent="0.2"/>
    <row r="601" s="45" customFormat="true" x14ac:dyDescent="0.2"/>
    <row r="602" s="45" customFormat="true" x14ac:dyDescent="0.2"/>
    <row r="603" s="45" customFormat="true" x14ac:dyDescent="0.2"/>
    <row r="604" s="45" customFormat="true" x14ac:dyDescent="0.2"/>
    <row r="605" s="45" customFormat="true" x14ac:dyDescent="0.2"/>
    <row r="606" s="45" customFormat="true" x14ac:dyDescent="0.2"/>
    <row r="607" s="45" customFormat="true" x14ac:dyDescent="0.2"/>
    <row r="608" s="45" customFormat="true" x14ac:dyDescent="0.2"/>
    <row r="609" s="45" customFormat="true" x14ac:dyDescent="0.2"/>
    <row r="610" s="45" customFormat="true" x14ac:dyDescent="0.2"/>
    <row r="611" s="45" customFormat="true" x14ac:dyDescent="0.2"/>
    <row r="612" s="45" customFormat="true" x14ac:dyDescent="0.2"/>
    <row r="613" s="45" customFormat="true" x14ac:dyDescent="0.2"/>
    <row r="614" s="45" customFormat="true" x14ac:dyDescent="0.2"/>
    <row r="615" s="45" customFormat="true" x14ac:dyDescent="0.2"/>
    <row r="616" s="45" customFormat="true" x14ac:dyDescent="0.2"/>
    <row r="617" s="45" customFormat="true" x14ac:dyDescent="0.2"/>
    <row r="618" s="45" customFormat="true" x14ac:dyDescent="0.2"/>
    <row r="619" s="45" customFormat="true" x14ac:dyDescent="0.2"/>
    <row r="620" s="45" customFormat="true" x14ac:dyDescent="0.2"/>
    <row r="621" s="45" customFormat="true" x14ac:dyDescent="0.2"/>
    <row r="622" s="45" customFormat="true" x14ac:dyDescent="0.2"/>
    <row r="623" s="45" customFormat="true" x14ac:dyDescent="0.2"/>
    <row r="624" s="45" customFormat="true" x14ac:dyDescent="0.2"/>
    <row r="625" s="45" customFormat="true" x14ac:dyDescent="0.2"/>
    <row r="626" s="45" customFormat="true" x14ac:dyDescent="0.2"/>
    <row r="627" s="45" customFormat="true" x14ac:dyDescent="0.2"/>
    <row r="628" s="45" customFormat="true" x14ac:dyDescent="0.2"/>
    <row r="629" s="45" customFormat="true" x14ac:dyDescent="0.2"/>
    <row r="630" s="45" customFormat="true" x14ac:dyDescent="0.2"/>
    <row r="631" s="45" customFormat="true" x14ac:dyDescent="0.2"/>
    <row r="632" s="45" customFormat="true" x14ac:dyDescent="0.2"/>
    <row r="633" s="45" customFormat="true" x14ac:dyDescent="0.2"/>
    <row r="634" s="45" customFormat="true" x14ac:dyDescent="0.2"/>
    <row r="635" s="45" customFormat="true" x14ac:dyDescent="0.2"/>
  </sheetData>
  <conditionalFormatting sqref="D6:E6">
    <cfRule type="containsErrors" dxfId="8" priority="312">
      <formula>ISERROR(D6)</formula>
    </cfRule>
  </conditionalFormatting>
  <conditionalFormatting sqref="E6:U6">
    <cfRule type="containsErrors" dxfId="7" priority="12">
      <formula>ISERROR(E6)</formula>
    </cfRule>
  </conditionalFormatting>
  <conditionalFormatting sqref="D7:U207">
    <cfRule type="containsErrors" dxfId="6" priority="9">
      <formula>ISERROR(D7)</formula>
    </cfRule>
  </conditionalFormatting>
  <conditionalFormatting sqref="V6">
    <cfRule type="containsErrors" dxfId="5" priority="8">
      <formula>ISERROR(V6)</formula>
    </cfRule>
  </conditionalFormatting>
  <conditionalFormatting sqref="W6:AY6">
    <cfRule type="containsErrors" dxfId="4" priority="7">
      <formula>ISERROR(W6)</formula>
    </cfRule>
  </conditionalFormatting>
  <conditionalFormatting sqref="V7:AY207">
    <cfRule type="containsErrors" dxfId="3" priority="6">
      <formula>ISERROR(V7)</formula>
    </cfRule>
  </conditionalFormatting>
  <conditionalFormatting sqref="AZ6">
    <cfRule type="containsErrors" dxfId="2" priority="313">
      <formula>ISERROR(AZ6)</formula>
    </cfRule>
  </conditionalFormatting>
  <conditionalFormatting sqref="BA6:BQ6">
    <cfRule type="containsErrors" dxfId="1" priority="2">
      <formula>ISERROR(BA6)</formula>
    </cfRule>
  </conditionalFormatting>
  <conditionalFormatting sqref="AZ7:BQ207">
    <cfRule type="containsErrors" dxfId="0" priority="1">
      <formula>ISERROR(AZ7)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heetViews>
  <sheetFormatPr defaultRowHeight="15.75" x14ac:dyDescent="0.25"/>
  <cols>
    <col min="1" max="1" width="24.625" style="317" customWidth="true"/>
    <col min="2" max="2" width="29.75" customWidth="true"/>
    <col min="3" max="8" width="7.875" customWidth="true"/>
    <col min="9" max="10" width="1.125" customWidth="true"/>
    <col min="11" max="11" width="24.625" style="317" customWidth="true"/>
    <col min="12" max="12" width="29.75" customWidth="true"/>
    <col min="13" max="18" width="7.875" customWidth="true"/>
    <col min="19" max="20" width="1.125" customWidth="true"/>
    <col min="21" max="21" width="24.625" style="317" customWidth="true"/>
    <col min="22" max="22" width="29.75" customWidth="true"/>
    <col min="23" max="28" width="7.875" customWidth="true"/>
    <col min="29" max="30" width="1.125" customWidth="true"/>
    <col min="31" max="31" width="24.625" style="317" customWidth="true"/>
    <col min="32" max="32" width="29.75" customWidth="true"/>
    <col min="33" max="38" width="7.875" customWidth="true"/>
    <col min="39" max="40" width="1.125" customWidth="true"/>
    <col min="41" max="41" width="24.625" style="317" customWidth="true"/>
    <col min="42" max="42" width="29.75" customWidth="true"/>
    <col min="43" max="48" width="7.875" customWidth="true"/>
    <col min="49" max="50" width="1.125" customWidth="true"/>
    <col min="51" max="51" width="24.625" style="317" customWidth="true"/>
    <col min="52" max="52" width="29.75" style="317" customWidth="true"/>
    <col min="53" max="58" width="7.875" customWidth="true"/>
    <col min="59" max="60" width="1.125" customWidth="true"/>
    <col min="61" max="61" width="24.625" style="317" customWidth="true"/>
    <col min="62" max="62" width="29.75" customWidth="true"/>
    <col min="63" max="68" width="7.875" customWidth="true"/>
    <col min="69" max="70" width="1.125" customWidth="true"/>
    <col min="71" max="71" width="24.625" style="317" customWidth="true"/>
    <col min="72" max="72" width="29.75" customWidth="true"/>
    <col min="73" max="78" width="7.875" customWidth="true"/>
    <col min="79" max="80" width="1.125" customWidth="true"/>
    <col min="81" max="81" width="24.625" style="317" customWidth="true"/>
    <col min="82" max="82" width="29.75" customWidth="true"/>
    <col min="83" max="88" width="7.875" customWidth="true"/>
    <col min="89" max="90" width="1.125" customWidth="true"/>
    <col min="91" max="91" width="24.625" style="317" customWidth="true"/>
    <col min="92" max="92" width="29.75" customWidth="true"/>
    <col min="93" max="98" width="7.875" customWidth="true"/>
    <col min="99" max="100" width="1.125" customWidth="true"/>
    <col min="101" max="101" width="24.625" style="317" customWidth="true"/>
    <col min="102" max="102" width="29.75" customWidth="true"/>
    <col min="103" max="108" width="7.875" customWidth="true"/>
    <col min="109" max="110" width="1.125" customWidth="true"/>
    <col min="111" max="111" width="24.625" style="317" customWidth="true"/>
    <col min="112" max="112" width="29.75" customWidth="true"/>
    <col min="113" max="118" width="7.875" customWidth="true"/>
    <col min="119" max="120" width="1.125" customWidth="true"/>
    <col min="121" max="121" width="24.625" style="317" customWidth="true"/>
    <col min="122" max="122" width="29.75" customWidth="true"/>
    <col min="123" max="128" width="7.875" customWidth="true"/>
    <col min="129" max="130" width="1.125" customWidth="true"/>
    <col min="131" max="131" width="24.625" style="317" customWidth="true"/>
    <col min="132" max="132" width="29.75" customWidth="true"/>
    <col min="133" max="138" width="7.875" customWidth="true"/>
    <col min="139" max="140" width="1.125" customWidth="true"/>
    <col min="141" max="141" width="24.625" style="317" customWidth="true"/>
    <col min="142" max="142" width="29.75" customWidth="true"/>
    <col min="143" max="148" width="7.875" customWidth="true"/>
    <col min="149" max="150" width="1.125" customWidth="true"/>
    <col min="151" max="151" width="24.625" style="317" customWidth="true"/>
    <col min="152" max="152" width="29.75" customWidth="true"/>
    <col min="153" max="158" width="7.875" customWidth="true"/>
    <col min="159" max="160" width="1.125" customWidth="true"/>
    <col min="161" max="161" width="24.625" style="317" customWidth="true"/>
    <col min="162" max="162" width="29.75" customWidth="true"/>
    <col min="163" max="168" width="7.875" customWidth="true"/>
    <col min="169" max="170" width="1.125" customWidth="true"/>
    <col min="171" max="171" width="24.625" style="317" customWidth="true"/>
    <col min="172" max="172" width="29.75" customWidth="true"/>
    <col min="173" max="178" width="7.875" customWidth="true"/>
    <col min="179" max="180" width="1.125" customWidth="true"/>
    <col min="181" max="181" width="24.625" style="317" customWidth="true"/>
    <col min="182" max="182" width="29.75" customWidth="true"/>
    <col min="183" max="188" width="7.875" customWidth="true"/>
    <col min="189" max="190" width="1.125" customWidth="true"/>
    <col min="191" max="191" width="24.625" style="317" customWidth="true"/>
    <col min="192" max="192" width="29.75" customWidth="true"/>
    <col min="193" max="198" width="7.875" customWidth="true"/>
    <col min="199" max="200" width="1.125" customWidth="true"/>
    <col min="201" max="201" width="24.625" style="317" customWidth="true"/>
    <col min="202" max="202" width="29.75" customWidth="true"/>
    <col min="203" max="208" width="7.875" customWidth="true"/>
    <col min="209" max="210" width="1.125" customWidth="true"/>
    <col min="211" max="211" width="24.625" style="317" customWidth="true"/>
    <col min="212" max="212" width="29.75" customWidth="true"/>
    <col min="213" max="218" width="7.875" customWidth="true"/>
    <col min="219" max="220" width="1.125" customWidth="true"/>
    <col min="221" max="221" width="24.625" style="317" customWidth="true"/>
    <col min="222" max="222" width="29.75" customWidth="true"/>
    <col min="223" max="228" width="7.875" customWidth="true"/>
    <col min="229" max="230" width="1.125" customWidth="true"/>
    <col min="231" max="231" width="24.625" style="317" customWidth="true"/>
    <col min="232" max="232" width="29.75" customWidth="true"/>
    <col min="233" max="238" width="7.875" customWidth="true"/>
    <col min="239" max="240" width="1.125" customWidth="true"/>
  </cols>
  <sheetData>
    <row r="1" ht="15.75" customHeight="true" x14ac:dyDescent="0.25">
      <c r="A1" s="323" t="s">
        <v>29</v>
      </c>
      <c r="B1" s="324" t="s">
        <v>187</v>
      </c>
      <c r="C1" s="571" t="s">
        <v>185</v>
      </c>
      <c r="D1" s="572"/>
      <c r="E1" s="572"/>
      <c r="F1" s="572"/>
      <c r="G1" s="572"/>
      <c r="H1" s="573"/>
      <c r="I1" s="11"/>
      <c r="J1" s="11"/>
      <c r="K1" s="323" t="s">
        <v>29</v>
      </c>
      <c r="L1" s="324" t="s">
        <v>201</v>
      </c>
      <c r="M1" s="571" t="s">
        <v>185</v>
      </c>
      <c r="N1" s="572"/>
      <c r="O1" s="572"/>
      <c r="P1" s="572"/>
      <c r="Q1" s="572"/>
      <c r="R1" s="573"/>
      <c r="S1" s="11"/>
      <c r="T1" s="11"/>
      <c r="U1" s="323" t="s">
        <v>29</v>
      </c>
      <c r="V1" s="420" t="s">
        <v>226</v>
      </c>
      <c r="W1" s="571" t="str">
        <f>M1</f>
        <v>Republic of Moldova</v>
      </c>
      <c r="X1" s="572"/>
      <c r="Y1" s="572"/>
      <c r="Z1" s="572"/>
      <c r="AA1" s="572"/>
      <c r="AB1" s="573"/>
      <c r="AC1" s="11"/>
      <c r="AD1" s="11"/>
      <c r="AZ1" s="423"/>
      <c r="BA1" s="584"/>
      <c r="BB1" s="584"/>
      <c r="BC1" s="584"/>
      <c r="BD1" s="584"/>
      <c r="BE1" s="584"/>
      <c r="BF1" s="584"/>
    </row>
    <row r="2" x14ac:dyDescent="0.25">
      <c r="A2" s="325" t="s">
        <v>199</v>
      </c>
      <c r="B2" s="326"/>
      <c r="C2" s="574"/>
      <c r="D2" s="574"/>
      <c r="E2" s="574"/>
      <c r="F2" s="574"/>
      <c r="G2" s="574"/>
      <c r="H2" s="575"/>
      <c r="I2" s="11"/>
      <c r="J2" s="11"/>
      <c r="K2" s="325" t="s">
        <v>200</v>
      </c>
      <c r="L2" s="326"/>
      <c r="M2" s="574"/>
      <c r="N2" s="574"/>
      <c r="O2" s="574"/>
      <c r="P2" s="574"/>
      <c r="Q2" s="574"/>
      <c r="R2" s="575"/>
      <c r="S2" s="11"/>
      <c r="T2" s="11"/>
      <c r="U2" s="430" t="s">
        <v>227</v>
      </c>
      <c r="V2" s="326"/>
      <c r="W2" s="574"/>
      <c r="X2" s="574"/>
      <c r="Y2" s="574"/>
      <c r="Z2" s="574"/>
      <c r="AA2" s="574"/>
      <c r="AB2" s="575"/>
      <c r="AC2" s="11"/>
      <c r="AD2" s="11"/>
      <c r="BA2" s="584"/>
      <c r="BB2" s="584"/>
      <c r="BC2" s="584"/>
      <c r="BD2" s="584"/>
      <c r="BE2" s="584"/>
      <c r="BF2" s="584"/>
    </row>
    <row r="3" x14ac:dyDescent="0.25">
      <c r="A3" s="327" t="s">
        <v>186</v>
      </c>
      <c r="B3" s="328"/>
      <c r="C3" s="576">
        <v>2010</v>
      </c>
      <c r="D3" s="577"/>
      <c r="E3" s="577"/>
      <c r="F3" s="577"/>
      <c r="G3" s="577"/>
      <c r="H3" s="578"/>
      <c r="I3" s="11"/>
      <c r="J3" s="11"/>
      <c r="K3" s="327" t="s">
        <v>186</v>
      </c>
      <c r="L3" s="328"/>
      <c r="M3" s="576">
        <v>2014</v>
      </c>
      <c r="N3" s="577"/>
      <c r="O3" s="577"/>
      <c r="P3" s="577"/>
      <c r="Q3" s="577"/>
      <c r="R3" s="578"/>
      <c r="S3" s="11"/>
      <c r="T3" s="11"/>
      <c r="U3" s="327" t="s">
        <v>206</v>
      </c>
      <c r="V3" s="328"/>
      <c r="W3" s="576">
        <v>2016</v>
      </c>
      <c r="X3" s="577"/>
      <c r="Y3" s="577"/>
      <c r="Z3" s="577"/>
      <c r="AA3" s="577"/>
      <c r="AB3" s="578"/>
      <c r="AC3" s="11"/>
      <c r="AD3" s="11"/>
      <c r="BA3" s="584"/>
      <c r="BB3" s="584"/>
      <c r="BC3" s="584"/>
      <c r="BD3" s="584"/>
      <c r="BE3" s="584"/>
      <c r="BF3" s="584"/>
    </row>
    <row r="4" s="4" customFormat="true" ht="18" customHeight="true" x14ac:dyDescent="0.25">
      <c r="A4" s="329" t="s">
        <v>218</v>
      </c>
      <c r="B4" s="330" t="s">
        <v>179</v>
      </c>
      <c r="C4" s="331" t="s">
        <v>7</v>
      </c>
      <c r="D4" s="332" t="s">
        <v>1</v>
      </c>
      <c r="E4" s="332" t="s">
        <v>2</v>
      </c>
      <c r="F4" s="332" t="s">
        <v>16</v>
      </c>
      <c r="G4" s="332" t="s">
        <v>17</v>
      </c>
      <c r="H4" s="333" t="s">
        <v>18</v>
      </c>
      <c r="I4" s="25"/>
      <c r="J4" s="25"/>
      <c r="K4" s="329" t="s">
        <v>218</v>
      </c>
      <c r="L4" s="330" t="s">
        <v>179</v>
      </c>
      <c r="M4" s="331" t="s">
        <v>7</v>
      </c>
      <c r="N4" s="332" t="s">
        <v>1</v>
      </c>
      <c r="O4" s="332" t="s">
        <v>2</v>
      </c>
      <c r="P4" s="332" t="s">
        <v>16</v>
      </c>
      <c r="Q4" s="332" t="s">
        <v>17</v>
      </c>
      <c r="R4" s="333" t="s">
        <v>18</v>
      </c>
      <c r="S4" s="25"/>
      <c r="T4" s="25"/>
      <c r="U4" s="329" t="s">
        <v>218</v>
      </c>
      <c r="V4" s="330" t="s">
        <v>57</v>
      </c>
      <c r="W4" s="331" t="s">
        <v>7</v>
      </c>
      <c r="X4" s="332" t="s">
        <v>1</v>
      </c>
      <c r="Y4" s="332" t="s">
        <v>2</v>
      </c>
      <c r="Z4" s="332" t="s">
        <v>16</v>
      </c>
      <c r="AA4" s="332" t="s">
        <v>17</v>
      </c>
      <c r="AB4" s="333" t="s">
        <v>18</v>
      </c>
      <c r="AC4" s="25"/>
      <c r="AD4" s="25"/>
      <c r="AE4" s="318"/>
      <c r="AO4" s="318"/>
      <c r="AY4" s="318"/>
      <c r="AZ4" s="318"/>
      <c r="BA4" s="423"/>
      <c r="BB4" s="423"/>
      <c r="BC4" s="423"/>
      <c r="BD4" s="423"/>
      <c r="BE4" s="423"/>
      <c r="BF4" s="423"/>
      <c r="BI4" s="318"/>
      <c r="BS4" s="318"/>
      <c r="CC4" s="318"/>
      <c r="CM4" s="318"/>
      <c r="CW4" s="318"/>
      <c r="DG4" s="318"/>
      <c r="DQ4" s="318"/>
      <c r="EA4" s="318"/>
      <c r="EK4" s="318"/>
      <c r="EU4" s="318"/>
      <c r="FE4" s="318"/>
      <c r="FO4" s="318"/>
      <c r="FY4" s="318"/>
      <c r="GI4" s="318"/>
      <c r="GS4" s="318"/>
      <c r="HC4" s="318"/>
      <c r="HM4" s="318"/>
      <c r="HW4" s="318"/>
    </row>
    <row r="5" s="4" customFormat="true" x14ac:dyDescent="0.25">
      <c r="A5" s="310"/>
      <c r="B5" s="137" t="s">
        <v>24</v>
      </c>
      <c r="C5" s="9">
        <f>IF(COUNTA(C14)=0,"",C14)</f>
        <v>0</v>
      </c>
      <c r="D5" s="9">
        <f t="shared" ref="D5:H5" si="0">IF(COUNTA(D14)=0,"",D14)</f>
        <v>0</v>
      </c>
      <c r="E5" s="9">
        <f t="shared" si="0"/>
        <v>0</v>
      </c>
      <c r="F5" s="9" t="str">
        <f t="shared" si="0"/>
        <v/>
      </c>
      <c r="G5" s="9" t="str">
        <f t="shared" si="0"/>
        <v/>
      </c>
      <c r="H5" s="30" t="str">
        <f t="shared" si="0"/>
        <v/>
      </c>
      <c r="I5" s="25"/>
      <c r="J5" s="25"/>
      <c r="K5" s="310"/>
      <c r="L5" s="137" t="s">
        <v>24</v>
      </c>
      <c r="M5" s="9" t="str">
        <f>IF(COUNTA(M14)=0,"",M14)</f>
        <v/>
      </c>
      <c r="N5" s="9" t="str">
        <f t="shared" ref="N5:R5" si="1">IF(COUNTA(N14)=0,"",N14)</f>
        <v/>
      </c>
      <c r="O5" s="9" t="str">
        <f t="shared" si="1"/>
        <v/>
      </c>
      <c r="P5" s="9" t="str">
        <f t="shared" si="1"/>
        <v/>
      </c>
      <c r="Q5" s="9" t="str">
        <f t="shared" si="1"/>
        <v/>
      </c>
      <c r="R5" s="30" t="str">
        <f t="shared" si="1"/>
        <v/>
      </c>
      <c r="S5" s="25"/>
      <c r="T5" s="25"/>
      <c r="U5" s="310" t="s">
        <v>233</v>
      </c>
      <c r="V5" s="435" t="s">
        <v>24</v>
      </c>
      <c r="W5" s="9">
        <f>IF(COUNTA(W14)=0,"",W14)</f>
        <v>0</v>
      </c>
      <c r="X5" s="9" t="str">
        <f t="shared" ref="X5:AB5" si="2">IF(COUNTA(X14)=0,"",X14)</f>
        <v/>
      </c>
      <c r="Y5" s="9" t="str">
        <f t="shared" si="2"/>
        <v/>
      </c>
      <c r="Z5" s="9" t="str">
        <f t="shared" si="2"/>
        <v/>
      </c>
      <c r="AA5" s="9">
        <f t="shared" si="2"/>
        <v>0</v>
      </c>
      <c r="AB5" s="30">
        <f t="shared" si="2"/>
        <v>0</v>
      </c>
      <c r="AC5" s="25"/>
      <c r="AD5" s="25"/>
      <c r="AE5" s="318"/>
      <c r="AO5" s="318"/>
      <c r="AY5" s="318"/>
      <c r="AZ5" s="318"/>
      <c r="BA5" s="423"/>
      <c r="BB5" s="423"/>
      <c r="BC5" s="423"/>
      <c r="BD5" s="423"/>
      <c r="BE5" s="423"/>
      <c r="BF5" s="423"/>
      <c r="BI5" s="318"/>
      <c r="BS5" s="318"/>
      <c r="CC5" s="318"/>
      <c r="CM5" s="318"/>
      <c r="CW5" s="318"/>
      <c r="DG5" s="318"/>
      <c r="DQ5" s="318"/>
      <c r="EA5" s="318"/>
      <c r="EK5" s="318"/>
      <c r="EU5" s="318"/>
      <c r="FE5" s="318"/>
      <c r="FO5" s="318"/>
      <c r="FY5" s="318"/>
      <c r="GI5" s="318"/>
      <c r="GS5" s="318"/>
      <c r="HC5" s="318"/>
      <c r="HM5" s="318"/>
      <c r="HW5" s="318"/>
    </row>
    <row r="6" s="4" customFormat="true" x14ac:dyDescent="0.25">
      <c r="A6" s="310"/>
      <c r="B6" s="137" t="s">
        <v>0</v>
      </c>
      <c r="C6" s="9">
        <f>IF((COUNTA(C15:C26)=0)+(COUNTA(C14)=0),"",100-C14-SUMPRODUCT(B15:B26,C15:C26))</f>
        <v>14</v>
      </c>
      <c r="D6" s="9">
        <f>IF((COUNTA(D15:D26)=0)+(COUNTA(D14)=0),"",100-D14-SUMPRODUCT(B15:B26,D15:D26))</f>
        <v>1.7000000000000028</v>
      </c>
      <c r="E6" s="9">
        <f>IF((COUNTA(E15:E26)=0)+(COUNTA(E14)=0),"",100-E14-SUMPRODUCT(B15:B26,E15:E26))</f>
        <v>17.199999999999989</v>
      </c>
      <c r="F6" s="9" t="str">
        <f>IF((COUNTA(F15:F26)=0)+(COUNTA(F14)=0),"",100-F14-SUMPRODUCT(B15:B26,F15:F26))</f>
        <v/>
      </c>
      <c r="G6" s="9" t="str">
        <f>IF((COUNTA(G15:G26)=0)+(COUNTA(G14)=0),"",100-G14-SUMPRODUCT(B15:B26,G15:G26))</f>
        <v/>
      </c>
      <c r="H6" s="30"/>
      <c r="I6" s="25"/>
      <c r="J6" s="25"/>
      <c r="K6" s="310"/>
      <c r="L6" s="137" t="s">
        <v>0</v>
      </c>
      <c r="M6" s="9" t="str">
        <f>IF((COUNTA(M15:M26)=0)+(COUNTA(M14)=0),"",100-M14-SUMPRODUCT(L15:L26,M15:M26))</f>
        <v/>
      </c>
      <c r="N6" s="9" t="str">
        <f>IF((COUNTA(N15:N26)=0)+(COUNTA(N14)=0),"",100-N14-SUMPRODUCT(L15:L26,N15:N26))</f>
        <v/>
      </c>
      <c r="O6" s="9" t="str">
        <f>IF((COUNTA(O15:O26)=0)+(COUNTA(O14)=0),"",100-O14-SUMPRODUCT(L15:L26,O15:O26))</f>
        <v/>
      </c>
      <c r="P6" s="9" t="str">
        <f>IF((COUNTA(P15:P26)=0)+(COUNTA(P14)=0),"",100-P14-SUMPRODUCT(L15:L26,P15:P26))</f>
        <v/>
      </c>
      <c r="Q6" s="9" t="str">
        <f>IF((COUNTA(Q15:Q26)=0)+(COUNTA(Q14)=0),"",100-Q14-SUMPRODUCT(L15:L26,Q15:Q26))</f>
        <v/>
      </c>
      <c r="R6" s="30"/>
      <c r="S6" s="25"/>
      <c r="T6" s="25"/>
      <c r="U6" s="310"/>
      <c r="V6" s="435" t="s">
        <v>0</v>
      </c>
      <c r="W6" s="9">
        <f>IF((COUNTA(W15:W26)=0)+(COUNTA(W14)=0),"",100-W14-SUMPRODUCT(V15:V26,W15:W26))</f>
        <v>0</v>
      </c>
      <c r="X6" s="9" t="str">
        <f>IF((COUNTA(X15:X26)=0)+(COUNTA(X14)=0),"",100-X14-SUMPRODUCT(V15:V26,X15:X26))</f>
        <v/>
      </c>
      <c r="Y6" s="9" t="str">
        <f>IF((COUNTA(Y15:Y26)=0)+(COUNTA(Y14)=0),"",100-Y14-SUMPRODUCT(V15:V26,Y15:Y26))</f>
        <v/>
      </c>
      <c r="Z6" s="9" t="str">
        <f>IF((COUNTA(Z15:Z26)=0)+(COUNTA(Z14)=0),"",100-Z14-SUMPRODUCT(V15:V26,Z15:Z26))</f>
        <v/>
      </c>
      <c r="AA6" s="9">
        <f>IF((COUNTA(AA15:AA26)=0)+(COUNTA(AA14)=0),"",100-AA14-SUMPRODUCT(V15:V26,AA15:AA26))</f>
        <v>0</v>
      </c>
      <c r="AB6" s="30">
        <f>IF((COUNTA(AB15:AB26)=0)+(COUNTA(AB14)=0),"",100-AB14-SUMPRODUCT(V15:V26,AB15:AB26))</f>
        <v>0</v>
      </c>
      <c r="AC6" s="25"/>
      <c r="AD6" s="25"/>
      <c r="AE6" s="318"/>
      <c r="AO6" s="318"/>
      <c r="AY6" s="318"/>
      <c r="AZ6" s="318"/>
      <c r="BA6" s="423"/>
      <c r="BB6" s="423"/>
      <c r="BC6" s="423"/>
      <c r="BD6" s="423"/>
      <c r="BE6" s="423"/>
      <c r="BF6" s="423"/>
      <c r="BI6" s="318"/>
      <c r="BS6" s="318"/>
      <c r="CC6" s="318"/>
      <c r="CM6" s="318"/>
      <c r="CW6" s="318"/>
      <c r="DG6" s="318"/>
      <c r="DQ6" s="318"/>
      <c r="EA6" s="318"/>
      <c r="EK6" s="318"/>
      <c r="EU6" s="318"/>
      <c r="FE6" s="318"/>
      <c r="FO6" s="318"/>
      <c r="FY6" s="318"/>
      <c r="GI6" s="318"/>
      <c r="GS6" s="318"/>
      <c r="HC6" s="318"/>
      <c r="HM6" s="318"/>
      <c r="HW6" s="318"/>
    </row>
    <row r="7" s="4" customFormat="true" x14ac:dyDescent="0.25">
      <c r="A7" s="310"/>
      <c r="B7" s="137" t="s">
        <v>19</v>
      </c>
      <c r="C7" s="9">
        <f>IF(COUNTA(C15:C26)=0,"",SUMPRODUCT(C15:C26,B15:B26))</f>
        <v>86</v>
      </c>
      <c r="D7" s="9">
        <f>IF(COUNTA(D15:D26)=0,"",SUMPRODUCT(D15:D26,B15:B26))</f>
        <v>98.3</v>
      </c>
      <c r="E7" s="9">
        <f>IF(COUNTA(E15:E26)=0,"",SUMPRODUCT(E15:E26,B15:B26))</f>
        <v>82.800000000000011</v>
      </c>
      <c r="F7" s="9" t="str">
        <f>IF(COUNTA(F15:F26)=0,"",SUMPRODUCT(F15:F26,B15:B26))</f>
        <v/>
      </c>
      <c r="G7" s="9" t="str">
        <f>IF(COUNTA(G15:G26)=0,"",SUMPRODUCT(G15:G26,B15:B26))</f>
        <v/>
      </c>
      <c r="H7" s="30" t="str">
        <f>IF(COUNTA(H14:H20)=0,"",H15*B15+H16*B16+H17*B17+H18*B18+H19*B19+H20*B20+H21*B21+H22*B22)</f>
        <v/>
      </c>
      <c r="I7" s="25"/>
      <c r="J7" s="25"/>
      <c r="K7" s="310"/>
      <c r="L7" s="137" t="s">
        <v>19</v>
      </c>
      <c r="M7" s="9">
        <f>IF(COUNTA(M15:M26)=0,"",SUMPRODUCT(M15:M26,L15:L26))</f>
        <v>96</v>
      </c>
      <c r="N7" s="9" t="str">
        <f>IF(COUNTA(N15:N26)=0,"",SUMPRODUCT(N15:N26,L15:L26))</f>
        <v/>
      </c>
      <c r="O7" s="9" t="str">
        <f>IF(COUNTA(O15:O26)=0,"",SUMPRODUCT(O15:O26,L15:L26))</f>
        <v/>
      </c>
      <c r="P7" s="9" t="str">
        <f>IF(COUNTA(P15:P26)=0,"",SUMPRODUCT(P15:P26,L15:L26))</f>
        <v/>
      </c>
      <c r="Q7" s="9" t="str">
        <f>IF(COUNTA(Q15:Q26)=0,"",SUMPRODUCT(Q15:Q26,L15:L26))</f>
        <v/>
      </c>
      <c r="R7" s="30" t="str">
        <f>IF(COUNTA(R14:R20)=0,"",R15*L15+R16*L16+R17*L17+R18*L18+R19*L19+R20*L20+R21*L21+R22*L22)</f>
        <v/>
      </c>
      <c r="S7" s="25"/>
      <c r="T7" s="25"/>
      <c r="U7" s="310" t="s">
        <v>233</v>
      </c>
      <c r="V7" s="435" t="s">
        <v>19</v>
      </c>
      <c r="W7" s="9">
        <f>IF(COUNTA(W15:W26)=0,"",SUMPRODUCT(W15:W26,V15:V26))</f>
        <v>100</v>
      </c>
      <c r="X7" s="9" t="str">
        <f>IF(COUNTA(X15:X26)=0,"",SUMPRODUCT(X15:X26,V15:V26))</f>
        <v/>
      </c>
      <c r="Y7" s="9" t="str">
        <f>IF(COUNTA(Y15:Y26)=0,"",SUMPRODUCT(Y15:Y26,V15:V26))</f>
        <v/>
      </c>
      <c r="Z7" s="9" t="str">
        <f>IF(COUNTA(Z15:Z26)=0,"",SUMPRODUCT(Z15:Z26,V15:V26))</f>
        <v/>
      </c>
      <c r="AA7" s="9">
        <f>IF(COUNTA(AA15:AA26)=0,"",SUMPRODUCT(AA15:AA26,V15:V26))</f>
        <v>100</v>
      </c>
      <c r="AB7" s="30">
        <f>IF(COUNTA(AB14:AB20)=0,"",AB15*V15+AB16*V16+AB17*V17+AB18*V18+AB19*V19+AB20*V20+AB21*V21+AB22*V22)</f>
        <v>100</v>
      </c>
      <c r="AC7" s="25"/>
      <c r="AD7" s="25"/>
      <c r="AE7" s="318"/>
      <c r="AO7" s="318"/>
      <c r="AY7" s="318"/>
      <c r="AZ7" s="318"/>
      <c r="BA7" s="423"/>
      <c r="BB7" s="423"/>
      <c r="BC7" s="423"/>
      <c r="BD7" s="423"/>
      <c r="BE7" s="423"/>
      <c r="BF7" s="423"/>
      <c r="BI7" s="318"/>
      <c r="BS7" s="318"/>
      <c r="CC7" s="318"/>
      <c r="CM7" s="318"/>
      <c r="CW7" s="318"/>
      <c r="DG7" s="318"/>
      <c r="DQ7" s="318"/>
      <c r="EA7" s="318"/>
      <c r="EK7" s="318"/>
      <c r="EU7" s="318"/>
      <c r="FE7" s="318"/>
      <c r="FO7" s="318"/>
      <c r="FY7" s="318"/>
      <c r="GI7" s="318"/>
      <c r="GS7" s="318"/>
      <c r="HC7" s="318"/>
      <c r="HM7" s="318"/>
      <c r="HW7" s="318"/>
    </row>
    <row r="8" s="4" customFormat="true" x14ac:dyDescent="0.25">
      <c r="A8" s="310" t="s">
        <v>191</v>
      </c>
      <c r="B8" s="258" t="s">
        <v>39</v>
      </c>
      <c r="C8" s="8">
        <f>100-8.4</f>
        <v>91.6</v>
      </c>
      <c r="D8" s="8"/>
      <c r="E8" s="8"/>
      <c r="F8" s="8"/>
      <c r="G8" s="8"/>
      <c r="H8" s="30"/>
      <c r="I8" s="25"/>
      <c r="J8" s="25"/>
      <c r="K8" s="310"/>
      <c r="L8" s="258" t="s">
        <v>39</v>
      </c>
      <c r="M8" s="8"/>
      <c r="N8" s="8"/>
      <c r="O8" s="8"/>
      <c r="P8" s="8"/>
      <c r="Q8" s="8"/>
      <c r="R8" s="30"/>
      <c r="S8" s="25"/>
      <c r="T8" s="25"/>
      <c r="U8" s="310"/>
      <c r="V8" s="436" t="s">
        <v>39</v>
      </c>
      <c r="W8" s="8"/>
      <c r="X8" s="8"/>
      <c r="Y8" s="8"/>
      <c r="Z8" s="8"/>
      <c r="AA8" s="8"/>
      <c r="AB8" s="30"/>
      <c r="AC8" s="25"/>
      <c r="AD8" s="25"/>
      <c r="AE8" s="318"/>
      <c r="AO8" s="318"/>
      <c r="AY8" s="318"/>
      <c r="AZ8" s="318"/>
      <c r="BA8" s="423"/>
      <c r="BB8" s="423"/>
      <c r="BC8" s="423"/>
      <c r="BD8" s="423"/>
      <c r="BE8" s="423"/>
      <c r="BF8" s="423"/>
      <c r="BI8" s="318"/>
      <c r="BS8" s="318"/>
      <c r="CC8" s="318"/>
      <c r="CM8" s="318"/>
      <c r="CW8" s="318"/>
      <c r="DG8" s="318"/>
      <c r="DQ8" s="318"/>
      <c r="EA8" s="318"/>
      <c r="EK8" s="318"/>
      <c r="EU8" s="318"/>
      <c r="FE8" s="318"/>
      <c r="FO8" s="318"/>
      <c r="FY8" s="318"/>
      <c r="GI8" s="318"/>
      <c r="GS8" s="318"/>
      <c r="HC8" s="318"/>
      <c r="HM8" s="318"/>
      <c r="HW8" s="318"/>
    </row>
    <row r="9" s="4" customFormat="true" ht="15.6" hidden="true" customHeight="true" x14ac:dyDescent="0.25">
      <c r="A9" s="310"/>
      <c r="B9" s="258" t="s">
        <v>119</v>
      </c>
      <c r="C9" s="259"/>
      <c r="D9" s="9"/>
      <c r="E9" s="9"/>
      <c r="F9" s="9"/>
      <c r="G9" s="9"/>
      <c r="H9" s="30"/>
      <c r="I9" s="25"/>
      <c r="J9" s="25"/>
      <c r="K9" s="310"/>
      <c r="L9" s="258" t="s">
        <v>119</v>
      </c>
      <c r="M9" s="259"/>
      <c r="N9" s="9"/>
      <c r="O9" s="9"/>
      <c r="P9" s="9"/>
      <c r="Q9" s="9"/>
      <c r="R9" s="30"/>
      <c r="S9" s="25"/>
      <c r="T9" s="25"/>
      <c r="U9" s="310"/>
      <c r="V9" s="436" t="s">
        <v>119</v>
      </c>
      <c r="W9" s="9"/>
      <c r="X9" s="9"/>
      <c r="Y9" s="9"/>
      <c r="Z9" s="9"/>
      <c r="AA9" s="9"/>
      <c r="AB9" s="30"/>
      <c r="AC9" s="25"/>
      <c r="AD9" s="25"/>
      <c r="AE9" s="318"/>
      <c r="AO9" s="318"/>
      <c r="AY9" s="318"/>
      <c r="AZ9" s="318"/>
      <c r="BA9" s="423"/>
      <c r="BB9" s="423"/>
      <c r="BC9" s="423"/>
      <c r="BD9" s="423"/>
      <c r="BE9" s="423"/>
      <c r="BF9" s="423"/>
      <c r="BI9" s="318"/>
      <c r="BS9" s="318"/>
      <c r="CC9" s="318"/>
      <c r="CM9" s="318"/>
      <c r="CW9" s="318"/>
      <c r="DG9" s="318"/>
      <c r="DQ9" s="318"/>
      <c r="EA9" s="318"/>
      <c r="EK9" s="318"/>
      <c r="EU9" s="318"/>
      <c r="FE9" s="318"/>
      <c r="FO9" s="318"/>
      <c r="FY9" s="318"/>
      <c r="GI9" s="318"/>
      <c r="GS9" s="318"/>
      <c r="HC9" s="318"/>
      <c r="HM9" s="318"/>
      <c r="HW9" s="318"/>
    </row>
    <row r="10" s="4" customFormat="true" x14ac:dyDescent="0.25">
      <c r="A10" s="310" t="s">
        <v>193</v>
      </c>
      <c r="B10" s="137" t="s">
        <v>219</v>
      </c>
      <c r="C10" s="8">
        <f>0.916*C7</f>
        <v>78.775999999999996</v>
      </c>
      <c r="D10" s="7"/>
      <c r="E10" s="7"/>
      <c r="F10" s="7"/>
      <c r="G10" s="7"/>
      <c r="H10" s="27"/>
      <c r="I10" s="25"/>
      <c r="J10" s="25"/>
      <c r="K10" s="310"/>
      <c r="L10" s="137" t="s">
        <v>219</v>
      </c>
      <c r="M10" s="8"/>
      <c r="N10" s="7"/>
      <c r="O10" s="7"/>
      <c r="P10" s="7"/>
      <c r="Q10" s="7"/>
      <c r="R10" s="27"/>
      <c r="S10" s="25"/>
      <c r="T10" s="25"/>
      <c r="U10" s="310" t="s">
        <v>228</v>
      </c>
      <c r="V10" s="435" t="s">
        <v>219</v>
      </c>
      <c r="W10" s="8">
        <v>100</v>
      </c>
      <c r="X10" s="437"/>
      <c r="Y10" s="437"/>
      <c r="Z10" s="437"/>
      <c r="AA10" s="437">
        <v>100</v>
      </c>
      <c r="AB10" s="27">
        <v>100</v>
      </c>
      <c r="AC10" s="25"/>
      <c r="AD10" s="25"/>
      <c r="AE10" s="318"/>
      <c r="AO10" s="318"/>
      <c r="AY10" s="318"/>
      <c r="AZ10" s="318"/>
      <c r="BA10" s="423"/>
      <c r="BB10" s="423"/>
      <c r="BC10" s="423"/>
      <c r="BD10" s="423"/>
      <c r="BE10" s="423"/>
      <c r="BF10" s="423"/>
      <c r="BI10" s="318"/>
      <c r="BS10" s="318"/>
      <c r="CC10" s="318"/>
      <c r="CM10" s="318"/>
      <c r="CW10" s="318"/>
      <c r="DG10" s="318"/>
      <c r="DQ10" s="318"/>
      <c r="EA10" s="318"/>
      <c r="EK10" s="318"/>
      <c r="EU10" s="318"/>
      <c r="FE10" s="318"/>
      <c r="FO10" s="318"/>
      <c r="FY10" s="318"/>
      <c r="GI10" s="318"/>
      <c r="GS10" s="318"/>
      <c r="HC10" s="318"/>
      <c r="HM10" s="318"/>
      <c r="HW10" s="318"/>
    </row>
    <row r="11" s="4" customFormat="true" ht="15.6" hidden="true" customHeight="true" x14ac:dyDescent="0.25">
      <c r="A11" s="310"/>
      <c r="B11" s="137" t="s">
        <v>120</v>
      </c>
      <c r="C11" s="260"/>
      <c r="D11" s="7"/>
      <c r="E11" s="7"/>
      <c r="F11" s="7"/>
      <c r="G11" s="7"/>
      <c r="H11" s="27"/>
      <c r="I11" s="25"/>
      <c r="J11" s="25"/>
      <c r="K11" s="310"/>
      <c r="L11" s="137" t="s">
        <v>120</v>
      </c>
      <c r="M11" s="260"/>
      <c r="N11" s="7"/>
      <c r="O11" s="7"/>
      <c r="P11" s="7"/>
      <c r="Q11" s="7"/>
      <c r="R11" s="27"/>
      <c r="S11" s="25"/>
      <c r="T11" s="25"/>
      <c r="U11" s="310"/>
      <c r="V11" s="435" t="s">
        <v>120</v>
      </c>
      <c r="W11" s="438"/>
      <c r="X11" s="437"/>
      <c r="Y11" s="437"/>
      <c r="Z11" s="437"/>
      <c r="AA11" s="437"/>
      <c r="AB11" s="27"/>
      <c r="AC11" s="25"/>
      <c r="AD11" s="25"/>
      <c r="AE11" s="318"/>
      <c r="AO11" s="318"/>
      <c r="AY11" s="318"/>
      <c r="AZ11" s="318"/>
      <c r="BI11" s="318"/>
      <c r="BS11" s="318"/>
      <c r="CC11" s="318"/>
      <c r="CM11" s="318"/>
      <c r="CW11" s="318"/>
      <c r="DG11" s="318"/>
      <c r="DQ11" s="318"/>
      <c r="EA11" s="318"/>
      <c r="EK11" s="318"/>
      <c r="EU11" s="318"/>
      <c r="FE11" s="318"/>
      <c r="FO11" s="318"/>
      <c r="FY11" s="318"/>
      <c r="GI11" s="318"/>
      <c r="GS11" s="318"/>
      <c r="HC11" s="318"/>
      <c r="HM11" s="318"/>
      <c r="HW11" s="318"/>
    </row>
    <row r="12" s="4" customFormat="true" ht="15.6" hidden="true" customHeight="true" x14ac:dyDescent="0.25">
      <c r="A12" s="310"/>
      <c r="B12" s="137" t="s">
        <v>121</v>
      </c>
      <c r="C12" s="260"/>
      <c r="D12" s="7"/>
      <c r="E12" s="7"/>
      <c r="F12" s="7"/>
      <c r="G12" s="7"/>
      <c r="H12" s="27"/>
      <c r="I12" s="25"/>
      <c r="J12" s="25"/>
      <c r="K12" s="310"/>
      <c r="L12" s="137" t="s">
        <v>121</v>
      </c>
      <c r="M12" s="260"/>
      <c r="N12" s="7"/>
      <c r="O12" s="7"/>
      <c r="P12" s="7"/>
      <c r="Q12" s="7"/>
      <c r="R12" s="27"/>
      <c r="S12" s="25"/>
      <c r="T12" s="25"/>
      <c r="U12" s="310"/>
      <c r="V12" s="435" t="s">
        <v>121</v>
      </c>
      <c r="W12" s="438"/>
      <c r="X12" s="437"/>
      <c r="Y12" s="437"/>
      <c r="Z12" s="437"/>
      <c r="AA12" s="437"/>
      <c r="AB12" s="27"/>
      <c r="AC12" s="25"/>
      <c r="AD12" s="25"/>
      <c r="AE12" s="318"/>
      <c r="AO12" s="318"/>
      <c r="AY12" s="318"/>
      <c r="AZ12" s="318"/>
      <c r="BI12" s="318"/>
      <c r="BS12" s="318"/>
      <c r="CC12" s="318"/>
      <c r="CM12" s="318"/>
      <c r="CW12" s="318"/>
      <c r="DG12" s="318"/>
      <c r="DQ12" s="318"/>
      <c r="EA12" s="318"/>
      <c r="EK12" s="318"/>
      <c r="EU12" s="318"/>
      <c r="FE12" s="318"/>
      <c r="FO12" s="318"/>
      <c r="FY12" s="318"/>
      <c r="GI12" s="318"/>
      <c r="GS12" s="318"/>
      <c r="HC12" s="318"/>
      <c r="HM12" s="318"/>
      <c r="HW12" s="318"/>
    </row>
    <row r="13" s="1" customFormat="true" ht="18" customHeight="true" x14ac:dyDescent="0.2">
      <c r="A13" s="334" t="s">
        <v>58</v>
      </c>
      <c r="B13" s="335" t="s">
        <v>27</v>
      </c>
      <c r="C13" s="336"/>
      <c r="D13" s="337"/>
      <c r="E13" s="337"/>
      <c r="F13" s="337"/>
      <c r="G13" s="337"/>
      <c r="H13" s="338"/>
      <c r="I13" s="25"/>
      <c r="J13" s="25"/>
      <c r="K13" s="334" t="s">
        <v>58</v>
      </c>
      <c r="L13" s="335" t="s">
        <v>27</v>
      </c>
      <c r="M13" s="336"/>
      <c r="N13" s="337"/>
      <c r="O13" s="337"/>
      <c r="P13" s="337"/>
      <c r="Q13" s="337"/>
      <c r="R13" s="338"/>
      <c r="S13" s="25"/>
      <c r="T13" s="25"/>
      <c r="U13" s="334" t="s">
        <v>58</v>
      </c>
      <c r="V13" s="335" t="s">
        <v>27</v>
      </c>
      <c r="W13" s="439"/>
      <c r="X13" s="439"/>
      <c r="Y13" s="439"/>
      <c r="Z13" s="439"/>
      <c r="AA13" s="439"/>
      <c r="AB13" s="338"/>
      <c r="AC13" s="25"/>
      <c r="AD13" s="25"/>
      <c r="AE13" s="319"/>
      <c r="AO13" s="319"/>
      <c r="AY13" s="319"/>
      <c r="AZ13" s="319"/>
      <c r="BI13" s="319"/>
      <c r="BS13" s="319"/>
      <c r="CC13" s="319"/>
      <c r="CM13" s="319"/>
      <c r="CW13" s="319"/>
      <c r="DG13" s="319"/>
      <c r="DQ13" s="319"/>
      <c r="EA13" s="319"/>
      <c r="EK13" s="319"/>
      <c r="EU13" s="319"/>
      <c r="FE13" s="319"/>
      <c r="FO13" s="319"/>
      <c r="FY13" s="319"/>
      <c r="GI13" s="319"/>
      <c r="GS13" s="319"/>
      <c r="HC13" s="319"/>
      <c r="HM13" s="319"/>
      <c r="HW13" s="319"/>
    </row>
    <row r="14" s="14" customFormat="true" ht="14.25" customHeight="true" x14ac:dyDescent="0.2">
      <c r="A14" s="311" t="s">
        <v>56</v>
      </c>
      <c r="B14" s="5">
        <v>0</v>
      </c>
      <c r="C14" s="81">
        <v>0</v>
      </c>
      <c r="D14" s="81">
        <v>0</v>
      </c>
      <c r="E14" s="81">
        <v>0</v>
      </c>
      <c r="F14" s="81"/>
      <c r="G14" s="81"/>
      <c r="H14" s="138"/>
      <c r="I14" s="11"/>
      <c r="J14" s="11"/>
      <c r="K14" s="311" t="s">
        <v>56</v>
      </c>
      <c r="L14" s="5">
        <v>0</v>
      </c>
      <c r="M14" s="81"/>
      <c r="N14" s="81"/>
      <c r="O14" s="81"/>
      <c r="P14" s="81"/>
      <c r="Q14" s="81"/>
      <c r="R14" s="138"/>
      <c r="S14" s="11"/>
      <c r="T14" s="11"/>
      <c r="U14" s="311" t="s">
        <v>56</v>
      </c>
      <c r="V14" s="5">
        <v>0</v>
      </c>
      <c r="W14" s="81">
        <v>0</v>
      </c>
      <c r="X14" s="81"/>
      <c r="Y14" s="81"/>
      <c r="Z14" s="81"/>
      <c r="AA14" s="81">
        <v>0</v>
      </c>
      <c r="AB14" s="138">
        <v>0</v>
      </c>
      <c r="AC14" s="11"/>
      <c r="AD14" s="11"/>
      <c r="AE14" s="320"/>
      <c r="AO14" s="320"/>
      <c r="AY14" s="320"/>
      <c r="AZ14" s="424"/>
      <c r="BA14" s="424"/>
      <c r="BB14" s="424"/>
      <c r="BC14" s="424"/>
      <c r="BD14" s="424"/>
      <c r="BE14" s="424"/>
      <c r="BF14" s="424"/>
      <c r="BI14" s="320"/>
      <c r="BS14" s="320"/>
      <c r="CC14" s="320"/>
      <c r="CM14" s="320"/>
      <c r="CW14" s="320"/>
      <c r="DG14" s="320"/>
      <c r="DQ14" s="320"/>
      <c r="EA14" s="320"/>
      <c r="EK14" s="320"/>
      <c r="EU14" s="320"/>
      <c r="FE14" s="320"/>
      <c r="FO14" s="320"/>
      <c r="FY14" s="320"/>
      <c r="GI14" s="320"/>
      <c r="GS14" s="320"/>
      <c r="HC14" s="320"/>
      <c r="HM14" s="320"/>
      <c r="HW14" s="320"/>
    </row>
    <row r="15" x14ac:dyDescent="0.25">
      <c r="A15" s="312" t="s">
        <v>118</v>
      </c>
      <c r="B15" s="23">
        <v>0</v>
      </c>
      <c r="C15" s="81"/>
      <c r="D15" s="81"/>
      <c r="E15" s="81"/>
      <c r="F15" s="81"/>
      <c r="G15" s="81"/>
      <c r="H15" s="138"/>
      <c r="I15" s="11"/>
      <c r="J15" s="11"/>
      <c r="K15" s="312" t="s">
        <v>118</v>
      </c>
      <c r="L15" s="23">
        <v>0</v>
      </c>
      <c r="M15" s="81"/>
      <c r="N15" s="81"/>
      <c r="O15" s="81"/>
      <c r="P15" s="81"/>
      <c r="Q15" s="81"/>
      <c r="R15" s="138"/>
      <c r="S15" s="11"/>
      <c r="T15" s="11"/>
      <c r="U15" s="312" t="s">
        <v>118</v>
      </c>
      <c r="V15" s="440">
        <v>0</v>
      </c>
      <c r="W15" s="81"/>
      <c r="X15" s="81"/>
      <c r="Y15" s="81"/>
      <c r="Z15" s="81"/>
      <c r="AA15" s="81"/>
      <c r="AB15" s="138"/>
      <c r="AC15" s="11"/>
      <c r="AD15" s="11"/>
      <c r="AZ15" s="425"/>
      <c r="BA15" s="425"/>
      <c r="BB15" s="425"/>
      <c r="BC15" s="425"/>
      <c r="BD15" s="425"/>
      <c r="BE15" s="425"/>
      <c r="BF15" s="425"/>
    </row>
    <row r="16" s="2" customFormat="true" x14ac:dyDescent="0.25">
      <c r="A16" s="312" t="s">
        <v>188</v>
      </c>
      <c r="B16" s="6">
        <v>1</v>
      </c>
      <c r="C16" s="81">
        <v>69.099999999999994</v>
      </c>
      <c r="D16" s="7">
        <v>94.5</v>
      </c>
      <c r="E16" s="7">
        <v>62.2</v>
      </c>
      <c r="F16" s="7"/>
      <c r="G16" s="81"/>
      <c r="H16" s="138"/>
      <c r="I16" s="11"/>
      <c r="J16" s="11"/>
      <c r="K16" s="312" t="s">
        <v>202</v>
      </c>
      <c r="L16" s="6">
        <v>1</v>
      </c>
      <c r="M16" s="81">
        <v>92</v>
      </c>
      <c r="N16" s="7"/>
      <c r="O16" s="7"/>
      <c r="P16" s="7"/>
      <c r="Q16" s="81"/>
      <c r="R16" s="138"/>
      <c r="S16" s="11"/>
      <c r="T16" s="11"/>
      <c r="U16" s="312" t="s">
        <v>234</v>
      </c>
      <c r="V16" s="6">
        <v>1</v>
      </c>
      <c r="W16" s="81">
        <v>100</v>
      </c>
      <c r="X16" s="437"/>
      <c r="Y16" s="437"/>
      <c r="Z16" s="437"/>
      <c r="AA16" s="81">
        <v>100</v>
      </c>
      <c r="AB16" s="138">
        <v>100</v>
      </c>
      <c r="AC16" s="11"/>
      <c r="AD16" s="11"/>
      <c r="AE16" s="321"/>
      <c r="AO16" s="321"/>
      <c r="AY16" s="321"/>
      <c r="AZ16" s="426"/>
      <c r="BA16" s="426"/>
      <c r="BB16" s="426"/>
      <c r="BC16" s="426"/>
      <c r="BD16" s="426"/>
      <c r="BE16" s="426"/>
      <c r="BF16" s="426"/>
      <c r="BI16" s="321"/>
      <c r="BS16" s="321"/>
      <c r="CC16" s="321"/>
      <c r="CM16" s="321"/>
      <c r="CW16" s="321"/>
      <c r="DG16" s="321"/>
      <c r="DQ16" s="321"/>
      <c r="EA16" s="321"/>
      <c r="EK16" s="321"/>
      <c r="EU16" s="321"/>
      <c r="FE16" s="321"/>
      <c r="FO16" s="321"/>
      <c r="FY16" s="321"/>
      <c r="GI16" s="321"/>
      <c r="GS16" s="321"/>
      <c r="HC16" s="321"/>
      <c r="HM16" s="321"/>
      <c r="HW16" s="321"/>
    </row>
    <row r="17" s="2" customFormat="true" x14ac:dyDescent="0.25">
      <c r="A17" s="312" t="s">
        <v>189</v>
      </c>
      <c r="B17" s="13">
        <v>0.5</v>
      </c>
      <c r="C17" s="81">
        <v>28</v>
      </c>
      <c r="D17" s="7">
        <v>3.4</v>
      </c>
      <c r="E17" s="7">
        <v>34.4</v>
      </c>
      <c r="F17" s="7"/>
      <c r="G17" s="81"/>
      <c r="H17" s="138"/>
      <c r="I17" s="11"/>
      <c r="J17" s="11"/>
      <c r="K17" s="312" t="s">
        <v>206</v>
      </c>
      <c r="L17" s="13">
        <v>0.5</v>
      </c>
      <c r="M17" s="81">
        <f>100-M16</f>
        <v>8</v>
      </c>
      <c r="N17" s="7"/>
      <c r="O17" s="7"/>
      <c r="P17" s="7"/>
      <c r="Q17" s="81"/>
      <c r="R17" s="138"/>
      <c r="S17" s="11"/>
      <c r="T17" s="11"/>
      <c r="U17" s="312"/>
      <c r="V17" s="441"/>
      <c r="W17" s="81"/>
      <c r="X17" s="437"/>
      <c r="Y17" s="437"/>
      <c r="Z17" s="437"/>
      <c r="AA17" s="81"/>
      <c r="AB17" s="138"/>
      <c r="AC17" s="11"/>
      <c r="AD17" s="11"/>
      <c r="AE17" s="321"/>
      <c r="AO17" s="321"/>
      <c r="AY17" s="321"/>
      <c r="AZ17" s="426"/>
      <c r="BA17" s="426"/>
      <c r="BB17" s="426"/>
      <c r="BC17" s="426"/>
      <c r="BD17" s="426"/>
      <c r="BE17" s="426"/>
      <c r="BF17" s="426"/>
      <c r="BI17" s="321"/>
      <c r="BS17" s="321"/>
      <c r="CC17" s="321"/>
      <c r="CM17" s="321"/>
      <c r="CW17" s="321"/>
      <c r="DG17" s="321"/>
      <c r="DQ17" s="321"/>
      <c r="EA17" s="321"/>
      <c r="EK17" s="321"/>
      <c r="EU17" s="321"/>
      <c r="FE17" s="321"/>
      <c r="FO17" s="321"/>
      <c r="FY17" s="321"/>
      <c r="GI17" s="321"/>
      <c r="GS17" s="321"/>
      <c r="HC17" s="321"/>
      <c r="HM17" s="321"/>
      <c r="HW17" s="321"/>
    </row>
    <row r="18" s="2" customFormat="true" x14ac:dyDescent="0.25">
      <c r="A18" s="312" t="s">
        <v>190</v>
      </c>
      <c r="B18" s="13">
        <v>1</v>
      </c>
      <c r="C18" s="81">
        <v>2.9</v>
      </c>
      <c r="D18" s="7">
        <v>2.1</v>
      </c>
      <c r="E18" s="7">
        <v>3.4</v>
      </c>
      <c r="F18" s="7"/>
      <c r="G18" s="81"/>
      <c r="H18" s="27"/>
      <c r="I18" s="11"/>
      <c r="J18" s="11"/>
      <c r="K18" s="312"/>
      <c r="L18" s="13"/>
      <c r="M18" s="81"/>
      <c r="N18" s="7"/>
      <c r="O18" s="7"/>
      <c r="P18" s="7"/>
      <c r="Q18" s="81"/>
      <c r="R18" s="27"/>
      <c r="S18" s="11"/>
      <c r="T18" s="11"/>
      <c r="U18" s="312"/>
      <c r="V18" s="441"/>
      <c r="W18" s="81"/>
      <c r="X18" s="437"/>
      <c r="Y18" s="437"/>
      <c r="Z18" s="437"/>
      <c r="AA18" s="437"/>
      <c r="AB18" s="27"/>
      <c r="AC18" s="11"/>
      <c r="AD18" s="11"/>
      <c r="AE18" s="321"/>
      <c r="AO18" s="321"/>
      <c r="AY18" s="321"/>
      <c r="AZ18" s="426"/>
      <c r="BA18" s="426"/>
      <c r="BB18" s="426"/>
      <c r="BC18" s="426"/>
      <c r="BD18" s="426"/>
      <c r="BE18" s="426"/>
      <c r="BF18" s="426"/>
      <c r="BI18" s="321"/>
      <c r="BS18" s="321"/>
      <c r="CC18" s="321"/>
      <c r="CM18" s="321"/>
      <c r="CW18" s="321"/>
      <c r="DG18" s="321"/>
      <c r="DQ18" s="321"/>
      <c r="EA18" s="321"/>
      <c r="EK18" s="321"/>
      <c r="EU18" s="321"/>
      <c r="FE18" s="321"/>
      <c r="FO18" s="321"/>
      <c r="FY18" s="321"/>
      <c r="GI18" s="321"/>
      <c r="GS18" s="321"/>
      <c r="HC18" s="321"/>
      <c r="HM18" s="321"/>
      <c r="HW18" s="321"/>
    </row>
    <row r="19" s="2" customFormat="true" x14ac:dyDescent="0.25">
      <c r="A19" s="312"/>
      <c r="B19" s="13"/>
      <c r="C19" s="261"/>
      <c r="D19" s="139"/>
      <c r="E19" s="139"/>
      <c r="F19" s="7"/>
      <c r="G19" s="81"/>
      <c r="H19" s="27"/>
      <c r="I19" s="11"/>
      <c r="J19" s="11"/>
      <c r="K19" s="312"/>
      <c r="L19" s="13"/>
      <c r="M19" s="261"/>
      <c r="N19" s="139"/>
      <c r="O19" s="139"/>
      <c r="P19" s="7"/>
      <c r="Q19" s="81"/>
      <c r="R19" s="27"/>
      <c r="S19" s="11"/>
      <c r="T19" s="11"/>
      <c r="U19" s="312"/>
      <c r="V19" s="441"/>
      <c r="W19" s="81"/>
      <c r="X19" s="139"/>
      <c r="Y19" s="139"/>
      <c r="Z19" s="437"/>
      <c r="AA19" s="437"/>
      <c r="AB19" s="27"/>
      <c r="AC19" s="11"/>
      <c r="AD19" s="11"/>
      <c r="AE19" s="321"/>
      <c r="AO19" s="321"/>
      <c r="AY19" s="321"/>
      <c r="AZ19" s="426"/>
      <c r="BA19" s="426"/>
      <c r="BB19" s="426"/>
      <c r="BC19" s="426"/>
      <c r="BD19" s="426"/>
      <c r="BE19" s="426"/>
      <c r="BF19" s="426"/>
      <c r="BI19" s="321"/>
      <c r="BS19" s="321"/>
      <c r="CC19" s="321"/>
      <c r="CM19" s="321"/>
      <c r="CW19" s="321"/>
      <c r="DG19" s="321"/>
      <c r="DQ19" s="321"/>
      <c r="EA19" s="321"/>
      <c r="EK19" s="321"/>
      <c r="EU19" s="321"/>
      <c r="FE19" s="321"/>
      <c r="FO19" s="321"/>
      <c r="FY19" s="321"/>
      <c r="GI19" s="321"/>
      <c r="GS19" s="321"/>
      <c r="HC19" s="321"/>
      <c r="HM19" s="321"/>
      <c r="HW19" s="321"/>
    </row>
    <row r="20" s="2" customFormat="true" x14ac:dyDescent="0.25">
      <c r="A20" s="312"/>
      <c r="B20" s="6"/>
      <c r="C20" s="261"/>
      <c r="D20" s="139"/>
      <c r="E20" s="139"/>
      <c r="F20" s="139"/>
      <c r="G20" s="81"/>
      <c r="H20" s="140"/>
      <c r="I20" s="11"/>
      <c r="J20" s="11"/>
      <c r="K20" s="312"/>
      <c r="L20" s="6"/>
      <c r="M20" s="261"/>
      <c r="N20" s="139"/>
      <c r="O20" s="139"/>
      <c r="P20" s="139"/>
      <c r="Q20" s="81"/>
      <c r="R20" s="140"/>
      <c r="S20" s="11"/>
      <c r="T20" s="11"/>
      <c r="U20" s="312"/>
      <c r="V20" s="6"/>
      <c r="W20" s="81"/>
      <c r="X20" s="139"/>
      <c r="Y20" s="139"/>
      <c r="Z20" s="139"/>
      <c r="AA20" s="139"/>
      <c r="AB20" s="140"/>
      <c r="AC20" s="11"/>
      <c r="AD20" s="11"/>
      <c r="AE20" s="321"/>
      <c r="AO20" s="321"/>
      <c r="AY20" s="321"/>
      <c r="AZ20" s="426"/>
      <c r="BA20" s="426"/>
      <c r="BB20" s="426"/>
      <c r="BC20" s="426"/>
      <c r="BD20" s="426"/>
      <c r="BE20" s="426"/>
      <c r="BF20" s="426"/>
      <c r="BI20" s="321"/>
      <c r="BS20" s="321"/>
      <c r="CC20" s="321"/>
      <c r="CM20" s="321"/>
      <c r="CW20" s="321"/>
      <c r="DG20" s="321"/>
      <c r="DQ20" s="321"/>
      <c r="EA20" s="321"/>
      <c r="EK20" s="321"/>
      <c r="EU20" s="321"/>
      <c r="FE20" s="321"/>
      <c r="FO20" s="321"/>
      <c r="FY20" s="321"/>
      <c r="GI20" s="321"/>
      <c r="GS20" s="321"/>
      <c r="HC20" s="321"/>
      <c r="HM20" s="321"/>
      <c r="HW20" s="321"/>
    </row>
    <row r="21" s="2" customFormat="true" x14ac:dyDescent="0.25">
      <c r="A21" s="312"/>
      <c r="B21" s="6"/>
      <c r="C21" s="262"/>
      <c r="D21" s="139"/>
      <c r="E21" s="139"/>
      <c r="F21" s="139"/>
      <c r="G21" s="139"/>
      <c r="H21" s="141"/>
      <c r="I21" s="11"/>
      <c r="J21" s="11"/>
      <c r="K21" s="312"/>
      <c r="L21" s="6"/>
      <c r="M21" s="262"/>
      <c r="N21" s="139"/>
      <c r="O21" s="139"/>
      <c r="P21" s="139"/>
      <c r="Q21" s="139"/>
      <c r="R21" s="141"/>
      <c r="S21" s="11"/>
      <c r="T21" s="11"/>
      <c r="U21" s="312"/>
      <c r="V21" s="6"/>
      <c r="W21" s="139"/>
      <c r="X21" s="139"/>
      <c r="Y21" s="139"/>
      <c r="Z21" s="139"/>
      <c r="AA21" s="139"/>
      <c r="AB21" s="141"/>
      <c r="AC21" s="11"/>
      <c r="AD21" s="11"/>
      <c r="AE21" s="321"/>
      <c r="AO21" s="321"/>
      <c r="AY21" s="321"/>
      <c r="AZ21" s="426"/>
      <c r="BA21" s="426"/>
      <c r="BB21" s="426"/>
      <c r="BC21" s="426"/>
      <c r="BD21" s="426"/>
      <c r="BE21" s="426"/>
      <c r="BF21" s="426"/>
      <c r="BI21" s="321"/>
      <c r="BS21" s="321"/>
      <c r="CC21" s="321"/>
      <c r="CM21" s="321"/>
      <c r="CW21" s="321"/>
      <c r="DG21" s="321"/>
      <c r="DQ21" s="321"/>
      <c r="EA21" s="321"/>
      <c r="EK21" s="321"/>
      <c r="EU21" s="321"/>
      <c r="FE21" s="321"/>
      <c r="FO21" s="321"/>
      <c r="FY21" s="321"/>
      <c r="GI21" s="321"/>
      <c r="GS21" s="321"/>
      <c r="HC21" s="321"/>
      <c r="HM21" s="321"/>
      <c r="HW21" s="321"/>
    </row>
    <row r="22" s="2" customFormat="true" x14ac:dyDescent="0.25">
      <c r="A22" s="312"/>
      <c r="B22" s="13"/>
      <c r="C22" s="263"/>
      <c r="D22" s="7"/>
      <c r="E22" s="7"/>
      <c r="F22" s="7"/>
      <c r="G22" s="7"/>
      <c r="H22" s="141"/>
      <c r="I22" s="11"/>
      <c r="J22" s="11"/>
      <c r="K22" s="312"/>
      <c r="L22" s="13"/>
      <c r="M22" s="263"/>
      <c r="N22" s="7"/>
      <c r="O22" s="7"/>
      <c r="P22" s="7"/>
      <c r="Q22" s="7"/>
      <c r="R22" s="141"/>
      <c r="S22" s="11"/>
      <c r="T22" s="11"/>
      <c r="U22" s="312"/>
      <c r="V22" s="441"/>
      <c r="W22" s="437"/>
      <c r="X22" s="437"/>
      <c r="Y22" s="437"/>
      <c r="Z22" s="437"/>
      <c r="AA22" s="437"/>
      <c r="AB22" s="141"/>
      <c r="AC22" s="11"/>
      <c r="AD22" s="11"/>
      <c r="AE22" s="321"/>
      <c r="AO22" s="321"/>
      <c r="AY22" s="321"/>
      <c r="AZ22" s="426"/>
      <c r="BA22" s="426"/>
      <c r="BB22" s="426"/>
      <c r="BC22" s="426"/>
      <c r="BD22" s="426"/>
      <c r="BE22" s="426"/>
      <c r="BF22" s="426"/>
      <c r="BI22" s="321"/>
      <c r="BS22" s="321"/>
      <c r="CC22" s="321"/>
      <c r="CM22" s="321"/>
      <c r="CW22" s="321"/>
      <c r="DG22" s="321"/>
      <c r="DQ22" s="321"/>
      <c r="EA22" s="321"/>
      <c r="EK22" s="321"/>
      <c r="EU22" s="321"/>
      <c r="FE22" s="321"/>
      <c r="FO22" s="321"/>
      <c r="FY22" s="321"/>
      <c r="GI22" s="321"/>
      <c r="GS22" s="321"/>
      <c r="HC22" s="321"/>
      <c r="HM22" s="321"/>
      <c r="HW22" s="321"/>
    </row>
    <row r="23" s="2" customFormat="true" x14ac:dyDescent="0.25">
      <c r="A23" s="312"/>
      <c r="B23" s="13"/>
      <c r="C23" s="263"/>
      <c r="D23" s="7"/>
      <c r="E23" s="7"/>
      <c r="F23" s="7"/>
      <c r="G23" s="7"/>
      <c r="H23" s="27"/>
      <c r="I23" s="11"/>
      <c r="J23" s="11"/>
      <c r="K23" s="312"/>
      <c r="L23" s="13"/>
      <c r="M23" s="263"/>
      <c r="N23" s="7"/>
      <c r="O23" s="7"/>
      <c r="P23" s="7"/>
      <c r="Q23" s="7"/>
      <c r="R23" s="27"/>
      <c r="S23" s="11"/>
      <c r="T23" s="11"/>
      <c r="U23" s="312"/>
      <c r="V23" s="441"/>
      <c r="W23" s="437"/>
      <c r="X23" s="437"/>
      <c r="Y23" s="437"/>
      <c r="Z23" s="437"/>
      <c r="AA23" s="437"/>
      <c r="AB23" s="27"/>
      <c r="AC23" s="11"/>
      <c r="AD23" s="11"/>
      <c r="AE23" s="321"/>
      <c r="AO23" s="321"/>
      <c r="AY23" s="321"/>
      <c r="AZ23" s="426"/>
      <c r="BA23" s="426"/>
      <c r="BB23" s="426"/>
      <c r="BC23" s="426"/>
      <c r="BD23" s="426"/>
      <c r="BE23" s="426"/>
      <c r="BF23" s="426"/>
      <c r="BI23" s="321"/>
      <c r="BS23" s="321"/>
      <c r="CC23" s="321"/>
      <c r="CM23" s="321"/>
      <c r="CW23" s="321"/>
      <c r="DG23" s="321"/>
      <c r="DQ23" s="321"/>
      <c r="EA23" s="321"/>
      <c r="EK23" s="321"/>
      <c r="EU23" s="321"/>
      <c r="FE23" s="321"/>
      <c r="FO23" s="321"/>
      <c r="FY23" s="321"/>
      <c r="GI23" s="321"/>
      <c r="GS23" s="321"/>
      <c r="HC23" s="321"/>
      <c r="HM23" s="321"/>
      <c r="HW23" s="321"/>
    </row>
    <row r="24" s="2" customFormat="true" x14ac:dyDescent="0.25">
      <c r="A24" s="312"/>
      <c r="B24" s="13"/>
      <c r="C24" s="7"/>
      <c r="D24" s="7"/>
      <c r="E24" s="7"/>
      <c r="F24" s="7"/>
      <c r="G24" s="7"/>
      <c r="H24" s="27"/>
      <c r="I24" s="11"/>
      <c r="J24" s="11"/>
      <c r="K24" s="312"/>
      <c r="L24" s="13"/>
      <c r="M24" s="7"/>
      <c r="N24" s="7"/>
      <c r="O24" s="7"/>
      <c r="P24" s="7"/>
      <c r="Q24" s="7"/>
      <c r="R24" s="27"/>
      <c r="S24" s="11"/>
      <c r="T24" s="11"/>
      <c r="U24" s="312"/>
      <c r="V24" s="441"/>
      <c r="W24" s="437"/>
      <c r="X24" s="437"/>
      <c r="Y24" s="437"/>
      <c r="Z24" s="437"/>
      <c r="AA24" s="437"/>
      <c r="AB24" s="27"/>
      <c r="AC24" s="11"/>
      <c r="AD24" s="11"/>
      <c r="AE24" s="321"/>
      <c r="AO24" s="321"/>
      <c r="AY24" s="321"/>
      <c r="AZ24" s="426"/>
      <c r="BA24" s="426"/>
      <c r="BB24" s="426"/>
      <c r="BC24" s="426"/>
      <c r="BD24" s="426"/>
      <c r="BE24" s="426"/>
      <c r="BF24" s="426"/>
      <c r="BI24" s="321"/>
      <c r="BS24" s="321"/>
      <c r="CC24" s="321"/>
      <c r="CM24" s="321"/>
      <c r="CW24" s="321"/>
      <c r="DG24" s="321"/>
      <c r="DQ24" s="321"/>
      <c r="EA24" s="321"/>
      <c r="EK24" s="321"/>
      <c r="EU24" s="321"/>
      <c r="FE24" s="321"/>
      <c r="FO24" s="321"/>
      <c r="FY24" s="321"/>
      <c r="GI24" s="321"/>
      <c r="GS24" s="321"/>
      <c r="HC24" s="321"/>
      <c r="HM24" s="321"/>
      <c r="HW24" s="321"/>
    </row>
    <row r="25" s="2" customFormat="true" x14ac:dyDescent="0.25">
      <c r="A25" s="312"/>
      <c r="B25" s="13"/>
      <c r="C25" s="7"/>
      <c r="D25" s="7"/>
      <c r="E25" s="7"/>
      <c r="F25" s="7"/>
      <c r="G25" s="7"/>
      <c r="H25" s="27"/>
      <c r="I25" s="11"/>
      <c r="J25" s="11"/>
      <c r="K25" s="312"/>
      <c r="L25" s="13"/>
      <c r="M25" s="7"/>
      <c r="N25" s="7"/>
      <c r="O25" s="7"/>
      <c r="P25" s="7"/>
      <c r="Q25" s="7"/>
      <c r="R25" s="27"/>
      <c r="S25" s="11"/>
      <c r="T25" s="11"/>
      <c r="U25" s="312"/>
      <c r="V25" s="441"/>
      <c r="W25" s="437"/>
      <c r="X25" s="437"/>
      <c r="Y25" s="437"/>
      <c r="Z25" s="437"/>
      <c r="AA25" s="437"/>
      <c r="AB25" s="27"/>
      <c r="AC25" s="11"/>
      <c r="AD25" s="11"/>
      <c r="AE25" s="321"/>
      <c r="AO25" s="321"/>
      <c r="AY25" s="321"/>
      <c r="AZ25" s="426"/>
      <c r="BA25" s="426"/>
      <c r="BB25" s="426"/>
      <c r="BC25" s="426"/>
      <c r="BD25" s="426"/>
      <c r="BE25" s="426"/>
      <c r="BF25" s="426"/>
      <c r="BI25" s="321"/>
      <c r="BS25" s="321"/>
      <c r="CC25" s="321"/>
      <c r="CM25" s="321"/>
      <c r="CW25" s="321"/>
      <c r="DG25" s="321"/>
      <c r="DQ25" s="321"/>
      <c r="EA25" s="321"/>
      <c r="EK25" s="321"/>
      <c r="EU25" s="321"/>
      <c r="FE25" s="321"/>
      <c r="FO25" s="321"/>
      <c r="FY25" s="321"/>
      <c r="GI25" s="321"/>
      <c r="GS25" s="321"/>
      <c r="HC25" s="321"/>
      <c r="HM25" s="321"/>
      <c r="HW25" s="321"/>
    </row>
    <row r="26" s="2" customFormat="true" x14ac:dyDescent="0.25">
      <c r="A26" s="312"/>
      <c r="B26" s="13"/>
      <c r="C26" s="7"/>
      <c r="D26" s="7"/>
      <c r="E26" s="7"/>
      <c r="F26" s="7"/>
      <c r="G26" s="7"/>
      <c r="H26" s="27"/>
      <c r="I26" s="11"/>
      <c r="J26" s="11"/>
      <c r="K26" s="312"/>
      <c r="L26" s="13"/>
      <c r="M26" s="7"/>
      <c r="N26" s="7"/>
      <c r="O26" s="7"/>
      <c r="P26" s="7"/>
      <c r="Q26" s="7"/>
      <c r="R26" s="27"/>
      <c r="S26" s="11"/>
      <c r="T26" s="11"/>
      <c r="U26" s="312"/>
      <c r="V26" s="441"/>
      <c r="W26" s="437"/>
      <c r="X26" s="437"/>
      <c r="Y26" s="437"/>
      <c r="Z26" s="437"/>
      <c r="AA26" s="437"/>
      <c r="AB26" s="27"/>
      <c r="AC26" s="11"/>
      <c r="AD26" s="11"/>
      <c r="AE26" s="321"/>
      <c r="AO26" s="321"/>
      <c r="AY26" s="321"/>
      <c r="AZ26" s="426"/>
      <c r="BA26" s="426"/>
      <c r="BB26" s="426"/>
      <c r="BC26" s="426"/>
      <c r="BD26" s="426"/>
      <c r="BE26" s="426"/>
      <c r="BF26" s="426"/>
      <c r="BI26" s="321"/>
      <c r="BS26" s="321"/>
      <c r="CC26" s="321"/>
      <c r="CM26" s="321"/>
      <c r="CW26" s="321"/>
      <c r="DG26" s="321"/>
      <c r="DQ26" s="321"/>
      <c r="EA26" s="321"/>
      <c r="EK26" s="321"/>
      <c r="EU26" s="321"/>
      <c r="FE26" s="321"/>
      <c r="FO26" s="321"/>
      <c r="FY26" s="321"/>
      <c r="GI26" s="321"/>
      <c r="GS26" s="321"/>
      <c r="HC26" s="321"/>
      <c r="HM26" s="321"/>
      <c r="HW26" s="321"/>
    </row>
    <row r="27" s="2" customFormat="true" ht="83.25" customHeight="true" x14ac:dyDescent="0.25">
      <c r="A27" s="313" t="s">
        <v>12</v>
      </c>
      <c r="B27" s="579" t="s">
        <v>192</v>
      </c>
      <c r="C27" s="579"/>
      <c r="D27" s="579"/>
      <c r="E27" s="579"/>
      <c r="F27" s="579"/>
      <c r="G27" s="579"/>
      <c r="H27" s="580"/>
      <c r="I27" s="11"/>
      <c r="J27" s="11"/>
      <c r="K27" s="313" t="s">
        <v>12</v>
      </c>
      <c r="L27" s="579" t="s">
        <v>208</v>
      </c>
      <c r="M27" s="579"/>
      <c r="N27" s="579"/>
      <c r="O27" s="579"/>
      <c r="P27" s="579"/>
      <c r="Q27" s="579"/>
      <c r="R27" s="580"/>
      <c r="S27" s="11"/>
      <c r="T27" s="11"/>
      <c r="U27" s="313" t="s">
        <v>12</v>
      </c>
      <c r="V27" s="581" t="s">
        <v>235</v>
      </c>
      <c r="W27" s="582"/>
      <c r="X27" s="582"/>
      <c r="Y27" s="582"/>
      <c r="Z27" s="582"/>
      <c r="AA27" s="582"/>
      <c r="AB27" s="583"/>
      <c r="AC27" s="11"/>
      <c r="AD27" s="11"/>
      <c r="AE27" s="321"/>
      <c r="AO27" s="321"/>
      <c r="AY27" s="321"/>
      <c r="AZ27" s="570"/>
      <c r="BA27" s="570"/>
      <c r="BB27" s="570"/>
      <c r="BC27" s="570"/>
      <c r="BD27" s="570"/>
      <c r="BE27" s="570"/>
      <c r="BF27" s="570"/>
      <c r="BI27" s="321"/>
      <c r="BS27" s="321"/>
      <c r="CC27" s="321"/>
      <c r="CM27" s="321"/>
      <c r="CW27" s="321"/>
      <c r="DG27" s="321"/>
      <c r="DQ27" s="321"/>
      <c r="EA27" s="321"/>
      <c r="EK27" s="321"/>
      <c r="EU27" s="321"/>
      <c r="FE27" s="321"/>
      <c r="FO27" s="321"/>
      <c r="FY27" s="321"/>
      <c r="GI27" s="321"/>
      <c r="GS27" s="321"/>
      <c r="HC27" s="321"/>
      <c r="HM27" s="321"/>
      <c r="HW27" s="321"/>
    </row>
    <row r="28" s="2" customFormat="true" ht="15.75" customHeight="true" x14ac:dyDescent="0.25">
      <c r="A28" s="313"/>
      <c r="B28" s="136" t="s">
        <v>139</v>
      </c>
      <c r="C28" s="89" t="s">
        <v>183</v>
      </c>
      <c r="D28" s="89" t="s">
        <v>183</v>
      </c>
      <c r="E28" s="89" t="s">
        <v>183</v>
      </c>
      <c r="F28" s="264"/>
      <c r="G28" s="264"/>
      <c r="H28" s="256"/>
      <c r="I28" s="11"/>
      <c r="J28" s="11"/>
      <c r="K28" s="313"/>
      <c r="L28" s="136" t="s">
        <v>139</v>
      </c>
      <c r="M28" s="89"/>
      <c r="N28" s="89"/>
      <c r="O28" s="89"/>
      <c r="P28" s="264"/>
      <c r="Q28" s="264"/>
      <c r="R28" s="283"/>
      <c r="S28" s="11"/>
      <c r="T28" s="11"/>
      <c r="U28" s="313"/>
      <c r="V28" s="136" t="s">
        <v>139</v>
      </c>
      <c r="W28" s="89" t="s">
        <v>183</v>
      </c>
      <c r="X28" s="89"/>
      <c r="Y28" s="89"/>
      <c r="Z28" s="89"/>
      <c r="AA28" s="89" t="s">
        <v>183</v>
      </c>
      <c r="AB28" s="255" t="s">
        <v>183</v>
      </c>
      <c r="AC28" s="11"/>
      <c r="AD28" s="11"/>
      <c r="AE28" s="321"/>
      <c r="AO28" s="321"/>
      <c r="AY28" s="321"/>
      <c r="AZ28" s="321"/>
      <c r="BA28" s="426"/>
      <c r="BB28" s="426"/>
      <c r="BC28" s="426"/>
      <c r="BD28" s="426"/>
      <c r="BE28" s="426"/>
      <c r="BF28" s="426"/>
      <c r="BI28" s="321"/>
      <c r="BS28" s="321"/>
      <c r="CC28" s="321"/>
      <c r="CM28" s="321"/>
      <c r="CW28" s="321"/>
      <c r="DG28" s="321"/>
      <c r="DQ28" s="321"/>
      <c r="EA28" s="321"/>
      <c r="EK28" s="321"/>
      <c r="EU28" s="321"/>
      <c r="FE28" s="321"/>
      <c r="FO28" s="321"/>
      <c r="FY28" s="321"/>
      <c r="GI28" s="321"/>
      <c r="GS28" s="321"/>
      <c r="HC28" s="321"/>
      <c r="HM28" s="321"/>
      <c r="HW28" s="321"/>
    </row>
    <row r="29" s="2" customFormat="true" ht="15.75" customHeight="true" x14ac:dyDescent="0.25">
      <c r="A29" s="313"/>
      <c r="B29" s="136" t="s">
        <v>115</v>
      </c>
      <c r="C29" s="89" t="s">
        <v>183</v>
      </c>
      <c r="D29" s="89" t="s">
        <v>183</v>
      </c>
      <c r="E29" s="89" t="s">
        <v>183</v>
      </c>
      <c r="F29" s="89"/>
      <c r="G29" s="89"/>
      <c r="H29" s="255"/>
      <c r="I29" s="11"/>
      <c r="J29" s="11"/>
      <c r="K29" s="313"/>
      <c r="L29" s="136" t="s">
        <v>115</v>
      </c>
      <c r="M29" s="89" t="s">
        <v>183</v>
      </c>
      <c r="N29" s="89"/>
      <c r="O29" s="89"/>
      <c r="P29" s="89"/>
      <c r="Q29" s="89"/>
      <c r="R29" s="255"/>
      <c r="S29" s="11"/>
      <c r="T29" s="11"/>
      <c r="U29" s="313"/>
      <c r="V29" s="136" t="s">
        <v>115</v>
      </c>
      <c r="W29" s="89" t="s">
        <v>183</v>
      </c>
      <c r="X29" s="89"/>
      <c r="Y29" s="89"/>
      <c r="Z29" s="89"/>
      <c r="AA29" s="89" t="s">
        <v>183</v>
      </c>
      <c r="AB29" s="255" t="s">
        <v>183</v>
      </c>
      <c r="AC29" s="11"/>
      <c r="AD29" s="11"/>
      <c r="AE29" s="321"/>
      <c r="AO29" s="321"/>
      <c r="AY29" s="321"/>
      <c r="AZ29" s="321"/>
      <c r="BA29" s="426"/>
      <c r="BB29" s="426"/>
      <c r="BC29" s="426"/>
      <c r="BD29" s="426"/>
      <c r="BE29" s="426"/>
      <c r="BF29" s="426"/>
      <c r="BI29" s="321"/>
      <c r="BS29" s="321"/>
      <c r="CC29" s="321"/>
      <c r="CM29" s="321"/>
      <c r="CW29" s="321"/>
      <c r="DG29" s="321"/>
      <c r="DQ29" s="321"/>
      <c r="EA29" s="321"/>
      <c r="EK29" s="321"/>
      <c r="EU29" s="321"/>
      <c r="FE29" s="321"/>
      <c r="FO29" s="321"/>
      <c r="FY29" s="321"/>
      <c r="GI29" s="321"/>
      <c r="GS29" s="321"/>
      <c r="HC29" s="321"/>
      <c r="HM29" s="321"/>
      <c r="HW29" s="321"/>
    </row>
    <row r="30" ht="15.75" customHeight="true" x14ac:dyDescent="0.25">
      <c r="A30" s="313"/>
      <c r="B30" s="136" t="s">
        <v>180</v>
      </c>
      <c r="C30" s="89" t="s">
        <v>183</v>
      </c>
      <c r="D30" s="89"/>
      <c r="E30" s="89"/>
      <c r="F30" s="89"/>
      <c r="G30" s="89"/>
      <c r="H30" s="255"/>
      <c r="I30" s="11"/>
      <c r="J30" s="11"/>
      <c r="K30" s="313"/>
      <c r="L30" s="136" t="s">
        <v>180</v>
      </c>
      <c r="M30" s="89"/>
      <c r="N30" s="89"/>
      <c r="O30" s="89"/>
      <c r="P30" s="89"/>
      <c r="Q30" s="89"/>
      <c r="R30" s="255"/>
      <c r="S30" s="11"/>
      <c r="T30" s="11"/>
      <c r="U30" s="313"/>
      <c r="V30" s="136" t="s">
        <v>180</v>
      </c>
      <c r="W30" s="89" t="s">
        <v>183</v>
      </c>
      <c r="X30" s="89"/>
      <c r="Y30" s="89"/>
      <c r="Z30" s="89"/>
      <c r="AA30" s="89" t="s">
        <v>183</v>
      </c>
      <c r="AB30" s="255" t="s">
        <v>183</v>
      </c>
      <c r="AC30" s="11"/>
      <c r="AD30" s="11"/>
      <c r="BA30" s="425"/>
      <c r="BB30" s="425"/>
      <c r="BC30" s="425"/>
      <c r="BD30" s="425"/>
      <c r="BE30" s="425"/>
      <c r="BF30" s="425"/>
    </row>
    <row r="31" ht="15.75" customHeight="true" x14ac:dyDescent="0.25">
      <c r="A31" s="314"/>
      <c r="B31" s="12" t="s">
        <v>23</v>
      </c>
      <c r="C31" s="142">
        <v>1526</v>
      </c>
      <c r="D31" s="142"/>
      <c r="E31" s="142"/>
      <c r="F31" s="143"/>
      <c r="G31" s="144"/>
      <c r="H31" s="145"/>
      <c r="I31" s="11"/>
      <c r="J31" s="11"/>
      <c r="K31" s="314"/>
      <c r="L31" s="12" t="s">
        <v>23</v>
      </c>
      <c r="M31" s="142">
        <v>1335</v>
      </c>
      <c r="N31" s="142"/>
      <c r="O31" s="142"/>
      <c r="P31" s="143"/>
      <c r="Q31" s="144"/>
      <c r="R31" s="145"/>
      <c r="S31" s="11"/>
      <c r="T31" s="11"/>
      <c r="U31" s="314"/>
      <c r="V31" s="12" t="s">
        <v>23</v>
      </c>
      <c r="W31" s="142"/>
      <c r="X31" s="142"/>
      <c r="Y31" s="142"/>
      <c r="Z31" s="143"/>
      <c r="AA31" s="144"/>
      <c r="AB31" s="145"/>
      <c r="AC31" s="11"/>
      <c r="AD31" s="11"/>
      <c r="BA31" s="425"/>
      <c r="BB31" s="425"/>
      <c r="BC31" s="425"/>
      <c r="BD31" s="425"/>
      <c r="BE31" s="425"/>
      <c r="BF31" s="425"/>
    </row>
    <row r="32" s="3" customFormat="true" ht="16.5" thickBot="true" x14ac:dyDescent="0.3">
      <c r="A32" s="315"/>
      <c r="B32" s="146" t="s">
        <v>20</v>
      </c>
      <c r="C32" s="147">
        <v>1526</v>
      </c>
      <c r="D32" s="147"/>
      <c r="E32" s="147"/>
      <c r="F32" s="147"/>
      <c r="G32" s="147"/>
      <c r="H32" s="148"/>
      <c r="I32" s="11"/>
      <c r="J32" s="11"/>
      <c r="K32" s="315"/>
      <c r="L32" s="146" t="s">
        <v>20</v>
      </c>
      <c r="M32" s="147">
        <v>1335</v>
      </c>
      <c r="N32" s="147"/>
      <c r="O32" s="147"/>
      <c r="P32" s="147"/>
      <c r="Q32" s="147"/>
      <c r="R32" s="148"/>
      <c r="S32" s="11"/>
      <c r="T32" s="11"/>
      <c r="U32" s="315"/>
      <c r="V32" s="146" t="s">
        <v>20</v>
      </c>
      <c r="W32" s="147"/>
      <c r="X32" s="147"/>
      <c r="Y32" s="147"/>
      <c r="Z32" s="147"/>
      <c r="AA32" s="147"/>
      <c r="AB32" s="148"/>
      <c r="AC32" s="11"/>
      <c r="AD32" s="11"/>
      <c r="AE32" s="316"/>
      <c r="AO32" s="316"/>
      <c r="AY32" s="316"/>
      <c r="AZ32" s="316"/>
      <c r="BA32" s="427"/>
      <c r="BB32" s="427"/>
      <c r="BC32" s="427"/>
      <c r="BD32" s="427"/>
      <c r="BE32" s="427"/>
      <c r="BF32" s="427"/>
      <c r="BI32" s="316"/>
      <c r="BS32" s="316"/>
      <c r="CC32" s="316"/>
      <c r="CM32" s="316"/>
      <c r="CW32" s="316"/>
      <c r="DG32" s="316"/>
      <c r="DQ32" s="316"/>
      <c r="EA32" s="316"/>
      <c r="EK32" s="316"/>
      <c r="EU32" s="316"/>
      <c r="FE32" s="316"/>
      <c r="FO32" s="316"/>
      <c r="FY32" s="316"/>
      <c r="GI32" s="316"/>
      <c r="GS32" s="316"/>
      <c r="HC32" s="316"/>
      <c r="HM32" s="316"/>
      <c r="HW32" s="316"/>
    </row>
    <row r="33" s="3" customFormat="true" x14ac:dyDescent="0.25">
      <c r="A33" s="316"/>
      <c r="K33" s="316"/>
      <c r="U33" s="316"/>
      <c r="AE33" s="316"/>
      <c r="AO33" s="316"/>
      <c r="AY33" s="316"/>
      <c r="AZ33" s="316"/>
      <c r="BI33" s="316"/>
      <c r="BS33" s="316"/>
      <c r="CC33" s="316"/>
      <c r="CM33" s="316"/>
      <c r="CW33" s="316"/>
      <c r="DG33" s="316"/>
      <c r="DQ33" s="316"/>
      <c r="EA33" s="316"/>
      <c r="EK33" s="316"/>
      <c r="EU33" s="316"/>
      <c r="FE33" s="316"/>
      <c r="FO33" s="316"/>
      <c r="FY33" s="316"/>
      <c r="GI33" s="316"/>
      <c r="GS33" s="316"/>
      <c r="HC33" s="316"/>
      <c r="HM33" s="316"/>
      <c r="HW33" s="316"/>
    </row>
    <row r="34" s="3" customFormat="true" x14ac:dyDescent="0.25">
      <c r="A34" s="316"/>
      <c r="K34" s="316"/>
      <c r="U34" s="316"/>
      <c r="AE34" s="316"/>
      <c r="AO34" s="316"/>
      <c r="AY34" s="316"/>
      <c r="AZ34" s="316"/>
      <c r="BI34" s="316"/>
      <c r="BS34" s="316"/>
      <c r="CC34" s="316"/>
      <c r="CM34" s="316"/>
      <c r="CW34" s="316"/>
      <c r="DG34" s="316"/>
      <c r="DQ34" s="316"/>
      <c r="EA34" s="316"/>
      <c r="EK34" s="316"/>
      <c r="EU34" s="316"/>
      <c r="FE34" s="316"/>
      <c r="FO34" s="316"/>
      <c r="FY34" s="316"/>
      <c r="GI34" s="316"/>
      <c r="GS34" s="316"/>
      <c r="HC34" s="316"/>
      <c r="HM34" s="316"/>
      <c r="HW34" s="316"/>
    </row>
    <row r="35" s="3" customFormat="true" x14ac:dyDescent="0.25">
      <c r="A35" s="316"/>
      <c r="K35" s="316"/>
      <c r="U35" s="316"/>
      <c r="AE35" s="316"/>
      <c r="AO35" s="316"/>
      <c r="AY35" s="316"/>
      <c r="AZ35" s="316"/>
      <c r="BI35" s="316"/>
      <c r="BS35" s="316"/>
      <c r="CC35" s="316"/>
      <c r="CM35" s="316"/>
      <c r="CW35" s="316"/>
      <c r="DG35" s="316"/>
      <c r="DQ35" s="316"/>
      <c r="EA35" s="316"/>
      <c r="EK35" s="316"/>
      <c r="EU35" s="316"/>
      <c r="FE35" s="316"/>
      <c r="FO35" s="316"/>
      <c r="FY35" s="316"/>
      <c r="GI35" s="316"/>
      <c r="GS35" s="316"/>
      <c r="HC35" s="316"/>
      <c r="HM35" s="316"/>
      <c r="HW35" s="316"/>
    </row>
    <row r="36" s="3" customFormat="true" x14ac:dyDescent="0.25">
      <c r="A36" s="316"/>
      <c r="K36" s="316"/>
      <c r="U36" s="316"/>
      <c r="AE36" s="316"/>
      <c r="AO36" s="316"/>
      <c r="AY36" s="316"/>
      <c r="AZ36" s="316"/>
      <c r="BI36" s="316"/>
      <c r="BS36" s="316"/>
      <c r="CC36" s="316"/>
      <c r="CM36" s="316"/>
      <c r="CW36" s="316"/>
      <c r="DG36" s="316"/>
      <c r="DQ36" s="316"/>
      <c r="EA36" s="316"/>
      <c r="EK36" s="316"/>
      <c r="EU36" s="316"/>
      <c r="FE36" s="316"/>
      <c r="FO36" s="316"/>
      <c r="FY36" s="316"/>
      <c r="GI36" s="316"/>
      <c r="GS36" s="316"/>
      <c r="HC36" s="316"/>
      <c r="HM36" s="316"/>
      <c r="HW36" s="316"/>
    </row>
    <row r="37" s="3" customFormat="true" x14ac:dyDescent="0.25">
      <c r="A37" s="316"/>
      <c r="K37" s="316"/>
      <c r="U37" s="316"/>
      <c r="AE37" s="316"/>
      <c r="AO37" s="316"/>
      <c r="AY37" s="316"/>
      <c r="AZ37" s="316"/>
      <c r="BI37" s="316"/>
      <c r="BS37" s="316"/>
      <c r="CC37" s="316"/>
      <c r="CM37" s="316"/>
      <c r="CW37" s="316"/>
      <c r="DG37" s="316"/>
      <c r="DQ37" s="316"/>
      <c r="EA37" s="316"/>
      <c r="EK37" s="316"/>
      <c r="EU37" s="316"/>
      <c r="FE37" s="316"/>
      <c r="FO37" s="316"/>
      <c r="FY37" s="316"/>
      <c r="GI37" s="316"/>
      <c r="GS37" s="316"/>
      <c r="HC37" s="316"/>
      <c r="HM37" s="316"/>
      <c r="HW37" s="316"/>
    </row>
    <row r="38" s="3" customFormat="true" x14ac:dyDescent="0.25">
      <c r="A38" s="316"/>
      <c r="K38" s="316"/>
      <c r="U38" s="316"/>
      <c r="AE38" s="316"/>
      <c r="AO38" s="316"/>
      <c r="AY38" s="316"/>
      <c r="AZ38" s="316"/>
      <c r="BI38" s="316"/>
      <c r="BS38" s="316"/>
      <c r="CC38" s="316"/>
      <c r="CM38" s="316"/>
      <c r="CW38" s="316"/>
      <c r="DG38" s="316"/>
      <c r="DQ38" s="316"/>
      <c r="EA38" s="316"/>
      <c r="EK38" s="316"/>
      <c r="EU38" s="316"/>
      <c r="FE38" s="316"/>
      <c r="FO38" s="316"/>
      <c r="FY38" s="316"/>
      <c r="GI38" s="316"/>
      <c r="GS38" s="316"/>
      <c r="HC38" s="316"/>
      <c r="HM38" s="316"/>
      <c r="HW38" s="316"/>
    </row>
    <row r="39" s="3" customFormat="true" x14ac:dyDescent="0.25">
      <c r="A39" s="316"/>
      <c r="K39" s="316"/>
      <c r="U39" s="316"/>
      <c r="AE39" s="316"/>
      <c r="AO39" s="316"/>
      <c r="AY39" s="316"/>
      <c r="AZ39" s="316"/>
      <c r="BI39" s="316"/>
      <c r="BS39" s="316"/>
      <c r="CC39" s="316"/>
      <c r="CM39" s="316"/>
      <c r="CW39" s="316"/>
      <c r="DG39" s="316"/>
      <c r="DQ39" s="316"/>
      <c r="EA39" s="316"/>
      <c r="EK39" s="316"/>
      <c r="EU39" s="316"/>
      <c r="FE39" s="316"/>
      <c r="FO39" s="316"/>
      <c r="FY39" s="316"/>
      <c r="GI39" s="316"/>
      <c r="GS39" s="316"/>
      <c r="HC39" s="316"/>
      <c r="HM39" s="316"/>
      <c r="HW39" s="316"/>
    </row>
    <row r="40" s="3" customFormat="true" x14ac:dyDescent="0.25">
      <c r="A40" s="316"/>
      <c r="K40" s="316"/>
      <c r="U40" s="316"/>
      <c r="AE40" s="316"/>
      <c r="AO40" s="316"/>
      <c r="AY40" s="316"/>
      <c r="AZ40" s="316"/>
      <c r="BI40" s="316"/>
      <c r="BS40" s="316"/>
      <c r="CC40" s="316"/>
      <c r="CM40" s="316"/>
      <c r="CW40" s="316"/>
      <c r="DG40" s="316"/>
      <c r="DQ40" s="316"/>
      <c r="EA40" s="316"/>
      <c r="EK40" s="316"/>
      <c r="EU40" s="316"/>
      <c r="FE40" s="316"/>
      <c r="FO40" s="316"/>
      <c r="FY40" s="316"/>
      <c r="GI40" s="316"/>
      <c r="GS40" s="316"/>
      <c r="HC40" s="316"/>
      <c r="HM40" s="316"/>
      <c r="HW40" s="316"/>
    </row>
    <row r="41" s="3" customFormat="true" x14ac:dyDescent="0.25">
      <c r="A41" s="316"/>
      <c r="K41" s="316"/>
      <c r="U41" s="316"/>
      <c r="AE41" s="316"/>
      <c r="AO41" s="316"/>
      <c r="AY41" s="316"/>
      <c r="AZ41" s="316"/>
      <c r="BI41" s="316"/>
      <c r="BS41" s="316"/>
      <c r="CC41" s="316"/>
      <c r="CM41" s="316"/>
      <c r="CW41" s="316"/>
      <c r="DG41" s="316"/>
      <c r="DQ41" s="316"/>
      <c r="EA41" s="316"/>
      <c r="EK41" s="316"/>
      <c r="EU41" s="316"/>
      <c r="FE41" s="316"/>
      <c r="FO41" s="316"/>
      <c r="FY41" s="316"/>
      <c r="GI41" s="316"/>
      <c r="GS41" s="316"/>
      <c r="HC41" s="316"/>
      <c r="HM41" s="316"/>
      <c r="HW41" s="316"/>
    </row>
    <row r="42" s="3" customFormat="true" x14ac:dyDescent="0.25">
      <c r="A42" s="316"/>
      <c r="K42" s="316"/>
      <c r="U42" s="316"/>
      <c r="AE42" s="316"/>
      <c r="AO42" s="316"/>
      <c r="AY42" s="316"/>
      <c r="AZ42" s="316"/>
      <c r="BI42" s="316"/>
      <c r="BS42" s="316"/>
      <c r="CC42" s="316"/>
      <c r="CM42" s="316"/>
      <c r="CW42" s="316"/>
      <c r="DG42" s="316"/>
      <c r="DQ42" s="316"/>
      <c r="EA42" s="316"/>
      <c r="EK42" s="316"/>
      <c r="EU42" s="316"/>
      <c r="FE42" s="316"/>
      <c r="FO42" s="316"/>
      <c r="FY42" s="316"/>
      <c r="GI42" s="316"/>
      <c r="GS42" s="316"/>
      <c r="HC42" s="316"/>
      <c r="HM42" s="316"/>
      <c r="HW42" s="316"/>
    </row>
    <row r="43" s="3" customFormat="true" x14ac:dyDescent="0.25">
      <c r="A43" s="316"/>
      <c r="K43" s="316"/>
      <c r="U43" s="316"/>
      <c r="AE43" s="316"/>
      <c r="AO43" s="316"/>
      <c r="AY43" s="316"/>
      <c r="AZ43" s="316"/>
      <c r="BI43" s="316"/>
      <c r="BS43" s="316"/>
      <c r="CC43" s="316"/>
      <c r="CM43" s="316"/>
      <c r="CW43" s="316"/>
      <c r="DG43" s="316"/>
      <c r="DQ43" s="316"/>
      <c r="EA43" s="316"/>
      <c r="EK43" s="316"/>
      <c r="EU43" s="316"/>
      <c r="FE43" s="316"/>
      <c r="FO43" s="316"/>
      <c r="FY43" s="316"/>
      <c r="GI43" s="316"/>
      <c r="GS43" s="316"/>
      <c r="HC43" s="316"/>
      <c r="HM43" s="316"/>
      <c r="HW43" s="316"/>
    </row>
    <row r="44" s="3" customFormat="true" x14ac:dyDescent="0.25">
      <c r="A44" s="316"/>
      <c r="K44" s="316"/>
      <c r="U44" s="316"/>
      <c r="AE44" s="316"/>
      <c r="AO44" s="316"/>
      <c r="AY44" s="316"/>
      <c r="AZ44" s="316"/>
      <c r="BI44" s="316"/>
      <c r="BS44" s="316"/>
      <c r="CC44" s="316"/>
      <c r="CM44" s="316"/>
      <c r="CW44" s="316"/>
      <c r="DG44" s="316"/>
      <c r="DQ44" s="316"/>
      <c r="EA44" s="316"/>
      <c r="EK44" s="316"/>
      <c r="EU44" s="316"/>
      <c r="FE44" s="316"/>
      <c r="FO44" s="316"/>
      <c r="FY44" s="316"/>
      <c r="GI44" s="316"/>
      <c r="GS44" s="316"/>
      <c r="HC44" s="316"/>
      <c r="HM44" s="316"/>
      <c r="HW44" s="316"/>
    </row>
    <row r="45" s="3" customFormat="true" x14ac:dyDescent="0.25">
      <c r="A45" s="316"/>
      <c r="K45" s="316"/>
      <c r="U45" s="316"/>
      <c r="AE45" s="316"/>
      <c r="AO45" s="316"/>
      <c r="AY45" s="316"/>
      <c r="AZ45" s="316"/>
      <c r="BI45" s="316"/>
      <c r="BS45" s="316"/>
      <c r="CC45" s="316"/>
      <c r="CM45" s="316"/>
      <c r="CW45" s="316"/>
      <c r="DG45" s="316"/>
      <c r="DQ45" s="316"/>
      <c r="EA45" s="316"/>
      <c r="EK45" s="316"/>
      <c r="EU45" s="316"/>
      <c r="FE45" s="316"/>
      <c r="FO45" s="316"/>
      <c r="FY45" s="316"/>
      <c r="GI45" s="316"/>
      <c r="GS45" s="316"/>
      <c r="HC45" s="316"/>
      <c r="HM45" s="316"/>
      <c r="HW45" s="316"/>
    </row>
    <row r="46" s="3" customFormat="true" x14ac:dyDescent="0.25">
      <c r="A46" s="316"/>
      <c r="K46" s="316"/>
      <c r="U46" s="316"/>
      <c r="AE46" s="316"/>
      <c r="AO46" s="316"/>
      <c r="AY46" s="316"/>
      <c r="AZ46" s="316"/>
      <c r="BI46" s="316"/>
      <c r="BS46" s="316"/>
      <c r="CC46" s="316"/>
      <c r="CM46" s="316"/>
      <c r="CW46" s="316"/>
      <c r="DG46" s="316"/>
      <c r="DQ46" s="316"/>
      <c r="EA46" s="316"/>
      <c r="EK46" s="316"/>
      <c r="EU46" s="316"/>
      <c r="FE46" s="316"/>
      <c r="FO46" s="316"/>
      <c r="FY46" s="316"/>
      <c r="GI46" s="316"/>
      <c r="GS46" s="316"/>
      <c r="HC46" s="316"/>
      <c r="HM46" s="316"/>
      <c r="HW46" s="316"/>
    </row>
    <row r="47" s="3" customFormat="true" x14ac:dyDescent="0.25">
      <c r="A47" s="316"/>
      <c r="K47" s="316"/>
      <c r="U47" s="316"/>
      <c r="AE47" s="316"/>
      <c r="AO47" s="316"/>
      <c r="AY47" s="316"/>
      <c r="AZ47" s="316"/>
      <c r="BI47" s="316"/>
      <c r="BS47" s="316"/>
      <c r="CC47" s="316"/>
      <c r="CM47" s="316"/>
      <c r="CW47" s="316"/>
      <c r="DG47" s="316"/>
      <c r="DQ47" s="316"/>
      <c r="EA47" s="316"/>
      <c r="EK47" s="316"/>
      <c r="EU47" s="316"/>
      <c r="FE47" s="316"/>
      <c r="FO47" s="316"/>
      <c r="FY47" s="316"/>
      <c r="GI47" s="316"/>
      <c r="GS47" s="316"/>
      <c r="HC47" s="316"/>
      <c r="HM47" s="316"/>
      <c r="HW47" s="316"/>
    </row>
    <row r="48" s="3" customFormat="true" x14ac:dyDescent="0.25">
      <c r="A48" s="316"/>
      <c r="K48" s="316"/>
      <c r="U48" s="316"/>
      <c r="AE48" s="316"/>
      <c r="AO48" s="316"/>
      <c r="AY48" s="316"/>
      <c r="AZ48" s="316"/>
      <c r="BI48" s="316"/>
      <c r="BS48" s="316"/>
      <c r="CC48" s="316"/>
      <c r="CM48" s="316"/>
      <c r="CW48" s="316"/>
      <c r="DG48" s="316"/>
      <c r="DQ48" s="316"/>
      <c r="EA48" s="316"/>
      <c r="EK48" s="316"/>
      <c r="EU48" s="316"/>
      <c r="FE48" s="316"/>
      <c r="FO48" s="316"/>
      <c r="FY48" s="316"/>
      <c r="GI48" s="316"/>
      <c r="GS48" s="316"/>
      <c r="HC48" s="316"/>
      <c r="HM48" s="316"/>
      <c r="HW48" s="316"/>
    </row>
    <row r="49" s="3" customFormat="true" x14ac:dyDescent="0.25">
      <c r="A49" s="316"/>
      <c r="K49" s="316"/>
      <c r="U49" s="316"/>
      <c r="AE49" s="316"/>
      <c r="AO49" s="316"/>
      <c r="AY49" s="316"/>
      <c r="AZ49" s="316"/>
      <c r="BI49" s="316"/>
      <c r="BS49" s="316"/>
      <c r="CC49" s="316"/>
      <c r="CM49" s="316"/>
      <c r="CW49" s="316"/>
      <c r="DG49" s="316"/>
      <c r="DQ49" s="316"/>
      <c r="EA49" s="316"/>
      <c r="EK49" s="316"/>
      <c r="EU49" s="316"/>
      <c r="FE49" s="316"/>
      <c r="FO49" s="316"/>
      <c r="FY49" s="316"/>
      <c r="GI49" s="316"/>
      <c r="GS49" s="316"/>
      <c r="HC49" s="316"/>
      <c r="HM49" s="316"/>
      <c r="HW49" s="316"/>
    </row>
    <row r="50" s="3" customFormat="true" x14ac:dyDescent="0.25">
      <c r="A50" s="316"/>
      <c r="K50" s="316"/>
      <c r="U50" s="316"/>
      <c r="AE50" s="316"/>
      <c r="AO50" s="316"/>
      <c r="AY50" s="316"/>
      <c r="AZ50" s="316"/>
      <c r="BI50" s="316"/>
      <c r="BS50" s="316"/>
      <c r="CC50" s="316"/>
      <c r="CM50" s="316"/>
      <c r="CW50" s="316"/>
      <c r="DG50" s="316"/>
      <c r="DQ50" s="316"/>
      <c r="EA50" s="316"/>
      <c r="EK50" s="316"/>
      <c r="EU50" s="316"/>
      <c r="FE50" s="316"/>
      <c r="FO50" s="316"/>
      <c r="FY50" s="316"/>
      <c r="GI50" s="316"/>
      <c r="GS50" s="316"/>
      <c r="HC50" s="316"/>
      <c r="HM50" s="316"/>
      <c r="HW50" s="316"/>
    </row>
    <row r="51" s="3" customFormat="true" x14ac:dyDescent="0.25">
      <c r="A51" s="316"/>
      <c r="K51" s="316"/>
      <c r="U51" s="316"/>
      <c r="AE51" s="316"/>
      <c r="AO51" s="316"/>
      <c r="AY51" s="316"/>
      <c r="AZ51" s="316"/>
      <c r="BI51" s="316"/>
      <c r="BS51" s="316"/>
      <c r="CC51" s="316"/>
      <c r="CM51" s="316"/>
      <c r="CW51" s="316"/>
      <c r="DG51" s="316"/>
      <c r="DQ51" s="316"/>
      <c r="EA51" s="316"/>
      <c r="EK51" s="316"/>
      <c r="EU51" s="316"/>
      <c r="FE51" s="316"/>
      <c r="FO51" s="316"/>
      <c r="FY51" s="316"/>
      <c r="GI51" s="316"/>
      <c r="GS51" s="316"/>
      <c r="HC51" s="316"/>
      <c r="HM51" s="316"/>
      <c r="HW51" s="316"/>
    </row>
    <row r="52" s="3" customFormat="true" x14ac:dyDescent="0.25">
      <c r="A52" s="316"/>
      <c r="K52" s="316"/>
      <c r="U52" s="316"/>
      <c r="AE52" s="316"/>
      <c r="AO52" s="316"/>
      <c r="AY52" s="316"/>
      <c r="AZ52" s="316"/>
      <c r="BI52" s="316"/>
      <c r="BS52" s="316"/>
      <c r="CC52" s="316"/>
      <c r="CM52" s="316"/>
      <c r="CW52" s="316"/>
      <c r="DG52" s="316"/>
      <c r="DQ52" s="316"/>
      <c r="EA52" s="316"/>
      <c r="EK52" s="316"/>
      <c r="EU52" s="316"/>
      <c r="FE52" s="316"/>
      <c r="FO52" s="316"/>
      <c r="FY52" s="316"/>
      <c r="GI52" s="316"/>
      <c r="GS52" s="316"/>
      <c r="HC52" s="316"/>
      <c r="HM52" s="316"/>
      <c r="HW52" s="316"/>
    </row>
    <row r="53" s="3" customFormat="true" x14ac:dyDescent="0.25">
      <c r="A53" s="316"/>
      <c r="K53" s="316"/>
      <c r="U53" s="316"/>
      <c r="AE53" s="316"/>
      <c r="AO53" s="316"/>
      <c r="AY53" s="316"/>
      <c r="AZ53" s="316"/>
      <c r="BI53" s="316"/>
      <c r="BS53" s="316"/>
      <c r="CC53" s="316"/>
      <c r="CM53" s="316"/>
      <c r="CW53" s="316"/>
      <c r="DG53" s="316"/>
      <c r="DQ53" s="316"/>
      <c r="EA53" s="316"/>
      <c r="EK53" s="316"/>
      <c r="EU53" s="316"/>
      <c r="FE53" s="316"/>
      <c r="FO53" s="316"/>
      <c r="FY53" s="316"/>
      <c r="GI53" s="316"/>
      <c r="GS53" s="316"/>
      <c r="HC53" s="316"/>
      <c r="HM53" s="316"/>
      <c r="HW53" s="316"/>
    </row>
    <row r="54" s="3" customFormat="true" x14ac:dyDescent="0.25">
      <c r="A54" s="316"/>
      <c r="K54" s="316"/>
      <c r="U54" s="316"/>
      <c r="AE54" s="316"/>
      <c r="AO54" s="316"/>
      <c r="AY54" s="316"/>
      <c r="AZ54" s="316"/>
      <c r="BI54" s="316"/>
      <c r="BS54" s="316"/>
      <c r="CC54" s="316"/>
      <c r="CM54" s="316"/>
      <c r="CW54" s="316"/>
      <c r="DG54" s="316"/>
      <c r="DQ54" s="316"/>
      <c r="EA54" s="316"/>
      <c r="EK54" s="316"/>
      <c r="EU54" s="316"/>
      <c r="FE54" s="316"/>
      <c r="FO54" s="316"/>
      <c r="FY54" s="316"/>
      <c r="GI54" s="316"/>
      <c r="GS54" s="316"/>
      <c r="HC54" s="316"/>
      <c r="HM54" s="316"/>
      <c r="HW54" s="316"/>
    </row>
    <row r="55" s="3" customFormat="true" x14ac:dyDescent="0.25">
      <c r="A55" s="316"/>
      <c r="K55" s="316"/>
      <c r="U55" s="316"/>
      <c r="AE55" s="316"/>
      <c r="AO55" s="316"/>
      <c r="AY55" s="316"/>
      <c r="AZ55" s="316"/>
      <c r="BI55" s="316"/>
      <c r="BS55" s="316"/>
      <c r="CC55" s="316"/>
      <c r="CM55" s="316"/>
      <c r="CW55" s="316"/>
      <c r="DG55" s="316"/>
      <c r="DQ55" s="316"/>
      <c r="EA55" s="316"/>
      <c r="EK55" s="316"/>
      <c r="EU55" s="316"/>
      <c r="FE55" s="316"/>
      <c r="FO55" s="316"/>
      <c r="FY55" s="316"/>
      <c r="GI55" s="316"/>
      <c r="GS55" s="316"/>
      <c r="HC55" s="316"/>
      <c r="HM55" s="316"/>
      <c r="HW55" s="316"/>
    </row>
    <row r="56" s="3" customFormat="true" x14ac:dyDescent="0.25">
      <c r="A56" s="316"/>
      <c r="K56" s="316"/>
      <c r="U56" s="316"/>
      <c r="AE56" s="316"/>
      <c r="AO56" s="316"/>
      <c r="AY56" s="316"/>
      <c r="AZ56" s="316"/>
      <c r="BI56" s="316"/>
      <c r="BS56" s="316"/>
      <c r="CC56" s="316"/>
      <c r="CM56" s="316"/>
      <c r="CW56" s="316"/>
      <c r="DG56" s="316"/>
      <c r="DQ56" s="316"/>
      <c r="EA56" s="316"/>
      <c r="EK56" s="316"/>
      <c r="EU56" s="316"/>
      <c r="FE56" s="316"/>
      <c r="FO56" s="316"/>
      <c r="FY56" s="316"/>
      <c r="GI56" s="316"/>
      <c r="GS56" s="316"/>
      <c r="HC56" s="316"/>
      <c r="HM56" s="316"/>
      <c r="HW56" s="316"/>
    </row>
    <row r="57" s="3" customFormat="true" x14ac:dyDescent="0.25">
      <c r="A57" s="316"/>
      <c r="K57" s="316"/>
      <c r="U57" s="316"/>
      <c r="AE57" s="316"/>
      <c r="AO57" s="316"/>
      <c r="AY57" s="316"/>
      <c r="AZ57" s="316"/>
      <c r="BI57" s="316"/>
      <c r="BS57" s="316"/>
      <c r="CC57" s="316"/>
      <c r="CM57" s="316"/>
      <c r="CW57" s="316"/>
      <c r="DG57" s="316"/>
      <c r="DQ57" s="316"/>
      <c r="EA57" s="316"/>
      <c r="EK57" s="316"/>
      <c r="EU57" s="316"/>
      <c r="FE57" s="316"/>
      <c r="FO57" s="316"/>
      <c r="FY57" s="316"/>
      <c r="GI57" s="316"/>
      <c r="GS57" s="316"/>
      <c r="HC57" s="316"/>
      <c r="HM57" s="316"/>
      <c r="HW57" s="316"/>
    </row>
    <row r="58" s="3" customFormat="true" x14ac:dyDescent="0.25">
      <c r="A58" s="316"/>
      <c r="K58" s="316"/>
      <c r="U58" s="316"/>
      <c r="AE58" s="316"/>
      <c r="AO58" s="316"/>
      <c r="AY58" s="316"/>
      <c r="AZ58" s="316"/>
      <c r="BI58" s="316"/>
      <c r="BS58" s="316"/>
      <c r="CC58" s="316"/>
      <c r="CM58" s="316"/>
      <c r="CW58" s="316"/>
      <c r="DG58" s="316"/>
      <c r="DQ58" s="316"/>
      <c r="EA58" s="316"/>
      <c r="EK58" s="316"/>
      <c r="EU58" s="316"/>
      <c r="FE58" s="316"/>
      <c r="FO58" s="316"/>
      <c r="FY58" s="316"/>
      <c r="GI58" s="316"/>
      <c r="GS58" s="316"/>
      <c r="HC58" s="316"/>
      <c r="HM58" s="316"/>
      <c r="HW58" s="316"/>
    </row>
    <row r="59" s="3" customFormat="true" x14ac:dyDescent="0.25">
      <c r="A59" s="316"/>
      <c r="K59" s="316"/>
      <c r="U59" s="316"/>
      <c r="AE59" s="316"/>
      <c r="AO59" s="316"/>
      <c r="AY59" s="316"/>
      <c r="AZ59" s="316"/>
      <c r="BI59" s="316"/>
      <c r="BS59" s="316"/>
      <c r="CC59" s="316"/>
      <c r="CM59" s="316"/>
      <c r="CW59" s="316"/>
      <c r="DG59" s="316"/>
      <c r="DQ59" s="316"/>
      <c r="EA59" s="316"/>
      <c r="EK59" s="316"/>
      <c r="EU59" s="316"/>
      <c r="FE59" s="316"/>
      <c r="FO59" s="316"/>
      <c r="FY59" s="316"/>
      <c r="GI59" s="316"/>
      <c r="GS59" s="316"/>
      <c r="HC59" s="316"/>
      <c r="HM59" s="316"/>
      <c r="HW59" s="316"/>
    </row>
    <row r="60" s="3" customFormat="true" x14ac:dyDescent="0.25">
      <c r="A60" s="316"/>
      <c r="K60" s="316"/>
      <c r="U60" s="316"/>
      <c r="AE60" s="316"/>
      <c r="AO60" s="316"/>
      <c r="AY60" s="316"/>
      <c r="AZ60" s="316"/>
      <c r="BI60" s="316"/>
      <c r="BS60" s="316"/>
      <c r="CC60" s="316"/>
      <c r="CM60" s="316"/>
      <c r="CW60" s="316"/>
      <c r="DG60" s="316"/>
      <c r="DQ60" s="316"/>
      <c r="EA60" s="316"/>
      <c r="EK60" s="316"/>
      <c r="EU60" s="316"/>
      <c r="FE60" s="316"/>
      <c r="FO60" s="316"/>
      <c r="FY60" s="316"/>
      <c r="GI60" s="316"/>
      <c r="GS60" s="316"/>
      <c r="HC60" s="316"/>
      <c r="HM60" s="316"/>
      <c r="HW60" s="316"/>
    </row>
    <row r="61" s="3" customFormat="true" x14ac:dyDescent="0.25">
      <c r="A61" s="316"/>
      <c r="K61" s="316"/>
      <c r="U61" s="316"/>
      <c r="AE61" s="316"/>
      <c r="AO61" s="316"/>
      <c r="AY61" s="316"/>
      <c r="AZ61" s="316"/>
      <c r="BI61" s="316"/>
      <c r="BS61" s="316"/>
      <c r="CC61" s="316"/>
      <c r="CM61" s="316"/>
      <c r="CW61" s="316"/>
      <c r="DG61" s="316"/>
      <c r="DQ61" s="316"/>
      <c r="EA61" s="316"/>
      <c r="EK61" s="316"/>
      <c r="EU61" s="316"/>
      <c r="FE61" s="316"/>
      <c r="FO61" s="316"/>
      <c r="FY61" s="316"/>
      <c r="GI61" s="316"/>
      <c r="GS61" s="316"/>
      <c r="HC61" s="316"/>
      <c r="HM61" s="316"/>
      <c r="HW61" s="316"/>
    </row>
    <row r="62" s="3" customFormat="true" x14ac:dyDescent="0.25">
      <c r="A62" s="316"/>
      <c r="K62" s="316"/>
      <c r="U62" s="316"/>
      <c r="AE62" s="316"/>
      <c r="AO62" s="316"/>
      <c r="AY62" s="316"/>
      <c r="AZ62" s="316"/>
      <c r="BI62" s="316"/>
      <c r="BS62" s="316"/>
      <c r="CC62" s="316"/>
      <c r="CM62" s="316"/>
      <c r="CW62" s="316"/>
      <c r="DG62" s="316"/>
      <c r="DQ62" s="316"/>
      <c r="EA62" s="316"/>
      <c r="EK62" s="316"/>
      <c r="EU62" s="316"/>
      <c r="FE62" s="316"/>
      <c r="FO62" s="316"/>
      <c r="FY62" s="316"/>
      <c r="GI62" s="316"/>
      <c r="GS62" s="316"/>
      <c r="HC62" s="316"/>
      <c r="HM62" s="316"/>
      <c r="HW62" s="316"/>
    </row>
    <row r="63" s="3" customFormat="true" x14ac:dyDescent="0.25">
      <c r="A63" s="316"/>
      <c r="K63" s="316"/>
      <c r="U63" s="316"/>
      <c r="AE63" s="316"/>
      <c r="AO63" s="316"/>
      <c r="AY63" s="316"/>
      <c r="AZ63" s="316"/>
      <c r="BI63" s="316"/>
      <c r="BS63" s="316"/>
      <c r="CC63" s="316"/>
      <c r="CM63" s="316"/>
      <c r="CW63" s="316"/>
      <c r="DG63" s="316"/>
      <c r="DQ63" s="316"/>
      <c r="EA63" s="316"/>
      <c r="EK63" s="316"/>
      <c r="EU63" s="316"/>
      <c r="FE63" s="316"/>
      <c r="FO63" s="316"/>
      <c r="FY63" s="316"/>
      <c r="GI63" s="316"/>
      <c r="GS63" s="316"/>
      <c r="HC63" s="316"/>
      <c r="HM63" s="316"/>
      <c r="HW63" s="316"/>
    </row>
    <row r="64" s="3" customFormat="true" x14ac:dyDescent="0.25">
      <c r="A64" s="316"/>
      <c r="K64" s="316"/>
      <c r="U64" s="316"/>
      <c r="AE64" s="316"/>
      <c r="AO64" s="316"/>
      <c r="AY64" s="316"/>
      <c r="AZ64" s="316"/>
      <c r="BI64" s="316"/>
      <c r="BS64" s="316"/>
      <c r="CC64" s="316"/>
      <c r="CM64" s="316"/>
      <c r="CW64" s="316"/>
      <c r="DG64" s="316"/>
      <c r="DQ64" s="316"/>
      <c r="EA64" s="316"/>
      <c r="EK64" s="316"/>
      <c r="EU64" s="316"/>
      <c r="FE64" s="316"/>
      <c r="FO64" s="316"/>
      <c r="FY64" s="316"/>
      <c r="GI64" s="316"/>
      <c r="GS64" s="316"/>
      <c r="HC64" s="316"/>
      <c r="HM64" s="316"/>
      <c r="HW64" s="316"/>
    </row>
    <row r="65" s="3" customFormat="true" x14ac:dyDescent="0.25">
      <c r="A65" s="316"/>
      <c r="K65" s="316"/>
      <c r="U65" s="316"/>
      <c r="AE65" s="316"/>
      <c r="AO65" s="316"/>
      <c r="AY65" s="316"/>
      <c r="AZ65" s="316"/>
      <c r="BI65" s="316"/>
      <c r="BS65" s="316"/>
      <c r="CC65" s="316"/>
      <c r="CM65" s="316"/>
      <c r="CW65" s="316"/>
      <c r="DG65" s="316"/>
      <c r="DQ65" s="316"/>
      <c r="EA65" s="316"/>
      <c r="EK65" s="316"/>
      <c r="EU65" s="316"/>
      <c r="FE65" s="316"/>
      <c r="FO65" s="316"/>
      <c r="FY65" s="316"/>
      <c r="GI65" s="316"/>
      <c r="GS65" s="316"/>
      <c r="HC65" s="316"/>
      <c r="HM65" s="316"/>
      <c r="HW65" s="316"/>
    </row>
    <row r="66" s="3" customFormat="true" x14ac:dyDescent="0.25">
      <c r="A66" s="316"/>
      <c r="K66" s="316"/>
      <c r="U66" s="316"/>
      <c r="AE66" s="316"/>
      <c r="AO66" s="316"/>
      <c r="AY66" s="316"/>
      <c r="AZ66" s="316"/>
      <c r="BI66" s="316"/>
      <c r="BS66" s="316"/>
      <c r="CC66" s="316"/>
      <c r="CM66" s="316"/>
      <c r="CW66" s="316"/>
      <c r="DG66" s="316"/>
      <c r="DQ66" s="316"/>
      <c r="EA66" s="316"/>
      <c r="EK66" s="316"/>
      <c r="EU66" s="316"/>
      <c r="FE66" s="316"/>
      <c r="FO66" s="316"/>
      <c r="FY66" s="316"/>
      <c r="GI66" s="316"/>
      <c r="GS66" s="316"/>
      <c r="HC66" s="316"/>
      <c r="HM66" s="316"/>
      <c r="HW66" s="316"/>
    </row>
    <row r="67" s="3" customFormat="true" x14ac:dyDescent="0.25">
      <c r="A67" s="316"/>
      <c r="K67" s="316"/>
      <c r="U67" s="316"/>
      <c r="AE67" s="316"/>
      <c r="AO67" s="316"/>
      <c r="AY67" s="316"/>
      <c r="AZ67" s="316"/>
      <c r="BI67" s="316"/>
      <c r="BS67" s="316"/>
      <c r="CC67" s="316"/>
      <c r="CM67" s="316"/>
      <c r="CW67" s="316"/>
      <c r="DG67" s="316"/>
      <c r="DQ67" s="316"/>
      <c r="EA67" s="316"/>
      <c r="EK67" s="316"/>
      <c r="EU67" s="316"/>
      <c r="FE67" s="316"/>
      <c r="FO67" s="316"/>
      <c r="FY67" s="316"/>
      <c r="GI67" s="316"/>
      <c r="GS67" s="316"/>
      <c r="HC67" s="316"/>
      <c r="HM67" s="316"/>
      <c r="HW67" s="316"/>
    </row>
    <row r="68" s="3" customFormat="true" x14ac:dyDescent="0.25">
      <c r="A68" s="316"/>
      <c r="K68" s="316"/>
      <c r="U68" s="316"/>
      <c r="AE68" s="316"/>
      <c r="AO68" s="316"/>
      <c r="AY68" s="316"/>
      <c r="AZ68" s="316"/>
      <c r="BI68" s="316"/>
      <c r="BS68" s="316"/>
      <c r="CC68" s="316"/>
      <c r="CM68" s="316"/>
      <c r="CW68" s="316"/>
      <c r="DG68" s="316"/>
      <c r="DQ68" s="316"/>
      <c r="EA68" s="316"/>
      <c r="EK68" s="316"/>
      <c r="EU68" s="316"/>
      <c r="FE68" s="316"/>
      <c r="FO68" s="316"/>
      <c r="FY68" s="316"/>
      <c r="GI68" s="316"/>
      <c r="GS68" s="316"/>
      <c r="HC68" s="316"/>
      <c r="HM68" s="316"/>
      <c r="HW68" s="316"/>
    </row>
    <row r="69" s="3" customFormat="true" x14ac:dyDescent="0.25">
      <c r="A69" s="316"/>
      <c r="K69" s="316"/>
      <c r="U69" s="316"/>
      <c r="AE69" s="316"/>
      <c r="AO69" s="316"/>
      <c r="AY69" s="316"/>
      <c r="AZ69" s="316"/>
      <c r="BI69" s="316"/>
      <c r="BS69" s="316"/>
      <c r="CC69" s="316"/>
      <c r="CM69" s="316"/>
      <c r="CW69" s="316"/>
      <c r="DG69" s="316"/>
      <c r="DQ69" s="316"/>
      <c r="EA69" s="316"/>
      <c r="EK69" s="316"/>
      <c r="EU69" s="316"/>
      <c r="FE69" s="316"/>
      <c r="FO69" s="316"/>
      <c r="FY69" s="316"/>
      <c r="GI69" s="316"/>
      <c r="GS69" s="316"/>
      <c r="HC69" s="316"/>
      <c r="HM69" s="316"/>
      <c r="HW69" s="316"/>
    </row>
    <row r="70" s="3" customFormat="true" x14ac:dyDescent="0.25">
      <c r="A70" s="316"/>
      <c r="K70" s="316"/>
      <c r="U70" s="316"/>
      <c r="AE70" s="316"/>
      <c r="AO70" s="316"/>
      <c r="AY70" s="316"/>
      <c r="AZ70" s="316"/>
      <c r="BI70" s="316"/>
      <c r="BS70" s="316"/>
      <c r="CC70" s="316"/>
      <c r="CM70" s="316"/>
      <c r="CW70" s="316"/>
      <c r="DG70" s="316"/>
      <c r="DQ70" s="316"/>
      <c r="EA70" s="316"/>
      <c r="EK70" s="316"/>
      <c r="EU70" s="316"/>
      <c r="FE70" s="316"/>
      <c r="FO70" s="316"/>
      <c r="FY70" s="316"/>
      <c r="GI70" s="316"/>
      <c r="GS70" s="316"/>
      <c r="HC70" s="316"/>
      <c r="HM70" s="316"/>
      <c r="HW70" s="316"/>
    </row>
    <row r="71" s="3" customFormat="true" x14ac:dyDescent="0.25">
      <c r="A71" s="316"/>
      <c r="K71" s="316"/>
      <c r="U71" s="316"/>
      <c r="AE71" s="316"/>
      <c r="AO71" s="316"/>
      <c r="AY71" s="316"/>
      <c r="AZ71" s="316"/>
      <c r="BI71" s="316"/>
      <c r="BS71" s="316"/>
      <c r="CC71" s="316"/>
      <c r="CM71" s="316"/>
      <c r="CW71" s="316"/>
      <c r="DG71" s="316"/>
      <c r="DQ71" s="316"/>
      <c r="EA71" s="316"/>
      <c r="EK71" s="316"/>
      <c r="EU71" s="316"/>
      <c r="FE71" s="316"/>
      <c r="FO71" s="316"/>
      <c r="FY71" s="316"/>
      <c r="GI71" s="316"/>
      <c r="GS71" s="316"/>
      <c r="HC71" s="316"/>
      <c r="HM71" s="316"/>
      <c r="HW71" s="316"/>
    </row>
    <row r="72" s="3" customFormat="true" x14ac:dyDescent="0.25">
      <c r="A72" s="316"/>
      <c r="K72" s="316"/>
      <c r="U72" s="316"/>
      <c r="AE72" s="316"/>
      <c r="AO72" s="316"/>
      <c r="AY72" s="316"/>
      <c r="AZ72" s="316"/>
      <c r="BI72" s="316"/>
      <c r="BS72" s="316"/>
      <c r="CC72" s="316"/>
      <c r="CM72" s="316"/>
      <c r="CW72" s="316"/>
      <c r="DG72" s="316"/>
      <c r="DQ72" s="316"/>
      <c r="EA72" s="316"/>
      <c r="EK72" s="316"/>
      <c r="EU72" s="316"/>
      <c r="FE72" s="316"/>
      <c r="FO72" s="316"/>
      <c r="FY72" s="316"/>
      <c r="GI72" s="316"/>
      <c r="GS72" s="316"/>
      <c r="HC72" s="316"/>
      <c r="HM72" s="316"/>
      <c r="HW72" s="316"/>
    </row>
    <row r="73" s="3" customFormat="true" x14ac:dyDescent="0.25">
      <c r="A73" s="316"/>
      <c r="K73" s="316"/>
      <c r="U73" s="316"/>
      <c r="AE73" s="316"/>
      <c r="AO73" s="316"/>
      <c r="AY73" s="316"/>
      <c r="AZ73" s="316"/>
      <c r="BI73" s="316"/>
      <c r="BS73" s="316"/>
      <c r="CC73" s="316"/>
      <c r="CM73" s="316"/>
      <c r="CW73" s="316"/>
      <c r="DG73" s="316"/>
      <c r="DQ73" s="316"/>
      <c r="EA73" s="316"/>
      <c r="EK73" s="316"/>
      <c r="EU73" s="316"/>
      <c r="FE73" s="316"/>
      <c r="FO73" s="316"/>
      <c r="FY73" s="316"/>
      <c r="GI73" s="316"/>
      <c r="GS73" s="316"/>
      <c r="HC73" s="316"/>
      <c r="HM73" s="316"/>
      <c r="HW73" s="316"/>
    </row>
    <row r="74" s="3" customFormat="true" x14ac:dyDescent="0.25">
      <c r="A74" s="316"/>
      <c r="K74" s="316"/>
      <c r="U74" s="316"/>
      <c r="AE74" s="316"/>
      <c r="AO74" s="316"/>
      <c r="AY74" s="316"/>
      <c r="AZ74" s="316"/>
      <c r="BI74" s="316"/>
      <c r="BS74" s="316"/>
      <c r="CC74" s="316"/>
      <c r="CM74" s="316"/>
      <c r="CW74" s="316"/>
      <c r="DG74" s="316"/>
      <c r="DQ74" s="316"/>
      <c r="EA74" s="316"/>
      <c r="EK74" s="316"/>
      <c r="EU74" s="316"/>
      <c r="FE74" s="316"/>
      <c r="FO74" s="316"/>
      <c r="FY74" s="316"/>
      <c r="GI74" s="316"/>
      <c r="GS74" s="316"/>
      <c r="HC74" s="316"/>
      <c r="HM74" s="316"/>
      <c r="HW74" s="316"/>
    </row>
    <row r="75" s="3" customFormat="true" x14ac:dyDescent="0.25">
      <c r="A75" s="316"/>
      <c r="K75" s="316"/>
      <c r="U75" s="316"/>
      <c r="AE75" s="316"/>
      <c r="AO75" s="316"/>
      <c r="AY75" s="316"/>
      <c r="AZ75" s="316"/>
      <c r="BI75" s="316"/>
      <c r="BS75" s="316"/>
      <c r="CC75" s="316"/>
      <c r="CM75" s="316"/>
      <c r="CW75" s="316"/>
      <c r="DG75" s="316"/>
      <c r="DQ75" s="316"/>
      <c r="EA75" s="316"/>
      <c r="EK75" s="316"/>
      <c r="EU75" s="316"/>
      <c r="FE75" s="316"/>
      <c r="FO75" s="316"/>
      <c r="FY75" s="316"/>
      <c r="GI75" s="316"/>
      <c r="GS75" s="316"/>
      <c r="HC75" s="316"/>
      <c r="HM75" s="316"/>
      <c r="HW75" s="316"/>
    </row>
    <row r="76" s="3" customFormat="true" x14ac:dyDescent="0.25">
      <c r="A76" s="316"/>
      <c r="K76" s="316"/>
      <c r="U76" s="316"/>
      <c r="AE76" s="316"/>
      <c r="AO76" s="316"/>
      <c r="AY76" s="316"/>
      <c r="AZ76" s="316"/>
      <c r="BI76" s="316"/>
      <c r="BS76" s="316"/>
      <c r="CC76" s="316"/>
      <c r="CM76" s="316"/>
      <c r="CW76" s="316"/>
      <c r="DG76" s="316"/>
      <c r="DQ76" s="316"/>
      <c r="EA76" s="316"/>
      <c r="EK76" s="316"/>
      <c r="EU76" s="316"/>
      <c r="FE76" s="316"/>
      <c r="FO76" s="316"/>
      <c r="FY76" s="316"/>
      <c r="GI76" s="316"/>
      <c r="GS76" s="316"/>
      <c r="HC76" s="316"/>
      <c r="HM76" s="316"/>
      <c r="HW76" s="316"/>
    </row>
    <row r="77" s="3" customFormat="true" x14ac:dyDescent="0.25">
      <c r="A77" s="316"/>
      <c r="K77" s="316"/>
      <c r="U77" s="316"/>
      <c r="AE77" s="316"/>
      <c r="AO77" s="316"/>
      <c r="AY77" s="316"/>
      <c r="AZ77" s="316"/>
      <c r="BI77" s="316"/>
      <c r="BS77" s="316"/>
      <c r="CC77" s="316"/>
      <c r="CM77" s="316"/>
      <c r="CW77" s="316"/>
      <c r="DG77" s="316"/>
      <c r="DQ77" s="316"/>
      <c r="EA77" s="316"/>
      <c r="EK77" s="316"/>
      <c r="EU77" s="316"/>
      <c r="FE77" s="316"/>
      <c r="FO77" s="316"/>
      <c r="FY77" s="316"/>
      <c r="GI77" s="316"/>
      <c r="GS77" s="316"/>
      <c r="HC77" s="316"/>
      <c r="HM77" s="316"/>
      <c r="HW77" s="316"/>
    </row>
    <row r="78" s="3" customFormat="true" x14ac:dyDescent="0.25">
      <c r="A78" s="316"/>
      <c r="K78" s="316"/>
      <c r="U78" s="316"/>
      <c r="AE78" s="316"/>
      <c r="AO78" s="316"/>
      <c r="AY78" s="316"/>
      <c r="AZ78" s="316"/>
      <c r="BI78" s="316"/>
      <c r="BS78" s="316"/>
      <c r="CC78" s="316"/>
      <c r="CM78" s="316"/>
      <c r="CW78" s="316"/>
      <c r="DG78" s="316"/>
      <c r="DQ78" s="316"/>
      <c r="EA78" s="316"/>
      <c r="EK78" s="316"/>
      <c r="EU78" s="316"/>
      <c r="FE78" s="316"/>
      <c r="FO78" s="316"/>
      <c r="FY78" s="316"/>
      <c r="GI78" s="316"/>
      <c r="GS78" s="316"/>
      <c r="HC78" s="316"/>
      <c r="HM78" s="316"/>
      <c r="HW78" s="316"/>
    </row>
    <row r="79" s="3" customFormat="true" x14ac:dyDescent="0.25">
      <c r="A79" s="316"/>
      <c r="K79" s="316"/>
      <c r="U79" s="316"/>
      <c r="AE79" s="316"/>
      <c r="AO79" s="316"/>
      <c r="AY79" s="316"/>
      <c r="AZ79" s="316"/>
      <c r="BI79" s="316"/>
      <c r="BS79" s="316"/>
      <c r="CC79" s="316"/>
      <c r="CM79" s="316"/>
      <c r="CW79" s="316"/>
      <c r="DG79" s="316"/>
      <c r="DQ79" s="316"/>
      <c r="EA79" s="316"/>
      <c r="EK79" s="316"/>
      <c r="EU79" s="316"/>
      <c r="FE79" s="316"/>
      <c r="FO79" s="316"/>
      <c r="FY79" s="316"/>
      <c r="GI79" s="316"/>
      <c r="GS79" s="316"/>
      <c r="HC79" s="316"/>
      <c r="HM79" s="316"/>
      <c r="HW79" s="316"/>
    </row>
    <row r="80" s="3" customFormat="true" x14ac:dyDescent="0.25">
      <c r="A80" s="316"/>
      <c r="K80" s="316"/>
      <c r="U80" s="316"/>
      <c r="AE80" s="316"/>
      <c r="AO80" s="316"/>
      <c r="AY80" s="316"/>
      <c r="AZ80" s="316"/>
      <c r="BI80" s="316"/>
      <c r="BS80" s="316"/>
      <c r="CC80" s="316"/>
      <c r="CM80" s="316"/>
      <c r="CW80" s="316"/>
      <c r="DG80" s="316"/>
      <c r="DQ80" s="316"/>
      <c r="EA80" s="316"/>
      <c r="EK80" s="316"/>
      <c r="EU80" s="316"/>
      <c r="FE80" s="316"/>
      <c r="FO80" s="316"/>
      <c r="FY80" s="316"/>
      <c r="GI80" s="316"/>
      <c r="GS80" s="316"/>
      <c r="HC80" s="316"/>
      <c r="HM80" s="316"/>
      <c r="HW80" s="316"/>
    </row>
    <row r="81" s="3" customFormat="true" x14ac:dyDescent="0.25">
      <c r="A81" s="316"/>
      <c r="K81" s="316"/>
      <c r="U81" s="316"/>
      <c r="AE81" s="316"/>
      <c r="AO81" s="316"/>
      <c r="AY81" s="316"/>
      <c r="AZ81" s="316"/>
      <c r="BI81" s="316"/>
      <c r="BS81" s="316"/>
      <c r="CC81" s="316"/>
      <c r="CM81" s="316"/>
      <c r="CW81" s="316"/>
      <c r="DG81" s="316"/>
      <c r="DQ81" s="316"/>
      <c r="EA81" s="316"/>
      <c r="EK81" s="316"/>
      <c r="EU81" s="316"/>
      <c r="FE81" s="316"/>
      <c r="FO81" s="316"/>
      <c r="FY81" s="316"/>
      <c r="GI81" s="316"/>
      <c r="GS81" s="316"/>
      <c r="HC81" s="316"/>
      <c r="HM81" s="316"/>
      <c r="HW81" s="316"/>
    </row>
    <row r="82" s="3" customFormat="true" x14ac:dyDescent="0.25">
      <c r="A82" s="316"/>
      <c r="K82" s="316"/>
      <c r="U82" s="316"/>
      <c r="AE82" s="316"/>
      <c r="AO82" s="316"/>
      <c r="AY82" s="316"/>
      <c r="AZ82" s="316"/>
      <c r="BI82" s="316"/>
      <c r="BS82" s="316"/>
      <c r="CC82" s="316"/>
      <c r="CM82" s="316"/>
      <c r="CW82" s="316"/>
      <c r="DG82" s="316"/>
      <c r="DQ82" s="316"/>
      <c r="EA82" s="316"/>
      <c r="EK82" s="316"/>
      <c r="EU82" s="316"/>
      <c r="FE82" s="316"/>
      <c r="FO82" s="316"/>
      <c r="FY82" s="316"/>
      <c r="GI82" s="316"/>
      <c r="GS82" s="316"/>
      <c r="HC82" s="316"/>
      <c r="HM82" s="316"/>
      <c r="HW82" s="316"/>
    </row>
    <row r="83" s="3" customFormat="true" x14ac:dyDescent="0.25">
      <c r="A83" s="316"/>
      <c r="K83" s="316"/>
      <c r="U83" s="316"/>
      <c r="AE83" s="316"/>
      <c r="AO83" s="316"/>
      <c r="AY83" s="316"/>
      <c r="AZ83" s="316"/>
      <c r="BI83" s="316"/>
      <c r="BS83" s="316"/>
      <c r="CC83" s="316"/>
      <c r="CM83" s="316"/>
      <c r="CW83" s="316"/>
      <c r="DG83" s="316"/>
      <c r="DQ83" s="316"/>
      <c r="EA83" s="316"/>
      <c r="EK83" s="316"/>
      <c r="EU83" s="316"/>
      <c r="FE83" s="316"/>
      <c r="FO83" s="316"/>
      <c r="FY83" s="316"/>
      <c r="GI83" s="316"/>
      <c r="GS83" s="316"/>
      <c r="HC83" s="316"/>
      <c r="HM83" s="316"/>
      <c r="HW83" s="316"/>
    </row>
    <row r="84" s="3" customFormat="true" x14ac:dyDescent="0.25">
      <c r="A84" s="316"/>
      <c r="K84" s="316"/>
      <c r="U84" s="316"/>
      <c r="AE84" s="316"/>
      <c r="AO84" s="316"/>
      <c r="AY84" s="316"/>
      <c r="AZ84" s="316"/>
      <c r="BI84" s="316"/>
      <c r="BS84" s="316"/>
      <c r="CC84" s="316"/>
      <c r="CM84" s="316"/>
      <c r="CW84" s="316"/>
      <c r="DG84" s="316"/>
      <c r="DQ84" s="316"/>
      <c r="EA84" s="316"/>
      <c r="EK84" s="316"/>
      <c r="EU84" s="316"/>
      <c r="FE84" s="316"/>
      <c r="FO84" s="316"/>
      <c r="FY84" s="316"/>
      <c r="GI84" s="316"/>
      <c r="GS84" s="316"/>
      <c r="HC84" s="316"/>
      <c r="HM84" s="316"/>
      <c r="HW84" s="316"/>
    </row>
    <row r="85" s="3" customFormat="true" x14ac:dyDescent="0.25">
      <c r="A85" s="316"/>
      <c r="K85" s="316"/>
      <c r="U85" s="316"/>
      <c r="AE85" s="316"/>
      <c r="AO85" s="316"/>
      <c r="AY85" s="316"/>
      <c r="AZ85" s="316"/>
      <c r="BI85" s="316"/>
      <c r="BS85" s="316"/>
      <c r="CC85" s="316"/>
      <c r="CM85" s="316"/>
      <c r="CW85" s="316"/>
      <c r="DG85" s="316"/>
      <c r="DQ85" s="316"/>
      <c r="EA85" s="316"/>
      <c r="EK85" s="316"/>
      <c r="EU85" s="316"/>
      <c r="FE85" s="316"/>
      <c r="FO85" s="316"/>
      <c r="FY85" s="316"/>
      <c r="GI85" s="316"/>
      <c r="GS85" s="316"/>
      <c r="HC85" s="316"/>
      <c r="HM85" s="316"/>
      <c r="HW85" s="316"/>
    </row>
    <row r="86" s="3" customFormat="true" x14ac:dyDescent="0.25">
      <c r="A86" s="316"/>
      <c r="K86" s="316"/>
      <c r="U86" s="316"/>
      <c r="AE86" s="316"/>
      <c r="AO86" s="316"/>
      <c r="AY86" s="316"/>
      <c r="AZ86" s="316"/>
      <c r="BI86" s="316"/>
      <c r="BS86" s="316"/>
      <c r="CC86" s="316"/>
      <c r="CM86" s="316"/>
      <c r="CW86" s="316"/>
      <c r="DG86" s="316"/>
      <c r="DQ86" s="316"/>
      <c r="EA86" s="316"/>
      <c r="EK86" s="316"/>
      <c r="EU86" s="316"/>
      <c r="FE86" s="316"/>
      <c r="FO86" s="316"/>
      <c r="FY86" s="316"/>
      <c r="GI86" s="316"/>
      <c r="GS86" s="316"/>
      <c r="HC86" s="316"/>
      <c r="HM86" s="316"/>
      <c r="HW86" s="316"/>
    </row>
    <row r="87" s="3" customFormat="true" x14ac:dyDescent="0.25">
      <c r="A87" s="316"/>
      <c r="K87" s="316"/>
      <c r="U87" s="316"/>
      <c r="AE87" s="316"/>
      <c r="AO87" s="316"/>
      <c r="AY87" s="316"/>
      <c r="AZ87" s="316"/>
      <c r="BI87" s="316"/>
      <c r="BS87" s="316"/>
      <c r="CC87" s="316"/>
      <c r="CM87" s="316"/>
      <c r="CW87" s="316"/>
      <c r="DG87" s="316"/>
      <c r="DQ87" s="316"/>
      <c r="EA87" s="316"/>
      <c r="EK87" s="316"/>
      <c r="EU87" s="316"/>
      <c r="FE87" s="316"/>
      <c r="FO87" s="316"/>
      <c r="FY87" s="316"/>
      <c r="GI87" s="316"/>
      <c r="GS87" s="316"/>
      <c r="HC87" s="316"/>
      <c r="HM87" s="316"/>
      <c r="HW87" s="316"/>
    </row>
    <row r="88" s="3" customFormat="true" x14ac:dyDescent="0.25">
      <c r="A88" s="316"/>
      <c r="K88" s="316"/>
      <c r="U88" s="316"/>
      <c r="AE88" s="316"/>
      <c r="AO88" s="316"/>
      <c r="AY88" s="316"/>
      <c r="AZ88" s="316"/>
      <c r="BI88" s="316"/>
      <c r="BS88" s="316"/>
      <c r="CC88" s="316"/>
      <c r="CM88" s="316"/>
      <c r="CW88" s="316"/>
      <c r="DG88" s="316"/>
      <c r="DQ88" s="316"/>
      <c r="EA88" s="316"/>
      <c r="EK88" s="316"/>
      <c r="EU88" s="316"/>
      <c r="FE88" s="316"/>
      <c r="FO88" s="316"/>
      <c r="FY88" s="316"/>
      <c r="GI88" s="316"/>
      <c r="GS88" s="316"/>
      <c r="HC88" s="316"/>
      <c r="HM88" s="316"/>
      <c r="HW88" s="316"/>
    </row>
    <row r="89" s="3" customFormat="true" x14ac:dyDescent="0.25">
      <c r="A89" s="316"/>
      <c r="K89" s="316"/>
      <c r="U89" s="316"/>
      <c r="AE89" s="316"/>
      <c r="AO89" s="316"/>
      <c r="AY89" s="316"/>
      <c r="AZ89" s="316"/>
      <c r="BI89" s="316"/>
      <c r="BS89" s="316"/>
      <c r="CC89" s="316"/>
      <c r="CM89" s="316"/>
      <c r="CW89" s="316"/>
      <c r="DG89" s="316"/>
      <c r="DQ89" s="316"/>
      <c r="EA89" s="316"/>
      <c r="EK89" s="316"/>
      <c r="EU89" s="316"/>
      <c r="FE89" s="316"/>
      <c r="FO89" s="316"/>
      <c r="FY89" s="316"/>
      <c r="GI89" s="316"/>
      <c r="GS89" s="316"/>
      <c r="HC89" s="316"/>
      <c r="HM89" s="316"/>
      <c r="HW89" s="316"/>
    </row>
    <row r="90" s="3" customFormat="true" x14ac:dyDescent="0.25">
      <c r="A90" s="316"/>
      <c r="K90" s="316"/>
      <c r="U90" s="316"/>
      <c r="AE90" s="316"/>
      <c r="AO90" s="316"/>
      <c r="AY90" s="316"/>
      <c r="AZ90" s="316"/>
      <c r="BI90" s="316"/>
      <c r="BS90" s="316"/>
      <c r="CC90" s="316"/>
      <c r="CM90" s="316"/>
      <c r="CW90" s="316"/>
      <c r="DG90" s="316"/>
      <c r="DQ90" s="316"/>
      <c r="EA90" s="316"/>
      <c r="EK90" s="316"/>
      <c r="EU90" s="316"/>
      <c r="FE90" s="316"/>
      <c r="FO90" s="316"/>
      <c r="FY90" s="316"/>
      <c r="GI90" s="316"/>
      <c r="GS90" s="316"/>
      <c r="HC90" s="316"/>
      <c r="HM90" s="316"/>
      <c r="HW90" s="316"/>
    </row>
    <row r="91" s="3" customFormat="true" x14ac:dyDescent="0.25">
      <c r="A91" s="316"/>
      <c r="K91" s="316"/>
      <c r="U91" s="316"/>
      <c r="AE91" s="316"/>
      <c r="AO91" s="316"/>
      <c r="AY91" s="316"/>
      <c r="AZ91" s="316"/>
      <c r="BI91" s="316"/>
      <c r="BS91" s="316"/>
      <c r="CC91" s="316"/>
      <c r="CM91" s="316"/>
      <c r="CW91" s="316"/>
      <c r="DG91" s="316"/>
      <c r="DQ91" s="316"/>
      <c r="EA91" s="316"/>
      <c r="EK91" s="316"/>
      <c r="EU91" s="316"/>
      <c r="FE91" s="316"/>
      <c r="FO91" s="316"/>
      <c r="FY91" s="316"/>
      <c r="GI91" s="316"/>
      <c r="GS91" s="316"/>
      <c r="HC91" s="316"/>
      <c r="HM91" s="316"/>
      <c r="HW91" s="316"/>
    </row>
    <row r="92" s="3" customFormat="true" x14ac:dyDescent="0.25">
      <c r="A92" s="316"/>
      <c r="K92" s="316"/>
      <c r="U92" s="316"/>
      <c r="AE92" s="316"/>
      <c r="AO92" s="316"/>
      <c r="AY92" s="316"/>
      <c r="AZ92" s="316"/>
      <c r="BI92" s="316"/>
      <c r="BS92" s="316"/>
      <c r="CC92" s="316"/>
      <c r="CM92" s="316"/>
      <c r="CW92" s="316"/>
      <c r="DG92" s="316"/>
      <c r="DQ92" s="316"/>
      <c r="EA92" s="316"/>
      <c r="EK92" s="316"/>
      <c r="EU92" s="316"/>
      <c r="FE92" s="316"/>
      <c r="FO92" s="316"/>
      <c r="FY92" s="316"/>
      <c r="GI92" s="316"/>
      <c r="GS92" s="316"/>
      <c r="HC92" s="316"/>
      <c r="HM92" s="316"/>
      <c r="HW92" s="316"/>
    </row>
    <row r="93" s="3" customFormat="true" x14ac:dyDescent="0.25">
      <c r="A93" s="316"/>
      <c r="K93" s="316"/>
      <c r="U93" s="316"/>
      <c r="AE93" s="316"/>
      <c r="AO93" s="316"/>
      <c r="AY93" s="316"/>
      <c r="AZ93" s="316"/>
      <c r="BI93" s="316"/>
      <c r="BS93" s="316"/>
      <c r="CC93" s="316"/>
      <c r="CM93" s="316"/>
      <c r="CW93" s="316"/>
      <c r="DG93" s="316"/>
      <c r="DQ93" s="316"/>
      <c r="EA93" s="316"/>
      <c r="EK93" s="316"/>
      <c r="EU93" s="316"/>
      <c r="FE93" s="316"/>
      <c r="FO93" s="316"/>
      <c r="FY93" s="316"/>
      <c r="GI93" s="316"/>
      <c r="GS93" s="316"/>
      <c r="HC93" s="316"/>
      <c r="HM93" s="316"/>
      <c r="HW93" s="316"/>
    </row>
    <row r="94" s="3" customFormat="true" x14ac:dyDescent="0.25">
      <c r="A94" s="316"/>
      <c r="K94" s="316"/>
      <c r="U94" s="316"/>
      <c r="AE94" s="316"/>
      <c r="AO94" s="316"/>
      <c r="AY94" s="316"/>
      <c r="AZ94" s="316"/>
      <c r="BI94" s="316"/>
      <c r="BS94" s="316"/>
      <c r="CC94" s="316"/>
      <c r="CM94" s="316"/>
      <c r="CW94" s="316"/>
      <c r="DG94" s="316"/>
      <c r="DQ94" s="316"/>
      <c r="EA94" s="316"/>
      <c r="EK94" s="316"/>
      <c r="EU94" s="316"/>
      <c r="FE94" s="316"/>
      <c r="FO94" s="316"/>
      <c r="FY94" s="316"/>
      <c r="GI94" s="316"/>
      <c r="GS94" s="316"/>
      <c r="HC94" s="316"/>
      <c r="HM94" s="316"/>
      <c r="HW94" s="316"/>
    </row>
    <row r="95" s="3" customFormat="true" x14ac:dyDescent="0.25">
      <c r="A95" s="316"/>
      <c r="K95" s="316"/>
      <c r="U95" s="316"/>
      <c r="AE95" s="316"/>
      <c r="AO95" s="316"/>
      <c r="AY95" s="316"/>
      <c r="AZ95" s="316"/>
      <c r="BI95" s="316"/>
      <c r="BS95" s="316"/>
      <c r="CC95" s="316"/>
      <c r="CM95" s="316"/>
      <c r="CW95" s="316"/>
      <c r="DG95" s="316"/>
      <c r="DQ95" s="316"/>
      <c r="EA95" s="316"/>
      <c r="EK95" s="316"/>
      <c r="EU95" s="316"/>
      <c r="FE95" s="316"/>
      <c r="FO95" s="316"/>
      <c r="FY95" s="316"/>
      <c r="GI95" s="316"/>
      <c r="GS95" s="316"/>
      <c r="HC95" s="316"/>
      <c r="HM95" s="316"/>
      <c r="HW95" s="316"/>
    </row>
    <row r="96" s="3" customFormat="true" x14ac:dyDescent="0.25">
      <c r="A96" s="316"/>
      <c r="K96" s="316"/>
      <c r="U96" s="316"/>
      <c r="AE96" s="316"/>
      <c r="AO96" s="316"/>
      <c r="AY96" s="316"/>
      <c r="AZ96" s="316"/>
      <c r="BI96" s="316"/>
      <c r="BS96" s="316"/>
      <c r="CC96" s="316"/>
      <c r="CM96" s="316"/>
      <c r="CW96" s="316"/>
      <c r="DG96" s="316"/>
      <c r="DQ96" s="316"/>
      <c r="EA96" s="316"/>
      <c r="EK96" s="316"/>
      <c r="EU96" s="316"/>
      <c r="FE96" s="316"/>
      <c r="FO96" s="316"/>
      <c r="FY96" s="316"/>
      <c r="GI96" s="316"/>
      <c r="GS96" s="316"/>
      <c r="HC96" s="316"/>
      <c r="HM96" s="316"/>
      <c r="HW96" s="316"/>
    </row>
    <row r="97" s="3" customFormat="true" x14ac:dyDescent="0.25">
      <c r="A97" s="316"/>
      <c r="K97" s="316"/>
      <c r="U97" s="316"/>
      <c r="AE97" s="316"/>
      <c r="AO97" s="316"/>
      <c r="AY97" s="316"/>
      <c r="AZ97" s="316"/>
      <c r="BI97" s="316"/>
      <c r="BS97" s="316"/>
      <c r="CC97" s="316"/>
      <c r="CM97" s="316"/>
      <c r="CW97" s="316"/>
      <c r="DG97" s="316"/>
      <c r="DQ97" s="316"/>
      <c r="EA97" s="316"/>
      <c r="EK97" s="316"/>
      <c r="EU97" s="316"/>
      <c r="FE97" s="316"/>
      <c r="FO97" s="316"/>
      <c r="FY97" s="316"/>
      <c r="GI97" s="316"/>
      <c r="GS97" s="316"/>
      <c r="HC97" s="316"/>
      <c r="HM97" s="316"/>
      <c r="HW97" s="316"/>
    </row>
    <row r="98" s="3" customFormat="true" x14ac:dyDescent="0.25">
      <c r="A98" s="316"/>
      <c r="K98" s="316"/>
      <c r="U98" s="316"/>
      <c r="AE98" s="316"/>
      <c r="AO98" s="316"/>
      <c r="AY98" s="316"/>
      <c r="AZ98" s="316"/>
      <c r="BI98" s="316"/>
      <c r="BS98" s="316"/>
      <c r="CC98" s="316"/>
      <c r="CM98" s="316"/>
      <c r="CW98" s="316"/>
      <c r="DG98" s="316"/>
      <c r="DQ98" s="316"/>
      <c r="EA98" s="316"/>
      <c r="EK98" s="316"/>
      <c r="EU98" s="316"/>
      <c r="FE98" s="316"/>
      <c r="FO98" s="316"/>
      <c r="FY98" s="316"/>
      <c r="GI98" s="316"/>
      <c r="GS98" s="316"/>
      <c r="HC98" s="316"/>
      <c r="HM98" s="316"/>
      <c r="HW98" s="316"/>
    </row>
    <row r="99" s="3" customFormat="true" x14ac:dyDescent="0.25">
      <c r="A99" s="316"/>
      <c r="K99" s="316"/>
      <c r="U99" s="316"/>
      <c r="AE99" s="316"/>
      <c r="AO99" s="316"/>
      <c r="AY99" s="316"/>
      <c r="AZ99" s="316"/>
      <c r="BI99" s="316"/>
      <c r="BS99" s="316"/>
      <c r="CC99" s="316"/>
      <c r="CM99" s="316"/>
      <c r="CW99" s="316"/>
      <c r="DG99" s="316"/>
      <c r="DQ99" s="316"/>
      <c r="EA99" s="316"/>
      <c r="EK99" s="316"/>
      <c r="EU99" s="316"/>
      <c r="FE99" s="316"/>
      <c r="FO99" s="316"/>
      <c r="FY99" s="316"/>
      <c r="GI99" s="316"/>
      <c r="GS99" s="316"/>
      <c r="HC99" s="316"/>
      <c r="HM99" s="316"/>
      <c r="HW99" s="316"/>
    </row>
    <row r="100" s="3" customFormat="true" x14ac:dyDescent="0.25">
      <c r="A100" s="316"/>
      <c r="K100" s="316"/>
      <c r="U100" s="316"/>
      <c r="AE100" s="316"/>
      <c r="AO100" s="316"/>
      <c r="AY100" s="316"/>
      <c r="AZ100" s="316"/>
      <c r="BI100" s="316"/>
      <c r="BS100" s="316"/>
      <c r="CC100" s="316"/>
      <c r="CM100" s="316"/>
      <c r="CW100" s="316"/>
      <c r="DG100" s="316"/>
      <c r="DQ100" s="316"/>
      <c r="EA100" s="316"/>
      <c r="EK100" s="316"/>
      <c r="EU100" s="316"/>
      <c r="FE100" s="316"/>
      <c r="FO100" s="316"/>
      <c r="FY100" s="316"/>
      <c r="GI100" s="316"/>
      <c r="GS100" s="316"/>
      <c r="HC100" s="316"/>
      <c r="HM100" s="316"/>
      <c r="HW100" s="316"/>
    </row>
    <row r="101" s="3" customFormat="true" x14ac:dyDescent="0.25">
      <c r="A101" s="316"/>
      <c r="K101" s="316"/>
      <c r="U101" s="316"/>
      <c r="AE101" s="316"/>
      <c r="AO101" s="316"/>
      <c r="AY101" s="316"/>
      <c r="AZ101" s="316"/>
      <c r="BI101" s="316"/>
      <c r="BS101" s="316"/>
      <c r="CC101" s="316"/>
      <c r="CM101" s="316"/>
      <c r="CW101" s="316"/>
      <c r="DG101" s="316"/>
      <c r="DQ101" s="316"/>
      <c r="EA101" s="316"/>
      <c r="EK101" s="316"/>
      <c r="EU101" s="316"/>
      <c r="FE101" s="316"/>
      <c r="FO101" s="316"/>
      <c r="FY101" s="316"/>
      <c r="GI101" s="316"/>
      <c r="GS101" s="316"/>
      <c r="HC101" s="316"/>
      <c r="HM101" s="316"/>
      <c r="HW101" s="316"/>
    </row>
    <row r="102" s="3" customFormat="true" x14ac:dyDescent="0.25">
      <c r="A102" s="316"/>
      <c r="K102" s="316"/>
      <c r="U102" s="316"/>
      <c r="AE102" s="316"/>
      <c r="AO102" s="316"/>
      <c r="AY102" s="316"/>
      <c r="AZ102" s="316"/>
      <c r="BI102" s="316"/>
      <c r="BS102" s="316"/>
      <c r="CC102" s="316"/>
      <c r="CM102" s="316"/>
      <c r="CW102" s="316"/>
      <c r="DG102" s="316"/>
      <c r="DQ102" s="316"/>
      <c r="EA102" s="316"/>
      <c r="EK102" s="316"/>
      <c r="EU102" s="316"/>
      <c r="FE102" s="316"/>
      <c r="FO102" s="316"/>
      <c r="FY102" s="316"/>
      <c r="GI102" s="316"/>
      <c r="GS102" s="316"/>
      <c r="HC102" s="316"/>
      <c r="HM102" s="316"/>
      <c r="HW102" s="316"/>
    </row>
    <row r="103" s="3" customFormat="true" x14ac:dyDescent="0.25">
      <c r="A103" s="316"/>
      <c r="K103" s="316"/>
      <c r="U103" s="316"/>
      <c r="AE103" s="316"/>
      <c r="AO103" s="316"/>
      <c r="AY103" s="316"/>
      <c r="AZ103" s="316"/>
      <c r="BI103" s="316"/>
      <c r="BS103" s="316"/>
      <c r="CC103" s="316"/>
      <c r="CM103" s="316"/>
      <c r="CW103" s="316"/>
      <c r="DG103" s="316"/>
      <c r="DQ103" s="316"/>
      <c r="EA103" s="316"/>
      <c r="EK103" s="316"/>
      <c r="EU103" s="316"/>
      <c r="FE103" s="316"/>
      <c r="FO103" s="316"/>
      <c r="FY103" s="316"/>
      <c r="GI103" s="316"/>
      <c r="GS103" s="316"/>
      <c r="HC103" s="316"/>
      <c r="HM103" s="316"/>
      <c r="HW103" s="316"/>
    </row>
    <row r="104" s="3" customFormat="true" x14ac:dyDescent="0.25">
      <c r="A104" s="316"/>
      <c r="K104" s="316"/>
      <c r="U104" s="316"/>
      <c r="AE104" s="316"/>
      <c r="AO104" s="316"/>
      <c r="AY104" s="316"/>
      <c r="AZ104" s="316"/>
      <c r="BI104" s="316"/>
      <c r="BS104" s="316"/>
      <c r="CC104" s="316"/>
      <c r="CM104" s="316"/>
      <c r="CW104" s="316"/>
      <c r="DG104" s="316"/>
      <c r="DQ104" s="316"/>
      <c r="EA104" s="316"/>
      <c r="EK104" s="316"/>
      <c r="EU104" s="316"/>
      <c r="FE104" s="316"/>
      <c r="FO104" s="316"/>
      <c r="FY104" s="316"/>
      <c r="GI104" s="316"/>
      <c r="GS104" s="316"/>
      <c r="HC104" s="316"/>
      <c r="HM104" s="316"/>
      <c r="HW104" s="316"/>
    </row>
    <row r="105" s="3" customFormat="true" x14ac:dyDescent="0.25">
      <c r="A105" s="316"/>
      <c r="K105" s="316"/>
      <c r="U105" s="316"/>
      <c r="AE105" s="316"/>
      <c r="AO105" s="316"/>
      <c r="AY105" s="316"/>
      <c r="AZ105" s="316"/>
      <c r="BI105" s="316"/>
      <c r="BS105" s="316"/>
      <c r="CC105" s="316"/>
      <c r="CM105" s="316"/>
      <c r="CW105" s="316"/>
      <c r="DG105" s="316"/>
      <c r="DQ105" s="316"/>
      <c r="EA105" s="316"/>
      <c r="EK105" s="316"/>
      <c r="EU105" s="316"/>
      <c r="FE105" s="316"/>
      <c r="FO105" s="316"/>
      <c r="FY105" s="316"/>
      <c r="GI105" s="316"/>
      <c r="GS105" s="316"/>
      <c r="HC105" s="316"/>
      <c r="HM105" s="316"/>
      <c r="HW105" s="316"/>
    </row>
    <row r="106" s="3" customFormat="true" x14ac:dyDescent="0.25">
      <c r="A106" s="316"/>
      <c r="K106" s="316"/>
      <c r="U106" s="316"/>
      <c r="AE106" s="316"/>
      <c r="AO106" s="316"/>
      <c r="AY106" s="316"/>
      <c r="AZ106" s="316"/>
      <c r="BI106" s="316"/>
      <c r="BS106" s="316"/>
      <c r="CC106" s="316"/>
      <c r="CM106" s="316"/>
      <c r="CW106" s="316"/>
      <c r="DG106" s="316"/>
      <c r="DQ106" s="316"/>
      <c r="EA106" s="316"/>
      <c r="EK106" s="316"/>
      <c r="EU106" s="316"/>
      <c r="FE106" s="316"/>
      <c r="FO106" s="316"/>
      <c r="FY106" s="316"/>
      <c r="GI106" s="316"/>
      <c r="GS106" s="316"/>
      <c r="HC106" s="316"/>
      <c r="HM106" s="316"/>
      <c r="HW106" s="316"/>
    </row>
    <row r="107" s="3" customFormat="true" x14ac:dyDescent="0.25">
      <c r="A107" s="316"/>
      <c r="K107" s="316"/>
      <c r="U107" s="316"/>
      <c r="AE107" s="316"/>
      <c r="AO107" s="316"/>
      <c r="AY107" s="316"/>
      <c r="AZ107" s="316"/>
      <c r="BI107" s="316"/>
      <c r="BS107" s="316"/>
      <c r="CC107" s="316"/>
      <c r="CM107" s="316"/>
      <c r="CW107" s="316"/>
      <c r="DG107" s="316"/>
      <c r="DQ107" s="316"/>
      <c r="EA107" s="316"/>
      <c r="EK107" s="316"/>
      <c r="EU107" s="316"/>
      <c r="FE107" s="316"/>
      <c r="FO107" s="316"/>
      <c r="FY107" s="316"/>
      <c r="GI107" s="316"/>
      <c r="GS107" s="316"/>
      <c r="HC107" s="316"/>
      <c r="HM107" s="316"/>
      <c r="HW107" s="316"/>
    </row>
    <row r="108" s="3" customFormat="true" x14ac:dyDescent="0.25">
      <c r="A108" s="316"/>
      <c r="K108" s="316"/>
      <c r="U108" s="316"/>
      <c r="AE108" s="316"/>
      <c r="AO108" s="316"/>
      <c r="AY108" s="316"/>
      <c r="AZ108" s="316"/>
      <c r="BI108" s="316"/>
      <c r="BS108" s="316"/>
      <c r="CC108" s="316"/>
      <c r="CM108" s="316"/>
      <c r="CW108" s="316"/>
      <c r="DG108" s="316"/>
      <c r="DQ108" s="316"/>
      <c r="EA108" s="316"/>
      <c r="EK108" s="316"/>
      <c r="EU108" s="316"/>
      <c r="FE108" s="316"/>
      <c r="FO108" s="316"/>
      <c r="FY108" s="316"/>
      <c r="GI108" s="316"/>
      <c r="GS108" s="316"/>
      <c r="HC108" s="316"/>
      <c r="HM108" s="316"/>
      <c r="HW108" s="316"/>
    </row>
    <row r="109" s="3" customFormat="true" x14ac:dyDescent="0.25">
      <c r="A109" s="316"/>
      <c r="K109" s="316"/>
      <c r="U109" s="316"/>
      <c r="AE109" s="316"/>
      <c r="AO109" s="316"/>
      <c r="AY109" s="316"/>
      <c r="AZ109" s="316"/>
      <c r="BI109" s="316"/>
      <c r="BS109" s="316"/>
      <c r="CC109" s="316"/>
      <c r="CM109" s="316"/>
      <c r="CW109" s="316"/>
      <c r="DG109" s="316"/>
      <c r="DQ109" s="316"/>
      <c r="EA109" s="316"/>
      <c r="EK109" s="316"/>
      <c r="EU109" s="316"/>
      <c r="FE109" s="316"/>
      <c r="FO109" s="316"/>
      <c r="FY109" s="316"/>
      <c r="GI109" s="316"/>
      <c r="GS109" s="316"/>
      <c r="HC109" s="316"/>
      <c r="HM109" s="316"/>
      <c r="HW109" s="316"/>
    </row>
    <row r="110" s="3" customFormat="true" x14ac:dyDescent="0.25">
      <c r="A110" s="316"/>
      <c r="K110" s="316"/>
      <c r="U110" s="316"/>
      <c r="AE110" s="316"/>
      <c r="AO110" s="316"/>
      <c r="AY110" s="316"/>
      <c r="AZ110" s="316"/>
      <c r="BI110" s="316"/>
      <c r="BS110" s="316"/>
      <c r="CC110" s="316"/>
      <c r="CM110" s="316"/>
      <c r="CW110" s="316"/>
      <c r="DG110" s="316"/>
      <c r="DQ110" s="316"/>
      <c r="EA110" s="316"/>
      <c r="EK110" s="316"/>
      <c r="EU110" s="316"/>
      <c r="FE110" s="316"/>
      <c r="FO110" s="316"/>
      <c r="FY110" s="316"/>
      <c r="GI110" s="316"/>
      <c r="GS110" s="316"/>
      <c r="HC110" s="316"/>
      <c r="HM110" s="316"/>
      <c r="HW110" s="316"/>
    </row>
    <row r="111" s="3" customFormat="true" x14ac:dyDescent="0.25">
      <c r="A111" s="316"/>
      <c r="K111" s="316"/>
      <c r="U111" s="316"/>
      <c r="AE111" s="316"/>
      <c r="AO111" s="316"/>
      <c r="AY111" s="316"/>
      <c r="AZ111" s="316"/>
      <c r="BI111" s="316"/>
      <c r="BS111" s="316"/>
      <c r="CC111" s="316"/>
      <c r="CM111" s="316"/>
      <c r="CW111" s="316"/>
      <c r="DG111" s="316"/>
      <c r="DQ111" s="316"/>
      <c r="EA111" s="316"/>
      <c r="EK111" s="316"/>
      <c r="EU111" s="316"/>
      <c r="FE111" s="316"/>
      <c r="FO111" s="316"/>
      <c r="FY111" s="316"/>
      <c r="GI111" s="316"/>
      <c r="GS111" s="316"/>
      <c r="HC111" s="316"/>
      <c r="HM111" s="316"/>
      <c r="HW111" s="316"/>
    </row>
    <row r="112" s="3" customFormat="true" x14ac:dyDescent="0.25">
      <c r="A112" s="316"/>
      <c r="K112" s="316"/>
      <c r="U112" s="316"/>
      <c r="AE112" s="316"/>
      <c r="AO112" s="316"/>
      <c r="AY112" s="316"/>
      <c r="AZ112" s="316"/>
      <c r="BI112" s="316"/>
      <c r="BS112" s="316"/>
      <c r="CC112" s="316"/>
      <c r="CM112" s="316"/>
      <c r="CW112" s="316"/>
      <c r="DG112" s="316"/>
      <c r="DQ112" s="316"/>
      <c r="EA112" s="316"/>
      <c r="EK112" s="316"/>
      <c r="EU112" s="316"/>
      <c r="FE112" s="316"/>
      <c r="FO112" s="316"/>
      <c r="FY112" s="316"/>
      <c r="GI112" s="316"/>
      <c r="GS112" s="316"/>
      <c r="HC112" s="316"/>
      <c r="HM112" s="316"/>
      <c r="HW112" s="316"/>
    </row>
    <row r="113" s="3" customFormat="true" x14ac:dyDescent="0.25">
      <c r="A113" s="316"/>
      <c r="K113" s="316"/>
      <c r="U113" s="316"/>
      <c r="AE113" s="316"/>
      <c r="AO113" s="316"/>
      <c r="AY113" s="316"/>
      <c r="AZ113" s="316"/>
      <c r="BI113" s="316"/>
      <c r="BS113" s="316"/>
      <c r="CC113" s="316"/>
      <c r="CM113" s="316"/>
      <c r="CW113" s="316"/>
      <c r="DG113" s="316"/>
      <c r="DQ113" s="316"/>
      <c r="EA113" s="316"/>
      <c r="EK113" s="316"/>
      <c r="EU113" s="316"/>
      <c r="FE113" s="316"/>
      <c r="FO113" s="316"/>
      <c r="FY113" s="316"/>
      <c r="GI113" s="316"/>
      <c r="GS113" s="316"/>
      <c r="HC113" s="316"/>
      <c r="HM113" s="316"/>
      <c r="HW113" s="316"/>
    </row>
    <row r="114" s="3" customFormat="true" x14ac:dyDescent="0.25">
      <c r="A114" s="316"/>
      <c r="K114" s="316"/>
      <c r="U114" s="316"/>
      <c r="AE114" s="316"/>
      <c r="AO114" s="316"/>
      <c r="AY114" s="316"/>
      <c r="AZ114" s="316"/>
      <c r="BI114" s="316"/>
      <c r="BS114" s="316"/>
      <c r="CC114" s="316"/>
      <c r="CM114" s="316"/>
      <c r="CW114" s="316"/>
      <c r="DG114" s="316"/>
      <c r="DQ114" s="316"/>
      <c r="EA114" s="316"/>
      <c r="EK114" s="316"/>
      <c r="EU114" s="316"/>
      <c r="FE114" s="316"/>
      <c r="FO114" s="316"/>
      <c r="FY114" s="316"/>
      <c r="GI114" s="316"/>
      <c r="GS114" s="316"/>
      <c r="HC114" s="316"/>
      <c r="HM114" s="316"/>
      <c r="HW114" s="316"/>
    </row>
    <row r="115" s="3" customFormat="true" x14ac:dyDescent="0.25">
      <c r="A115" s="316"/>
      <c r="K115" s="316"/>
      <c r="U115" s="316"/>
      <c r="AE115" s="316"/>
      <c r="AO115" s="316"/>
      <c r="AY115" s="316"/>
      <c r="AZ115" s="316"/>
      <c r="BI115" s="316"/>
      <c r="BS115" s="316"/>
      <c r="CC115" s="316"/>
      <c r="CM115" s="316"/>
      <c r="CW115" s="316"/>
      <c r="DG115" s="316"/>
      <c r="DQ115" s="316"/>
      <c r="EA115" s="316"/>
      <c r="EK115" s="316"/>
      <c r="EU115" s="316"/>
      <c r="FE115" s="316"/>
      <c r="FO115" s="316"/>
      <c r="FY115" s="316"/>
      <c r="GI115" s="316"/>
      <c r="GS115" s="316"/>
      <c r="HC115" s="316"/>
      <c r="HM115" s="316"/>
      <c r="HW115" s="316"/>
    </row>
    <row r="116" s="3" customFormat="true" x14ac:dyDescent="0.25">
      <c r="A116" s="316"/>
      <c r="K116" s="316"/>
      <c r="U116" s="316"/>
      <c r="AE116" s="316"/>
      <c r="AO116" s="316"/>
      <c r="AY116" s="316"/>
      <c r="AZ116" s="316"/>
      <c r="BI116" s="316"/>
      <c r="BS116" s="316"/>
      <c r="CC116" s="316"/>
      <c r="CM116" s="316"/>
      <c r="CW116" s="316"/>
      <c r="DG116" s="316"/>
      <c r="DQ116" s="316"/>
      <c r="EA116" s="316"/>
      <c r="EK116" s="316"/>
      <c r="EU116" s="316"/>
      <c r="FE116" s="316"/>
      <c r="FO116" s="316"/>
      <c r="FY116" s="316"/>
      <c r="GI116" s="316"/>
      <c r="GS116" s="316"/>
      <c r="HC116" s="316"/>
      <c r="HM116" s="316"/>
      <c r="HW116" s="316"/>
    </row>
    <row r="117" s="3" customFormat="true" x14ac:dyDescent="0.25">
      <c r="A117" s="316"/>
      <c r="K117" s="316"/>
      <c r="U117" s="316"/>
      <c r="AE117" s="316"/>
      <c r="AO117" s="316"/>
      <c r="AY117" s="316"/>
      <c r="AZ117" s="316"/>
      <c r="BI117" s="316"/>
      <c r="BS117" s="316"/>
      <c r="CC117" s="316"/>
      <c r="CM117" s="316"/>
      <c r="CW117" s="316"/>
      <c r="DG117" s="316"/>
      <c r="DQ117" s="316"/>
      <c r="EA117" s="316"/>
      <c r="EK117" s="316"/>
      <c r="EU117" s="316"/>
      <c r="FE117" s="316"/>
      <c r="FO117" s="316"/>
      <c r="FY117" s="316"/>
      <c r="GI117" s="316"/>
      <c r="GS117" s="316"/>
      <c r="HC117" s="316"/>
      <c r="HM117" s="316"/>
      <c r="HW117" s="316"/>
    </row>
    <row r="118" s="3" customFormat="true" x14ac:dyDescent="0.25">
      <c r="A118" s="316"/>
      <c r="K118" s="316"/>
      <c r="U118" s="316"/>
      <c r="AE118" s="316"/>
      <c r="AO118" s="316"/>
      <c r="AY118" s="316"/>
      <c r="AZ118" s="316"/>
      <c r="BI118" s="316"/>
      <c r="BS118" s="316"/>
      <c r="CC118" s="316"/>
      <c r="CM118" s="316"/>
      <c r="CW118" s="316"/>
      <c r="DG118" s="316"/>
      <c r="DQ118" s="316"/>
      <c r="EA118" s="316"/>
      <c r="EK118" s="316"/>
      <c r="EU118" s="316"/>
      <c r="FE118" s="316"/>
      <c r="FO118" s="316"/>
      <c r="FY118" s="316"/>
      <c r="GI118" s="316"/>
      <c r="GS118" s="316"/>
      <c r="HC118" s="316"/>
      <c r="HM118" s="316"/>
      <c r="HW118" s="316"/>
    </row>
    <row r="119" s="3" customFormat="true" x14ac:dyDescent="0.25">
      <c r="A119" s="316"/>
      <c r="K119" s="316"/>
      <c r="U119" s="316"/>
      <c r="AE119" s="316"/>
      <c r="AO119" s="316"/>
      <c r="AY119" s="316"/>
      <c r="AZ119" s="316"/>
      <c r="BI119" s="316"/>
      <c r="BS119" s="316"/>
      <c r="CC119" s="316"/>
      <c r="CM119" s="316"/>
      <c r="CW119" s="316"/>
      <c r="DG119" s="316"/>
      <c r="DQ119" s="316"/>
      <c r="EA119" s="316"/>
      <c r="EK119" s="316"/>
      <c r="EU119" s="316"/>
      <c r="FE119" s="316"/>
      <c r="FO119" s="316"/>
      <c r="FY119" s="316"/>
      <c r="GI119" s="316"/>
      <c r="GS119" s="316"/>
      <c r="HC119" s="316"/>
      <c r="HM119" s="316"/>
      <c r="HW119" s="316"/>
    </row>
    <row r="120" s="3" customFormat="true" x14ac:dyDescent="0.25">
      <c r="A120" s="316"/>
      <c r="K120" s="316"/>
      <c r="U120" s="316"/>
      <c r="AE120" s="316"/>
      <c r="AO120" s="316"/>
      <c r="AY120" s="316"/>
      <c r="AZ120" s="316"/>
      <c r="BI120" s="316"/>
      <c r="BS120" s="316"/>
      <c r="CC120" s="316"/>
      <c r="CM120" s="316"/>
      <c r="CW120" s="316"/>
      <c r="DG120" s="316"/>
      <c r="DQ120" s="316"/>
      <c r="EA120" s="316"/>
      <c r="EK120" s="316"/>
      <c r="EU120" s="316"/>
      <c r="FE120" s="316"/>
      <c r="FO120" s="316"/>
      <c r="FY120" s="316"/>
      <c r="GI120" s="316"/>
      <c r="GS120" s="316"/>
      <c r="HC120" s="316"/>
      <c r="HM120" s="316"/>
      <c r="HW120" s="316"/>
    </row>
    <row r="121" s="3" customFormat="true" x14ac:dyDescent="0.25">
      <c r="A121" s="316"/>
      <c r="K121" s="316"/>
      <c r="U121" s="316"/>
      <c r="AE121" s="316"/>
      <c r="AO121" s="316"/>
      <c r="AY121" s="316"/>
      <c r="AZ121" s="316"/>
      <c r="BI121" s="316"/>
      <c r="BS121" s="316"/>
      <c r="CC121" s="316"/>
      <c r="CM121" s="316"/>
      <c r="CW121" s="316"/>
      <c r="DG121" s="316"/>
      <c r="DQ121" s="316"/>
      <c r="EA121" s="316"/>
      <c r="EK121" s="316"/>
      <c r="EU121" s="316"/>
      <c r="FE121" s="316"/>
      <c r="FO121" s="316"/>
      <c r="FY121" s="316"/>
      <c r="GI121" s="316"/>
      <c r="GS121" s="316"/>
      <c r="HC121" s="316"/>
      <c r="HM121" s="316"/>
      <c r="HW121" s="316"/>
    </row>
    <row r="122" s="3" customFormat="true" x14ac:dyDescent="0.25">
      <c r="A122" s="316"/>
      <c r="K122" s="316"/>
      <c r="U122" s="316"/>
      <c r="AE122" s="316"/>
      <c r="AO122" s="316"/>
      <c r="AY122" s="316"/>
      <c r="AZ122" s="316"/>
      <c r="BI122" s="316"/>
      <c r="BS122" s="316"/>
      <c r="CC122" s="316"/>
      <c r="CM122" s="316"/>
      <c r="CW122" s="316"/>
      <c r="DG122" s="316"/>
      <c r="DQ122" s="316"/>
      <c r="EA122" s="316"/>
      <c r="EK122" s="316"/>
      <c r="EU122" s="316"/>
      <c r="FE122" s="316"/>
      <c r="FO122" s="316"/>
      <c r="FY122" s="316"/>
      <c r="GI122" s="316"/>
      <c r="GS122" s="316"/>
      <c r="HC122" s="316"/>
      <c r="HM122" s="316"/>
      <c r="HW122" s="316"/>
    </row>
    <row r="123" s="3" customFormat="true" x14ac:dyDescent="0.25">
      <c r="A123" s="316"/>
      <c r="K123" s="316"/>
      <c r="U123" s="316"/>
      <c r="AE123" s="316"/>
      <c r="AO123" s="316"/>
      <c r="AY123" s="316"/>
      <c r="AZ123" s="316"/>
      <c r="BI123" s="316"/>
      <c r="BS123" s="316"/>
      <c r="CC123" s="316"/>
      <c r="CM123" s="316"/>
      <c r="CW123" s="316"/>
      <c r="DG123" s="316"/>
      <c r="DQ123" s="316"/>
      <c r="EA123" s="316"/>
      <c r="EK123" s="316"/>
      <c r="EU123" s="316"/>
      <c r="FE123" s="316"/>
      <c r="FO123" s="316"/>
      <c r="FY123" s="316"/>
      <c r="GI123" s="316"/>
      <c r="GS123" s="316"/>
      <c r="HC123" s="316"/>
      <c r="HM123" s="316"/>
      <c r="HW123" s="316"/>
    </row>
    <row r="124" s="3" customFormat="true" x14ac:dyDescent="0.25">
      <c r="A124" s="316"/>
      <c r="K124" s="316"/>
      <c r="U124" s="316"/>
      <c r="AE124" s="316"/>
      <c r="AO124" s="316"/>
      <c r="AY124" s="316"/>
      <c r="AZ124" s="316"/>
      <c r="BI124" s="316"/>
      <c r="BS124" s="316"/>
      <c r="CC124" s="316"/>
      <c r="CM124" s="316"/>
      <c r="CW124" s="316"/>
      <c r="DG124" s="316"/>
      <c r="DQ124" s="316"/>
      <c r="EA124" s="316"/>
      <c r="EK124" s="316"/>
      <c r="EU124" s="316"/>
      <c r="FE124" s="316"/>
      <c r="FO124" s="316"/>
      <c r="FY124" s="316"/>
      <c r="GI124" s="316"/>
      <c r="GS124" s="316"/>
      <c r="HC124" s="316"/>
      <c r="HM124" s="316"/>
      <c r="HW124" s="316"/>
    </row>
    <row r="125" s="3" customFormat="true" x14ac:dyDescent="0.25">
      <c r="A125" s="316"/>
      <c r="K125" s="316"/>
      <c r="U125" s="316"/>
      <c r="AE125" s="316"/>
      <c r="AO125" s="316"/>
      <c r="AY125" s="316"/>
      <c r="AZ125" s="316"/>
      <c r="BI125" s="316"/>
      <c r="BS125" s="316"/>
      <c r="CC125" s="316"/>
      <c r="CM125" s="316"/>
      <c r="CW125" s="316"/>
      <c r="DG125" s="316"/>
      <c r="DQ125" s="316"/>
      <c r="EA125" s="316"/>
      <c r="EK125" s="316"/>
      <c r="EU125" s="316"/>
      <c r="FE125" s="316"/>
      <c r="FO125" s="316"/>
      <c r="FY125" s="316"/>
      <c r="GI125" s="316"/>
      <c r="GS125" s="316"/>
      <c r="HC125" s="316"/>
      <c r="HM125" s="316"/>
      <c r="HW125" s="316"/>
    </row>
    <row r="126" s="3" customFormat="true" x14ac:dyDescent="0.25">
      <c r="A126" s="316"/>
      <c r="K126" s="316"/>
      <c r="U126" s="316"/>
      <c r="AE126" s="316"/>
      <c r="AO126" s="316"/>
      <c r="AY126" s="316"/>
      <c r="AZ126" s="316"/>
      <c r="BI126" s="316"/>
      <c r="BS126" s="316"/>
      <c r="CC126" s="316"/>
      <c r="CM126" s="316"/>
      <c r="CW126" s="316"/>
      <c r="DG126" s="316"/>
      <c r="DQ126" s="316"/>
      <c r="EA126" s="316"/>
      <c r="EK126" s="316"/>
      <c r="EU126" s="316"/>
      <c r="FE126" s="316"/>
      <c r="FO126" s="316"/>
      <c r="FY126" s="316"/>
      <c r="GI126" s="316"/>
      <c r="GS126" s="316"/>
      <c r="HC126" s="316"/>
      <c r="HM126" s="316"/>
      <c r="HW126" s="316"/>
    </row>
    <row r="127" s="3" customFormat="true" x14ac:dyDescent="0.25">
      <c r="A127" s="316"/>
      <c r="K127" s="316"/>
      <c r="U127" s="316"/>
      <c r="AE127" s="316"/>
      <c r="AO127" s="316"/>
      <c r="AY127" s="316"/>
      <c r="AZ127" s="316"/>
      <c r="BI127" s="316"/>
      <c r="BS127" s="316"/>
      <c r="CC127" s="316"/>
      <c r="CM127" s="316"/>
      <c r="CW127" s="316"/>
      <c r="DG127" s="316"/>
      <c r="DQ127" s="316"/>
      <c r="EA127" s="316"/>
      <c r="EK127" s="316"/>
      <c r="EU127" s="316"/>
      <c r="FE127" s="316"/>
      <c r="FO127" s="316"/>
      <c r="FY127" s="316"/>
      <c r="GI127" s="316"/>
      <c r="GS127" s="316"/>
      <c r="HC127" s="316"/>
      <c r="HM127" s="316"/>
      <c r="HW127" s="316"/>
    </row>
    <row r="128" s="3" customFormat="true" x14ac:dyDescent="0.25">
      <c r="A128" s="316"/>
      <c r="K128" s="316"/>
      <c r="U128" s="316"/>
      <c r="AE128" s="316"/>
      <c r="AO128" s="316"/>
      <c r="AY128" s="316"/>
      <c r="AZ128" s="316"/>
      <c r="BI128" s="316"/>
      <c r="BS128" s="316"/>
      <c r="CC128" s="316"/>
      <c r="CM128" s="316"/>
      <c r="CW128" s="316"/>
      <c r="DG128" s="316"/>
      <c r="DQ128" s="316"/>
      <c r="EA128" s="316"/>
      <c r="EK128" s="316"/>
      <c r="EU128" s="316"/>
      <c r="FE128" s="316"/>
      <c r="FO128" s="316"/>
      <c r="FY128" s="316"/>
      <c r="GI128" s="316"/>
      <c r="GS128" s="316"/>
      <c r="HC128" s="316"/>
      <c r="HM128" s="316"/>
      <c r="HW128" s="316"/>
    </row>
    <row r="129" s="3" customFormat="true" x14ac:dyDescent="0.25">
      <c r="A129" s="316"/>
      <c r="K129" s="316"/>
      <c r="U129" s="316"/>
      <c r="AE129" s="316"/>
      <c r="AO129" s="316"/>
      <c r="AY129" s="316"/>
      <c r="AZ129" s="316"/>
      <c r="BI129" s="316"/>
      <c r="BS129" s="316"/>
      <c r="CC129" s="316"/>
      <c r="CM129" s="316"/>
      <c r="CW129" s="316"/>
      <c r="DG129" s="316"/>
      <c r="DQ129" s="316"/>
      <c r="EA129" s="316"/>
      <c r="EK129" s="316"/>
      <c r="EU129" s="316"/>
      <c r="FE129" s="316"/>
      <c r="FO129" s="316"/>
      <c r="FY129" s="316"/>
      <c r="GI129" s="316"/>
      <c r="GS129" s="316"/>
      <c r="HC129" s="316"/>
      <c r="HM129" s="316"/>
      <c r="HW129" s="316"/>
    </row>
    <row r="130" s="3" customFormat="true" x14ac:dyDescent="0.25">
      <c r="A130" s="316"/>
      <c r="K130" s="316"/>
      <c r="U130" s="316"/>
      <c r="AE130" s="316"/>
      <c r="AO130" s="316"/>
      <c r="AY130" s="316"/>
      <c r="AZ130" s="316"/>
      <c r="BI130" s="316"/>
      <c r="BS130" s="316"/>
      <c r="CC130" s="316"/>
      <c r="CM130" s="316"/>
      <c r="CW130" s="316"/>
      <c r="DG130" s="316"/>
      <c r="DQ130" s="316"/>
      <c r="EA130" s="316"/>
      <c r="EK130" s="316"/>
      <c r="EU130" s="316"/>
      <c r="FE130" s="316"/>
      <c r="FO130" s="316"/>
      <c r="FY130" s="316"/>
      <c r="GI130" s="316"/>
      <c r="GS130" s="316"/>
      <c r="HC130" s="316"/>
      <c r="HM130" s="316"/>
      <c r="HW130" s="316"/>
    </row>
    <row r="131" s="3" customFormat="true" x14ac:dyDescent="0.25">
      <c r="A131" s="316"/>
      <c r="K131" s="316"/>
      <c r="U131" s="316"/>
      <c r="AE131" s="316"/>
      <c r="AO131" s="316"/>
      <c r="AY131" s="316"/>
      <c r="AZ131" s="316"/>
      <c r="BI131" s="316"/>
      <c r="BS131" s="316"/>
      <c r="CC131" s="316"/>
      <c r="CM131" s="316"/>
      <c r="CW131" s="316"/>
      <c r="DG131" s="316"/>
      <c r="DQ131" s="316"/>
      <c r="EA131" s="316"/>
      <c r="EK131" s="316"/>
      <c r="EU131" s="316"/>
      <c r="FE131" s="316"/>
      <c r="FO131" s="316"/>
      <c r="FY131" s="316"/>
      <c r="GI131" s="316"/>
      <c r="GS131" s="316"/>
      <c r="HC131" s="316"/>
      <c r="HM131" s="316"/>
      <c r="HW131" s="316"/>
    </row>
    <row r="132" s="3" customFormat="true" x14ac:dyDescent="0.25">
      <c r="A132" s="316"/>
      <c r="K132" s="316"/>
      <c r="U132" s="316"/>
      <c r="AE132" s="316"/>
      <c r="AO132" s="316"/>
      <c r="AY132" s="316"/>
      <c r="AZ132" s="316"/>
      <c r="BI132" s="316"/>
      <c r="BS132" s="316"/>
      <c r="CC132" s="316"/>
      <c r="CM132" s="316"/>
      <c r="CW132" s="316"/>
      <c r="DG132" s="316"/>
      <c r="DQ132" s="316"/>
      <c r="EA132" s="316"/>
      <c r="EK132" s="316"/>
      <c r="EU132" s="316"/>
      <c r="FE132" s="316"/>
      <c r="FO132" s="316"/>
      <c r="FY132" s="316"/>
      <c r="GI132" s="316"/>
      <c r="GS132" s="316"/>
      <c r="HC132" s="316"/>
      <c r="HM132" s="316"/>
      <c r="HW132" s="316"/>
    </row>
    <row r="133" s="3" customFormat="true" x14ac:dyDescent="0.25">
      <c r="A133" s="316"/>
      <c r="K133" s="316"/>
      <c r="U133" s="316"/>
      <c r="AE133" s="316"/>
      <c r="AO133" s="316"/>
      <c r="AY133" s="316"/>
      <c r="AZ133" s="316"/>
      <c r="BI133" s="316"/>
      <c r="BS133" s="316"/>
      <c r="CC133" s="316"/>
      <c r="CM133" s="316"/>
      <c r="CW133" s="316"/>
      <c r="DG133" s="316"/>
      <c r="DQ133" s="316"/>
      <c r="EA133" s="316"/>
      <c r="EK133" s="316"/>
      <c r="EU133" s="316"/>
      <c r="FE133" s="316"/>
      <c r="FO133" s="316"/>
      <c r="FY133" s="316"/>
      <c r="GI133" s="316"/>
      <c r="GS133" s="316"/>
      <c r="HC133" s="316"/>
      <c r="HM133" s="316"/>
      <c r="HW133" s="316"/>
    </row>
    <row r="134" s="3" customFormat="true" x14ac:dyDescent="0.25">
      <c r="A134" s="316"/>
      <c r="K134" s="316"/>
      <c r="U134" s="316"/>
      <c r="AE134" s="316"/>
      <c r="AO134" s="316"/>
      <c r="AY134" s="316"/>
      <c r="AZ134" s="316"/>
      <c r="BI134" s="316"/>
      <c r="BS134" s="316"/>
      <c r="CC134" s="316"/>
      <c r="CM134" s="316"/>
      <c r="CW134" s="316"/>
      <c r="DG134" s="316"/>
      <c r="DQ134" s="316"/>
      <c r="EA134" s="316"/>
      <c r="EK134" s="316"/>
      <c r="EU134" s="316"/>
      <c r="FE134" s="316"/>
      <c r="FO134" s="316"/>
      <c r="FY134" s="316"/>
      <c r="GI134" s="316"/>
      <c r="GS134" s="316"/>
      <c r="HC134" s="316"/>
      <c r="HM134" s="316"/>
      <c r="HW134" s="316"/>
    </row>
    <row r="135" s="3" customFormat="true" x14ac:dyDescent="0.25">
      <c r="A135" s="316"/>
      <c r="K135" s="316"/>
      <c r="U135" s="316"/>
      <c r="AE135" s="316"/>
      <c r="AO135" s="316"/>
      <c r="AY135" s="316"/>
      <c r="AZ135" s="316"/>
      <c r="BI135" s="316"/>
      <c r="BS135" s="316"/>
      <c r="CC135" s="316"/>
      <c r="CM135" s="316"/>
      <c r="CW135" s="316"/>
      <c r="DG135" s="316"/>
      <c r="DQ135" s="316"/>
      <c r="EA135" s="316"/>
      <c r="EK135" s="316"/>
      <c r="EU135" s="316"/>
      <c r="FE135" s="316"/>
      <c r="FO135" s="316"/>
      <c r="FY135" s="316"/>
      <c r="GI135" s="316"/>
      <c r="GS135" s="316"/>
      <c r="HC135" s="316"/>
      <c r="HM135" s="316"/>
      <c r="HW135" s="316"/>
    </row>
    <row r="136" s="3" customFormat="true" x14ac:dyDescent="0.25">
      <c r="A136" s="316"/>
      <c r="K136" s="316"/>
      <c r="U136" s="316"/>
      <c r="AE136" s="316"/>
      <c r="AO136" s="316"/>
      <c r="AY136" s="316"/>
      <c r="AZ136" s="316"/>
      <c r="BI136" s="316"/>
      <c r="BS136" s="316"/>
      <c r="CC136" s="316"/>
      <c r="CM136" s="316"/>
      <c r="CW136" s="316"/>
      <c r="DG136" s="316"/>
      <c r="DQ136" s="316"/>
      <c r="EA136" s="316"/>
      <c r="EK136" s="316"/>
      <c r="EU136" s="316"/>
      <c r="FE136" s="316"/>
      <c r="FO136" s="316"/>
      <c r="FY136" s="316"/>
      <c r="GI136" s="316"/>
      <c r="GS136" s="316"/>
      <c r="HC136" s="316"/>
      <c r="HM136" s="316"/>
      <c r="HW136" s="316"/>
    </row>
    <row r="137" s="3" customFormat="true" x14ac:dyDescent="0.25">
      <c r="A137" s="316"/>
      <c r="K137" s="316"/>
      <c r="U137" s="316"/>
      <c r="AE137" s="316"/>
      <c r="AO137" s="316"/>
      <c r="AY137" s="316"/>
      <c r="AZ137" s="316"/>
      <c r="BI137" s="316"/>
      <c r="BS137" s="316"/>
      <c r="CC137" s="316"/>
      <c r="CM137" s="316"/>
      <c r="CW137" s="316"/>
      <c r="DG137" s="316"/>
      <c r="DQ137" s="316"/>
      <c r="EA137" s="316"/>
      <c r="EK137" s="316"/>
      <c r="EU137" s="316"/>
      <c r="FE137" s="316"/>
      <c r="FO137" s="316"/>
      <c r="FY137" s="316"/>
      <c r="GI137" s="316"/>
      <c r="GS137" s="316"/>
      <c r="HC137" s="316"/>
      <c r="HM137" s="316"/>
      <c r="HW137" s="316"/>
    </row>
    <row r="138" s="3" customFormat="true" x14ac:dyDescent="0.25">
      <c r="A138" s="316"/>
      <c r="K138" s="316"/>
      <c r="U138" s="316"/>
      <c r="AE138" s="316"/>
      <c r="AO138" s="316"/>
      <c r="AY138" s="316"/>
      <c r="AZ138" s="316"/>
      <c r="BI138" s="316"/>
      <c r="BS138" s="316"/>
      <c r="CC138" s="316"/>
      <c r="CM138" s="316"/>
      <c r="CW138" s="316"/>
      <c r="DG138" s="316"/>
      <c r="DQ138" s="316"/>
      <c r="EA138" s="316"/>
      <c r="EK138" s="316"/>
      <c r="EU138" s="316"/>
      <c r="FE138" s="316"/>
      <c r="FO138" s="316"/>
      <c r="FY138" s="316"/>
      <c r="GI138" s="316"/>
      <c r="GS138" s="316"/>
      <c r="HC138" s="316"/>
      <c r="HM138" s="316"/>
      <c r="HW138" s="316"/>
    </row>
    <row r="139" s="3" customFormat="true" x14ac:dyDescent="0.25">
      <c r="A139" s="316"/>
      <c r="K139" s="316"/>
      <c r="U139" s="316"/>
      <c r="AE139" s="316"/>
      <c r="AO139" s="316"/>
      <c r="AY139" s="316"/>
      <c r="AZ139" s="316"/>
      <c r="BI139" s="316"/>
      <c r="BS139" s="316"/>
      <c r="CC139" s="316"/>
      <c r="CM139" s="316"/>
      <c r="CW139" s="316"/>
      <c r="DG139" s="316"/>
      <c r="DQ139" s="316"/>
      <c r="EA139" s="316"/>
      <c r="EK139" s="316"/>
      <c r="EU139" s="316"/>
      <c r="FE139" s="316"/>
      <c r="FO139" s="316"/>
      <c r="FY139" s="316"/>
      <c r="GI139" s="316"/>
      <c r="GS139" s="316"/>
      <c r="HC139" s="316"/>
      <c r="HM139" s="316"/>
      <c r="HW139" s="316"/>
    </row>
    <row r="140" s="3" customFormat="true" x14ac:dyDescent="0.25">
      <c r="A140" s="316"/>
      <c r="K140" s="316"/>
      <c r="U140" s="316"/>
      <c r="AE140" s="316"/>
      <c r="AO140" s="316"/>
      <c r="AY140" s="316"/>
      <c r="AZ140" s="316"/>
      <c r="BI140" s="316"/>
      <c r="BS140" s="316"/>
      <c r="CC140" s="316"/>
      <c r="CM140" s="316"/>
      <c r="CW140" s="316"/>
      <c r="DG140" s="316"/>
      <c r="DQ140" s="316"/>
      <c r="EA140" s="316"/>
      <c r="EK140" s="316"/>
      <c r="EU140" s="316"/>
      <c r="FE140" s="316"/>
      <c r="FO140" s="316"/>
      <c r="FY140" s="316"/>
      <c r="GI140" s="316"/>
      <c r="GS140" s="316"/>
      <c r="HC140" s="316"/>
      <c r="HM140" s="316"/>
      <c r="HW140" s="316"/>
    </row>
    <row r="141" s="3" customFormat="true" x14ac:dyDescent="0.25">
      <c r="A141" s="316"/>
      <c r="K141" s="316"/>
      <c r="U141" s="316"/>
      <c r="AE141" s="316"/>
      <c r="AO141" s="316"/>
      <c r="AY141" s="316"/>
      <c r="AZ141" s="316"/>
      <c r="BI141" s="316"/>
      <c r="BS141" s="316"/>
      <c r="CC141" s="316"/>
      <c r="CM141" s="316"/>
      <c r="CW141" s="316"/>
      <c r="DG141" s="316"/>
      <c r="DQ141" s="316"/>
      <c r="EA141" s="316"/>
      <c r="EK141" s="316"/>
      <c r="EU141" s="316"/>
      <c r="FE141" s="316"/>
      <c r="FO141" s="316"/>
      <c r="FY141" s="316"/>
      <c r="GI141" s="316"/>
      <c r="GS141" s="316"/>
      <c r="HC141" s="316"/>
      <c r="HM141" s="316"/>
      <c r="HW141" s="316"/>
    </row>
    <row r="142" s="3" customFormat="true" x14ac:dyDescent="0.25">
      <c r="A142" s="316"/>
      <c r="K142" s="316"/>
      <c r="U142" s="316"/>
      <c r="AE142" s="316"/>
      <c r="AO142" s="316"/>
      <c r="AY142" s="316"/>
      <c r="AZ142" s="316"/>
      <c r="BI142" s="316"/>
      <c r="BS142" s="316"/>
      <c r="CC142" s="316"/>
      <c r="CM142" s="316"/>
      <c r="CW142" s="316"/>
      <c r="DG142" s="316"/>
      <c r="DQ142" s="316"/>
      <c r="EA142" s="316"/>
      <c r="EK142" s="316"/>
      <c r="EU142" s="316"/>
      <c r="FE142" s="316"/>
      <c r="FO142" s="316"/>
      <c r="FY142" s="316"/>
      <c r="GI142" s="316"/>
      <c r="GS142" s="316"/>
      <c r="HC142" s="316"/>
      <c r="HM142" s="316"/>
      <c r="HW142" s="316"/>
    </row>
    <row r="143" s="3" customFormat="true" x14ac:dyDescent="0.25">
      <c r="A143" s="316"/>
      <c r="K143" s="316"/>
      <c r="U143" s="316"/>
      <c r="AE143" s="316"/>
      <c r="AO143" s="316"/>
      <c r="AY143" s="316"/>
      <c r="AZ143" s="316"/>
      <c r="BI143" s="316"/>
      <c r="BS143" s="316"/>
      <c r="CC143" s="316"/>
      <c r="CM143" s="316"/>
      <c r="CW143" s="316"/>
      <c r="DG143" s="316"/>
      <c r="DQ143" s="316"/>
      <c r="EA143" s="316"/>
      <c r="EK143" s="316"/>
      <c r="EU143" s="316"/>
      <c r="FE143" s="316"/>
      <c r="FO143" s="316"/>
      <c r="FY143" s="316"/>
      <c r="GI143" s="316"/>
      <c r="GS143" s="316"/>
      <c r="HC143" s="316"/>
      <c r="HM143" s="316"/>
      <c r="HW143" s="316"/>
    </row>
    <row r="144" s="3" customFormat="true" x14ac:dyDescent="0.25">
      <c r="A144" s="316"/>
      <c r="K144" s="316"/>
      <c r="U144" s="316"/>
      <c r="AE144" s="316"/>
      <c r="AO144" s="316"/>
      <c r="AY144" s="316"/>
      <c r="AZ144" s="316"/>
      <c r="BI144" s="316"/>
      <c r="BS144" s="316"/>
      <c r="CC144" s="316"/>
      <c r="CM144" s="316"/>
      <c r="CW144" s="316"/>
      <c r="DG144" s="316"/>
      <c r="DQ144" s="316"/>
      <c r="EA144" s="316"/>
      <c r="EK144" s="316"/>
      <c r="EU144" s="316"/>
      <c r="FE144" s="316"/>
      <c r="FO144" s="316"/>
      <c r="FY144" s="316"/>
      <c r="GI144" s="316"/>
      <c r="GS144" s="316"/>
      <c r="HC144" s="316"/>
      <c r="HM144" s="316"/>
      <c r="HW144" s="316"/>
    </row>
    <row r="145" s="3" customFormat="true" x14ac:dyDescent="0.25">
      <c r="A145" s="316"/>
      <c r="K145" s="316"/>
      <c r="U145" s="316"/>
      <c r="AE145" s="316"/>
      <c r="AO145" s="316"/>
      <c r="AY145" s="316"/>
      <c r="AZ145" s="316"/>
      <c r="BI145" s="316"/>
      <c r="BS145" s="316"/>
      <c r="CC145" s="316"/>
      <c r="CM145" s="316"/>
      <c r="CW145" s="316"/>
      <c r="DG145" s="316"/>
      <c r="DQ145" s="316"/>
      <c r="EA145" s="316"/>
      <c r="EK145" s="316"/>
      <c r="EU145" s="316"/>
      <c r="FE145" s="316"/>
      <c r="FO145" s="316"/>
      <c r="FY145" s="316"/>
      <c r="GI145" s="316"/>
      <c r="GS145" s="316"/>
      <c r="HC145" s="316"/>
      <c r="HM145" s="316"/>
      <c r="HW145" s="316"/>
    </row>
    <row r="146" s="3" customFormat="true" x14ac:dyDescent="0.25">
      <c r="A146" s="316"/>
      <c r="K146" s="316"/>
      <c r="U146" s="316"/>
      <c r="AE146" s="316"/>
      <c r="AO146" s="316"/>
      <c r="AY146" s="316"/>
      <c r="AZ146" s="316"/>
      <c r="BI146" s="316"/>
      <c r="BS146" s="316"/>
      <c r="CC146" s="316"/>
      <c r="CM146" s="316"/>
      <c r="CW146" s="316"/>
      <c r="DG146" s="316"/>
      <c r="DQ146" s="316"/>
      <c r="EA146" s="316"/>
      <c r="EK146" s="316"/>
      <c r="EU146" s="316"/>
      <c r="FE146" s="316"/>
      <c r="FO146" s="316"/>
      <c r="FY146" s="316"/>
      <c r="GI146" s="316"/>
      <c r="GS146" s="316"/>
      <c r="HC146" s="316"/>
      <c r="HM146" s="316"/>
      <c r="HW146" s="316"/>
    </row>
    <row r="147" s="3" customFormat="true" x14ac:dyDescent="0.25">
      <c r="A147" s="316"/>
      <c r="K147" s="316"/>
      <c r="U147" s="316"/>
      <c r="AE147" s="316"/>
      <c r="AO147" s="316"/>
      <c r="AY147" s="316"/>
      <c r="AZ147" s="316"/>
      <c r="BI147" s="316"/>
      <c r="BS147" s="316"/>
      <c r="CC147" s="316"/>
      <c r="CM147" s="316"/>
      <c r="CW147" s="316"/>
      <c r="DG147" s="316"/>
      <c r="DQ147" s="316"/>
      <c r="EA147" s="316"/>
      <c r="EK147" s="316"/>
      <c r="EU147" s="316"/>
      <c r="FE147" s="316"/>
      <c r="FO147" s="316"/>
      <c r="FY147" s="316"/>
      <c r="GI147" s="316"/>
      <c r="GS147" s="316"/>
      <c r="HC147" s="316"/>
      <c r="HM147" s="316"/>
      <c r="HW147" s="316"/>
    </row>
    <row r="148" s="3" customFormat="true" x14ac:dyDescent="0.25">
      <c r="A148" s="316"/>
      <c r="K148" s="316"/>
      <c r="U148" s="316"/>
      <c r="AE148" s="316"/>
      <c r="AO148" s="316"/>
      <c r="AY148" s="316"/>
      <c r="AZ148" s="316"/>
      <c r="BI148" s="316"/>
      <c r="BS148" s="316"/>
      <c r="CC148" s="316"/>
      <c r="CM148" s="316"/>
      <c r="CW148" s="316"/>
      <c r="DG148" s="316"/>
      <c r="DQ148" s="316"/>
      <c r="EA148" s="316"/>
      <c r="EK148" s="316"/>
      <c r="EU148" s="316"/>
      <c r="FE148" s="316"/>
      <c r="FO148" s="316"/>
      <c r="FY148" s="316"/>
      <c r="GI148" s="316"/>
      <c r="GS148" s="316"/>
      <c r="HC148" s="316"/>
      <c r="HM148" s="316"/>
      <c r="HW148" s="316"/>
    </row>
    <row r="149" s="3" customFormat="true" x14ac:dyDescent="0.25">
      <c r="A149" s="316"/>
      <c r="K149" s="316"/>
      <c r="U149" s="316"/>
      <c r="AE149" s="316"/>
      <c r="AO149" s="316"/>
      <c r="AY149" s="316"/>
      <c r="AZ149" s="316"/>
      <c r="BI149" s="316"/>
      <c r="BS149" s="316"/>
      <c r="CC149" s="316"/>
      <c r="CM149" s="316"/>
      <c r="CW149" s="316"/>
      <c r="DG149" s="316"/>
      <c r="DQ149" s="316"/>
      <c r="EA149" s="316"/>
      <c r="EK149" s="316"/>
      <c r="EU149" s="316"/>
      <c r="FE149" s="316"/>
      <c r="FO149" s="316"/>
      <c r="FY149" s="316"/>
      <c r="GI149" s="316"/>
      <c r="GS149" s="316"/>
      <c r="HC149" s="316"/>
      <c r="HM149" s="316"/>
      <c r="HW149" s="316"/>
    </row>
    <row r="150" s="3" customFormat="true" x14ac:dyDescent="0.25">
      <c r="A150" s="316"/>
      <c r="K150" s="316"/>
      <c r="U150" s="316"/>
      <c r="AE150" s="316"/>
      <c r="AO150" s="316"/>
      <c r="AY150" s="316"/>
      <c r="AZ150" s="316"/>
      <c r="BI150" s="316"/>
      <c r="BS150" s="316"/>
      <c r="CC150" s="316"/>
      <c r="CM150" s="316"/>
      <c r="CW150" s="316"/>
      <c r="DG150" s="316"/>
      <c r="DQ150" s="316"/>
      <c r="EA150" s="316"/>
      <c r="EK150" s="316"/>
      <c r="EU150" s="316"/>
      <c r="FE150" s="316"/>
      <c r="FO150" s="316"/>
      <c r="FY150" s="316"/>
      <c r="GI150" s="316"/>
      <c r="GS150" s="316"/>
      <c r="HC150" s="316"/>
      <c r="HM150" s="316"/>
      <c r="HW150" s="316"/>
    </row>
    <row r="151" s="3" customFormat="true" x14ac:dyDescent="0.25">
      <c r="A151" s="316"/>
      <c r="K151" s="316"/>
      <c r="U151" s="316"/>
      <c r="AE151" s="316"/>
      <c r="AO151" s="316"/>
      <c r="AY151" s="316"/>
      <c r="AZ151" s="316"/>
      <c r="BI151" s="316"/>
      <c r="BS151" s="316"/>
      <c r="CC151" s="316"/>
      <c r="CM151" s="316"/>
      <c r="CW151" s="316"/>
      <c r="DG151" s="316"/>
      <c r="DQ151" s="316"/>
      <c r="EA151" s="316"/>
      <c r="EK151" s="316"/>
      <c r="EU151" s="316"/>
      <c r="FE151" s="316"/>
      <c r="FO151" s="316"/>
      <c r="FY151" s="316"/>
      <c r="GI151" s="316"/>
      <c r="GS151" s="316"/>
      <c r="HC151" s="316"/>
      <c r="HM151" s="316"/>
      <c r="HW151" s="316"/>
    </row>
    <row r="152" s="3" customFormat="true" x14ac:dyDescent="0.25">
      <c r="A152" s="316"/>
      <c r="K152" s="316"/>
      <c r="U152" s="316"/>
      <c r="AE152" s="316"/>
      <c r="AO152" s="316"/>
      <c r="AY152" s="316"/>
      <c r="AZ152" s="316"/>
      <c r="BI152" s="316"/>
      <c r="BS152" s="316"/>
      <c r="CC152" s="316"/>
      <c r="CM152" s="316"/>
      <c r="CW152" s="316"/>
      <c r="DG152" s="316"/>
      <c r="DQ152" s="316"/>
      <c r="EA152" s="316"/>
      <c r="EK152" s="316"/>
      <c r="EU152" s="316"/>
      <c r="FE152" s="316"/>
      <c r="FO152" s="316"/>
      <c r="FY152" s="316"/>
      <c r="GI152" s="316"/>
      <c r="GS152" s="316"/>
      <c r="HC152" s="316"/>
      <c r="HM152" s="316"/>
      <c r="HW152" s="316"/>
    </row>
    <row r="153" s="3" customFormat="true" x14ac:dyDescent="0.25">
      <c r="A153" s="316"/>
      <c r="K153" s="316"/>
      <c r="U153" s="316"/>
      <c r="AE153" s="316"/>
      <c r="AO153" s="316"/>
      <c r="AY153" s="316"/>
      <c r="AZ153" s="316"/>
      <c r="BI153" s="316"/>
      <c r="BS153" s="316"/>
      <c r="CC153" s="316"/>
      <c r="CM153" s="316"/>
      <c r="CW153" s="316"/>
      <c r="DG153" s="316"/>
      <c r="DQ153" s="316"/>
      <c r="EA153" s="316"/>
      <c r="EK153" s="316"/>
      <c r="EU153" s="316"/>
      <c r="FE153" s="316"/>
      <c r="FO153" s="316"/>
      <c r="FY153" s="316"/>
      <c r="GI153" s="316"/>
      <c r="GS153" s="316"/>
      <c r="HC153" s="316"/>
      <c r="HM153" s="316"/>
      <c r="HW153" s="316"/>
    </row>
    <row r="154" s="3" customFormat="true" x14ac:dyDescent="0.25">
      <c r="A154" s="316"/>
      <c r="K154" s="316"/>
      <c r="U154" s="316"/>
      <c r="AE154" s="316"/>
      <c r="AO154" s="316"/>
      <c r="AY154" s="316"/>
      <c r="AZ154" s="316"/>
      <c r="BI154" s="316"/>
      <c r="BS154" s="316"/>
      <c r="CC154" s="316"/>
      <c r="CM154" s="316"/>
      <c r="CW154" s="316"/>
      <c r="DG154" s="316"/>
      <c r="DQ154" s="316"/>
      <c r="EA154" s="316"/>
      <c r="EK154" s="316"/>
      <c r="EU154" s="316"/>
      <c r="FE154" s="316"/>
      <c r="FO154" s="316"/>
      <c r="FY154" s="316"/>
      <c r="GI154" s="316"/>
      <c r="GS154" s="316"/>
      <c r="HC154" s="316"/>
      <c r="HM154" s="316"/>
      <c r="HW154" s="316"/>
    </row>
    <row r="155" s="3" customFormat="true" x14ac:dyDescent="0.25">
      <c r="A155" s="316"/>
      <c r="K155" s="316"/>
      <c r="U155" s="316"/>
      <c r="AE155" s="316"/>
      <c r="AO155" s="316"/>
      <c r="AY155" s="316"/>
      <c r="AZ155" s="316"/>
      <c r="BI155" s="316"/>
      <c r="BS155" s="316"/>
      <c r="CC155" s="316"/>
      <c r="CM155" s="316"/>
      <c r="CW155" s="316"/>
      <c r="DG155" s="316"/>
      <c r="DQ155" s="316"/>
      <c r="EA155" s="316"/>
      <c r="EK155" s="316"/>
      <c r="EU155" s="316"/>
      <c r="FE155" s="316"/>
      <c r="FO155" s="316"/>
      <c r="FY155" s="316"/>
      <c r="GI155" s="316"/>
      <c r="GS155" s="316"/>
      <c r="HC155" s="316"/>
      <c r="HM155" s="316"/>
      <c r="HW155" s="316"/>
    </row>
    <row r="156" s="3" customFormat="true" x14ac:dyDescent="0.25">
      <c r="A156" s="316"/>
      <c r="K156" s="316"/>
      <c r="U156" s="316"/>
      <c r="AE156" s="316"/>
      <c r="AO156" s="316"/>
      <c r="AY156" s="316"/>
      <c r="AZ156" s="316"/>
      <c r="BI156" s="316"/>
      <c r="BS156" s="316"/>
      <c r="CC156" s="316"/>
      <c r="CM156" s="316"/>
      <c r="CW156" s="316"/>
      <c r="DG156" s="316"/>
      <c r="DQ156" s="316"/>
      <c r="EA156" s="316"/>
      <c r="EK156" s="316"/>
      <c r="EU156" s="316"/>
      <c r="FE156" s="316"/>
      <c r="FO156" s="316"/>
      <c r="FY156" s="316"/>
      <c r="GI156" s="316"/>
      <c r="GS156" s="316"/>
      <c r="HC156" s="316"/>
      <c r="HM156" s="316"/>
      <c r="HW156" s="316"/>
    </row>
    <row r="157" s="3" customFormat="true" x14ac:dyDescent="0.25">
      <c r="A157" s="316"/>
      <c r="K157" s="316"/>
      <c r="U157" s="316"/>
      <c r="AE157" s="316"/>
      <c r="AO157" s="316"/>
      <c r="AY157" s="316"/>
      <c r="AZ157" s="316"/>
      <c r="BI157" s="316"/>
      <c r="BS157" s="316"/>
      <c r="CC157" s="316"/>
      <c r="CM157" s="316"/>
      <c r="CW157" s="316"/>
      <c r="DG157" s="316"/>
      <c r="DQ157" s="316"/>
      <c r="EA157" s="316"/>
      <c r="EK157" s="316"/>
      <c r="EU157" s="316"/>
      <c r="FE157" s="316"/>
      <c r="FO157" s="316"/>
      <c r="FY157" s="316"/>
      <c r="GI157" s="316"/>
      <c r="GS157" s="316"/>
      <c r="HC157" s="316"/>
      <c r="HM157" s="316"/>
      <c r="HW157" s="316"/>
    </row>
    <row r="158" s="3" customFormat="true" x14ac:dyDescent="0.25">
      <c r="A158" s="316"/>
      <c r="K158" s="316"/>
      <c r="U158" s="316"/>
      <c r="AE158" s="316"/>
      <c r="AO158" s="316"/>
      <c r="AY158" s="316"/>
      <c r="AZ158" s="316"/>
      <c r="BI158" s="316"/>
      <c r="BS158" s="316"/>
      <c r="CC158" s="316"/>
      <c r="CM158" s="316"/>
      <c r="CW158" s="316"/>
      <c r="DG158" s="316"/>
      <c r="DQ158" s="316"/>
      <c r="EA158" s="316"/>
      <c r="EK158" s="316"/>
      <c r="EU158" s="316"/>
      <c r="FE158" s="316"/>
      <c r="FO158" s="316"/>
      <c r="FY158" s="316"/>
      <c r="GI158" s="316"/>
      <c r="GS158" s="316"/>
      <c r="HC158" s="316"/>
      <c r="HM158" s="316"/>
      <c r="HW158" s="316"/>
    </row>
    <row r="159" s="3" customFormat="true" x14ac:dyDescent="0.25">
      <c r="A159" s="316"/>
      <c r="K159" s="316"/>
      <c r="U159" s="316"/>
      <c r="AE159" s="316"/>
      <c r="AO159" s="316"/>
      <c r="AY159" s="316"/>
      <c r="AZ159" s="316"/>
      <c r="BI159" s="316"/>
      <c r="BS159" s="316"/>
      <c r="CC159" s="316"/>
      <c r="CM159" s="316"/>
      <c r="CW159" s="316"/>
      <c r="DG159" s="316"/>
      <c r="DQ159" s="316"/>
      <c r="EA159" s="316"/>
      <c r="EK159" s="316"/>
      <c r="EU159" s="316"/>
      <c r="FE159" s="316"/>
      <c r="FO159" s="316"/>
      <c r="FY159" s="316"/>
      <c r="GI159" s="316"/>
      <c r="GS159" s="316"/>
      <c r="HC159" s="316"/>
      <c r="HM159" s="316"/>
      <c r="HW159" s="316"/>
    </row>
    <row r="160" s="3" customFormat="true" x14ac:dyDescent="0.25">
      <c r="A160" s="316"/>
      <c r="K160" s="316"/>
      <c r="U160" s="316"/>
      <c r="AE160" s="316"/>
      <c r="AO160" s="316"/>
      <c r="AY160" s="316"/>
      <c r="AZ160" s="316"/>
      <c r="BI160" s="316"/>
      <c r="BS160" s="316"/>
      <c r="CC160" s="316"/>
      <c r="CM160" s="316"/>
      <c r="CW160" s="316"/>
      <c r="DG160" s="316"/>
      <c r="DQ160" s="316"/>
      <c r="EA160" s="316"/>
      <c r="EK160" s="316"/>
      <c r="EU160" s="316"/>
      <c r="FE160" s="316"/>
      <c r="FO160" s="316"/>
      <c r="FY160" s="316"/>
      <c r="GI160" s="316"/>
      <c r="GS160" s="316"/>
      <c r="HC160" s="316"/>
      <c r="HM160" s="316"/>
      <c r="HW160" s="316"/>
    </row>
    <row r="161" s="3" customFormat="true" x14ac:dyDescent="0.25">
      <c r="A161" s="316"/>
      <c r="K161" s="316"/>
      <c r="U161" s="316"/>
      <c r="AE161" s="316"/>
      <c r="AO161" s="316"/>
      <c r="AY161" s="316"/>
      <c r="AZ161" s="316"/>
      <c r="BI161" s="316"/>
      <c r="BS161" s="316"/>
      <c r="CC161" s="316"/>
      <c r="CM161" s="316"/>
      <c r="CW161" s="316"/>
      <c r="DG161" s="316"/>
      <c r="DQ161" s="316"/>
      <c r="EA161" s="316"/>
      <c r="EK161" s="316"/>
      <c r="EU161" s="316"/>
      <c r="FE161" s="316"/>
      <c r="FO161" s="316"/>
      <c r="FY161" s="316"/>
      <c r="GI161" s="316"/>
      <c r="GS161" s="316"/>
      <c r="HC161" s="316"/>
      <c r="HM161" s="316"/>
      <c r="HW161" s="316"/>
    </row>
    <row r="162" s="3" customFormat="true" x14ac:dyDescent="0.25">
      <c r="A162" s="316"/>
      <c r="K162" s="316"/>
      <c r="U162" s="316"/>
      <c r="AE162" s="316"/>
      <c r="AO162" s="316"/>
      <c r="AY162" s="316"/>
      <c r="AZ162" s="316"/>
      <c r="BI162" s="316"/>
      <c r="BS162" s="316"/>
      <c r="CC162" s="316"/>
      <c r="CM162" s="316"/>
      <c r="CW162" s="316"/>
      <c r="DG162" s="316"/>
      <c r="DQ162" s="316"/>
      <c r="EA162" s="316"/>
      <c r="EK162" s="316"/>
      <c r="EU162" s="316"/>
      <c r="FE162" s="316"/>
      <c r="FO162" s="316"/>
      <c r="FY162" s="316"/>
      <c r="GI162" s="316"/>
      <c r="GS162" s="316"/>
      <c r="HC162" s="316"/>
      <c r="HM162" s="316"/>
      <c r="HW162" s="316"/>
    </row>
    <row r="163" s="3" customFormat="true" x14ac:dyDescent="0.25">
      <c r="A163" s="316"/>
      <c r="K163" s="316"/>
      <c r="U163" s="316"/>
      <c r="AE163" s="316"/>
      <c r="AO163" s="316"/>
      <c r="AY163" s="316"/>
      <c r="AZ163" s="316"/>
      <c r="BI163" s="316"/>
      <c r="BS163" s="316"/>
      <c r="CC163" s="316"/>
      <c r="CM163" s="316"/>
      <c r="CW163" s="316"/>
      <c r="DG163" s="316"/>
      <c r="DQ163" s="316"/>
      <c r="EA163" s="316"/>
      <c r="EK163" s="316"/>
      <c r="EU163" s="316"/>
      <c r="FE163" s="316"/>
      <c r="FO163" s="316"/>
      <c r="FY163" s="316"/>
      <c r="GI163" s="316"/>
      <c r="GS163" s="316"/>
      <c r="HC163" s="316"/>
      <c r="HM163" s="316"/>
      <c r="HW163" s="316"/>
    </row>
    <row r="164" s="3" customFormat="true" x14ac:dyDescent="0.25">
      <c r="A164" s="316"/>
      <c r="K164" s="316"/>
      <c r="U164" s="316"/>
      <c r="AE164" s="316"/>
      <c r="AO164" s="316"/>
      <c r="AY164" s="316"/>
      <c r="AZ164" s="316"/>
      <c r="BI164" s="316"/>
      <c r="BS164" s="316"/>
      <c r="CC164" s="316"/>
      <c r="CM164" s="316"/>
      <c r="CW164" s="316"/>
      <c r="DG164" s="316"/>
      <c r="DQ164" s="316"/>
      <c r="EA164" s="316"/>
      <c r="EK164" s="316"/>
      <c r="EU164" s="316"/>
      <c r="FE164" s="316"/>
      <c r="FO164" s="316"/>
      <c r="FY164" s="316"/>
      <c r="GI164" s="316"/>
      <c r="GS164" s="316"/>
      <c r="HC164" s="316"/>
      <c r="HM164" s="316"/>
      <c r="HW164" s="316"/>
    </row>
    <row r="165" s="3" customFormat="true" x14ac:dyDescent="0.25">
      <c r="A165" s="316"/>
      <c r="K165" s="316"/>
      <c r="U165" s="316"/>
      <c r="AE165" s="316"/>
      <c r="AO165" s="316"/>
      <c r="AY165" s="316"/>
      <c r="AZ165" s="316"/>
      <c r="BI165" s="316"/>
      <c r="BS165" s="316"/>
      <c r="CC165" s="316"/>
      <c r="CM165" s="316"/>
      <c r="CW165" s="316"/>
      <c r="DG165" s="316"/>
      <c r="DQ165" s="316"/>
      <c r="EA165" s="316"/>
      <c r="EK165" s="316"/>
      <c r="EU165" s="316"/>
      <c r="FE165" s="316"/>
      <c r="FO165" s="316"/>
      <c r="FY165" s="316"/>
      <c r="GI165" s="316"/>
      <c r="GS165" s="316"/>
      <c r="HC165" s="316"/>
      <c r="HM165" s="316"/>
      <c r="HW165" s="316"/>
    </row>
    <row r="166" s="3" customFormat="true" x14ac:dyDescent="0.25">
      <c r="A166" s="316"/>
      <c r="K166" s="316"/>
      <c r="U166" s="316"/>
      <c r="AE166" s="316"/>
      <c r="AO166" s="316"/>
      <c r="AY166" s="316"/>
      <c r="AZ166" s="316"/>
      <c r="BI166" s="316"/>
      <c r="BS166" s="316"/>
      <c r="CC166" s="316"/>
      <c r="CM166" s="316"/>
      <c r="CW166" s="316"/>
      <c r="DG166" s="316"/>
      <c r="DQ166" s="316"/>
      <c r="EA166" s="316"/>
      <c r="EK166" s="316"/>
      <c r="EU166" s="316"/>
      <c r="FE166" s="316"/>
      <c r="FO166" s="316"/>
      <c r="FY166" s="316"/>
      <c r="GI166" s="316"/>
      <c r="GS166" s="316"/>
      <c r="HC166" s="316"/>
      <c r="HM166" s="316"/>
      <c r="HW166" s="316"/>
    </row>
    <row r="167" s="3" customFormat="true" x14ac:dyDescent="0.25">
      <c r="A167" s="316"/>
      <c r="K167" s="316"/>
      <c r="U167" s="316"/>
      <c r="AE167" s="316"/>
      <c r="AO167" s="316"/>
      <c r="AY167" s="316"/>
      <c r="AZ167" s="316"/>
      <c r="BI167" s="316"/>
      <c r="BS167" s="316"/>
      <c r="CC167" s="316"/>
      <c r="CM167" s="316"/>
      <c r="CW167" s="316"/>
      <c r="DG167" s="316"/>
      <c r="DQ167" s="316"/>
      <c r="EA167" s="316"/>
      <c r="EK167" s="316"/>
      <c r="EU167" s="316"/>
      <c r="FE167" s="316"/>
      <c r="FO167" s="316"/>
      <c r="FY167" s="316"/>
      <c r="GI167" s="316"/>
      <c r="GS167" s="316"/>
      <c r="HC167" s="316"/>
      <c r="HM167" s="316"/>
      <c r="HW167" s="316"/>
    </row>
    <row r="168" s="3" customFormat="true" x14ac:dyDescent="0.25">
      <c r="A168" s="316"/>
      <c r="K168" s="316"/>
      <c r="U168" s="316"/>
      <c r="AE168" s="316"/>
      <c r="AO168" s="316"/>
      <c r="AY168" s="316"/>
      <c r="AZ168" s="316"/>
      <c r="BI168" s="316"/>
      <c r="BS168" s="316"/>
      <c r="CC168" s="316"/>
      <c r="CM168" s="316"/>
      <c r="CW168" s="316"/>
      <c r="DG168" s="316"/>
      <c r="DQ168" s="316"/>
      <c r="EA168" s="316"/>
      <c r="EK168" s="316"/>
      <c r="EU168" s="316"/>
      <c r="FE168" s="316"/>
      <c r="FO168" s="316"/>
      <c r="FY168" s="316"/>
      <c r="GI168" s="316"/>
      <c r="GS168" s="316"/>
      <c r="HC168" s="316"/>
      <c r="HM168" s="316"/>
      <c r="HW168" s="316"/>
    </row>
    <row r="169" s="3" customFormat="true" x14ac:dyDescent="0.25">
      <c r="A169" s="316"/>
      <c r="K169" s="316"/>
      <c r="U169" s="316"/>
      <c r="AE169" s="316"/>
      <c r="AO169" s="316"/>
      <c r="AY169" s="316"/>
      <c r="AZ169" s="316"/>
      <c r="BI169" s="316"/>
      <c r="BS169" s="316"/>
      <c r="CC169" s="316"/>
      <c r="CM169" s="316"/>
      <c r="CW169" s="316"/>
      <c r="DG169" s="316"/>
      <c r="DQ169" s="316"/>
      <c r="EA169" s="316"/>
      <c r="EK169" s="316"/>
      <c r="EU169" s="316"/>
      <c r="FE169" s="316"/>
      <c r="FO169" s="316"/>
      <c r="FY169" s="316"/>
      <c r="GI169" s="316"/>
      <c r="GS169" s="316"/>
      <c r="HC169" s="316"/>
      <c r="HM169" s="316"/>
      <c r="HW169" s="316"/>
    </row>
    <row r="170" s="3" customFormat="true" x14ac:dyDescent="0.25">
      <c r="A170" s="316"/>
      <c r="K170" s="316"/>
      <c r="U170" s="316"/>
      <c r="AE170" s="316"/>
      <c r="AO170" s="316"/>
      <c r="AY170" s="316"/>
      <c r="AZ170" s="316"/>
      <c r="BI170" s="316"/>
      <c r="BS170" s="316"/>
      <c r="CC170" s="316"/>
      <c r="CM170" s="316"/>
      <c r="CW170" s="316"/>
      <c r="DG170" s="316"/>
      <c r="DQ170" s="316"/>
      <c r="EA170" s="316"/>
      <c r="EK170" s="316"/>
      <c r="EU170" s="316"/>
      <c r="FE170" s="316"/>
      <c r="FO170" s="316"/>
      <c r="FY170" s="316"/>
      <c r="GI170" s="316"/>
      <c r="GS170" s="316"/>
      <c r="HC170" s="316"/>
      <c r="HM170" s="316"/>
      <c r="HW170" s="316"/>
    </row>
    <row r="171" s="3" customFormat="true" x14ac:dyDescent="0.25">
      <c r="A171" s="316"/>
      <c r="K171" s="316"/>
      <c r="U171" s="316"/>
      <c r="AE171" s="316"/>
      <c r="AO171" s="316"/>
      <c r="AY171" s="316"/>
      <c r="AZ171" s="316"/>
      <c r="BI171" s="316"/>
      <c r="BS171" s="316"/>
      <c r="CC171" s="316"/>
      <c r="CM171" s="316"/>
      <c r="CW171" s="316"/>
      <c r="DG171" s="316"/>
      <c r="DQ171" s="316"/>
      <c r="EA171" s="316"/>
      <c r="EK171" s="316"/>
      <c r="EU171" s="316"/>
      <c r="FE171" s="316"/>
      <c r="FO171" s="316"/>
      <c r="FY171" s="316"/>
      <c r="GI171" s="316"/>
      <c r="GS171" s="316"/>
      <c r="HC171" s="316"/>
      <c r="HM171" s="316"/>
      <c r="HW171" s="316"/>
    </row>
    <row r="172" s="3" customFormat="true" x14ac:dyDescent="0.25">
      <c r="A172" s="316"/>
      <c r="K172" s="316"/>
      <c r="U172" s="316"/>
      <c r="AE172" s="316"/>
      <c r="AO172" s="316"/>
      <c r="AY172" s="316"/>
      <c r="AZ172" s="316"/>
      <c r="BI172" s="316"/>
      <c r="BS172" s="316"/>
      <c r="CC172" s="316"/>
      <c r="CM172" s="316"/>
      <c r="CW172" s="316"/>
      <c r="DG172" s="316"/>
      <c r="DQ172" s="316"/>
      <c r="EA172" s="316"/>
      <c r="EK172" s="316"/>
      <c r="EU172" s="316"/>
      <c r="FE172" s="316"/>
      <c r="FO172" s="316"/>
      <c r="FY172" s="316"/>
      <c r="GI172" s="316"/>
      <c r="GS172" s="316"/>
      <c r="HC172" s="316"/>
      <c r="HM172" s="316"/>
      <c r="HW172" s="316"/>
    </row>
    <row r="173" s="3" customFormat="true" x14ac:dyDescent="0.25">
      <c r="A173" s="316"/>
      <c r="K173" s="316"/>
      <c r="U173" s="316"/>
      <c r="AE173" s="316"/>
      <c r="AO173" s="316"/>
      <c r="AY173" s="316"/>
      <c r="AZ173" s="316"/>
      <c r="BI173" s="316"/>
      <c r="BS173" s="316"/>
      <c r="CC173" s="316"/>
      <c r="CM173" s="316"/>
      <c r="CW173" s="316"/>
      <c r="DG173" s="316"/>
      <c r="DQ173" s="316"/>
      <c r="EA173" s="316"/>
      <c r="EK173" s="316"/>
      <c r="EU173" s="316"/>
      <c r="FE173" s="316"/>
      <c r="FO173" s="316"/>
      <c r="FY173" s="316"/>
      <c r="GI173" s="316"/>
      <c r="GS173" s="316"/>
      <c r="HC173" s="316"/>
      <c r="HM173" s="316"/>
      <c r="HW173" s="316"/>
    </row>
    <row r="174" s="3" customFormat="true" x14ac:dyDescent="0.25">
      <c r="A174" s="316"/>
      <c r="K174" s="316"/>
      <c r="U174" s="316"/>
      <c r="AE174" s="316"/>
      <c r="AO174" s="316"/>
      <c r="AY174" s="316"/>
      <c r="AZ174" s="316"/>
      <c r="BI174" s="316"/>
      <c r="BS174" s="316"/>
      <c r="CC174" s="316"/>
      <c r="CM174" s="316"/>
      <c r="CW174" s="316"/>
      <c r="DG174" s="316"/>
      <c r="DQ174" s="316"/>
      <c r="EA174" s="316"/>
      <c r="EK174" s="316"/>
      <c r="EU174" s="316"/>
      <c r="FE174" s="316"/>
      <c r="FO174" s="316"/>
      <c r="FY174" s="316"/>
      <c r="GI174" s="316"/>
      <c r="GS174" s="316"/>
      <c r="HC174" s="316"/>
      <c r="HM174" s="316"/>
      <c r="HW174" s="316"/>
    </row>
    <row r="175" s="3" customFormat="true" x14ac:dyDescent="0.25">
      <c r="A175" s="316"/>
      <c r="K175" s="316"/>
      <c r="U175" s="316"/>
      <c r="AE175" s="316"/>
      <c r="AO175" s="316"/>
      <c r="AY175" s="316"/>
      <c r="AZ175" s="316"/>
      <c r="BI175" s="316"/>
      <c r="BS175" s="316"/>
      <c r="CC175" s="316"/>
      <c r="CM175" s="316"/>
      <c r="CW175" s="316"/>
      <c r="DG175" s="316"/>
      <c r="DQ175" s="316"/>
      <c r="EA175" s="316"/>
      <c r="EK175" s="316"/>
      <c r="EU175" s="316"/>
      <c r="FE175" s="316"/>
      <c r="FO175" s="316"/>
      <c r="FY175" s="316"/>
      <c r="GI175" s="316"/>
      <c r="GS175" s="316"/>
      <c r="HC175" s="316"/>
      <c r="HM175" s="316"/>
      <c r="HW175" s="316"/>
    </row>
    <row r="176" s="3" customFormat="true" x14ac:dyDescent="0.25">
      <c r="A176" s="316"/>
      <c r="K176" s="316"/>
      <c r="U176" s="316"/>
      <c r="AE176" s="316"/>
      <c r="AO176" s="316"/>
      <c r="AY176" s="316"/>
      <c r="AZ176" s="316"/>
      <c r="BI176" s="316"/>
      <c r="BS176" s="316"/>
      <c r="CC176" s="316"/>
      <c r="CM176" s="316"/>
      <c r="CW176" s="316"/>
      <c r="DG176" s="316"/>
      <c r="DQ176" s="316"/>
      <c r="EA176" s="316"/>
      <c r="EK176" s="316"/>
      <c r="EU176" s="316"/>
      <c r="FE176" s="316"/>
      <c r="FO176" s="316"/>
      <c r="FY176" s="316"/>
      <c r="GI176" s="316"/>
      <c r="GS176" s="316"/>
      <c r="HC176" s="316"/>
      <c r="HM176" s="316"/>
      <c r="HW176" s="316"/>
    </row>
    <row r="177" s="3" customFormat="true" x14ac:dyDescent="0.25">
      <c r="A177" s="316"/>
      <c r="K177" s="316"/>
      <c r="U177" s="316"/>
      <c r="AE177" s="316"/>
      <c r="AO177" s="316"/>
      <c r="AY177" s="316"/>
      <c r="AZ177" s="316"/>
      <c r="BI177" s="316"/>
      <c r="BS177" s="316"/>
      <c r="CC177" s="316"/>
      <c r="CM177" s="316"/>
      <c r="CW177" s="316"/>
      <c r="DG177" s="316"/>
      <c r="DQ177" s="316"/>
      <c r="EA177" s="316"/>
      <c r="EK177" s="316"/>
      <c r="EU177" s="316"/>
      <c r="FE177" s="316"/>
      <c r="FO177" s="316"/>
      <c r="FY177" s="316"/>
      <c r="GI177" s="316"/>
      <c r="GS177" s="316"/>
      <c r="HC177" s="316"/>
      <c r="HM177" s="316"/>
      <c r="HW177" s="316"/>
    </row>
    <row r="178" s="3" customFormat="true" x14ac:dyDescent="0.25">
      <c r="A178" s="316"/>
      <c r="K178" s="316"/>
      <c r="U178" s="316"/>
      <c r="AE178" s="316"/>
      <c r="AO178" s="316"/>
      <c r="AY178" s="316"/>
      <c r="AZ178" s="316"/>
      <c r="BI178" s="316"/>
      <c r="BS178" s="316"/>
      <c r="CC178" s="316"/>
      <c r="CM178" s="316"/>
      <c r="CW178" s="316"/>
      <c r="DG178" s="316"/>
      <c r="DQ178" s="316"/>
      <c r="EA178" s="316"/>
      <c r="EK178" s="316"/>
      <c r="EU178" s="316"/>
      <c r="FE178" s="316"/>
      <c r="FO178" s="316"/>
      <c r="FY178" s="316"/>
      <c r="GI178" s="316"/>
      <c r="GS178" s="316"/>
      <c r="HC178" s="316"/>
      <c r="HM178" s="316"/>
      <c r="HW178" s="316"/>
    </row>
    <row r="179" s="3" customFormat="true" x14ac:dyDescent="0.25">
      <c r="A179" s="316"/>
      <c r="K179" s="316"/>
      <c r="U179" s="316"/>
      <c r="AE179" s="316"/>
      <c r="AO179" s="316"/>
      <c r="AY179" s="316"/>
      <c r="AZ179" s="316"/>
      <c r="BI179" s="316"/>
      <c r="BS179" s="316"/>
      <c r="CC179" s="316"/>
      <c r="CM179" s="316"/>
      <c r="CW179" s="316"/>
      <c r="DG179" s="316"/>
      <c r="DQ179" s="316"/>
      <c r="EA179" s="316"/>
      <c r="EK179" s="316"/>
      <c r="EU179" s="316"/>
      <c r="FE179" s="316"/>
      <c r="FO179" s="316"/>
      <c r="FY179" s="316"/>
      <c r="GI179" s="316"/>
      <c r="GS179" s="316"/>
      <c r="HC179" s="316"/>
      <c r="HM179" s="316"/>
      <c r="HW179" s="316"/>
    </row>
    <row r="180" s="3" customFormat="true" x14ac:dyDescent="0.25">
      <c r="A180" s="316"/>
      <c r="K180" s="316"/>
      <c r="U180" s="316"/>
      <c r="AE180" s="316"/>
      <c r="AO180" s="316"/>
      <c r="AY180" s="316"/>
      <c r="AZ180" s="316"/>
      <c r="BI180" s="316"/>
      <c r="BS180" s="316"/>
      <c r="CC180" s="316"/>
      <c r="CM180" s="316"/>
      <c r="CW180" s="316"/>
      <c r="DG180" s="316"/>
      <c r="DQ180" s="316"/>
      <c r="EA180" s="316"/>
      <c r="EK180" s="316"/>
      <c r="EU180" s="316"/>
      <c r="FE180" s="316"/>
      <c r="FO180" s="316"/>
      <c r="FY180" s="316"/>
      <c r="GI180" s="316"/>
      <c r="GS180" s="316"/>
      <c r="HC180" s="316"/>
      <c r="HM180" s="316"/>
      <c r="HW180" s="316"/>
    </row>
    <row r="181" s="3" customFormat="true" x14ac:dyDescent="0.25">
      <c r="A181" s="316"/>
      <c r="K181" s="316"/>
      <c r="U181" s="316"/>
      <c r="AE181" s="316"/>
      <c r="AO181" s="316"/>
      <c r="AY181" s="316"/>
      <c r="AZ181" s="316"/>
      <c r="BI181" s="316"/>
      <c r="BS181" s="316"/>
      <c r="CC181" s="316"/>
      <c r="CM181" s="316"/>
      <c r="CW181" s="316"/>
      <c r="DG181" s="316"/>
      <c r="DQ181" s="316"/>
      <c r="EA181" s="316"/>
      <c r="EK181" s="316"/>
      <c r="EU181" s="316"/>
      <c r="FE181" s="316"/>
      <c r="FO181" s="316"/>
      <c r="FY181" s="316"/>
      <c r="GI181" s="316"/>
      <c r="GS181" s="316"/>
      <c r="HC181" s="316"/>
      <c r="HM181" s="316"/>
      <c r="HW181" s="316"/>
    </row>
    <row r="182" s="3" customFormat="true" x14ac:dyDescent="0.25">
      <c r="A182" s="316"/>
      <c r="K182" s="316"/>
      <c r="U182" s="316"/>
      <c r="AE182" s="316"/>
      <c r="AO182" s="316"/>
      <c r="AY182" s="316"/>
      <c r="AZ182" s="316"/>
      <c r="BI182" s="316"/>
      <c r="BS182" s="316"/>
      <c r="CC182" s="316"/>
      <c r="CM182" s="316"/>
      <c r="CW182" s="316"/>
      <c r="DG182" s="316"/>
      <c r="DQ182" s="316"/>
      <c r="EA182" s="316"/>
      <c r="EK182" s="316"/>
      <c r="EU182" s="316"/>
      <c r="FE182" s="316"/>
      <c r="FO182" s="316"/>
      <c r="FY182" s="316"/>
      <c r="GI182" s="316"/>
      <c r="GS182" s="316"/>
      <c r="HC182" s="316"/>
      <c r="HM182" s="316"/>
      <c r="HW182" s="316"/>
    </row>
    <row r="183" s="3" customFormat="true" x14ac:dyDescent="0.25">
      <c r="A183" s="316"/>
      <c r="K183" s="316"/>
      <c r="U183" s="316"/>
      <c r="AE183" s="316"/>
      <c r="AO183" s="316"/>
      <c r="AY183" s="316"/>
      <c r="AZ183" s="316"/>
      <c r="BI183" s="316"/>
      <c r="BS183" s="316"/>
      <c r="CC183" s="316"/>
      <c r="CM183" s="316"/>
      <c r="CW183" s="316"/>
      <c r="DG183" s="316"/>
      <c r="DQ183" s="316"/>
      <c r="EA183" s="316"/>
      <c r="EK183" s="316"/>
      <c r="EU183" s="316"/>
      <c r="FE183" s="316"/>
      <c r="FO183" s="316"/>
      <c r="FY183" s="316"/>
      <c r="GI183" s="316"/>
      <c r="GS183" s="316"/>
      <c r="HC183" s="316"/>
      <c r="HM183" s="316"/>
      <c r="HW183" s="316"/>
    </row>
    <row r="184" s="3" customFormat="true" x14ac:dyDescent="0.25">
      <c r="A184" s="316"/>
      <c r="K184" s="316"/>
      <c r="U184" s="316"/>
      <c r="AE184" s="316"/>
      <c r="AO184" s="316"/>
      <c r="AY184" s="316"/>
      <c r="AZ184" s="316"/>
      <c r="BI184" s="316"/>
      <c r="BS184" s="316"/>
      <c r="CC184" s="316"/>
      <c r="CM184" s="316"/>
      <c r="CW184" s="316"/>
      <c r="DG184" s="316"/>
      <c r="DQ184" s="316"/>
      <c r="EA184" s="316"/>
      <c r="EK184" s="316"/>
      <c r="EU184" s="316"/>
      <c r="FE184" s="316"/>
      <c r="FO184" s="316"/>
      <c r="FY184" s="316"/>
      <c r="GI184" s="316"/>
      <c r="GS184" s="316"/>
      <c r="HC184" s="316"/>
      <c r="HM184" s="316"/>
      <c r="HW184" s="316"/>
    </row>
    <row r="185" s="3" customFormat="true" x14ac:dyDescent="0.25">
      <c r="A185" s="316"/>
      <c r="K185" s="316"/>
      <c r="U185" s="316"/>
      <c r="AE185" s="316"/>
      <c r="AO185" s="316"/>
      <c r="AY185" s="316"/>
      <c r="AZ185" s="316"/>
      <c r="BI185" s="316"/>
      <c r="BS185" s="316"/>
      <c r="CC185" s="316"/>
      <c r="CM185" s="316"/>
      <c r="CW185" s="316"/>
      <c r="DG185" s="316"/>
      <c r="DQ185" s="316"/>
      <c r="EA185" s="316"/>
      <c r="EK185" s="316"/>
      <c r="EU185" s="316"/>
      <c r="FE185" s="316"/>
      <c r="FO185" s="316"/>
      <c r="FY185" s="316"/>
      <c r="GI185" s="316"/>
      <c r="GS185" s="316"/>
      <c r="HC185" s="316"/>
      <c r="HM185" s="316"/>
      <c r="HW185" s="316"/>
    </row>
    <row r="186" s="3" customFormat="true" x14ac:dyDescent="0.25">
      <c r="A186" s="316"/>
      <c r="K186" s="316"/>
      <c r="U186" s="316"/>
      <c r="AE186" s="316"/>
      <c r="AO186" s="316"/>
      <c r="AY186" s="316"/>
      <c r="AZ186" s="316"/>
      <c r="BI186" s="316"/>
      <c r="BS186" s="316"/>
      <c r="CC186" s="316"/>
      <c r="CM186" s="316"/>
      <c r="CW186" s="316"/>
      <c r="DG186" s="316"/>
      <c r="DQ186" s="316"/>
      <c r="EA186" s="316"/>
      <c r="EK186" s="316"/>
      <c r="EU186" s="316"/>
      <c r="FE186" s="316"/>
      <c r="FO186" s="316"/>
      <c r="FY186" s="316"/>
      <c r="GI186" s="316"/>
      <c r="GS186" s="316"/>
      <c r="HC186" s="316"/>
      <c r="HM186" s="316"/>
      <c r="HW186" s="316"/>
    </row>
    <row r="187" s="3" customFormat="true" x14ac:dyDescent="0.25">
      <c r="A187" s="316"/>
      <c r="K187" s="316"/>
      <c r="U187" s="316"/>
      <c r="AE187" s="316"/>
      <c r="AO187" s="316"/>
      <c r="AY187" s="316"/>
      <c r="AZ187" s="316"/>
      <c r="BI187" s="316"/>
      <c r="BS187" s="316"/>
      <c r="CC187" s="316"/>
      <c r="CM187" s="316"/>
      <c r="CW187" s="316"/>
      <c r="DG187" s="316"/>
      <c r="DQ187" s="316"/>
      <c r="EA187" s="316"/>
      <c r="EK187" s="316"/>
      <c r="EU187" s="316"/>
      <c r="FE187" s="316"/>
      <c r="FO187" s="316"/>
      <c r="FY187" s="316"/>
      <c r="GI187" s="316"/>
      <c r="GS187" s="316"/>
      <c r="HC187" s="316"/>
      <c r="HM187" s="316"/>
      <c r="HW187" s="316"/>
    </row>
    <row r="188" s="3" customFormat="true" x14ac:dyDescent="0.25">
      <c r="A188" s="316"/>
      <c r="K188" s="316"/>
      <c r="U188" s="316"/>
      <c r="AE188" s="316"/>
      <c r="AO188" s="316"/>
      <c r="AY188" s="316"/>
      <c r="AZ188" s="316"/>
      <c r="BI188" s="316"/>
      <c r="BS188" s="316"/>
      <c r="CC188" s="316"/>
      <c r="CM188" s="316"/>
      <c r="CW188" s="316"/>
      <c r="DG188" s="316"/>
      <c r="DQ188" s="316"/>
      <c r="EA188" s="316"/>
      <c r="EK188" s="316"/>
      <c r="EU188" s="316"/>
      <c r="FE188" s="316"/>
      <c r="FO188" s="316"/>
      <c r="FY188" s="316"/>
      <c r="GI188" s="316"/>
      <c r="GS188" s="316"/>
      <c r="HC188" s="316"/>
      <c r="HM188" s="316"/>
      <c r="HW188" s="316"/>
    </row>
    <row r="189" s="3" customFormat="true" x14ac:dyDescent="0.25">
      <c r="A189" s="316"/>
      <c r="K189" s="316"/>
      <c r="U189" s="316"/>
      <c r="AE189" s="316"/>
      <c r="AO189" s="316"/>
      <c r="AY189" s="316"/>
      <c r="AZ189" s="316"/>
      <c r="BI189" s="316"/>
      <c r="BS189" s="316"/>
      <c r="CC189" s="316"/>
      <c r="CM189" s="316"/>
      <c r="CW189" s="316"/>
      <c r="DG189" s="316"/>
      <c r="DQ189" s="316"/>
      <c r="EA189" s="316"/>
      <c r="EK189" s="316"/>
      <c r="EU189" s="316"/>
      <c r="FE189" s="316"/>
      <c r="FO189" s="316"/>
      <c r="FY189" s="316"/>
      <c r="GI189" s="316"/>
      <c r="GS189" s="316"/>
      <c r="HC189" s="316"/>
      <c r="HM189" s="316"/>
      <c r="HW189" s="316"/>
    </row>
    <row r="190" s="3" customFormat="true" x14ac:dyDescent="0.25">
      <c r="A190" s="316"/>
      <c r="K190" s="316"/>
      <c r="U190" s="316"/>
      <c r="AE190" s="316"/>
      <c r="AO190" s="316"/>
      <c r="AY190" s="316"/>
      <c r="AZ190" s="316"/>
      <c r="BI190" s="316"/>
      <c r="BS190" s="316"/>
      <c r="CC190" s="316"/>
      <c r="CM190" s="316"/>
      <c r="CW190" s="316"/>
      <c r="DG190" s="316"/>
      <c r="DQ190" s="316"/>
      <c r="EA190" s="316"/>
      <c r="EK190" s="316"/>
      <c r="EU190" s="316"/>
      <c r="FE190" s="316"/>
      <c r="FO190" s="316"/>
      <c r="FY190" s="316"/>
      <c r="GI190" s="316"/>
      <c r="GS190" s="316"/>
      <c r="HC190" s="316"/>
      <c r="HM190" s="316"/>
      <c r="HW190" s="316"/>
    </row>
    <row r="191" s="3" customFormat="true" x14ac:dyDescent="0.25">
      <c r="A191" s="316"/>
      <c r="K191" s="316"/>
      <c r="U191" s="316"/>
      <c r="AE191" s="316"/>
      <c r="AO191" s="316"/>
      <c r="AY191" s="316"/>
      <c r="AZ191" s="316"/>
      <c r="BI191" s="316"/>
      <c r="BS191" s="316"/>
      <c r="CC191" s="316"/>
      <c r="CM191" s="316"/>
      <c r="CW191" s="316"/>
      <c r="DG191" s="316"/>
      <c r="DQ191" s="316"/>
      <c r="EA191" s="316"/>
      <c r="EK191" s="316"/>
      <c r="EU191" s="316"/>
      <c r="FE191" s="316"/>
      <c r="FO191" s="316"/>
      <c r="FY191" s="316"/>
      <c r="GI191" s="316"/>
      <c r="GS191" s="316"/>
      <c r="HC191" s="316"/>
      <c r="HM191" s="316"/>
      <c r="HW191" s="316"/>
    </row>
    <row r="192" s="3" customFormat="true" x14ac:dyDescent="0.25">
      <c r="A192" s="316"/>
      <c r="K192" s="316"/>
      <c r="U192" s="316"/>
      <c r="AE192" s="316"/>
      <c r="AO192" s="316"/>
      <c r="AY192" s="316"/>
      <c r="AZ192" s="316"/>
      <c r="BI192" s="316"/>
      <c r="BS192" s="316"/>
      <c r="CC192" s="316"/>
      <c r="CM192" s="316"/>
      <c r="CW192" s="316"/>
      <c r="DG192" s="316"/>
      <c r="DQ192" s="316"/>
      <c r="EA192" s="316"/>
      <c r="EK192" s="316"/>
      <c r="EU192" s="316"/>
      <c r="FE192" s="316"/>
      <c r="FO192" s="316"/>
      <c r="FY192" s="316"/>
      <c r="GI192" s="316"/>
      <c r="GS192" s="316"/>
      <c r="HC192" s="316"/>
      <c r="HM192" s="316"/>
      <c r="HW192" s="316"/>
    </row>
    <row r="193" s="3" customFormat="true" x14ac:dyDescent="0.25">
      <c r="A193" s="316"/>
      <c r="K193" s="316"/>
      <c r="U193" s="316"/>
      <c r="AE193" s="316"/>
      <c r="AO193" s="316"/>
      <c r="AY193" s="316"/>
      <c r="AZ193" s="316"/>
      <c r="BI193" s="316"/>
      <c r="BS193" s="316"/>
      <c r="CC193" s="316"/>
      <c r="CM193" s="316"/>
      <c r="CW193" s="316"/>
      <c r="DG193" s="316"/>
      <c r="DQ193" s="316"/>
      <c r="EA193" s="316"/>
      <c r="EK193" s="316"/>
      <c r="EU193" s="316"/>
      <c r="FE193" s="316"/>
      <c r="FO193" s="316"/>
      <c r="FY193" s="316"/>
      <c r="GI193" s="316"/>
      <c r="GS193" s="316"/>
      <c r="HC193" s="316"/>
      <c r="HM193" s="316"/>
      <c r="HW193" s="316"/>
    </row>
    <row r="194" s="3" customFormat="true" x14ac:dyDescent="0.25">
      <c r="A194" s="316"/>
      <c r="K194" s="316"/>
      <c r="U194" s="316"/>
      <c r="AE194" s="316"/>
      <c r="AO194" s="316"/>
      <c r="AY194" s="316"/>
      <c r="AZ194" s="316"/>
      <c r="BI194" s="316"/>
      <c r="BS194" s="316"/>
      <c r="CC194" s="316"/>
      <c r="CM194" s="316"/>
      <c r="CW194" s="316"/>
      <c r="DG194" s="316"/>
      <c r="DQ194" s="316"/>
      <c r="EA194" s="316"/>
      <c r="EK194" s="316"/>
      <c r="EU194" s="316"/>
      <c r="FE194" s="316"/>
      <c r="FO194" s="316"/>
      <c r="FY194" s="316"/>
      <c r="GI194" s="316"/>
      <c r="GS194" s="316"/>
      <c r="HC194" s="316"/>
      <c r="HM194" s="316"/>
      <c r="HW194" s="316"/>
    </row>
    <row r="195" s="3" customFormat="true" x14ac:dyDescent="0.25">
      <c r="A195" s="316"/>
      <c r="K195" s="316"/>
      <c r="U195" s="316"/>
      <c r="AE195" s="316"/>
      <c r="AO195" s="316"/>
      <c r="AY195" s="316"/>
      <c r="AZ195" s="316"/>
      <c r="BI195" s="316"/>
      <c r="BS195" s="316"/>
      <c r="CC195" s="316"/>
      <c r="CM195" s="316"/>
      <c r="CW195" s="316"/>
      <c r="DG195" s="316"/>
      <c r="DQ195" s="316"/>
      <c r="EA195" s="316"/>
      <c r="EK195" s="316"/>
      <c r="EU195" s="316"/>
      <c r="FE195" s="316"/>
      <c r="FO195" s="316"/>
      <c r="FY195" s="316"/>
      <c r="GI195" s="316"/>
      <c r="GS195" s="316"/>
      <c r="HC195" s="316"/>
      <c r="HM195" s="316"/>
      <c r="HW195" s="316"/>
    </row>
    <row r="196" s="3" customFormat="true" x14ac:dyDescent="0.25">
      <c r="A196" s="316"/>
      <c r="K196" s="316"/>
      <c r="U196" s="316"/>
      <c r="AE196" s="316"/>
      <c r="AO196" s="316"/>
      <c r="AY196" s="316"/>
      <c r="AZ196" s="316"/>
      <c r="BI196" s="316"/>
      <c r="BS196" s="316"/>
      <c r="CC196" s="316"/>
      <c r="CM196" s="316"/>
      <c r="CW196" s="316"/>
      <c r="DG196" s="316"/>
      <c r="DQ196" s="316"/>
      <c r="EA196" s="316"/>
      <c r="EK196" s="316"/>
      <c r="EU196" s="316"/>
      <c r="FE196" s="316"/>
      <c r="FO196" s="316"/>
      <c r="FY196" s="316"/>
      <c r="GI196" s="316"/>
      <c r="GS196" s="316"/>
      <c r="HC196" s="316"/>
      <c r="HM196" s="316"/>
      <c r="HW196" s="316"/>
    </row>
    <row r="197" s="3" customFormat="true" x14ac:dyDescent="0.25">
      <c r="A197" s="316"/>
      <c r="K197" s="316"/>
      <c r="U197" s="316"/>
      <c r="AE197" s="316"/>
      <c r="AO197" s="316"/>
      <c r="AY197" s="316"/>
      <c r="AZ197" s="316"/>
      <c r="BI197" s="316"/>
      <c r="BS197" s="316"/>
      <c r="CC197" s="316"/>
      <c r="CM197" s="316"/>
      <c r="CW197" s="316"/>
      <c r="DG197" s="316"/>
      <c r="DQ197" s="316"/>
      <c r="EA197" s="316"/>
      <c r="EK197" s="316"/>
      <c r="EU197" s="316"/>
      <c r="FE197" s="316"/>
      <c r="FO197" s="316"/>
      <c r="FY197" s="316"/>
      <c r="GI197" s="316"/>
      <c r="GS197" s="316"/>
      <c r="HC197" s="316"/>
      <c r="HM197" s="316"/>
      <c r="HW197" s="316"/>
    </row>
    <row r="198" s="3" customFormat="true" x14ac:dyDescent="0.25">
      <c r="A198" s="316"/>
      <c r="K198" s="316"/>
      <c r="U198" s="316"/>
      <c r="AE198" s="316"/>
      <c r="AO198" s="316"/>
      <c r="AY198" s="316"/>
      <c r="AZ198" s="316"/>
      <c r="BI198" s="316"/>
      <c r="BS198" s="316"/>
      <c r="CC198" s="316"/>
      <c r="CM198" s="316"/>
      <c r="CW198" s="316"/>
      <c r="DG198" s="316"/>
      <c r="DQ198" s="316"/>
      <c r="EA198" s="316"/>
      <c r="EK198" s="316"/>
      <c r="EU198" s="316"/>
      <c r="FE198" s="316"/>
      <c r="FO198" s="316"/>
      <c r="FY198" s="316"/>
      <c r="GI198" s="316"/>
      <c r="GS198" s="316"/>
      <c r="HC198" s="316"/>
      <c r="HM198" s="316"/>
      <c r="HW198" s="316"/>
    </row>
    <row r="199" s="3" customFormat="true" x14ac:dyDescent="0.25">
      <c r="A199" s="316"/>
      <c r="K199" s="316"/>
      <c r="U199" s="316"/>
      <c r="AE199" s="316"/>
      <c r="AO199" s="316"/>
      <c r="AY199" s="316"/>
      <c r="AZ199" s="316"/>
      <c r="BI199" s="316"/>
      <c r="BS199" s="316"/>
      <c r="CC199" s="316"/>
      <c r="CM199" s="316"/>
      <c r="CW199" s="316"/>
      <c r="DG199" s="316"/>
      <c r="DQ199" s="316"/>
      <c r="EA199" s="316"/>
      <c r="EK199" s="316"/>
      <c r="EU199" s="316"/>
      <c r="FE199" s="316"/>
      <c r="FO199" s="316"/>
      <c r="FY199" s="316"/>
      <c r="GI199" s="316"/>
      <c r="GS199" s="316"/>
      <c r="HC199" s="316"/>
      <c r="HM199" s="316"/>
      <c r="HW199" s="316"/>
    </row>
    <row r="200" s="3" customFormat="true" x14ac:dyDescent="0.25">
      <c r="A200" s="316"/>
      <c r="K200" s="316"/>
      <c r="U200" s="316"/>
      <c r="AE200" s="316"/>
      <c r="AO200" s="316"/>
      <c r="AY200" s="316"/>
      <c r="AZ200" s="316"/>
      <c r="BI200" s="316"/>
      <c r="BS200" s="316"/>
      <c r="CC200" s="316"/>
      <c r="CM200" s="316"/>
      <c r="CW200" s="316"/>
      <c r="DG200" s="316"/>
      <c r="DQ200" s="316"/>
      <c r="EA200" s="316"/>
      <c r="EK200" s="316"/>
      <c r="EU200" s="316"/>
      <c r="FE200" s="316"/>
      <c r="FO200" s="316"/>
      <c r="FY200" s="316"/>
      <c r="GI200" s="316"/>
      <c r="GS200" s="316"/>
      <c r="HC200" s="316"/>
      <c r="HM200" s="316"/>
      <c r="HW200" s="316"/>
    </row>
    <row r="201" s="3" customFormat="true" x14ac:dyDescent="0.25">
      <c r="A201" s="316"/>
      <c r="K201" s="316"/>
      <c r="U201" s="316"/>
      <c r="AE201" s="316"/>
      <c r="AO201" s="316"/>
      <c r="AY201" s="316"/>
      <c r="AZ201" s="316"/>
      <c r="BI201" s="316"/>
      <c r="BS201" s="316"/>
      <c r="CC201" s="316"/>
      <c r="CM201" s="316"/>
      <c r="CW201" s="316"/>
      <c r="DG201" s="316"/>
      <c r="DQ201" s="316"/>
      <c r="EA201" s="316"/>
      <c r="EK201" s="316"/>
      <c r="EU201" s="316"/>
      <c r="FE201" s="316"/>
      <c r="FO201" s="316"/>
      <c r="FY201" s="316"/>
      <c r="GI201" s="316"/>
      <c r="GS201" s="316"/>
      <c r="HC201" s="316"/>
      <c r="HM201" s="316"/>
      <c r="HW201" s="316"/>
    </row>
    <row r="202" s="3" customFormat="true" x14ac:dyDescent="0.25">
      <c r="A202" s="316"/>
      <c r="K202" s="316"/>
      <c r="U202" s="316"/>
      <c r="AE202" s="316"/>
      <c r="AO202" s="316"/>
      <c r="AY202" s="316"/>
      <c r="AZ202" s="316"/>
      <c r="BI202" s="316"/>
      <c r="BS202" s="316"/>
      <c r="CC202" s="316"/>
      <c r="CM202" s="316"/>
      <c r="CW202" s="316"/>
      <c r="DG202" s="316"/>
      <c r="DQ202" s="316"/>
      <c r="EA202" s="316"/>
      <c r="EK202" s="316"/>
      <c r="EU202" s="316"/>
      <c r="FE202" s="316"/>
      <c r="FO202" s="316"/>
      <c r="FY202" s="316"/>
      <c r="GI202" s="316"/>
      <c r="GS202" s="316"/>
      <c r="HC202" s="316"/>
      <c r="HM202" s="316"/>
      <c r="HW202" s="316"/>
    </row>
    <row r="203" s="3" customFormat="true" x14ac:dyDescent="0.25">
      <c r="A203" s="316"/>
      <c r="K203" s="316"/>
      <c r="U203" s="316"/>
      <c r="AE203" s="316"/>
      <c r="AO203" s="316"/>
      <c r="AY203" s="316"/>
      <c r="AZ203" s="316"/>
      <c r="BI203" s="316"/>
      <c r="BS203" s="316"/>
      <c r="CC203" s="316"/>
      <c r="CM203" s="316"/>
      <c r="CW203" s="316"/>
      <c r="DG203" s="316"/>
      <c r="DQ203" s="316"/>
      <c r="EA203" s="316"/>
      <c r="EK203" s="316"/>
      <c r="EU203" s="316"/>
      <c r="FE203" s="316"/>
      <c r="FO203" s="316"/>
      <c r="FY203" s="316"/>
      <c r="GI203" s="316"/>
      <c r="GS203" s="316"/>
      <c r="HC203" s="316"/>
      <c r="HM203" s="316"/>
      <c r="HW203" s="316"/>
    </row>
    <row r="204" s="3" customFormat="true" x14ac:dyDescent="0.25">
      <c r="A204" s="316"/>
      <c r="K204" s="316"/>
      <c r="U204" s="316"/>
      <c r="AE204" s="316"/>
      <c r="AO204" s="316"/>
      <c r="AY204" s="316"/>
      <c r="AZ204" s="316"/>
      <c r="BI204" s="316"/>
      <c r="BS204" s="316"/>
      <c r="CC204" s="316"/>
      <c r="CM204" s="316"/>
      <c r="CW204" s="316"/>
      <c r="DG204" s="316"/>
      <c r="DQ204" s="316"/>
      <c r="EA204" s="316"/>
      <c r="EK204" s="316"/>
      <c r="EU204" s="316"/>
      <c r="FE204" s="316"/>
      <c r="FO204" s="316"/>
      <c r="FY204" s="316"/>
      <c r="GI204" s="316"/>
      <c r="GS204" s="316"/>
      <c r="HC204" s="316"/>
      <c r="HM204" s="316"/>
      <c r="HW204" s="316"/>
    </row>
    <row r="205" s="3" customFormat="true" x14ac:dyDescent="0.25">
      <c r="A205" s="316"/>
      <c r="K205" s="316"/>
      <c r="U205" s="316"/>
      <c r="AE205" s="316"/>
      <c r="AO205" s="316"/>
      <c r="AY205" s="316"/>
      <c r="AZ205" s="316"/>
      <c r="BI205" s="316"/>
      <c r="BS205" s="316"/>
      <c r="CC205" s="316"/>
      <c r="CM205" s="316"/>
      <c r="CW205" s="316"/>
      <c r="DG205" s="316"/>
      <c r="DQ205" s="316"/>
      <c r="EA205" s="316"/>
      <c r="EK205" s="316"/>
      <c r="EU205" s="316"/>
      <c r="FE205" s="316"/>
      <c r="FO205" s="316"/>
      <c r="FY205" s="316"/>
      <c r="GI205" s="316"/>
      <c r="GS205" s="316"/>
      <c r="HC205" s="316"/>
      <c r="HM205" s="316"/>
      <c r="HW205" s="316"/>
    </row>
    <row r="206" s="3" customFormat="true" x14ac:dyDescent="0.25">
      <c r="A206" s="316"/>
      <c r="K206" s="316"/>
      <c r="U206" s="316"/>
      <c r="AE206" s="316"/>
      <c r="AO206" s="316"/>
      <c r="AY206" s="316"/>
      <c r="AZ206" s="316"/>
      <c r="BI206" s="316"/>
      <c r="BS206" s="316"/>
      <c r="CC206" s="316"/>
      <c r="CM206" s="316"/>
      <c r="CW206" s="316"/>
      <c r="DG206" s="316"/>
      <c r="DQ206" s="316"/>
      <c r="EA206" s="316"/>
      <c r="EK206" s="316"/>
      <c r="EU206" s="316"/>
      <c r="FE206" s="316"/>
      <c r="FO206" s="316"/>
      <c r="FY206" s="316"/>
      <c r="GI206" s="316"/>
      <c r="GS206" s="316"/>
      <c r="HC206" s="316"/>
      <c r="HM206" s="316"/>
      <c r="HW206" s="316"/>
    </row>
    <row r="207" s="3" customFormat="true" x14ac:dyDescent="0.25">
      <c r="A207" s="316"/>
      <c r="K207" s="316"/>
      <c r="U207" s="316"/>
      <c r="AE207" s="316"/>
      <c r="AO207" s="316"/>
      <c r="AY207" s="316"/>
      <c r="AZ207" s="316"/>
      <c r="BI207" s="316"/>
      <c r="BS207" s="316"/>
      <c r="CC207" s="316"/>
      <c r="CM207" s="316"/>
      <c r="CW207" s="316"/>
      <c r="DG207" s="316"/>
      <c r="DQ207" s="316"/>
      <c r="EA207" s="316"/>
      <c r="EK207" s="316"/>
      <c r="EU207" s="316"/>
      <c r="FE207" s="316"/>
      <c r="FO207" s="316"/>
      <c r="FY207" s="316"/>
      <c r="GI207" s="316"/>
      <c r="GS207" s="316"/>
      <c r="HC207" s="316"/>
      <c r="HM207" s="316"/>
      <c r="HW207" s="316"/>
    </row>
    <row r="208" s="3" customFormat="true" x14ac:dyDescent="0.25">
      <c r="A208" s="316"/>
      <c r="K208" s="316"/>
      <c r="U208" s="316"/>
      <c r="AE208" s="316"/>
      <c r="AO208" s="316"/>
      <c r="AY208" s="316"/>
      <c r="AZ208" s="316"/>
      <c r="BI208" s="316"/>
      <c r="BS208" s="316"/>
      <c r="CC208" s="316"/>
      <c r="CM208" s="316"/>
      <c r="CW208" s="316"/>
      <c r="DG208" s="316"/>
      <c r="DQ208" s="316"/>
      <c r="EA208" s="316"/>
      <c r="EK208" s="316"/>
      <c r="EU208" s="316"/>
      <c r="FE208" s="316"/>
      <c r="FO208" s="316"/>
      <c r="FY208" s="316"/>
      <c r="GI208" s="316"/>
      <c r="GS208" s="316"/>
      <c r="HC208" s="316"/>
      <c r="HM208" s="316"/>
      <c r="HW208" s="316"/>
    </row>
    <row r="209" s="3" customFormat="true" x14ac:dyDescent="0.25">
      <c r="A209" s="316"/>
      <c r="K209" s="316"/>
      <c r="U209" s="316"/>
      <c r="AE209" s="316"/>
      <c r="AO209" s="316"/>
      <c r="AY209" s="316"/>
      <c r="AZ209" s="316"/>
      <c r="BI209" s="316"/>
      <c r="BS209" s="316"/>
      <c r="CC209" s="316"/>
      <c r="CM209" s="316"/>
      <c r="CW209" s="316"/>
      <c r="DG209" s="316"/>
      <c r="DQ209" s="316"/>
      <c r="EA209" s="316"/>
      <c r="EK209" s="316"/>
      <c r="EU209" s="316"/>
      <c r="FE209" s="316"/>
      <c r="FO209" s="316"/>
      <c r="FY209" s="316"/>
      <c r="GI209" s="316"/>
      <c r="GS209" s="316"/>
      <c r="HC209" s="316"/>
      <c r="HM209" s="316"/>
      <c r="HW209" s="316"/>
    </row>
    <row r="210" s="3" customFormat="true" x14ac:dyDescent="0.25">
      <c r="A210" s="316"/>
      <c r="K210" s="316"/>
      <c r="U210" s="316"/>
      <c r="AE210" s="316"/>
      <c r="AO210" s="316"/>
      <c r="AY210" s="316"/>
      <c r="AZ210" s="316"/>
      <c r="BI210" s="316"/>
      <c r="BS210" s="316"/>
      <c r="CC210" s="316"/>
      <c r="CM210" s="316"/>
      <c r="CW210" s="316"/>
      <c r="DG210" s="316"/>
      <c r="DQ210" s="316"/>
      <c r="EA210" s="316"/>
      <c r="EK210" s="316"/>
      <c r="EU210" s="316"/>
      <c r="FE210" s="316"/>
      <c r="FO210" s="316"/>
      <c r="FY210" s="316"/>
      <c r="GI210" s="316"/>
      <c r="GS210" s="316"/>
      <c r="HC210" s="316"/>
      <c r="HM210" s="316"/>
      <c r="HW210" s="316"/>
    </row>
    <row r="211" s="3" customFormat="true" x14ac:dyDescent="0.25">
      <c r="A211" s="316"/>
      <c r="K211" s="316"/>
      <c r="U211" s="316"/>
      <c r="AE211" s="316"/>
      <c r="AO211" s="316"/>
      <c r="AY211" s="316"/>
      <c r="AZ211" s="316"/>
      <c r="BI211" s="316"/>
      <c r="BS211" s="316"/>
      <c r="CC211" s="316"/>
      <c r="CM211" s="316"/>
      <c r="CW211" s="316"/>
      <c r="DG211" s="316"/>
      <c r="DQ211" s="316"/>
      <c r="EA211" s="316"/>
      <c r="EK211" s="316"/>
      <c r="EU211" s="316"/>
      <c r="FE211" s="316"/>
      <c r="FO211" s="316"/>
      <c r="FY211" s="316"/>
      <c r="GI211" s="316"/>
      <c r="GS211" s="316"/>
      <c r="HC211" s="316"/>
      <c r="HM211" s="316"/>
      <c r="HW211" s="316"/>
    </row>
    <row r="212" s="3" customFormat="true" x14ac:dyDescent="0.25">
      <c r="A212" s="316"/>
      <c r="K212" s="316"/>
      <c r="U212" s="316"/>
      <c r="AE212" s="316"/>
      <c r="AO212" s="316"/>
      <c r="AY212" s="316"/>
      <c r="AZ212" s="316"/>
      <c r="BI212" s="316"/>
      <c r="BS212" s="316"/>
      <c r="CC212" s="316"/>
      <c r="CM212" s="316"/>
      <c r="CW212" s="316"/>
      <c r="DG212" s="316"/>
      <c r="DQ212" s="316"/>
      <c r="EA212" s="316"/>
      <c r="EK212" s="316"/>
      <c r="EU212" s="316"/>
      <c r="FE212" s="316"/>
      <c r="FO212" s="316"/>
      <c r="FY212" s="316"/>
      <c r="GI212" s="316"/>
      <c r="GS212" s="316"/>
      <c r="HC212" s="316"/>
      <c r="HM212" s="316"/>
      <c r="HW212" s="316"/>
    </row>
    <row r="213" s="3" customFormat="true" x14ac:dyDescent="0.25">
      <c r="A213" s="316"/>
      <c r="K213" s="316"/>
      <c r="U213" s="316"/>
      <c r="AE213" s="316"/>
      <c r="AO213" s="316"/>
      <c r="AY213" s="316"/>
      <c r="AZ213" s="316"/>
      <c r="BI213" s="316"/>
      <c r="BS213" s="316"/>
      <c r="CC213" s="316"/>
      <c r="CM213" s="316"/>
      <c r="CW213" s="316"/>
      <c r="DG213" s="316"/>
      <c r="DQ213" s="316"/>
      <c r="EA213" s="316"/>
      <c r="EK213" s="316"/>
      <c r="EU213" s="316"/>
      <c r="FE213" s="316"/>
      <c r="FO213" s="316"/>
      <c r="FY213" s="316"/>
      <c r="GI213" s="316"/>
      <c r="GS213" s="316"/>
      <c r="HC213" s="316"/>
      <c r="HM213" s="316"/>
      <c r="HW213" s="316"/>
    </row>
    <row r="214" s="3" customFormat="true" x14ac:dyDescent="0.25">
      <c r="A214" s="316"/>
      <c r="K214" s="316"/>
      <c r="U214" s="316"/>
      <c r="AE214" s="316"/>
      <c r="AO214" s="316"/>
      <c r="AY214" s="316"/>
      <c r="AZ214" s="316"/>
      <c r="BI214" s="316"/>
      <c r="BS214" s="316"/>
      <c r="CC214" s="316"/>
      <c r="CM214" s="316"/>
      <c r="CW214" s="316"/>
      <c r="DG214" s="316"/>
      <c r="DQ214" s="316"/>
      <c r="EA214" s="316"/>
      <c r="EK214" s="316"/>
      <c r="EU214" s="316"/>
      <c r="FE214" s="316"/>
      <c r="FO214" s="316"/>
      <c r="FY214" s="316"/>
      <c r="GI214" s="316"/>
      <c r="GS214" s="316"/>
      <c r="HC214" s="316"/>
      <c r="HM214" s="316"/>
      <c r="HW214" s="316"/>
    </row>
    <row r="215" s="3" customFormat="true" x14ac:dyDescent="0.25">
      <c r="A215" s="316"/>
      <c r="K215" s="316"/>
      <c r="U215" s="316"/>
      <c r="AE215" s="316"/>
      <c r="AO215" s="316"/>
      <c r="AY215" s="316"/>
      <c r="AZ215" s="316"/>
      <c r="BI215" s="316"/>
      <c r="BS215" s="316"/>
      <c r="CC215" s="316"/>
      <c r="CM215" s="316"/>
      <c r="CW215" s="316"/>
      <c r="DG215" s="316"/>
      <c r="DQ215" s="316"/>
      <c r="EA215" s="316"/>
      <c r="EK215" s="316"/>
      <c r="EU215" s="316"/>
      <c r="FE215" s="316"/>
      <c r="FO215" s="316"/>
      <c r="FY215" s="316"/>
      <c r="GI215" s="316"/>
      <c r="GS215" s="316"/>
      <c r="HC215" s="316"/>
      <c r="HM215" s="316"/>
      <c r="HW215" s="316"/>
    </row>
    <row r="216" s="3" customFormat="true" x14ac:dyDescent="0.25">
      <c r="A216" s="316"/>
      <c r="K216" s="316"/>
      <c r="U216" s="316"/>
      <c r="AE216" s="316"/>
      <c r="AO216" s="316"/>
      <c r="AY216" s="316"/>
      <c r="AZ216" s="316"/>
      <c r="BI216" s="316"/>
      <c r="BS216" s="316"/>
      <c r="CC216" s="316"/>
      <c r="CM216" s="316"/>
      <c r="CW216" s="316"/>
      <c r="DG216" s="316"/>
      <c r="DQ216" s="316"/>
      <c r="EA216" s="316"/>
      <c r="EK216" s="316"/>
      <c r="EU216" s="316"/>
      <c r="FE216" s="316"/>
      <c r="FO216" s="316"/>
      <c r="FY216" s="316"/>
      <c r="GI216" s="316"/>
      <c r="GS216" s="316"/>
      <c r="HC216" s="316"/>
      <c r="HM216" s="316"/>
      <c r="HW216" s="316"/>
    </row>
    <row r="217" s="3" customFormat="true" x14ac:dyDescent="0.25">
      <c r="A217" s="316"/>
      <c r="K217" s="316"/>
      <c r="U217" s="316"/>
      <c r="AE217" s="316"/>
      <c r="AO217" s="316"/>
      <c r="AY217" s="316"/>
      <c r="AZ217" s="316"/>
      <c r="BI217" s="316"/>
      <c r="BS217" s="316"/>
      <c r="CC217" s="316"/>
      <c r="CM217" s="316"/>
      <c r="CW217" s="316"/>
      <c r="DG217" s="316"/>
      <c r="DQ217" s="316"/>
      <c r="EA217" s="316"/>
      <c r="EK217" s="316"/>
      <c r="EU217" s="316"/>
      <c r="FE217" s="316"/>
      <c r="FO217" s="316"/>
      <c r="FY217" s="316"/>
      <c r="GI217" s="316"/>
      <c r="GS217" s="316"/>
      <c r="HC217" s="316"/>
      <c r="HM217" s="316"/>
      <c r="HW217" s="316"/>
    </row>
    <row r="218" s="3" customFormat="true" x14ac:dyDescent="0.25">
      <c r="A218" s="316"/>
      <c r="K218" s="316"/>
      <c r="U218" s="316"/>
      <c r="AE218" s="316"/>
      <c r="AO218" s="316"/>
      <c r="AY218" s="316"/>
      <c r="AZ218" s="316"/>
      <c r="BI218" s="316"/>
      <c r="BS218" s="316"/>
      <c r="CC218" s="316"/>
      <c r="CM218" s="316"/>
      <c r="CW218" s="316"/>
      <c r="DG218" s="316"/>
      <c r="DQ218" s="316"/>
      <c r="EA218" s="316"/>
      <c r="EK218" s="316"/>
      <c r="EU218" s="316"/>
      <c r="FE218" s="316"/>
      <c r="FO218" s="316"/>
      <c r="FY218" s="316"/>
      <c r="GI218" s="316"/>
      <c r="GS218" s="316"/>
      <c r="HC218" s="316"/>
      <c r="HM218" s="316"/>
      <c r="HW218" s="316"/>
    </row>
    <row r="219" s="3" customFormat="true" x14ac:dyDescent="0.25">
      <c r="A219" s="316"/>
      <c r="K219" s="316"/>
      <c r="U219" s="316"/>
      <c r="AE219" s="316"/>
      <c r="AO219" s="316"/>
      <c r="AY219" s="316"/>
      <c r="AZ219" s="316"/>
      <c r="BI219" s="316"/>
      <c r="BS219" s="316"/>
      <c r="CC219" s="316"/>
      <c r="CM219" s="316"/>
      <c r="CW219" s="316"/>
      <c r="DG219" s="316"/>
      <c r="DQ219" s="316"/>
      <c r="EA219" s="316"/>
      <c r="EK219" s="316"/>
      <c r="EU219" s="316"/>
      <c r="FE219" s="316"/>
      <c r="FO219" s="316"/>
      <c r="FY219" s="316"/>
      <c r="GI219" s="316"/>
      <c r="GS219" s="316"/>
      <c r="HC219" s="316"/>
      <c r="HM219" s="316"/>
      <c r="HW219" s="316"/>
    </row>
    <row r="220" s="3" customFormat="true" x14ac:dyDescent="0.25">
      <c r="A220" s="316"/>
      <c r="K220" s="316"/>
      <c r="U220" s="316"/>
      <c r="AE220" s="316"/>
      <c r="AO220" s="316"/>
      <c r="AY220" s="316"/>
      <c r="AZ220" s="316"/>
      <c r="BI220" s="316"/>
      <c r="BS220" s="316"/>
      <c r="CC220" s="316"/>
      <c r="CM220" s="316"/>
      <c r="CW220" s="316"/>
      <c r="DG220" s="316"/>
      <c r="DQ220" s="316"/>
      <c r="EA220" s="316"/>
      <c r="EK220" s="316"/>
      <c r="EU220" s="316"/>
      <c r="FE220" s="316"/>
      <c r="FO220" s="316"/>
      <c r="FY220" s="316"/>
      <c r="GI220" s="316"/>
      <c r="GS220" s="316"/>
      <c r="HC220" s="316"/>
      <c r="HM220" s="316"/>
      <c r="HW220" s="316"/>
    </row>
    <row r="221" s="3" customFormat="true" x14ac:dyDescent="0.25">
      <c r="A221" s="316"/>
      <c r="K221" s="316"/>
      <c r="U221" s="316"/>
      <c r="AE221" s="316"/>
      <c r="AO221" s="316"/>
      <c r="AY221" s="316"/>
      <c r="AZ221" s="316"/>
      <c r="BI221" s="316"/>
      <c r="BS221" s="316"/>
      <c r="CC221" s="316"/>
      <c r="CM221" s="316"/>
      <c r="CW221" s="316"/>
      <c r="DG221" s="316"/>
      <c r="DQ221" s="316"/>
      <c r="EA221" s="316"/>
      <c r="EK221" s="316"/>
      <c r="EU221" s="316"/>
      <c r="FE221" s="316"/>
      <c r="FO221" s="316"/>
      <c r="FY221" s="316"/>
      <c r="GI221" s="316"/>
      <c r="GS221" s="316"/>
      <c r="HC221" s="316"/>
      <c r="HM221" s="316"/>
      <c r="HW221" s="316"/>
    </row>
    <row r="222" s="3" customFormat="true" x14ac:dyDescent="0.25">
      <c r="A222" s="316"/>
      <c r="K222" s="316"/>
      <c r="U222" s="316"/>
      <c r="AE222" s="316"/>
      <c r="AO222" s="316"/>
      <c r="AY222" s="316"/>
      <c r="AZ222" s="316"/>
      <c r="BI222" s="316"/>
      <c r="BS222" s="316"/>
      <c r="CC222" s="316"/>
      <c r="CM222" s="316"/>
      <c r="CW222" s="316"/>
      <c r="DG222" s="316"/>
      <c r="DQ222" s="316"/>
      <c r="EA222" s="316"/>
      <c r="EK222" s="316"/>
      <c r="EU222" s="316"/>
      <c r="FE222" s="316"/>
      <c r="FO222" s="316"/>
      <c r="FY222" s="316"/>
      <c r="GI222" s="316"/>
      <c r="GS222" s="316"/>
      <c r="HC222" s="316"/>
      <c r="HM222" s="316"/>
      <c r="HW222" s="316"/>
    </row>
    <row r="223" s="3" customFormat="true" x14ac:dyDescent="0.25">
      <c r="A223" s="316"/>
      <c r="K223" s="316"/>
      <c r="U223" s="316"/>
      <c r="AE223" s="316"/>
      <c r="AO223" s="316"/>
      <c r="AY223" s="316"/>
      <c r="AZ223" s="316"/>
      <c r="BI223" s="316"/>
      <c r="BS223" s="316"/>
      <c r="CC223" s="316"/>
      <c r="CM223" s="316"/>
      <c r="CW223" s="316"/>
      <c r="DG223" s="316"/>
      <c r="DQ223" s="316"/>
      <c r="EA223" s="316"/>
      <c r="EK223" s="316"/>
      <c r="EU223" s="316"/>
      <c r="FE223" s="316"/>
      <c r="FO223" s="316"/>
      <c r="FY223" s="316"/>
      <c r="GI223" s="316"/>
      <c r="GS223" s="316"/>
      <c r="HC223" s="316"/>
      <c r="HM223" s="316"/>
      <c r="HW223" s="316"/>
    </row>
    <row r="224" s="3" customFormat="true" x14ac:dyDescent="0.25">
      <c r="A224" s="316"/>
      <c r="K224" s="316"/>
      <c r="U224" s="316"/>
      <c r="AE224" s="316"/>
      <c r="AO224" s="316"/>
      <c r="AY224" s="316"/>
      <c r="AZ224" s="316"/>
      <c r="BI224" s="316"/>
      <c r="BS224" s="316"/>
      <c r="CC224" s="316"/>
      <c r="CM224" s="316"/>
      <c r="CW224" s="316"/>
      <c r="DG224" s="316"/>
      <c r="DQ224" s="316"/>
      <c r="EA224" s="316"/>
      <c r="EK224" s="316"/>
      <c r="EU224" s="316"/>
      <c r="FE224" s="316"/>
      <c r="FO224" s="316"/>
      <c r="FY224" s="316"/>
      <c r="GI224" s="316"/>
      <c r="GS224" s="316"/>
      <c r="HC224" s="316"/>
      <c r="HM224" s="316"/>
      <c r="HW224" s="316"/>
    </row>
    <row r="225" s="3" customFormat="true" x14ac:dyDescent="0.25">
      <c r="A225" s="316"/>
      <c r="K225" s="316"/>
      <c r="U225" s="316"/>
      <c r="AE225" s="316"/>
      <c r="AO225" s="316"/>
      <c r="AY225" s="316"/>
      <c r="AZ225" s="316"/>
      <c r="BI225" s="316"/>
      <c r="BS225" s="316"/>
      <c r="CC225" s="316"/>
      <c r="CM225" s="316"/>
      <c r="CW225" s="316"/>
      <c r="DG225" s="316"/>
      <c r="DQ225" s="316"/>
      <c r="EA225" s="316"/>
      <c r="EK225" s="316"/>
      <c r="EU225" s="316"/>
      <c r="FE225" s="316"/>
      <c r="FO225" s="316"/>
      <c r="FY225" s="316"/>
      <c r="GI225" s="316"/>
      <c r="GS225" s="316"/>
      <c r="HC225" s="316"/>
      <c r="HM225" s="316"/>
      <c r="HW225" s="316"/>
    </row>
    <row r="226" s="3" customFormat="true" x14ac:dyDescent="0.25">
      <c r="A226" s="316"/>
      <c r="K226" s="316"/>
      <c r="U226" s="316"/>
      <c r="AE226" s="316"/>
      <c r="AO226" s="316"/>
      <c r="AY226" s="316"/>
      <c r="AZ226" s="316"/>
      <c r="BI226" s="316"/>
      <c r="BS226" s="316"/>
      <c r="CC226" s="316"/>
      <c r="CM226" s="316"/>
      <c r="CW226" s="316"/>
      <c r="DG226" s="316"/>
      <c r="DQ226" s="316"/>
      <c r="EA226" s="316"/>
      <c r="EK226" s="316"/>
      <c r="EU226" s="316"/>
      <c r="FE226" s="316"/>
      <c r="FO226" s="316"/>
      <c r="FY226" s="316"/>
      <c r="GI226" s="316"/>
      <c r="GS226" s="316"/>
      <c r="HC226" s="316"/>
      <c r="HM226" s="316"/>
      <c r="HW226" s="316"/>
    </row>
    <row r="227" s="3" customFormat="true" x14ac:dyDescent="0.25">
      <c r="A227" s="316"/>
      <c r="K227" s="316"/>
      <c r="U227" s="316"/>
      <c r="AE227" s="316"/>
      <c r="AO227" s="316"/>
      <c r="AY227" s="316"/>
      <c r="AZ227" s="316"/>
      <c r="BI227" s="316"/>
      <c r="BS227" s="316"/>
      <c r="CC227" s="316"/>
      <c r="CM227" s="316"/>
      <c r="CW227" s="316"/>
      <c r="DG227" s="316"/>
      <c r="DQ227" s="316"/>
      <c r="EA227" s="316"/>
      <c r="EK227" s="316"/>
      <c r="EU227" s="316"/>
      <c r="FE227" s="316"/>
      <c r="FO227" s="316"/>
      <c r="FY227" s="316"/>
      <c r="GI227" s="316"/>
      <c r="GS227" s="316"/>
      <c r="HC227" s="316"/>
      <c r="HM227" s="316"/>
      <c r="HW227" s="316"/>
    </row>
    <row r="228" s="3" customFormat="true" x14ac:dyDescent="0.25">
      <c r="A228" s="316"/>
      <c r="K228" s="316"/>
      <c r="U228" s="316"/>
      <c r="AE228" s="316"/>
      <c r="AO228" s="316"/>
      <c r="AY228" s="316"/>
      <c r="AZ228" s="316"/>
      <c r="BI228" s="316"/>
      <c r="BS228" s="316"/>
      <c r="CC228" s="316"/>
      <c r="CM228" s="316"/>
      <c r="CW228" s="316"/>
      <c r="DG228" s="316"/>
      <c r="DQ228" s="316"/>
      <c r="EA228" s="316"/>
      <c r="EK228" s="316"/>
      <c r="EU228" s="316"/>
      <c r="FE228" s="316"/>
      <c r="FO228" s="316"/>
      <c r="FY228" s="316"/>
      <c r="GI228" s="316"/>
      <c r="GS228" s="316"/>
      <c r="HC228" s="316"/>
      <c r="HM228" s="316"/>
      <c r="HW228" s="316"/>
    </row>
    <row r="229" s="3" customFormat="true" x14ac:dyDescent="0.25">
      <c r="A229" s="316"/>
      <c r="K229" s="316"/>
      <c r="U229" s="316"/>
      <c r="AE229" s="316"/>
      <c r="AO229" s="316"/>
      <c r="AY229" s="316"/>
      <c r="AZ229" s="316"/>
      <c r="BI229" s="316"/>
      <c r="BS229" s="316"/>
      <c r="CC229" s="316"/>
      <c r="CM229" s="316"/>
      <c r="CW229" s="316"/>
      <c r="DG229" s="316"/>
      <c r="DQ229" s="316"/>
      <c r="EA229" s="316"/>
      <c r="EK229" s="316"/>
      <c r="EU229" s="316"/>
      <c r="FE229" s="316"/>
      <c r="FO229" s="316"/>
      <c r="FY229" s="316"/>
      <c r="GI229" s="316"/>
      <c r="GS229" s="316"/>
      <c r="HC229" s="316"/>
      <c r="HM229" s="316"/>
      <c r="HW229" s="316"/>
    </row>
    <row r="230" s="3" customFormat="true" x14ac:dyDescent="0.25">
      <c r="A230" s="316"/>
      <c r="K230" s="316"/>
      <c r="U230" s="316"/>
      <c r="AE230" s="316"/>
      <c r="AO230" s="316"/>
      <c r="AY230" s="316"/>
      <c r="AZ230" s="316"/>
      <c r="BI230" s="316"/>
      <c r="BS230" s="316"/>
      <c r="CC230" s="316"/>
      <c r="CM230" s="316"/>
      <c r="CW230" s="316"/>
      <c r="DG230" s="316"/>
      <c r="DQ230" s="316"/>
      <c r="EA230" s="316"/>
      <c r="EK230" s="316"/>
      <c r="EU230" s="316"/>
      <c r="FE230" s="316"/>
      <c r="FO230" s="316"/>
      <c r="FY230" s="316"/>
      <c r="GI230" s="316"/>
      <c r="GS230" s="316"/>
      <c r="HC230" s="316"/>
      <c r="HM230" s="316"/>
      <c r="HW230" s="316"/>
    </row>
    <row r="231" s="3" customFormat="true" x14ac:dyDescent="0.25">
      <c r="A231" s="316"/>
      <c r="K231" s="316"/>
      <c r="U231" s="316"/>
      <c r="AE231" s="316"/>
      <c r="AO231" s="316"/>
      <c r="AY231" s="316"/>
      <c r="AZ231" s="316"/>
      <c r="BI231" s="316"/>
      <c r="BS231" s="316"/>
      <c r="CC231" s="316"/>
      <c r="CM231" s="316"/>
      <c r="CW231" s="316"/>
      <c r="DG231" s="316"/>
      <c r="DQ231" s="316"/>
      <c r="EA231" s="316"/>
      <c r="EK231" s="316"/>
      <c r="EU231" s="316"/>
      <c r="FE231" s="316"/>
      <c r="FO231" s="316"/>
      <c r="FY231" s="316"/>
      <c r="GI231" s="316"/>
      <c r="GS231" s="316"/>
      <c r="HC231" s="316"/>
      <c r="HM231" s="316"/>
      <c r="HW231" s="316"/>
    </row>
    <row r="232" s="3" customFormat="true" x14ac:dyDescent="0.25">
      <c r="A232" s="316"/>
      <c r="K232" s="316"/>
      <c r="U232" s="316"/>
      <c r="AE232" s="316"/>
      <c r="AO232" s="316"/>
      <c r="AY232" s="316"/>
      <c r="AZ232" s="316"/>
      <c r="BI232" s="316"/>
      <c r="BS232" s="316"/>
      <c r="CC232" s="316"/>
      <c r="CM232" s="316"/>
      <c r="CW232" s="316"/>
      <c r="DG232" s="316"/>
      <c r="DQ232" s="316"/>
      <c r="EA232" s="316"/>
      <c r="EK232" s="316"/>
      <c r="EU232" s="316"/>
      <c r="FE232" s="316"/>
      <c r="FO232" s="316"/>
      <c r="FY232" s="316"/>
      <c r="GI232" s="316"/>
      <c r="GS232" s="316"/>
      <c r="HC232" s="316"/>
      <c r="HM232" s="316"/>
      <c r="HW232" s="316"/>
    </row>
    <row r="233" s="3" customFormat="true" x14ac:dyDescent="0.25">
      <c r="A233" s="316"/>
      <c r="K233" s="316"/>
      <c r="U233" s="316"/>
      <c r="AE233" s="316"/>
      <c r="AO233" s="316"/>
      <c r="AY233" s="316"/>
      <c r="AZ233" s="316"/>
      <c r="BI233" s="316"/>
      <c r="BS233" s="316"/>
      <c r="CC233" s="316"/>
      <c r="CM233" s="316"/>
      <c r="CW233" s="316"/>
      <c r="DG233" s="316"/>
      <c r="DQ233" s="316"/>
      <c r="EA233" s="316"/>
      <c r="EK233" s="316"/>
      <c r="EU233" s="316"/>
      <c r="FE233" s="316"/>
      <c r="FO233" s="316"/>
      <c r="FY233" s="316"/>
      <c r="GI233" s="316"/>
      <c r="GS233" s="316"/>
      <c r="HC233" s="316"/>
      <c r="HM233" s="316"/>
      <c r="HW233" s="316"/>
    </row>
    <row r="234" s="3" customFormat="true" x14ac:dyDescent="0.25">
      <c r="A234" s="316"/>
      <c r="K234" s="316"/>
      <c r="U234" s="316"/>
      <c r="AE234" s="316"/>
      <c r="AO234" s="316"/>
      <c r="AY234" s="316"/>
      <c r="AZ234" s="316"/>
      <c r="BI234" s="316"/>
      <c r="BS234" s="316"/>
      <c r="CC234" s="316"/>
      <c r="CM234" s="316"/>
      <c r="CW234" s="316"/>
      <c r="DG234" s="316"/>
      <c r="DQ234" s="316"/>
      <c r="EA234" s="316"/>
      <c r="EK234" s="316"/>
      <c r="EU234" s="316"/>
      <c r="FE234" s="316"/>
      <c r="FO234" s="316"/>
      <c r="FY234" s="316"/>
      <c r="GI234" s="316"/>
      <c r="GS234" s="316"/>
      <c r="HC234" s="316"/>
      <c r="HM234" s="316"/>
      <c r="HW234" s="316"/>
    </row>
    <row r="235" s="3" customFormat="true" x14ac:dyDescent="0.25">
      <c r="A235" s="316"/>
      <c r="K235" s="316"/>
      <c r="U235" s="316"/>
      <c r="AE235" s="316"/>
      <c r="AO235" s="316"/>
      <c r="AY235" s="316"/>
      <c r="AZ235" s="316"/>
      <c r="BI235" s="316"/>
      <c r="BS235" s="316"/>
      <c r="CC235" s="316"/>
      <c r="CM235" s="316"/>
      <c r="CW235" s="316"/>
      <c r="DG235" s="316"/>
      <c r="DQ235" s="316"/>
      <c r="EA235" s="316"/>
      <c r="EK235" s="316"/>
      <c r="EU235" s="316"/>
      <c r="FE235" s="316"/>
      <c r="FO235" s="316"/>
      <c r="FY235" s="316"/>
      <c r="GI235" s="316"/>
      <c r="GS235" s="316"/>
      <c r="HC235" s="316"/>
      <c r="HM235" s="316"/>
      <c r="HW235" s="316"/>
    </row>
    <row r="236" s="3" customFormat="true" x14ac:dyDescent="0.25">
      <c r="A236" s="316"/>
      <c r="K236" s="316"/>
      <c r="U236" s="316"/>
      <c r="AE236" s="316"/>
      <c r="AO236" s="316"/>
      <c r="AY236" s="316"/>
      <c r="AZ236" s="316"/>
      <c r="BI236" s="316"/>
      <c r="BS236" s="316"/>
      <c r="CC236" s="316"/>
      <c r="CM236" s="316"/>
      <c r="CW236" s="316"/>
      <c r="DG236" s="316"/>
      <c r="DQ236" s="316"/>
      <c r="EA236" s="316"/>
      <c r="EK236" s="316"/>
      <c r="EU236" s="316"/>
      <c r="FE236" s="316"/>
      <c r="FO236" s="316"/>
      <c r="FY236" s="316"/>
      <c r="GI236" s="316"/>
      <c r="GS236" s="316"/>
      <c r="HC236" s="316"/>
      <c r="HM236" s="316"/>
      <c r="HW236" s="316"/>
    </row>
    <row r="237" s="3" customFormat="true" x14ac:dyDescent="0.25">
      <c r="A237" s="316"/>
      <c r="K237" s="316"/>
      <c r="U237" s="316"/>
      <c r="AE237" s="316"/>
      <c r="AO237" s="316"/>
      <c r="AY237" s="316"/>
      <c r="AZ237" s="316"/>
      <c r="BI237" s="316"/>
      <c r="BS237" s="316"/>
      <c r="CC237" s="316"/>
      <c r="CM237" s="316"/>
      <c r="CW237" s="316"/>
      <c r="DG237" s="316"/>
      <c r="DQ237" s="316"/>
      <c r="EA237" s="316"/>
      <c r="EK237" s="316"/>
      <c r="EU237" s="316"/>
      <c r="FE237" s="316"/>
      <c r="FO237" s="316"/>
      <c r="FY237" s="316"/>
      <c r="GI237" s="316"/>
      <c r="GS237" s="316"/>
      <c r="HC237" s="316"/>
      <c r="HM237" s="316"/>
      <c r="HW237" s="316"/>
    </row>
    <row r="238" s="3" customFormat="true" x14ac:dyDescent="0.25">
      <c r="A238" s="316"/>
      <c r="K238" s="316"/>
      <c r="U238" s="316"/>
      <c r="AE238" s="316"/>
      <c r="AO238" s="316"/>
      <c r="AY238" s="316"/>
      <c r="AZ238" s="316"/>
      <c r="BI238" s="316"/>
      <c r="BS238" s="316"/>
      <c r="CC238" s="316"/>
      <c r="CM238" s="316"/>
      <c r="CW238" s="316"/>
      <c r="DG238" s="316"/>
      <c r="DQ238" s="316"/>
      <c r="EA238" s="316"/>
      <c r="EK238" s="316"/>
      <c r="EU238" s="316"/>
      <c r="FE238" s="316"/>
      <c r="FO238" s="316"/>
      <c r="FY238" s="316"/>
      <c r="GI238" s="316"/>
      <c r="GS238" s="316"/>
      <c r="HC238" s="316"/>
      <c r="HM238" s="316"/>
      <c r="HW238" s="316"/>
    </row>
    <row r="239" s="3" customFormat="true" x14ac:dyDescent="0.25">
      <c r="A239" s="316"/>
      <c r="K239" s="316"/>
      <c r="U239" s="316"/>
      <c r="AE239" s="316"/>
      <c r="AO239" s="316"/>
      <c r="AY239" s="316"/>
      <c r="AZ239" s="316"/>
      <c r="BI239" s="316"/>
      <c r="BS239" s="316"/>
      <c r="CC239" s="316"/>
      <c r="CM239" s="316"/>
      <c r="CW239" s="316"/>
      <c r="DG239" s="316"/>
      <c r="DQ239" s="316"/>
      <c r="EA239" s="316"/>
      <c r="EK239" s="316"/>
      <c r="EU239" s="316"/>
      <c r="FE239" s="316"/>
      <c r="FO239" s="316"/>
      <c r="FY239" s="316"/>
      <c r="GI239" s="316"/>
      <c r="GS239" s="316"/>
      <c r="HC239" s="316"/>
      <c r="HM239" s="316"/>
      <c r="HW239" s="316"/>
    </row>
    <row r="240" s="3" customFormat="true" x14ac:dyDescent="0.25">
      <c r="A240" s="316"/>
      <c r="K240" s="316"/>
      <c r="U240" s="316"/>
      <c r="AE240" s="316"/>
      <c r="AO240" s="316"/>
      <c r="AY240" s="316"/>
      <c r="AZ240" s="316"/>
      <c r="BI240" s="316"/>
      <c r="BS240" s="316"/>
      <c r="CC240" s="316"/>
      <c r="CM240" s="316"/>
      <c r="CW240" s="316"/>
      <c r="DG240" s="316"/>
      <c r="DQ240" s="316"/>
      <c r="EA240" s="316"/>
      <c r="EK240" s="316"/>
      <c r="EU240" s="316"/>
      <c r="FE240" s="316"/>
      <c r="FO240" s="316"/>
      <c r="FY240" s="316"/>
      <c r="GI240" s="316"/>
      <c r="GS240" s="316"/>
      <c r="HC240" s="316"/>
      <c r="HM240" s="316"/>
      <c r="HW240" s="316"/>
    </row>
    <row r="241" s="3" customFormat="true" x14ac:dyDescent="0.25">
      <c r="A241" s="316"/>
      <c r="K241" s="316"/>
      <c r="U241" s="316"/>
      <c r="AE241" s="316"/>
      <c r="AO241" s="316"/>
      <c r="AY241" s="316"/>
      <c r="AZ241" s="316"/>
      <c r="BI241" s="316"/>
      <c r="BS241" s="316"/>
      <c r="CC241" s="316"/>
      <c r="CM241" s="316"/>
      <c r="CW241" s="316"/>
      <c r="DG241" s="316"/>
      <c r="DQ241" s="316"/>
      <c r="EA241" s="316"/>
      <c r="EK241" s="316"/>
      <c r="EU241" s="316"/>
      <c r="FE241" s="316"/>
      <c r="FO241" s="316"/>
      <c r="FY241" s="316"/>
      <c r="GI241" s="316"/>
      <c r="GS241" s="316"/>
      <c r="HC241" s="316"/>
      <c r="HM241" s="316"/>
      <c r="HW241" s="316"/>
    </row>
    <row r="242" s="3" customFormat="true" x14ac:dyDescent="0.25">
      <c r="A242" s="316"/>
      <c r="K242" s="316"/>
      <c r="U242" s="316"/>
      <c r="AE242" s="316"/>
      <c r="AO242" s="316"/>
      <c r="AY242" s="316"/>
      <c r="AZ242" s="316"/>
      <c r="BI242" s="316"/>
      <c r="BS242" s="316"/>
      <c r="CC242" s="316"/>
      <c r="CM242" s="316"/>
      <c r="CW242" s="316"/>
      <c r="DG242" s="316"/>
      <c r="DQ242" s="316"/>
      <c r="EA242" s="316"/>
      <c r="EK242" s="316"/>
      <c r="EU242" s="316"/>
      <c r="FE242" s="316"/>
      <c r="FO242" s="316"/>
      <c r="FY242" s="316"/>
      <c r="GI242" s="316"/>
      <c r="GS242" s="316"/>
      <c r="HC242" s="316"/>
      <c r="HM242" s="316"/>
      <c r="HW242" s="316"/>
    </row>
    <row r="243" s="3" customFormat="true" x14ac:dyDescent="0.25">
      <c r="A243" s="316"/>
      <c r="K243" s="316"/>
      <c r="U243" s="316"/>
      <c r="AE243" s="316"/>
      <c r="AO243" s="316"/>
      <c r="AY243" s="316"/>
      <c r="AZ243" s="316"/>
      <c r="BI243" s="316"/>
      <c r="BS243" s="316"/>
      <c r="CC243" s="316"/>
      <c r="CM243" s="316"/>
      <c r="CW243" s="316"/>
      <c r="DG243" s="316"/>
      <c r="DQ243" s="316"/>
      <c r="EA243" s="316"/>
      <c r="EK243" s="316"/>
      <c r="EU243" s="316"/>
      <c r="FE243" s="316"/>
      <c r="FO243" s="316"/>
      <c r="FY243" s="316"/>
      <c r="GI243" s="316"/>
      <c r="GS243" s="316"/>
      <c r="HC243" s="316"/>
      <c r="HM243" s="316"/>
      <c r="HW243" s="316"/>
    </row>
    <row r="244" s="3" customFormat="true" x14ac:dyDescent="0.25">
      <c r="A244" s="316"/>
      <c r="K244" s="316"/>
      <c r="U244" s="316"/>
      <c r="AE244" s="316"/>
      <c r="AO244" s="316"/>
      <c r="AY244" s="316"/>
      <c r="AZ244" s="316"/>
      <c r="BI244" s="316"/>
      <c r="BS244" s="316"/>
      <c r="CC244" s="316"/>
      <c r="CM244" s="316"/>
      <c r="CW244" s="316"/>
      <c r="DG244" s="316"/>
      <c r="DQ244" s="316"/>
      <c r="EA244" s="316"/>
      <c r="EK244" s="316"/>
      <c r="EU244" s="316"/>
      <c r="FE244" s="316"/>
      <c r="FO244" s="316"/>
      <c r="FY244" s="316"/>
      <c r="GI244" s="316"/>
      <c r="GS244" s="316"/>
      <c r="HC244" s="316"/>
      <c r="HM244" s="316"/>
      <c r="HW244" s="316"/>
    </row>
    <row r="245" s="3" customFormat="true" x14ac:dyDescent="0.25">
      <c r="A245" s="316"/>
      <c r="K245" s="316"/>
      <c r="U245" s="316"/>
      <c r="AE245" s="316"/>
      <c r="AO245" s="316"/>
      <c r="AY245" s="316"/>
      <c r="AZ245" s="316"/>
      <c r="BI245" s="316"/>
      <c r="BS245" s="316"/>
      <c r="CC245" s="316"/>
      <c r="CM245" s="316"/>
      <c r="CW245" s="316"/>
      <c r="DG245" s="316"/>
      <c r="DQ245" s="316"/>
      <c r="EA245" s="316"/>
      <c r="EK245" s="316"/>
      <c r="EU245" s="316"/>
      <c r="FE245" s="316"/>
      <c r="FO245" s="316"/>
      <c r="FY245" s="316"/>
      <c r="GI245" s="316"/>
      <c r="GS245" s="316"/>
      <c r="HC245" s="316"/>
      <c r="HM245" s="316"/>
      <c r="HW245" s="316"/>
    </row>
    <row r="246" s="3" customFormat="true" x14ac:dyDescent="0.25">
      <c r="A246" s="316"/>
      <c r="K246" s="316"/>
      <c r="U246" s="316"/>
      <c r="AE246" s="316"/>
      <c r="AO246" s="316"/>
      <c r="AY246" s="316"/>
      <c r="AZ246" s="316"/>
      <c r="BI246" s="316"/>
      <c r="BS246" s="316"/>
      <c r="CC246" s="316"/>
      <c r="CM246" s="316"/>
      <c r="CW246" s="316"/>
      <c r="DG246" s="316"/>
      <c r="DQ246" s="316"/>
      <c r="EA246" s="316"/>
      <c r="EK246" s="316"/>
      <c r="EU246" s="316"/>
      <c r="FE246" s="316"/>
      <c r="FO246" s="316"/>
      <c r="FY246" s="316"/>
      <c r="GI246" s="316"/>
      <c r="GS246" s="316"/>
      <c r="HC246" s="316"/>
      <c r="HM246" s="316"/>
      <c r="HW246" s="316"/>
    </row>
    <row r="247" s="3" customFormat="true" x14ac:dyDescent="0.25">
      <c r="A247" s="316"/>
      <c r="K247" s="316"/>
      <c r="U247" s="316"/>
      <c r="AE247" s="316"/>
      <c r="AO247" s="316"/>
      <c r="AY247" s="316"/>
      <c r="AZ247" s="316"/>
      <c r="BI247" s="316"/>
      <c r="BS247" s="316"/>
      <c r="CC247" s="316"/>
      <c r="CM247" s="316"/>
      <c r="CW247" s="316"/>
      <c r="DG247" s="316"/>
      <c r="DQ247" s="316"/>
      <c r="EA247" s="316"/>
      <c r="EK247" s="316"/>
      <c r="EU247" s="316"/>
      <c r="FE247" s="316"/>
      <c r="FO247" s="316"/>
      <c r="FY247" s="316"/>
      <c r="GI247" s="316"/>
      <c r="GS247" s="316"/>
      <c r="HC247" s="316"/>
      <c r="HM247" s="316"/>
      <c r="HW247" s="316"/>
    </row>
    <row r="248" s="3" customFormat="true" x14ac:dyDescent="0.25">
      <c r="A248" s="316"/>
      <c r="K248" s="316"/>
      <c r="U248" s="316"/>
      <c r="AE248" s="316"/>
      <c r="AO248" s="316"/>
      <c r="AY248" s="316"/>
      <c r="AZ248" s="316"/>
      <c r="BI248" s="316"/>
      <c r="BS248" s="316"/>
      <c r="CC248" s="316"/>
      <c r="CM248" s="316"/>
      <c r="CW248" s="316"/>
      <c r="DG248" s="316"/>
      <c r="DQ248" s="316"/>
      <c r="EA248" s="316"/>
      <c r="EK248" s="316"/>
      <c r="EU248" s="316"/>
      <c r="FE248" s="316"/>
      <c r="FO248" s="316"/>
      <c r="FY248" s="316"/>
      <c r="GI248" s="316"/>
      <c r="GS248" s="316"/>
      <c r="HC248" s="316"/>
      <c r="HM248" s="316"/>
      <c r="HW248" s="316"/>
    </row>
    <row r="249" s="3" customFormat="true" x14ac:dyDescent="0.25">
      <c r="A249" s="316"/>
      <c r="K249" s="316"/>
      <c r="U249" s="316"/>
      <c r="AE249" s="316"/>
      <c r="AO249" s="316"/>
      <c r="AY249" s="316"/>
      <c r="AZ249" s="316"/>
      <c r="BI249" s="316"/>
      <c r="BS249" s="316"/>
      <c r="CC249" s="316"/>
      <c r="CM249" s="316"/>
      <c r="CW249" s="316"/>
      <c r="DG249" s="316"/>
      <c r="DQ249" s="316"/>
      <c r="EA249" s="316"/>
      <c r="EK249" s="316"/>
      <c r="EU249" s="316"/>
      <c r="FE249" s="316"/>
      <c r="FO249" s="316"/>
      <c r="FY249" s="316"/>
      <c r="GI249" s="316"/>
      <c r="GS249" s="316"/>
      <c r="HC249" s="316"/>
      <c r="HM249" s="316"/>
      <c r="HW249" s="316"/>
    </row>
    <row r="250" s="3" customFormat="true" x14ac:dyDescent="0.25">
      <c r="A250" s="316"/>
      <c r="K250" s="316"/>
      <c r="U250" s="316"/>
      <c r="AE250" s="316"/>
      <c r="AO250" s="316"/>
      <c r="AY250" s="316"/>
      <c r="AZ250" s="316"/>
      <c r="BI250" s="316"/>
      <c r="BS250" s="316"/>
      <c r="CC250" s="316"/>
      <c r="CM250" s="316"/>
      <c r="CW250" s="316"/>
      <c r="DG250" s="316"/>
      <c r="DQ250" s="316"/>
      <c r="EA250" s="316"/>
      <c r="EK250" s="316"/>
      <c r="EU250" s="316"/>
      <c r="FE250" s="316"/>
      <c r="FO250" s="316"/>
      <c r="FY250" s="316"/>
      <c r="GI250" s="316"/>
      <c r="GS250" s="316"/>
      <c r="HC250" s="316"/>
      <c r="HM250" s="316"/>
      <c r="HW250" s="316"/>
    </row>
    <row r="251" s="3" customFormat="true" x14ac:dyDescent="0.25">
      <c r="A251" s="316"/>
      <c r="K251" s="316"/>
      <c r="U251" s="316"/>
      <c r="AE251" s="316"/>
      <c r="AO251" s="316"/>
      <c r="AY251" s="316"/>
      <c r="AZ251" s="316"/>
      <c r="BI251" s="316"/>
      <c r="BS251" s="316"/>
      <c r="CC251" s="316"/>
      <c r="CM251" s="316"/>
      <c r="CW251" s="316"/>
      <c r="DG251" s="316"/>
      <c r="DQ251" s="316"/>
      <c r="EA251" s="316"/>
      <c r="EK251" s="316"/>
      <c r="EU251" s="316"/>
      <c r="FE251" s="316"/>
      <c r="FO251" s="316"/>
      <c r="FY251" s="316"/>
      <c r="GI251" s="316"/>
      <c r="GS251" s="316"/>
      <c r="HC251" s="316"/>
      <c r="HM251" s="316"/>
      <c r="HW251" s="316"/>
    </row>
    <row r="252" s="3" customFormat="true" x14ac:dyDescent="0.25">
      <c r="A252" s="316"/>
      <c r="K252" s="316"/>
      <c r="U252" s="316"/>
      <c r="AE252" s="316"/>
      <c r="AO252" s="316"/>
      <c r="AY252" s="316"/>
      <c r="AZ252" s="316"/>
      <c r="BI252" s="316"/>
      <c r="BS252" s="316"/>
      <c r="CC252" s="316"/>
      <c r="CM252" s="316"/>
      <c r="CW252" s="316"/>
      <c r="DG252" s="316"/>
      <c r="DQ252" s="316"/>
      <c r="EA252" s="316"/>
      <c r="EK252" s="316"/>
      <c r="EU252" s="316"/>
      <c r="FE252" s="316"/>
      <c r="FO252" s="316"/>
      <c r="FY252" s="316"/>
      <c r="GI252" s="316"/>
      <c r="GS252" s="316"/>
      <c r="HC252" s="316"/>
      <c r="HM252" s="316"/>
      <c r="HW252" s="316"/>
    </row>
    <row r="253" s="3" customFormat="true" x14ac:dyDescent="0.25">
      <c r="A253" s="316"/>
      <c r="K253" s="316"/>
      <c r="U253" s="316"/>
      <c r="AE253" s="316"/>
      <c r="AO253" s="316"/>
      <c r="AY253" s="316"/>
      <c r="AZ253" s="316"/>
      <c r="BI253" s="316"/>
      <c r="BS253" s="316"/>
      <c r="CC253" s="316"/>
      <c r="CM253" s="316"/>
      <c r="CW253" s="316"/>
      <c r="DG253" s="316"/>
      <c r="DQ253" s="316"/>
      <c r="EA253" s="316"/>
      <c r="EK253" s="316"/>
      <c r="EU253" s="316"/>
      <c r="FE253" s="316"/>
      <c r="FO253" s="316"/>
      <c r="FY253" s="316"/>
      <c r="GI253" s="316"/>
      <c r="GS253" s="316"/>
      <c r="HC253" s="316"/>
      <c r="HM253" s="316"/>
      <c r="HW253" s="316"/>
    </row>
    <row r="254" s="3" customFormat="true" x14ac:dyDescent="0.25">
      <c r="A254" s="316"/>
      <c r="K254" s="316"/>
      <c r="U254" s="316"/>
      <c r="AE254" s="316"/>
      <c r="AO254" s="316"/>
      <c r="AY254" s="316"/>
      <c r="AZ254" s="316"/>
      <c r="BI254" s="316"/>
      <c r="BS254" s="316"/>
      <c r="CC254" s="316"/>
      <c r="CM254" s="316"/>
      <c r="CW254" s="316"/>
      <c r="DG254" s="316"/>
      <c r="DQ254" s="316"/>
      <c r="EA254" s="316"/>
      <c r="EK254" s="316"/>
      <c r="EU254" s="316"/>
      <c r="FE254" s="316"/>
      <c r="FO254" s="316"/>
      <c r="FY254" s="316"/>
      <c r="GI254" s="316"/>
      <c r="GS254" s="316"/>
      <c r="HC254" s="316"/>
      <c r="HM254" s="316"/>
      <c r="HW254" s="316"/>
    </row>
    <row r="255" s="3" customFormat="true" x14ac:dyDescent="0.25">
      <c r="A255" s="316"/>
      <c r="K255" s="316"/>
      <c r="U255" s="316"/>
      <c r="AE255" s="316"/>
      <c r="AO255" s="316"/>
      <c r="AY255" s="316"/>
      <c r="AZ255" s="316"/>
      <c r="BI255" s="316"/>
      <c r="BS255" s="316"/>
      <c r="CC255" s="316"/>
      <c r="CM255" s="316"/>
      <c r="CW255" s="316"/>
      <c r="DG255" s="316"/>
      <c r="DQ255" s="316"/>
      <c r="EA255" s="316"/>
      <c r="EK255" s="316"/>
      <c r="EU255" s="316"/>
      <c r="FE255" s="316"/>
      <c r="FO255" s="316"/>
      <c r="FY255" s="316"/>
      <c r="GI255" s="316"/>
      <c r="GS255" s="316"/>
      <c r="HC255" s="316"/>
      <c r="HM255" s="316"/>
      <c r="HW255" s="316"/>
    </row>
    <row r="256" s="3" customFormat="true" x14ac:dyDescent="0.25">
      <c r="A256" s="316"/>
      <c r="K256" s="316"/>
      <c r="U256" s="316"/>
      <c r="AE256" s="316"/>
      <c r="AO256" s="316"/>
      <c r="AY256" s="316"/>
      <c r="AZ256" s="316"/>
      <c r="BI256" s="316"/>
      <c r="BS256" s="316"/>
      <c r="CC256" s="316"/>
      <c r="CM256" s="316"/>
      <c r="CW256" s="316"/>
      <c r="DG256" s="316"/>
      <c r="DQ256" s="316"/>
      <c r="EA256" s="316"/>
      <c r="EK256" s="316"/>
      <c r="EU256" s="316"/>
      <c r="FE256" s="316"/>
      <c r="FO256" s="316"/>
      <c r="FY256" s="316"/>
      <c r="GI256" s="316"/>
      <c r="GS256" s="316"/>
      <c r="HC256" s="316"/>
      <c r="HM256" s="316"/>
      <c r="HW256" s="316"/>
    </row>
    <row r="257" s="3" customFormat="true" x14ac:dyDescent="0.25">
      <c r="A257" s="316"/>
      <c r="K257" s="316"/>
      <c r="U257" s="316"/>
      <c r="AE257" s="316"/>
      <c r="AO257" s="316"/>
      <c r="AY257" s="316"/>
      <c r="AZ257" s="316"/>
      <c r="BI257" s="316"/>
      <c r="BS257" s="316"/>
      <c r="CC257" s="316"/>
      <c r="CM257" s="316"/>
      <c r="CW257" s="316"/>
      <c r="DG257" s="316"/>
      <c r="DQ257" s="316"/>
      <c r="EA257" s="316"/>
      <c r="EK257" s="316"/>
      <c r="EU257" s="316"/>
      <c r="FE257" s="316"/>
      <c r="FO257" s="316"/>
      <c r="FY257" s="316"/>
      <c r="GI257" s="316"/>
      <c r="GS257" s="316"/>
      <c r="HC257" s="316"/>
      <c r="HM257" s="316"/>
      <c r="HW257" s="316"/>
    </row>
    <row r="258" s="3" customFormat="true" x14ac:dyDescent="0.25">
      <c r="A258" s="316"/>
      <c r="K258" s="316"/>
      <c r="U258" s="316"/>
      <c r="AE258" s="316"/>
      <c r="AO258" s="316"/>
      <c r="AY258" s="316"/>
      <c r="AZ258" s="316"/>
      <c r="BI258" s="316"/>
      <c r="BS258" s="316"/>
      <c r="CC258" s="316"/>
      <c r="CM258" s="316"/>
      <c r="CW258" s="316"/>
      <c r="DG258" s="316"/>
      <c r="DQ258" s="316"/>
      <c r="EA258" s="316"/>
      <c r="EK258" s="316"/>
      <c r="EU258" s="316"/>
      <c r="FE258" s="316"/>
      <c r="FO258" s="316"/>
      <c r="FY258" s="316"/>
      <c r="GI258" s="316"/>
      <c r="GS258" s="316"/>
      <c r="HC258" s="316"/>
      <c r="HM258" s="316"/>
      <c r="HW258" s="316"/>
    </row>
    <row r="259" s="3" customFormat="true" x14ac:dyDescent="0.25">
      <c r="A259" s="316"/>
      <c r="K259" s="316"/>
      <c r="U259" s="316"/>
      <c r="AE259" s="316"/>
      <c r="AO259" s="316"/>
      <c r="AY259" s="316"/>
      <c r="AZ259" s="316"/>
      <c r="BI259" s="316"/>
      <c r="BS259" s="316"/>
      <c r="CC259" s="316"/>
      <c r="CM259" s="316"/>
      <c r="CW259" s="316"/>
      <c r="DG259" s="316"/>
      <c r="DQ259" s="316"/>
      <c r="EA259" s="316"/>
      <c r="EK259" s="316"/>
      <c r="EU259" s="316"/>
      <c r="FE259" s="316"/>
      <c r="FO259" s="316"/>
      <c r="FY259" s="316"/>
      <c r="GI259" s="316"/>
      <c r="GS259" s="316"/>
      <c r="HC259" s="316"/>
      <c r="HM259" s="316"/>
      <c r="HW259" s="316"/>
    </row>
    <row r="260" s="3" customFormat="true" x14ac:dyDescent="0.25">
      <c r="A260" s="316"/>
      <c r="K260" s="316"/>
      <c r="U260" s="316"/>
      <c r="AE260" s="316"/>
      <c r="AO260" s="316"/>
      <c r="AY260" s="316"/>
      <c r="AZ260" s="316"/>
      <c r="BI260" s="316"/>
      <c r="BS260" s="316"/>
      <c r="CC260" s="316"/>
      <c r="CM260" s="316"/>
      <c r="CW260" s="316"/>
      <c r="DG260" s="316"/>
      <c r="DQ260" s="316"/>
      <c r="EA260" s="316"/>
      <c r="EK260" s="316"/>
      <c r="EU260" s="316"/>
      <c r="FE260" s="316"/>
      <c r="FO260" s="316"/>
      <c r="FY260" s="316"/>
      <c r="GI260" s="316"/>
      <c r="GS260" s="316"/>
      <c r="HC260" s="316"/>
      <c r="HM260" s="316"/>
      <c r="HW260" s="316"/>
    </row>
    <row r="261" s="3" customFormat="true" x14ac:dyDescent="0.25">
      <c r="A261" s="316"/>
      <c r="K261" s="316"/>
      <c r="U261" s="316"/>
      <c r="AE261" s="316"/>
      <c r="AO261" s="316"/>
      <c r="AY261" s="316"/>
      <c r="AZ261" s="316"/>
      <c r="BI261" s="316"/>
      <c r="BS261" s="316"/>
      <c r="CC261" s="316"/>
      <c r="CM261" s="316"/>
      <c r="CW261" s="316"/>
      <c r="DG261" s="316"/>
      <c r="DQ261" s="316"/>
      <c r="EA261" s="316"/>
      <c r="EK261" s="316"/>
      <c r="EU261" s="316"/>
      <c r="FE261" s="316"/>
      <c r="FO261" s="316"/>
      <c r="FY261" s="316"/>
      <c r="GI261" s="316"/>
      <c r="GS261" s="316"/>
      <c r="HC261" s="316"/>
      <c r="HM261" s="316"/>
      <c r="HW261" s="316"/>
    </row>
    <row r="262" s="3" customFormat="true" x14ac:dyDescent="0.25">
      <c r="A262" s="316"/>
      <c r="K262" s="316"/>
      <c r="U262" s="316"/>
      <c r="AE262" s="316"/>
      <c r="AO262" s="316"/>
      <c r="AY262" s="316"/>
      <c r="AZ262" s="316"/>
      <c r="BI262" s="316"/>
      <c r="BS262" s="316"/>
      <c r="CC262" s="316"/>
      <c r="CM262" s="316"/>
      <c r="CW262" s="316"/>
      <c r="DG262" s="316"/>
      <c r="DQ262" s="316"/>
      <c r="EA262" s="316"/>
      <c r="EK262" s="316"/>
      <c r="EU262" s="316"/>
      <c r="FE262" s="316"/>
      <c r="FO262" s="316"/>
      <c r="FY262" s="316"/>
      <c r="GI262" s="316"/>
      <c r="GS262" s="316"/>
      <c r="HC262" s="316"/>
      <c r="HM262" s="316"/>
      <c r="HW262" s="316"/>
    </row>
    <row r="263" s="3" customFormat="true" x14ac:dyDescent="0.25">
      <c r="A263" s="316"/>
      <c r="K263" s="316"/>
      <c r="U263" s="316"/>
      <c r="AE263" s="316"/>
      <c r="AO263" s="316"/>
      <c r="AY263" s="316"/>
      <c r="AZ263" s="316"/>
      <c r="BI263" s="316"/>
      <c r="BS263" s="316"/>
      <c r="CC263" s="316"/>
      <c r="CM263" s="316"/>
      <c r="CW263" s="316"/>
      <c r="DG263" s="316"/>
      <c r="DQ263" s="316"/>
      <c r="EA263" s="316"/>
      <c r="EK263" s="316"/>
      <c r="EU263" s="316"/>
      <c r="FE263" s="316"/>
      <c r="FO263" s="316"/>
      <c r="FY263" s="316"/>
      <c r="GI263" s="316"/>
      <c r="GS263" s="316"/>
      <c r="HC263" s="316"/>
      <c r="HM263" s="316"/>
      <c r="HW263" s="316"/>
    </row>
    <row r="264" s="3" customFormat="true" x14ac:dyDescent="0.25">
      <c r="A264" s="316"/>
      <c r="K264" s="316"/>
      <c r="U264" s="316"/>
      <c r="AE264" s="316"/>
      <c r="AO264" s="316"/>
      <c r="AY264" s="316"/>
      <c r="AZ264" s="316"/>
      <c r="BI264" s="316"/>
      <c r="BS264" s="316"/>
      <c r="CC264" s="316"/>
      <c r="CM264" s="316"/>
      <c r="CW264" s="316"/>
      <c r="DG264" s="316"/>
      <c r="DQ264" s="316"/>
      <c r="EA264" s="316"/>
      <c r="EK264" s="316"/>
      <c r="EU264" s="316"/>
      <c r="FE264" s="316"/>
      <c r="FO264" s="316"/>
      <c r="FY264" s="316"/>
      <c r="GI264" s="316"/>
      <c r="GS264" s="316"/>
      <c r="HC264" s="316"/>
      <c r="HM264" s="316"/>
      <c r="HW264" s="316"/>
    </row>
    <row r="265" s="3" customFormat="true" x14ac:dyDescent="0.25">
      <c r="A265" s="316"/>
      <c r="K265" s="316"/>
      <c r="U265" s="316"/>
      <c r="AE265" s="316"/>
      <c r="AO265" s="316"/>
      <c r="AY265" s="316"/>
      <c r="AZ265" s="316"/>
      <c r="BI265" s="316"/>
      <c r="BS265" s="316"/>
      <c r="CC265" s="316"/>
      <c r="CM265" s="316"/>
      <c r="CW265" s="316"/>
      <c r="DG265" s="316"/>
      <c r="DQ265" s="316"/>
      <c r="EA265" s="316"/>
      <c r="EK265" s="316"/>
      <c r="EU265" s="316"/>
      <c r="FE265" s="316"/>
      <c r="FO265" s="316"/>
      <c r="FY265" s="316"/>
      <c r="GI265" s="316"/>
      <c r="GS265" s="316"/>
      <c r="HC265" s="316"/>
      <c r="HM265" s="316"/>
      <c r="HW265" s="316"/>
    </row>
    <row r="266" s="3" customFormat="true" x14ac:dyDescent="0.25">
      <c r="A266" s="316"/>
      <c r="K266" s="316"/>
      <c r="U266" s="316"/>
      <c r="AE266" s="316"/>
      <c r="AO266" s="316"/>
      <c r="AY266" s="316"/>
      <c r="AZ266" s="316"/>
      <c r="BI266" s="316"/>
      <c r="BS266" s="316"/>
      <c r="CC266" s="316"/>
      <c r="CM266" s="316"/>
      <c r="CW266" s="316"/>
      <c r="DG266" s="316"/>
      <c r="DQ266" s="316"/>
      <c r="EA266" s="316"/>
      <c r="EK266" s="316"/>
      <c r="EU266" s="316"/>
      <c r="FE266" s="316"/>
      <c r="FO266" s="316"/>
      <c r="FY266" s="316"/>
      <c r="GI266" s="316"/>
      <c r="GS266" s="316"/>
      <c r="HC266" s="316"/>
      <c r="HM266" s="316"/>
      <c r="HW266" s="316"/>
    </row>
    <row r="267" s="3" customFormat="true" x14ac:dyDescent="0.25">
      <c r="A267" s="316"/>
      <c r="K267" s="316"/>
      <c r="U267" s="316"/>
      <c r="AE267" s="316"/>
      <c r="AO267" s="316"/>
      <c r="AY267" s="316"/>
      <c r="AZ267" s="316"/>
      <c r="BI267" s="316"/>
      <c r="BS267" s="316"/>
      <c r="CC267" s="316"/>
      <c r="CM267" s="316"/>
      <c r="CW267" s="316"/>
      <c r="DG267" s="316"/>
      <c r="DQ267" s="316"/>
      <c r="EA267" s="316"/>
      <c r="EK267" s="316"/>
      <c r="EU267" s="316"/>
      <c r="FE267" s="316"/>
      <c r="FO267" s="316"/>
      <c r="FY267" s="316"/>
      <c r="GI267" s="316"/>
      <c r="GS267" s="316"/>
      <c r="HC267" s="316"/>
      <c r="HM267" s="316"/>
      <c r="HW267" s="316"/>
    </row>
    <row r="268" s="3" customFormat="true" x14ac:dyDescent="0.25">
      <c r="A268" s="316"/>
      <c r="K268" s="316"/>
      <c r="U268" s="316"/>
      <c r="AE268" s="316"/>
      <c r="AO268" s="316"/>
      <c r="AY268" s="316"/>
      <c r="AZ268" s="316"/>
      <c r="BI268" s="316"/>
      <c r="BS268" s="316"/>
      <c r="CC268" s="316"/>
      <c r="CM268" s="316"/>
      <c r="CW268" s="316"/>
      <c r="DG268" s="316"/>
      <c r="DQ268" s="316"/>
      <c r="EA268" s="316"/>
      <c r="EK268" s="316"/>
      <c r="EU268" s="316"/>
      <c r="FE268" s="316"/>
      <c r="FO268" s="316"/>
      <c r="FY268" s="316"/>
      <c r="GI268" s="316"/>
      <c r="GS268" s="316"/>
      <c r="HC268" s="316"/>
      <c r="HM268" s="316"/>
      <c r="HW268" s="316"/>
    </row>
    <row r="269" s="3" customFormat="true" x14ac:dyDescent="0.25">
      <c r="A269" s="316"/>
      <c r="K269" s="316"/>
      <c r="U269" s="316"/>
      <c r="AE269" s="316"/>
      <c r="AO269" s="316"/>
      <c r="AY269" s="316"/>
      <c r="AZ269" s="316"/>
      <c r="BI269" s="316"/>
      <c r="BS269" s="316"/>
      <c r="CC269" s="316"/>
      <c r="CM269" s="316"/>
      <c r="CW269" s="316"/>
      <c r="DG269" s="316"/>
      <c r="DQ269" s="316"/>
      <c r="EA269" s="316"/>
      <c r="EK269" s="316"/>
      <c r="EU269" s="316"/>
      <c r="FE269" s="316"/>
      <c r="FO269" s="316"/>
      <c r="FY269" s="316"/>
      <c r="GI269" s="316"/>
      <c r="GS269" s="316"/>
      <c r="HC269" s="316"/>
      <c r="HM269" s="316"/>
      <c r="HW269" s="316"/>
    </row>
    <row r="270" s="3" customFormat="true" x14ac:dyDescent="0.25">
      <c r="A270" s="316"/>
      <c r="K270" s="316"/>
      <c r="U270" s="316"/>
      <c r="AE270" s="316"/>
      <c r="AO270" s="316"/>
      <c r="AY270" s="316"/>
      <c r="AZ270" s="316"/>
      <c r="BI270" s="316"/>
      <c r="BS270" s="316"/>
      <c r="CC270" s="316"/>
      <c r="CM270" s="316"/>
      <c r="CW270" s="316"/>
      <c r="DG270" s="316"/>
      <c r="DQ270" s="316"/>
      <c r="EA270" s="316"/>
      <c r="EK270" s="316"/>
      <c r="EU270" s="316"/>
      <c r="FE270" s="316"/>
      <c r="FO270" s="316"/>
      <c r="FY270" s="316"/>
      <c r="GI270" s="316"/>
      <c r="GS270" s="316"/>
      <c r="HC270" s="316"/>
      <c r="HM270" s="316"/>
      <c r="HW270" s="316"/>
    </row>
    <row r="271" s="3" customFormat="true" x14ac:dyDescent="0.25">
      <c r="A271" s="316"/>
      <c r="K271" s="316"/>
      <c r="U271" s="316"/>
      <c r="AE271" s="316"/>
      <c r="AO271" s="316"/>
      <c r="AY271" s="316"/>
      <c r="AZ271" s="316"/>
      <c r="BI271" s="316"/>
      <c r="BS271" s="316"/>
      <c r="CC271" s="316"/>
      <c r="CM271" s="316"/>
      <c r="CW271" s="316"/>
      <c r="DG271" s="316"/>
      <c r="DQ271" s="316"/>
      <c r="EA271" s="316"/>
      <c r="EK271" s="316"/>
      <c r="EU271" s="316"/>
      <c r="FE271" s="316"/>
      <c r="FO271" s="316"/>
      <c r="FY271" s="316"/>
      <c r="GI271" s="316"/>
      <c r="GS271" s="316"/>
      <c r="HC271" s="316"/>
      <c r="HM271" s="316"/>
      <c r="HW271" s="316"/>
    </row>
    <row r="272" s="3" customFormat="true" x14ac:dyDescent="0.25">
      <c r="A272" s="316"/>
      <c r="K272" s="316"/>
      <c r="U272" s="316"/>
      <c r="AE272" s="316"/>
      <c r="AO272" s="316"/>
      <c r="AY272" s="316"/>
      <c r="AZ272" s="316"/>
      <c r="BI272" s="316"/>
      <c r="BS272" s="316"/>
      <c r="CC272" s="316"/>
      <c r="CM272" s="316"/>
      <c r="CW272" s="316"/>
      <c r="DG272" s="316"/>
      <c r="DQ272" s="316"/>
      <c r="EA272" s="316"/>
      <c r="EK272" s="316"/>
      <c r="EU272" s="316"/>
      <c r="FE272" s="316"/>
      <c r="FO272" s="316"/>
      <c r="FY272" s="316"/>
      <c r="GI272" s="316"/>
      <c r="GS272" s="316"/>
      <c r="HC272" s="316"/>
      <c r="HM272" s="316"/>
      <c r="HW272" s="316"/>
    </row>
    <row r="273" s="3" customFormat="true" x14ac:dyDescent="0.25">
      <c r="A273" s="316"/>
      <c r="K273" s="316"/>
      <c r="U273" s="316"/>
      <c r="AE273" s="316"/>
      <c r="AO273" s="316"/>
      <c r="AY273" s="316"/>
      <c r="AZ273" s="316"/>
      <c r="BI273" s="316"/>
      <c r="BS273" s="316"/>
      <c r="CC273" s="316"/>
      <c r="CM273" s="316"/>
      <c r="CW273" s="316"/>
      <c r="DG273" s="316"/>
      <c r="DQ273" s="316"/>
      <c r="EA273" s="316"/>
      <c r="EK273" s="316"/>
      <c r="EU273" s="316"/>
      <c r="FE273" s="316"/>
      <c r="FO273" s="316"/>
      <c r="FY273" s="316"/>
      <c r="GI273" s="316"/>
      <c r="GS273" s="316"/>
      <c r="HC273" s="316"/>
      <c r="HM273" s="316"/>
      <c r="HW273" s="316"/>
    </row>
    <row r="274" s="3" customFormat="true" x14ac:dyDescent="0.25">
      <c r="A274" s="316"/>
      <c r="K274" s="316"/>
      <c r="U274" s="316"/>
      <c r="AE274" s="316"/>
      <c r="AO274" s="316"/>
      <c r="AY274" s="316"/>
      <c r="AZ274" s="316"/>
      <c r="BI274" s="316"/>
      <c r="BS274" s="316"/>
      <c r="CC274" s="316"/>
      <c r="CM274" s="316"/>
      <c r="CW274" s="316"/>
      <c r="DG274" s="316"/>
      <c r="DQ274" s="316"/>
      <c r="EA274" s="316"/>
      <c r="EK274" s="316"/>
      <c r="EU274" s="316"/>
      <c r="FE274" s="316"/>
      <c r="FO274" s="316"/>
      <c r="FY274" s="316"/>
      <c r="GI274" s="316"/>
      <c r="GS274" s="316"/>
      <c r="HC274" s="316"/>
      <c r="HM274" s="316"/>
      <c r="HW274" s="316"/>
    </row>
    <row r="275" s="3" customFormat="true" x14ac:dyDescent="0.25">
      <c r="A275" s="316"/>
      <c r="K275" s="316"/>
      <c r="U275" s="316"/>
      <c r="AE275" s="316"/>
      <c r="AO275" s="316"/>
      <c r="AY275" s="316"/>
      <c r="AZ275" s="316"/>
      <c r="BI275" s="316"/>
      <c r="BS275" s="316"/>
      <c r="CC275" s="316"/>
      <c r="CM275" s="316"/>
      <c r="CW275" s="316"/>
      <c r="DG275" s="316"/>
      <c r="DQ275" s="316"/>
      <c r="EA275" s="316"/>
      <c r="EK275" s="316"/>
      <c r="EU275" s="316"/>
      <c r="FE275" s="316"/>
      <c r="FO275" s="316"/>
      <c r="FY275" s="316"/>
      <c r="GI275" s="316"/>
      <c r="GS275" s="316"/>
      <c r="HC275" s="316"/>
      <c r="HM275" s="316"/>
      <c r="HW275" s="316"/>
    </row>
    <row r="276" s="3" customFormat="true" x14ac:dyDescent="0.25">
      <c r="A276" s="316"/>
      <c r="K276" s="316"/>
      <c r="U276" s="316"/>
      <c r="AE276" s="316"/>
      <c r="AO276" s="316"/>
      <c r="AY276" s="316"/>
      <c r="AZ276" s="316"/>
      <c r="BI276" s="316"/>
      <c r="BS276" s="316"/>
      <c r="CC276" s="316"/>
      <c r="CM276" s="316"/>
      <c r="CW276" s="316"/>
      <c r="DG276" s="316"/>
      <c r="DQ276" s="316"/>
      <c r="EA276" s="316"/>
      <c r="EK276" s="316"/>
      <c r="EU276" s="316"/>
      <c r="FE276" s="316"/>
      <c r="FO276" s="316"/>
      <c r="FY276" s="316"/>
      <c r="GI276" s="316"/>
      <c r="GS276" s="316"/>
      <c r="HC276" s="316"/>
      <c r="HM276" s="316"/>
      <c r="HW276" s="316"/>
    </row>
    <row r="277" s="3" customFormat="true" x14ac:dyDescent="0.25">
      <c r="A277" s="316"/>
      <c r="K277" s="316"/>
      <c r="U277" s="316"/>
      <c r="AE277" s="316"/>
      <c r="AO277" s="316"/>
      <c r="AY277" s="316"/>
      <c r="AZ277" s="316"/>
      <c r="BI277" s="316"/>
      <c r="BS277" s="316"/>
      <c r="CC277" s="316"/>
      <c r="CM277" s="316"/>
      <c r="CW277" s="316"/>
      <c r="DG277" s="316"/>
      <c r="DQ277" s="316"/>
      <c r="EA277" s="316"/>
      <c r="EK277" s="316"/>
      <c r="EU277" s="316"/>
      <c r="FE277" s="316"/>
      <c r="FO277" s="316"/>
      <c r="FY277" s="316"/>
      <c r="GI277" s="316"/>
      <c r="GS277" s="316"/>
      <c r="HC277" s="316"/>
      <c r="HM277" s="316"/>
      <c r="HW277" s="316"/>
    </row>
    <row r="278" s="3" customFormat="true" x14ac:dyDescent="0.25">
      <c r="A278" s="316"/>
      <c r="K278" s="316"/>
      <c r="U278" s="316"/>
      <c r="AE278" s="316"/>
      <c r="AO278" s="316"/>
      <c r="AY278" s="316"/>
      <c r="AZ278" s="316"/>
      <c r="BI278" s="316"/>
      <c r="BS278" s="316"/>
      <c r="CC278" s="316"/>
      <c r="CM278" s="316"/>
      <c r="CW278" s="316"/>
      <c r="DG278" s="316"/>
      <c r="DQ278" s="316"/>
      <c r="EA278" s="316"/>
      <c r="EK278" s="316"/>
      <c r="EU278" s="316"/>
      <c r="FE278" s="316"/>
      <c r="FO278" s="316"/>
      <c r="FY278" s="316"/>
      <c r="GI278" s="316"/>
      <c r="GS278" s="316"/>
      <c r="HC278" s="316"/>
      <c r="HM278" s="316"/>
      <c r="HW278" s="316"/>
    </row>
    <row r="279" s="3" customFormat="true" x14ac:dyDescent="0.25">
      <c r="A279" s="316"/>
      <c r="K279" s="316"/>
      <c r="U279" s="316"/>
      <c r="AE279" s="316"/>
      <c r="AO279" s="316"/>
      <c r="AY279" s="316"/>
      <c r="AZ279" s="316"/>
      <c r="BI279" s="316"/>
      <c r="BS279" s="316"/>
      <c r="CC279" s="316"/>
      <c r="CM279" s="316"/>
      <c r="CW279" s="316"/>
      <c r="DG279" s="316"/>
      <c r="DQ279" s="316"/>
      <c r="EA279" s="316"/>
      <c r="EK279" s="316"/>
      <c r="EU279" s="316"/>
      <c r="FE279" s="316"/>
      <c r="FO279" s="316"/>
      <c r="FY279" s="316"/>
      <c r="GI279" s="316"/>
      <c r="GS279" s="316"/>
      <c r="HC279" s="316"/>
      <c r="HM279" s="316"/>
      <c r="HW279" s="316"/>
    </row>
    <row r="280" s="3" customFormat="true" x14ac:dyDescent="0.25">
      <c r="A280" s="316"/>
      <c r="K280" s="316"/>
      <c r="U280" s="316"/>
      <c r="AE280" s="316"/>
      <c r="AO280" s="316"/>
      <c r="AY280" s="316"/>
      <c r="AZ280" s="316"/>
      <c r="BI280" s="316"/>
      <c r="BS280" s="316"/>
      <c r="CC280" s="316"/>
      <c r="CM280" s="316"/>
      <c r="CW280" s="316"/>
      <c r="DG280" s="316"/>
      <c r="DQ280" s="316"/>
      <c r="EA280" s="316"/>
      <c r="EK280" s="316"/>
      <c r="EU280" s="316"/>
      <c r="FE280" s="316"/>
      <c r="FO280" s="316"/>
      <c r="FY280" s="316"/>
      <c r="GI280" s="316"/>
      <c r="GS280" s="316"/>
      <c r="HC280" s="316"/>
      <c r="HM280" s="316"/>
      <c r="HW280" s="316"/>
    </row>
    <row r="281" s="3" customFormat="true" x14ac:dyDescent="0.25">
      <c r="A281" s="316"/>
      <c r="K281" s="316"/>
      <c r="U281" s="316"/>
      <c r="AE281" s="316"/>
      <c r="AO281" s="316"/>
      <c r="AY281" s="316"/>
      <c r="AZ281" s="316"/>
      <c r="BI281" s="316"/>
      <c r="BS281" s="316"/>
      <c r="CC281" s="316"/>
      <c r="CM281" s="316"/>
      <c r="CW281" s="316"/>
      <c r="DG281" s="316"/>
      <c r="DQ281" s="316"/>
      <c r="EA281" s="316"/>
      <c r="EK281" s="316"/>
      <c r="EU281" s="316"/>
      <c r="FE281" s="316"/>
      <c r="FO281" s="316"/>
      <c r="FY281" s="316"/>
      <c r="GI281" s="316"/>
      <c r="GS281" s="316"/>
      <c r="HC281" s="316"/>
      <c r="HM281" s="316"/>
      <c r="HW281" s="316"/>
    </row>
    <row r="282" s="3" customFormat="true" x14ac:dyDescent="0.25">
      <c r="A282" s="316"/>
      <c r="K282" s="316"/>
      <c r="U282" s="316"/>
      <c r="AE282" s="316"/>
      <c r="AO282" s="316"/>
      <c r="AY282" s="316"/>
      <c r="AZ282" s="316"/>
      <c r="BI282" s="316"/>
      <c r="BS282" s="316"/>
      <c r="CC282" s="316"/>
      <c r="CM282" s="316"/>
      <c r="CW282" s="316"/>
      <c r="DG282" s="316"/>
      <c r="DQ282" s="316"/>
      <c r="EA282" s="316"/>
      <c r="EK282" s="316"/>
      <c r="EU282" s="316"/>
      <c r="FE282" s="316"/>
      <c r="FO282" s="316"/>
      <c r="FY282" s="316"/>
      <c r="GI282" s="316"/>
      <c r="GS282" s="316"/>
      <c r="HC282" s="316"/>
      <c r="HM282" s="316"/>
      <c r="HW282" s="316"/>
    </row>
    <row r="283" s="3" customFormat="true" x14ac:dyDescent="0.25">
      <c r="A283" s="316"/>
      <c r="K283" s="316"/>
      <c r="U283" s="316"/>
      <c r="AE283" s="316"/>
      <c r="AO283" s="316"/>
      <c r="AY283" s="316"/>
      <c r="AZ283" s="316"/>
      <c r="BI283" s="316"/>
      <c r="BS283" s="316"/>
      <c r="CC283" s="316"/>
      <c r="CM283" s="316"/>
      <c r="CW283" s="316"/>
      <c r="DG283" s="316"/>
      <c r="DQ283" s="316"/>
      <c r="EA283" s="316"/>
      <c r="EK283" s="316"/>
      <c r="EU283" s="316"/>
      <c r="FE283" s="316"/>
      <c r="FO283" s="316"/>
      <c r="FY283" s="316"/>
      <c r="GI283" s="316"/>
      <c r="GS283" s="316"/>
      <c r="HC283" s="316"/>
      <c r="HM283" s="316"/>
      <c r="HW283" s="316"/>
    </row>
    <row r="284" s="3" customFormat="true" x14ac:dyDescent="0.25">
      <c r="A284" s="316"/>
      <c r="K284" s="316"/>
      <c r="U284" s="316"/>
      <c r="AE284" s="316"/>
      <c r="AO284" s="316"/>
      <c r="AY284" s="316"/>
      <c r="AZ284" s="316"/>
      <c r="BI284" s="316"/>
      <c r="BS284" s="316"/>
      <c r="CC284" s="316"/>
      <c r="CM284" s="316"/>
      <c r="CW284" s="316"/>
      <c r="DG284" s="316"/>
      <c r="DQ284" s="316"/>
      <c r="EA284" s="316"/>
      <c r="EK284" s="316"/>
      <c r="EU284" s="316"/>
      <c r="FE284" s="316"/>
      <c r="FO284" s="316"/>
      <c r="FY284" s="316"/>
      <c r="GI284" s="316"/>
      <c r="GS284" s="316"/>
      <c r="HC284" s="316"/>
      <c r="HM284" s="316"/>
      <c r="HW284" s="316"/>
    </row>
    <row r="285" s="3" customFormat="true" x14ac:dyDescent="0.25">
      <c r="A285" s="316"/>
      <c r="K285" s="316"/>
      <c r="U285" s="316"/>
      <c r="AE285" s="316"/>
      <c r="AO285" s="316"/>
      <c r="AY285" s="316"/>
      <c r="AZ285" s="316"/>
      <c r="BI285" s="316"/>
      <c r="BS285" s="316"/>
      <c r="CC285" s="316"/>
      <c r="CM285" s="316"/>
      <c r="CW285" s="316"/>
      <c r="DG285" s="316"/>
      <c r="DQ285" s="316"/>
      <c r="EA285" s="316"/>
      <c r="EK285" s="316"/>
      <c r="EU285" s="316"/>
      <c r="FE285" s="316"/>
      <c r="FO285" s="316"/>
      <c r="FY285" s="316"/>
      <c r="GI285" s="316"/>
      <c r="GS285" s="316"/>
      <c r="HC285" s="316"/>
      <c r="HM285" s="316"/>
      <c r="HW285" s="316"/>
    </row>
    <row r="286" s="3" customFormat="true" x14ac:dyDescent="0.25">
      <c r="A286" s="316"/>
      <c r="K286" s="316"/>
      <c r="U286" s="316"/>
      <c r="AE286" s="316"/>
      <c r="AO286" s="316"/>
      <c r="AY286" s="316"/>
      <c r="AZ286" s="316"/>
      <c r="BI286" s="316"/>
      <c r="BS286" s="316"/>
      <c r="CC286" s="316"/>
      <c r="CM286" s="316"/>
      <c r="CW286" s="316"/>
      <c r="DG286" s="316"/>
      <c r="DQ286" s="316"/>
      <c r="EA286" s="316"/>
      <c r="EK286" s="316"/>
      <c r="EU286" s="316"/>
      <c r="FE286" s="316"/>
      <c r="FO286" s="316"/>
      <c r="FY286" s="316"/>
      <c r="GI286" s="316"/>
      <c r="GS286" s="316"/>
      <c r="HC286" s="316"/>
      <c r="HM286" s="316"/>
      <c r="HW286" s="316"/>
    </row>
    <row r="287" s="3" customFormat="true" x14ac:dyDescent="0.25">
      <c r="A287" s="316"/>
      <c r="K287" s="316"/>
      <c r="U287" s="316"/>
      <c r="AE287" s="316"/>
      <c r="AO287" s="316"/>
      <c r="AY287" s="316"/>
      <c r="AZ287" s="316"/>
      <c r="BI287" s="316"/>
      <c r="BS287" s="316"/>
      <c r="CC287" s="316"/>
      <c r="CM287" s="316"/>
      <c r="CW287" s="316"/>
      <c r="DG287" s="316"/>
      <c r="DQ287" s="316"/>
      <c r="EA287" s="316"/>
      <c r="EK287" s="316"/>
      <c r="EU287" s="316"/>
      <c r="FE287" s="316"/>
      <c r="FO287" s="316"/>
      <c r="FY287" s="316"/>
      <c r="GI287" s="316"/>
      <c r="GS287" s="316"/>
      <c r="HC287" s="316"/>
      <c r="HM287" s="316"/>
      <c r="HW287" s="316"/>
    </row>
    <row r="288" s="3" customFormat="true" x14ac:dyDescent="0.25">
      <c r="A288" s="316"/>
      <c r="K288" s="316"/>
      <c r="U288" s="316"/>
      <c r="AE288" s="316"/>
      <c r="AO288" s="316"/>
      <c r="AY288" s="316"/>
      <c r="AZ288" s="316"/>
      <c r="BI288" s="316"/>
      <c r="BS288" s="316"/>
      <c r="CC288" s="316"/>
      <c r="CM288" s="316"/>
      <c r="CW288" s="316"/>
      <c r="DG288" s="316"/>
      <c r="DQ288" s="316"/>
      <c r="EA288" s="316"/>
      <c r="EK288" s="316"/>
      <c r="EU288" s="316"/>
      <c r="FE288" s="316"/>
      <c r="FO288" s="316"/>
      <c r="FY288" s="316"/>
      <c r="GI288" s="316"/>
      <c r="GS288" s="316"/>
      <c r="HC288" s="316"/>
      <c r="HM288" s="316"/>
      <c r="HW288" s="316"/>
    </row>
    <row r="289" s="3" customFormat="true" x14ac:dyDescent="0.25">
      <c r="A289" s="316"/>
      <c r="K289" s="316"/>
      <c r="U289" s="316"/>
      <c r="AE289" s="316"/>
      <c r="AO289" s="316"/>
      <c r="AY289" s="316"/>
      <c r="AZ289" s="316"/>
      <c r="BI289" s="316"/>
      <c r="BS289" s="316"/>
      <c r="CC289" s="316"/>
      <c r="CM289" s="316"/>
      <c r="CW289" s="316"/>
      <c r="DG289" s="316"/>
      <c r="DQ289" s="316"/>
      <c r="EA289" s="316"/>
      <c r="EK289" s="316"/>
      <c r="EU289" s="316"/>
      <c r="FE289" s="316"/>
      <c r="FO289" s="316"/>
      <c r="FY289" s="316"/>
      <c r="GI289" s="316"/>
      <c r="GS289" s="316"/>
      <c r="HC289" s="316"/>
      <c r="HM289" s="316"/>
      <c r="HW289" s="316"/>
    </row>
    <row r="290" s="3" customFormat="true" x14ac:dyDescent="0.25">
      <c r="A290" s="316"/>
      <c r="K290" s="316"/>
      <c r="U290" s="316"/>
      <c r="AE290" s="316"/>
      <c r="AO290" s="316"/>
      <c r="AY290" s="316"/>
      <c r="AZ290" s="316"/>
      <c r="BI290" s="316"/>
      <c r="BS290" s="316"/>
      <c r="CC290" s="316"/>
      <c r="CM290" s="316"/>
      <c r="CW290" s="316"/>
      <c r="DG290" s="316"/>
      <c r="DQ290" s="316"/>
      <c r="EA290" s="316"/>
      <c r="EK290" s="316"/>
      <c r="EU290" s="316"/>
      <c r="FE290" s="316"/>
      <c r="FO290" s="316"/>
      <c r="FY290" s="316"/>
      <c r="GI290" s="316"/>
      <c r="GS290" s="316"/>
      <c r="HC290" s="316"/>
      <c r="HM290" s="316"/>
      <c r="HW290" s="316"/>
    </row>
    <row r="291" s="3" customFormat="true" x14ac:dyDescent="0.25">
      <c r="A291" s="316"/>
      <c r="K291" s="316"/>
      <c r="U291" s="316"/>
      <c r="AE291" s="316"/>
      <c r="AO291" s="316"/>
      <c r="AY291" s="316"/>
      <c r="AZ291" s="316"/>
      <c r="BI291" s="316"/>
      <c r="BS291" s="316"/>
      <c r="CC291" s="316"/>
      <c r="CM291" s="316"/>
      <c r="CW291" s="316"/>
      <c r="DG291" s="316"/>
      <c r="DQ291" s="316"/>
      <c r="EA291" s="316"/>
      <c r="EK291" s="316"/>
      <c r="EU291" s="316"/>
      <c r="FE291" s="316"/>
      <c r="FO291" s="316"/>
      <c r="FY291" s="316"/>
      <c r="GI291" s="316"/>
      <c r="GS291" s="316"/>
      <c r="HC291" s="316"/>
      <c r="HM291" s="316"/>
      <c r="HW291" s="316"/>
    </row>
    <row r="292" s="3" customFormat="true" x14ac:dyDescent="0.25">
      <c r="A292" s="316"/>
      <c r="K292" s="316"/>
      <c r="U292" s="316"/>
      <c r="AE292" s="316"/>
      <c r="AO292" s="316"/>
      <c r="AY292" s="316"/>
      <c r="AZ292" s="316"/>
      <c r="BI292" s="316"/>
      <c r="BS292" s="316"/>
      <c r="CC292" s="316"/>
      <c r="CM292" s="316"/>
      <c r="CW292" s="316"/>
      <c r="DG292" s="316"/>
      <c r="DQ292" s="316"/>
      <c r="EA292" s="316"/>
      <c r="EK292" s="316"/>
      <c r="EU292" s="316"/>
      <c r="FE292" s="316"/>
      <c r="FO292" s="316"/>
      <c r="FY292" s="316"/>
      <c r="GI292" s="316"/>
      <c r="GS292" s="316"/>
      <c r="HC292" s="316"/>
      <c r="HM292" s="316"/>
      <c r="HW292" s="316"/>
    </row>
    <row r="293" s="3" customFormat="true" x14ac:dyDescent="0.25">
      <c r="A293" s="316"/>
      <c r="K293" s="316"/>
      <c r="U293" s="316"/>
      <c r="AE293" s="316"/>
      <c r="AO293" s="316"/>
      <c r="AY293" s="316"/>
      <c r="AZ293" s="316"/>
      <c r="BI293" s="316"/>
      <c r="BS293" s="316"/>
      <c r="CC293" s="316"/>
      <c r="CM293" s="316"/>
      <c r="CW293" s="316"/>
      <c r="DG293" s="316"/>
      <c r="DQ293" s="316"/>
      <c r="EA293" s="316"/>
      <c r="EK293" s="316"/>
      <c r="EU293" s="316"/>
      <c r="FE293" s="316"/>
      <c r="FO293" s="316"/>
      <c r="FY293" s="316"/>
      <c r="GI293" s="316"/>
      <c r="GS293" s="316"/>
      <c r="HC293" s="316"/>
      <c r="HM293" s="316"/>
      <c r="HW293" s="316"/>
    </row>
    <row r="294" s="3" customFormat="true" x14ac:dyDescent="0.25">
      <c r="A294" s="316"/>
      <c r="K294" s="316"/>
      <c r="U294" s="316"/>
      <c r="AE294" s="316"/>
      <c r="AO294" s="316"/>
      <c r="AY294" s="316"/>
      <c r="AZ294" s="316"/>
      <c r="BI294" s="316"/>
      <c r="BS294" s="316"/>
      <c r="CC294" s="316"/>
      <c r="CM294" s="316"/>
      <c r="CW294" s="316"/>
      <c r="DG294" s="316"/>
      <c r="DQ294" s="316"/>
      <c r="EA294" s="316"/>
      <c r="EK294" s="316"/>
      <c r="EU294" s="316"/>
      <c r="FE294" s="316"/>
      <c r="FO294" s="316"/>
      <c r="FY294" s="316"/>
      <c r="GI294" s="316"/>
      <c r="GS294" s="316"/>
      <c r="HC294" s="316"/>
      <c r="HM294" s="316"/>
      <c r="HW294" s="316"/>
    </row>
    <row r="295" s="3" customFormat="true" x14ac:dyDescent="0.25">
      <c r="A295" s="316"/>
      <c r="K295" s="316"/>
      <c r="U295" s="316"/>
      <c r="AE295" s="316"/>
      <c r="AO295" s="316"/>
      <c r="AY295" s="316"/>
      <c r="AZ295" s="316"/>
      <c r="BI295" s="316"/>
      <c r="BS295" s="316"/>
      <c r="CC295" s="316"/>
      <c r="CM295" s="316"/>
      <c r="CW295" s="316"/>
      <c r="DG295" s="316"/>
      <c r="DQ295" s="316"/>
      <c r="EA295" s="316"/>
      <c r="EK295" s="316"/>
      <c r="EU295" s="316"/>
      <c r="FE295" s="316"/>
      <c r="FO295" s="316"/>
      <c r="FY295" s="316"/>
      <c r="GI295" s="316"/>
      <c r="GS295" s="316"/>
      <c r="HC295" s="316"/>
      <c r="HM295" s="316"/>
      <c r="HW295" s="316"/>
    </row>
    <row r="296" s="3" customFormat="true" x14ac:dyDescent="0.25">
      <c r="A296" s="316"/>
      <c r="K296" s="316"/>
      <c r="U296" s="316"/>
      <c r="AE296" s="316"/>
      <c r="AO296" s="316"/>
      <c r="AY296" s="316"/>
      <c r="AZ296" s="316"/>
      <c r="BI296" s="316"/>
      <c r="BS296" s="316"/>
      <c r="CC296" s="316"/>
      <c r="CM296" s="316"/>
      <c r="CW296" s="316"/>
      <c r="DG296" s="316"/>
      <c r="DQ296" s="316"/>
      <c r="EA296" s="316"/>
      <c r="EK296" s="316"/>
      <c r="EU296" s="316"/>
      <c r="FE296" s="316"/>
      <c r="FO296" s="316"/>
      <c r="FY296" s="316"/>
      <c r="GI296" s="316"/>
      <c r="GS296" s="316"/>
      <c r="HC296" s="316"/>
      <c r="HM296" s="316"/>
      <c r="HW296" s="316"/>
    </row>
    <row r="297" s="3" customFormat="true" x14ac:dyDescent="0.25">
      <c r="A297" s="316"/>
      <c r="K297" s="316"/>
      <c r="U297" s="316"/>
      <c r="AE297" s="316"/>
      <c r="AO297" s="316"/>
      <c r="AY297" s="316"/>
      <c r="AZ297" s="316"/>
      <c r="BI297" s="316"/>
      <c r="BS297" s="316"/>
      <c r="CC297" s="316"/>
      <c r="CM297" s="316"/>
      <c r="CW297" s="316"/>
      <c r="DG297" s="316"/>
      <c r="DQ297" s="316"/>
      <c r="EA297" s="316"/>
      <c r="EK297" s="316"/>
      <c r="EU297" s="316"/>
      <c r="FE297" s="316"/>
      <c r="FO297" s="316"/>
      <c r="FY297" s="316"/>
      <c r="GI297" s="316"/>
      <c r="GS297" s="316"/>
      <c r="HC297" s="316"/>
      <c r="HM297" s="316"/>
      <c r="HW297" s="316"/>
    </row>
    <row r="298" s="3" customFormat="true" x14ac:dyDescent="0.25">
      <c r="A298" s="316"/>
      <c r="K298" s="316"/>
      <c r="U298" s="316"/>
      <c r="AE298" s="316"/>
      <c r="AO298" s="316"/>
      <c r="AY298" s="316"/>
      <c r="AZ298" s="316"/>
      <c r="BI298" s="316"/>
      <c r="BS298" s="316"/>
      <c r="CC298" s="316"/>
      <c r="CM298" s="316"/>
      <c r="CW298" s="316"/>
      <c r="DG298" s="316"/>
      <c r="DQ298" s="316"/>
      <c r="EA298" s="316"/>
      <c r="EK298" s="316"/>
      <c r="EU298" s="316"/>
      <c r="FE298" s="316"/>
      <c r="FO298" s="316"/>
      <c r="FY298" s="316"/>
      <c r="GI298" s="316"/>
      <c r="GS298" s="316"/>
      <c r="HC298" s="316"/>
      <c r="HM298" s="316"/>
      <c r="HW298" s="316"/>
    </row>
    <row r="299" s="3" customFormat="true" x14ac:dyDescent="0.25">
      <c r="A299" s="316"/>
      <c r="K299" s="316"/>
      <c r="U299" s="316"/>
      <c r="AE299" s="316"/>
      <c r="AO299" s="316"/>
      <c r="AY299" s="316"/>
      <c r="AZ299" s="316"/>
      <c r="BI299" s="316"/>
      <c r="BS299" s="316"/>
      <c r="CC299" s="316"/>
      <c r="CM299" s="316"/>
      <c r="CW299" s="316"/>
      <c r="DG299" s="316"/>
      <c r="DQ299" s="316"/>
      <c r="EA299" s="316"/>
      <c r="EK299" s="316"/>
      <c r="EU299" s="316"/>
      <c r="FE299" s="316"/>
      <c r="FO299" s="316"/>
      <c r="FY299" s="316"/>
      <c r="GI299" s="316"/>
      <c r="GS299" s="316"/>
      <c r="HC299" s="316"/>
      <c r="HM299" s="316"/>
      <c r="HW299" s="316"/>
    </row>
    <row r="300" s="3" customFormat="true" x14ac:dyDescent="0.25">
      <c r="A300" s="316"/>
      <c r="K300" s="316"/>
      <c r="U300" s="316"/>
      <c r="AE300" s="316"/>
      <c r="AO300" s="316"/>
      <c r="AY300" s="316"/>
      <c r="AZ300" s="316"/>
      <c r="BI300" s="316"/>
      <c r="BS300" s="316"/>
      <c r="CC300" s="316"/>
      <c r="CM300" s="316"/>
      <c r="CW300" s="316"/>
      <c r="DG300" s="316"/>
      <c r="DQ300" s="316"/>
      <c r="EA300" s="316"/>
      <c r="EK300" s="316"/>
      <c r="EU300" s="316"/>
      <c r="FE300" s="316"/>
      <c r="FO300" s="316"/>
      <c r="FY300" s="316"/>
      <c r="GI300" s="316"/>
      <c r="GS300" s="316"/>
      <c r="HC300" s="316"/>
      <c r="HM300" s="316"/>
      <c r="HW300" s="316"/>
    </row>
    <row r="301" s="3" customFormat="true" x14ac:dyDescent="0.25">
      <c r="A301" s="316"/>
      <c r="K301" s="316"/>
      <c r="U301" s="316"/>
      <c r="AE301" s="316"/>
      <c r="AO301" s="316"/>
      <c r="AY301" s="316"/>
      <c r="AZ301" s="316"/>
      <c r="BI301" s="316"/>
      <c r="BS301" s="316"/>
      <c r="CC301" s="316"/>
      <c r="CM301" s="316"/>
      <c r="CW301" s="316"/>
      <c r="DG301" s="316"/>
      <c r="DQ301" s="316"/>
      <c r="EA301" s="316"/>
      <c r="EK301" s="316"/>
      <c r="EU301" s="316"/>
      <c r="FE301" s="316"/>
      <c r="FO301" s="316"/>
      <c r="FY301" s="316"/>
      <c r="GI301" s="316"/>
      <c r="GS301" s="316"/>
      <c r="HC301" s="316"/>
      <c r="HM301" s="316"/>
      <c r="HW301" s="316"/>
    </row>
    <row r="302" s="3" customFormat="true" x14ac:dyDescent="0.25">
      <c r="A302" s="316"/>
      <c r="K302" s="316"/>
      <c r="U302" s="316"/>
      <c r="AE302" s="316"/>
      <c r="AO302" s="316"/>
      <c r="AY302" s="316"/>
      <c r="AZ302" s="316"/>
      <c r="BI302" s="316"/>
      <c r="BS302" s="316"/>
      <c r="CC302" s="316"/>
      <c r="CM302" s="316"/>
      <c r="CW302" s="316"/>
      <c r="DG302" s="316"/>
      <c r="DQ302" s="316"/>
      <c r="EA302" s="316"/>
      <c r="EK302" s="316"/>
      <c r="EU302" s="316"/>
      <c r="FE302" s="316"/>
      <c r="FO302" s="316"/>
      <c r="FY302" s="316"/>
      <c r="GI302" s="316"/>
      <c r="GS302" s="316"/>
      <c r="HC302" s="316"/>
      <c r="HM302" s="316"/>
      <c r="HW302" s="316"/>
    </row>
    <row r="303" s="3" customFormat="true" x14ac:dyDescent="0.25">
      <c r="A303" s="316"/>
      <c r="K303" s="316"/>
      <c r="U303" s="316"/>
      <c r="AE303" s="316"/>
      <c r="AO303" s="316"/>
      <c r="AY303" s="316"/>
      <c r="AZ303" s="316"/>
      <c r="BI303" s="316"/>
      <c r="BS303" s="316"/>
      <c r="CC303" s="316"/>
      <c r="CM303" s="316"/>
      <c r="CW303" s="316"/>
      <c r="DG303" s="316"/>
      <c r="DQ303" s="316"/>
      <c r="EA303" s="316"/>
      <c r="EK303" s="316"/>
      <c r="EU303" s="316"/>
      <c r="FE303" s="316"/>
      <c r="FO303" s="316"/>
      <c r="FY303" s="316"/>
      <c r="GI303" s="316"/>
      <c r="GS303" s="316"/>
      <c r="HC303" s="316"/>
      <c r="HM303" s="316"/>
      <c r="HW303" s="316"/>
    </row>
    <row r="304" s="3" customFormat="true" x14ac:dyDescent="0.25">
      <c r="A304" s="316"/>
      <c r="K304" s="316"/>
      <c r="U304" s="316"/>
      <c r="AE304" s="316"/>
      <c r="AO304" s="316"/>
      <c r="AY304" s="316"/>
      <c r="AZ304" s="316"/>
      <c r="BI304" s="316"/>
      <c r="BS304" s="316"/>
      <c r="CC304" s="316"/>
      <c r="CM304" s="316"/>
      <c r="CW304" s="316"/>
      <c r="DG304" s="316"/>
      <c r="DQ304" s="316"/>
      <c r="EA304" s="316"/>
      <c r="EK304" s="316"/>
      <c r="EU304" s="316"/>
      <c r="FE304" s="316"/>
      <c r="FO304" s="316"/>
      <c r="FY304" s="316"/>
      <c r="GI304" s="316"/>
      <c r="GS304" s="316"/>
      <c r="HC304" s="316"/>
      <c r="HM304" s="316"/>
      <c r="HW304" s="316"/>
    </row>
    <row r="305" s="3" customFormat="true" x14ac:dyDescent="0.25">
      <c r="A305" s="316"/>
      <c r="K305" s="316"/>
      <c r="U305" s="316"/>
      <c r="AE305" s="316"/>
      <c r="AO305" s="316"/>
      <c r="AY305" s="316"/>
      <c r="AZ305" s="316"/>
      <c r="BI305" s="316"/>
      <c r="BS305" s="316"/>
      <c r="CC305" s="316"/>
      <c r="CM305" s="316"/>
      <c r="CW305" s="316"/>
      <c r="DG305" s="316"/>
      <c r="DQ305" s="316"/>
      <c r="EA305" s="316"/>
      <c r="EK305" s="316"/>
      <c r="EU305" s="316"/>
      <c r="FE305" s="316"/>
      <c r="FO305" s="316"/>
      <c r="FY305" s="316"/>
      <c r="GI305" s="316"/>
      <c r="GS305" s="316"/>
      <c r="HC305" s="316"/>
      <c r="HM305" s="316"/>
      <c r="HW305" s="316"/>
    </row>
    <row r="306" s="3" customFormat="true" x14ac:dyDescent="0.25">
      <c r="A306" s="316"/>
      <c r="K306" s="316"/>
      <c r="U306" s="316"/>
      <c r="AE306" s="316"/>
      <c r="AO306" s="316"/>
      <c r="AY306" s="316"/>
      <c r="AZ306" s="316"/>
      <c r="BI306" s="316"/>
      <c r="BS306" s="316"/>
      <c r="CC306" s="316"/>
      <c r="CM306" s="316"/>
      <c r="CW306" s="316"/>
      <c r="DG306" s="316"/>
      <c r="DQ306" s="316"/>
      <c r="EA306" s="316"/>
      <c r="EK306" s="316"/>
      <c r="EU306" s="316"/>
      <c r="FE306" s="316"/>
      <c r="FO306" s="316"/>
      <c r="FY306" s="316"/>
      <c r="GI306" s="316"/>
      <c r="GS306" s="316"/>
      <c r="HC306" s="316"/>
      <c r="HM306" s="316"/>
      <c r="HW306" s="316"/>
    </row>
    <row r="307" s="3" customFormat="true" x14ac:dyDescent="0.25">
      <c r="A307" s="316"/>
      <c r="K307" s="316"/>
      <c r="U307" s="316"/>
      <c r="AE307" s="316"/>
      <c r="AO307" s="316"/>
      <c r="AY307" s="316"/>
      <c r="AZ307" s="316"/>
      <c r="BI307" s="316"/>
      <c r="BS307" s="316"/>
      <c r="CC307" s="316"/>
      <c r="CM307" s="316"/>
      <c r="CW307" s="316"/>
      <c r="DG307" s="316"/>
      <c r="DQ307" s="316"/>
      <c r="EA307" s="316"/>
      <c r="EK307" s="316"/>
      <c r="EU307" s="316"/>
      <c r="FE307" s="316"/>
      <c r="FO307" s="316"/>
      <c r="FY307" s="316"/>
      <c r="GI307" s="316"/>
      <c r="GS307" s="316"/>
      <c r="HC307" s="316"/>
      <c r="HM307" s="316"/>
      <c r="HW307" s="316"/>
    </row>
    <row r="308" s="3" customFormat="true" x14ac:dyDescent="0.25">
      <c r="A308" s="316"/>
      <c r="K308" s="316"/>
      <c r="U308" s="316"/>
      <c r="AE308" s="316"/>
      <c r="AO308" s="316"/>
      <c r="AY308" s="316"/>
      <c r="AZ308" s="316"/>
      <c r="BI308" s="316"/>
      <c r="BS308" s="316"/>
      <c r="CC308" s="316"/>
      <c r="CM308" s="316"/>
      <c r="CW308" s="316"/>
      <c r="DG308" s="316"/>
      <c r="DQ308" s="316"/>
      <c r="EA308" s="316"/>
      <c r="EK308" s="316"/>
      <c r="EU308" s="316"/>
      <c r="FE308" s="316"/>
      <c r="FO308" s="316"/>
      <c r="FY308" s="316"/>
      <c r="GI308" s="316"/>
      <c r="GS308" s="316"/>
      <c r="HC308" s="316"/>
      <c r="HM308" s="316"/>
      <c r="HW308" s="316"/>
    </row>
    <row r="309" s="3" customFormat="true" x14ac:dyDescent="0.25">
      <c r="A309" s="316"/>
      <c r="K309" s="316"/>
      <c r="U309" s="316"/>
      <c r="AE309" s="316"/>
      <c r="AO309" s="316"/>
      <c r="AY309" s="316"/>
      <c r="AZ309" s="316"/>
      <c r="BI309" s="316"/>
      <c r="BS309" s="316"/>
      <c r="CC309" s="316"/>
      <c r="CM309" s="316"/>
      <c r="CW309" s="316"/>
      <c r="DG309" s="316"/>
      <c r="DQ309" s="316"/>
      <c r="EA309" s="316"/>
      <c r="EK309" s="316"/>
      <c r="EU309" s="316"/>
      <c r="FE309" s="316"/>
      <c r="FO309" s="316"/>
      <c r="FY309" s="316"/>
      <c r="GI309" s="316"/>
      <c r="GS309" s="316"/>
      <c r="HC309" s="316"/>
      <c r="HM309" s="316"/>
      <c r="HW309" s="316"/>
    </row>
    <row r="310" s="3" customFormat="true" x14ac:dyDescent="0.25">
      <c r="A310" s="316"/>
      <c r="K310" s="316"/>
      <c r="U310" s="316"/>
      <c r="AE310" s="316"/>
      <c r="AO310" s="316"/>
      <c r="AY310" s="316"/>
      <c r="AZ310" s="316"/>
      <c r="BI310" s="316"/>
      <c r="BS310" s="316"/>
      <c r="CC310" s="316"/>
      <c r="CM310" s="316"/>
      <c r="CW310" s="316"/>
      <c r="DG310" s="316"/>
      <c r="DQ310" s="316"/>
      <c r="EA310" s="316"/>
      <c r="EK310" s="316"/>
      <c r="EU310" s="316"/>
      <c r="FE310" s="316"/>
      <c r="FO310" s="316"/>
      <c r="FY310" s="316"/>
      <c r="GI310" s="316"/>
      <c r="GS310" s="316"/>
      <c r="HC310" s="316"/>
      <c r="HM310" s="316"/>
      <c r="HW310" s="316"/>
    </row>
    <row r="311" s="3" customFormat="true" x14ac:dyDescent="0.25">
      <c r="A311" s="316"/>
      <c r="K311" s="316"/>
      <c r="U311" s="316"/>
      <c r="AE311" s="316"/>
      <c r="AO311" s="316"/>
      <c r="AY311" s="316"/>
      <c r="AZ311" s="316"/>
      <c r="BI311" s="316"/>
      <c r="BS311" s="316"/>
      <c r="CC311" s="316"/>
      <c r="CM311" s="316"/>
      <c r="CW311" s="316"/>
      <c r="DG311" s="316"/>
      <c r="DQ311" s="316"/>
      <c r="EA311" s="316"/>
      <c r="EK311" s="316"/>
      <c r="EU311" s="316"/>
      <c r="FE311" s="316"/>
      <c r="FO311" s="316"/>
      <c r="FY311" s="316"/>
      <c r="GI311" s="316"/>
      <c r="GS311" s="316"/>
      <c r="HC311" s="316"/>
      <c r="HM311" s="316"/>
      <c r="HW311" s="316"/>
    </row>
    <row r="312" s="3" customFormat="true" x14ac:dyDescent="0.25">
      <c r="A312" s="316"/>
      <c r="K312" s="316"/>
      <c r="U312" s="316"/>
      <c r="AE312" s="316"/>
      <c r="AO312" s="316"/>
      <c r="AY312" s="316"/>
      <c r="AZ312" s="316"/>
      <c r="BI312" s="316"/>
      <c r="BS312" s="316"/>
      <c r="CC312" s="316"/>
      <c r="CM312" s="316"/>
      <c r="CW312" s="316"/>
      <c r="DG312" s="316"/>
      <c r="DQ312" s="316"/>
      <c r="EA312" s="316"/>
      <c r="EK312" s="316"/>
      <c r="EU312" s="316"/>
      <c r="FE312" s="316"/>
      <c r="FO312" s="316"/>
      <c r="FY312" s="316"/>
      <c r="GI312" s="316"/>
      <c r="GS312" s="316"/>
      <c r="HC312" s="316"/>
      <c r="HM312" s="316"/>
      <c r="HW312" s="316"/>
    </row>
    <row r="313" s="3" customFormat="true" x14ac:dyDescent="0.25">
      <c r="A313" s="316"/>
      <c r="K313" s="316"/>
      <c r="U313" s="316"/>
      <c r="AE313" s="316"/>
      <c r="AO313" s="316"/>
      <c r="AY313" s="316"/>
      <c r="AZ313" s="316"/>
      <c r="BI313" s="316"/>
      <c r="BS313" s="316"/>
      <c r="CC313" s="316"/>
      <c r="CM313" s="316"/>
      <c r="CW313" s="316"/>
      <c r="DG313" s="316"/>
      <c r="DQ313" s="316"/>
      <c r="EA313" s="316"/>
      <c r="EK313" s="316"/>
      <c r="EU313" s="316"/>
      <c r="FE313" s="316"/>
      <c r="FO313" s="316"/>
      <c r="FY313" s="316"/>
      <c r="GI313" s="316"/>
      <c r="GS313" s="316"/>
      <c r="HC313" s="316"/>
      <c r="HM313" s="316"/>
      <c r="HW313" s="316"/>
    </row>
    <row r="314" s="3" customFormat="true" x14ac:dyDescent="0.25">
      <c r="A314" s="316"/>
      <c r="K314" s="316"/>
      <c r="U314" s="316"/>
      <c r="AE314" s="316"/>
      <c r="AO314" s="316"/>
      <c r="AY314" s="316"/>
      <c r="AZ314" s="316"/>
      <c r="BI314" s="316"/>
      <c r="BS314" s="316"/>
      <c r="CC314" s="316"/>
      <c r="CM314" s="316"/>
      <c r="CW314" s="316"/>
      <c r="DG314" s="316"/>
      <c r="DQ314" s="316"/>
      <c r="EA314" s="316"/>
      <c r="EK314" s="316"/>
      <c r="EU314" s="316"/>
      <c r="FE314" s="316"/>
      <c r="FO314" s="316"/>
      <c r="FY314" s="316"/>
      <c r="GI314" s="316"/>
      <c r="GS314" s="316"/>
      <c r="HC314" s="316"/>
      <c r="HM314" s="316"/>
      <c r="HW314" s="316"/>
    </row>
    <row r="315" s="3" customFormat="true" x14ac:dyDescent="0.25">
      <c r="A315" s="316"/>
      <c r="K315" s="316"/>
      <c r="U315" s="316"/>
      <c r="AE315" s="316"/>
      <c r="AO315" s="316"/>
      <c r="AY315" s="316"/>
      <c r="AZ315" s="316"/>
      <c r="BI315" s="316"/>
      <c r="BS315" s="316"/>
      <c r="CC315" s="316"/>
      <c r="CM315" s="316"/>
      <c r="CW315" s="316"/>
      <c r="DG315" s="316"/>
      <c r="DQ315" s="316"/>
      <c r="EA315" s="316"/>
      <c r="EK315" s="316"/>
      <c r="EU315" s="316"/>
      <c r="FE315" s="316"/>
      <c r="FO315" s="316"/>
      <c r="FY315" s="316"/>
      <c r="GI315" s="316"/>
      <c r="GS315" s="316"/>
      <c r="HC315" s="316"/>
      <c r="HM315" s="316"/>
      <c r="HW315" s="316"/>
    </row>
    <row r="316" s="3" customFormat="true" x14ac:dyDescent="0.25">
      <c r="A316" s="316"/>
      <c r="K316" s="316"/>
      <c r="U316" s="316"/>
      <c r="AE316" s="316"/>
      <c r="AO316" s="316"/>
      <c r="AY316" s="316"/>
      <c r="AZ316" s="316"/>
      <c r="BI316" s="316"/>
      <c r="BS316" s="316"/>
      <c r="CC316" s="316"/>
      <c r="CM316" s="316"/>
      <c r="CW316" s="316"/>
      <c r="DG316" s="316"/>
      <c r="DQ316" s="316"/>
      <c r="EA316" s="316"/>
      <c r="EK316" s="316"/>
      <c r="EU316" s="316"/>
      <c r="FE316" s="316"/>
      <c r="FO316" s="316"/>
      <c r="FY316" s="316"/>
      <c r="GI316" s="316"/>
      <c r="GS316" s="316"/>
      <c r="HC316" s="316"/>
      <c r="HM316" s="316"/>
      <c r="HW316" s="316"/>
    </row>
    <row r="317" s="3" customFormat="true" x14ac:dyDescent="0.25">
      <c r="A317" s="316"/>
      <c r="K317" s="316"/>
      <c r="U317" s="316"/>
      <c r="AE317" s="316"/>
      <c r="AO317" s="316"/>
      <c r="AY317" s="316"/>
      <c r="AZ317" s="316"/>
      <c r="BI317" s="316"/>
      <c r="BS317" s="316"/>
      <c r="CC317" s="316"/>
      <c r="CM317" s="316"/>
      <c r="CW317" s="316"/>
      <c r="DG317" s="316"/>
      <c r="DQ317" s="316"/>
      <c r="EA317" s="316"/>
      <c r="EK317" s="316"/>
      <c r="EU317" s="316"/>
      <c r="FE317" s="316"/>
      <c r="FO317" s="316"/>
      <c r="FY317" s="316"/>
      <c r="GI317" s="316"/>
      <c r="GS317" s="316"/>
      <c r="HC317" s="316"/>
      <c r="HM317" s="316"/>
      <c r="HW317" s="316"/>
    </row>
    <row r="318" s="3" customFormat="true" x14ac:dyDescent="0.25">
      <c r="A318" s="316"/>
      <c r="K318" s="316"/>
      <c r="U318" s="316"/>
      <c r="AE318" s="316"/>
      <c r="AO318" s="316"/>
      <c r="AY318" s="316"/>
      <c r="AZ318" s="316"/>
      <c r="BI318" s="316"/>
      <c r="BS318" s="316"/>
      <c r="CC318" s="316"/>
      <c r="CM318" s="316"/>
      <c r="CW318" s="316"/>
      <c r="DG318" s="316"/>
      <c r="DQ318" s="316"/>
      <c r="EA318" s="316"/>
      <c r="EK318" s="316"/>
      <c r="EU318" s="316"/>
      <c r="FE318" s="316"/>
      <c r="FO318" s="316"/>
      <c r="FY318" s="316"/>
      <c r="GI318" s="316"/>
      <c r="GS318" s="316"/>
      <c r="HC318" s="316"/>
      <c r="HM318" s="316"/>
      <c r="HW318" s="316"/>
    </row>
    <row r="319" s="3" customFormat="true" x14ac:dyDescent="0.25">
      <c r="A319" s="316"/>
      <c r="K319" s="316"/>
      <c r="U319" s="316"/>
      <c r="AE319" s="316"/>
      <c r="AO319" s="316"/>
      <c r="AY319" s="316"/>
      <c r="AZ319" s="316"/>
      <c r="BI319" s="316"/>
      <c r="BS319" s="316"/>
      <c r="CC319" s="316"/>
      <c r="CM319" s="316"/>
      <c r="CW319" s="316"/>
      <c r="DG319" s="316"/>
      <c r="DQ319" s="316"/>
      <c r="EA319" s="316"/>
      <c r="EK319" s="316"/>
      <c r="EU319" s="316"/>
      <c r="FE319" s="316"/>
      <c r="FO319" s="316"/>
      <c r="FY319" s="316"/>
      <c r="GI319" s="316"/>
      <c r="GS319" s="316"/>
      <c r="HC319" s="316"/>
      <c r="HM319" s="316"/>
      <c r="HW319" s="316"/>
    </row>
    <row r="320" s="3" customFormat="true" x14ac:dyDescent="0.25">
      <c r="A320" s="316"/>
      <c r="K320" s="316"/>
      <c r="U320" s="316"/>
      <c r="AE320" s="316"/>
      <c r="AO320" s="316"/>
      <c r="AY320" s="316"/>
      <c r="AZ320" s="316"/>
      <c r="BI320" s="316"/>
      <c r="BS320" s="316"/>
      <c r="CC320" s="316"/>
      <c r="CM320" s="316"/>
      <c r="CW320" s="316"/>
      <c r="DG320" s="316"/>
      <c r="DQ320" s="316"/>
      <c r="EA320" s="316"/>
      <c r="EK320" s="316"/>
      <c r="EU320" s="316"/>
      <c r="FE320" s="316"/>
      <c r="FO320" s="316"/>
      <c r="FY320" s="316"/>
      <c r="GI320" s="316"/>
      <c r="GS320" s="316"/>
      <c r="HC320" s="316"/>
      <c r="HM320" s="316"/>
      <c r="HW320" s="316"/>
    </row>
    <row r="321" s="3" customFormat="true" x14ac:dyDescent="0.25">
      <c r="A321" s="316"/>
      <c r="K321" s="316"/>
      <c r="U321" s="316"/>
      <c r="AE321" s="316"/>
      <c r="AO321" s="316"/>
      <c r="AY321" s="316"/>
      <c r="AZ321" s="316"/>
      <c r="BI321" s="316"/>
      <c r="BS321" s="316"/>
      <c r="CC321" s="316"/>
      <c r="CM321" s="316"/>
      <c r="CW321" s="316"/>
      <c r="DG321" s="316"/>
      <c r="DQ321" s="316"/>
      <c r="EA321" s="316"/>
      <c r="EK321" s="316"/>
      <c r="EU321" s="316"/>
      <c r="FE321" s="316"/>
      <c r="FO321" s="316"/>
      <c r="FY321" s="316"/>
      <c r="GI321" s="316"/>
      <c r="GS321" s="316"/>
      <c r="HC321" s="316"/>
      <c r="HM321" s="316"/>
      <c r="HW321" s="316"/>
    </row>
    <row r="322" s="3" customFormat="true" x14ac:dyDescent="0.25">
      <c r="A322" s="316"/>
      <c r="K322" s="316"/>
      <c r="U322" s="316"/>
      <c r="AE322" s="316"/>
      <c r="AO322" s="316"/>
      <c r="AY322" s="316"/>
      <c r="AZ322" s="316"/>
      <c r="BI322" s="316"/>
      <c r="BS322" s="316"/>
      <c r="CC322" s="316"/>
      <c r="CM322" s="316"/>
      <c r="CW322" s="316"/>
      <c r="DG322" s="316"/>
      <c r="DQ322" s="316"/>
      <c r="EA322" s="316"/>
      <c r="EK322" s="316"/>
      <c r="EU322" s="316"/>
      <c r="FE322" s="316"/>
      <c r="FO322" s="316"/>
      <c r="FY322" s="316"/>
      <c r="GI322" s="316"/>
      <c r="GS322" s="316"/>
      <c r="HC322" s="316"/>
      <c r="HM322" s="316"/>
      <c r="HW322" s="316"/>
    </row>
    <row r="323" s="3" customFormat="true" x14ac:dyDescent="0.25">
      <c r="A323" s="316"/>
      <c r="K323" s="316"/>
      <c r="U323" s="316"/>
      <c r="AE323" s="316"/>
      <c r="AO323" s="316"/>
      <c r="AY323" s="316"/>
      <c r="AZ323" s="316"/>
      <c r="BI323" s="316"/>
      <c r="BS323" s="316"/>
      <c r="CC323" s="316"/>
      <c r="CM323" s="316"/>
      <c r="CW323" s="316"/>
      <c r="DG323" s="316"/>
      <c r="DQ323" s="316"/>
      <c r="EA323" s="316"/>
      <c r="EK323" s="316"/>
      <c r="EU323" s="316"/>
      <c r="FE323" s="316"/>
      <c r="FO323" s="316"/>
      <c r="FY323" s="316"/>
      <c r="GI323" s="316"/>
      <c r="GS323" s="316"/>
      <c r="HC323" s="316"/>
      <c r="HM323" s="316"/>
      <c r="HW323" s="316"/>
    </row>
    <row r="324" s="3" customFormat="true" x14ac:dyDescent="0.25">
      <c r="A324" s="316"/>
      <c r="K324" s="316"/>
      <c r="U324" s="316"/>
      <c r="AE324" s="316"/>
      <c r="AO324" s="316"/>
      <c r="AY324" s="316"/>
      <c r="AZ324" s="316"/>
      <c r="BI324" s="316"/>
      <c r="BS324" s="316"/>
      <c r="CC324" s="316"/>
      <c r="CM324" s="316"/>
      <c r="CW324" s="316"/>
      <c r="DG324" s="316"/>
      <c r="DQ324" s="316"/>
      <c r="EA324" s="316"/>
      <c r="EK324" s="316"/>
      <c r="EU324" s="316"/>
      <c r="FE324" s="316"/>
      <c r="FO324" s="316"/>
      <c r="FY324" s="316"/>
      <c r="GI324" s="316"/>
      <c r="GS324" s="316"/>
      <c r="HC324" s="316"/>
      <c r="HM324" s="316"/>
      <c r="HW324" s="316"/>
    </row>
    <row r="325" s="3" customFormat="true" x14ac:dyDescent="0.25">
      <c r="A325" s="316"/>
      <c r="K325" s="316"/>
      <c r="U325" s="316"/>
      <c r="AE325" s="316"/>
      <c r="AO325" s="316"/>
      <c r="AY325" s="316"/>
      <c r="AZ325" s="316"/>
      <c r="BI325" s="316"/>
      <c r="BS325" s="316"/>
      <c r="CC325" s="316"/>
      <c r="CM325" s="316"/>
      <c r="CW325" s="316"/>
      <c r="DG325" s="316"/>
      <c r="DQ325" s="316"/>
      <c r="EA325" s="316"/>
      <c r="EK325" s="316"/>
      <c r="EU325" s="316"/>
      <c r="FE325" s="316"/>
      <c r="FO325" s="316"/>
      <c r="FY325" s="316"/>
      <c r="GI325" s="316"/>
      <c r="GS325" s="316"/>
      <c r="HC325" s="316"/>
      <c r="HM325" s="316"/>
      <c r="HW325" s="316"/>
    </row>
    <row r="326" s="3" customFormat="true" x14ac:dyDescent="0.25">
      <c r="A326" s="316"/>
      <c r="K326" s="316"/>
      <c r="U326" s="316"/>
      <c r="AE326" s="316"/>
      <c r="AO326" s="316"/>
      <c r="AY326" s="316"/>
      <c r="AZ326" s="316"/>
      <c r="BI326" s="316"/>
      <c r="BS326" s="316"/>
      <c r="CC326" s="316"/>
      <c r="CM326" s="316"/>
      <c r="CW326" s="316"/>
      <c r="DG326" s="316"/>
      <c r="DQ326" s="316"/>
      <c r="EA326" s="316"/>
      <c r="EK326" s="316"/>
      <c r="EU326" s="316"/>
      <c r="FE326" s="316"/>
      <c r="FO326" s="316"/>
      <c r="FY326" s="316"/>
      <c r="GI326" s="316"/>
      <c r="GS326" s="316"/>
      <c r="HC326" s="316"/>
      <c r="HM326" s="316"/>
      <c r="HW326" s="316"/>
    </row>
    <row r="327" s="3" customFormat="true" x14ac:dyDescent="0.25">
      <c r="A327" s="316"/>
      <c r="K327" s="316"/>
      <c r="U327" s="316"/>
      <c r="AE327" s="316"/>
      <c r="AO327" s="316"/>
      <c r="AY327" s="316"/>
      <c r="AZ327" s="316"/>
      <c r="BI327" s="316"/>
      <c r="BS327" s="316"/>
      <c r="CC327" s="316"/>
      <c r="CM327" s="316"/>
      <c r="CW327" s="316"/>
      <c r="DG327" s="316"/>
      <c r="DQ327" s="316"/>
      <c r="EA327" s="316"/>
      <c r="EK327" s="316"/>
      <c r="EU327" s="316"/>
      <c r="FE327" s="316"/>
      <c r="FO327" s="316"/>
      <c r="FY327" s="316"/>
      <c r="GI327" s="316"/>
      <c r="GS327" s="316"/>
      <c r="HC327" s="316"/>
      <c r="HM327" s="316"/>
      <c r="HW327" s="316"/>
    </row>
    <row r="328" s="3" customFormat="true" x14ac:dyDescent="0.25">
      <c r="A328" s="316"/>
      <c r="K328" s="316"/>
      <c r="U328" s="316"/>
      <c r="AE328" s="316"/>
      <c r="AO328" s="316"/>
      <c r="AY328" s="316"/>
      <c r="AZ328" s="316"/>
      <c r="BI328" s="316"/>
      <c r="BS328" s="316"/>
      <c r="CC328" s="316"/>
      <c r="CM328" s="316"/>
      <c r="CW328" s="316"/>
      <c r="DG328" s="316"/>
      <c r="DQ328" s="316"/>
      <c r="EA328" s="316"/>
      <c r="EK328" s="316"/>
      <c r="EU328" s="316"/>
      <c r="FE328" s="316"/>
      <c r="FO328" s="316"/>
      <c r="FY328" s="316"/>
      <c r="GI328" s="316"/>
      <c r="GS328" s="316"/>
      <c r="HC328" s="316"/>
      <c r="HM328" s="316"/>
      <c r="HW328" s="316"/>
    </row>
    <row r="329" s="3" customFormat="true" x14ac:dyDescent="0.25">
      <c r="A329" s="316"/>
      <c r="K329" s="316"/>
      <c r="U329" s="316"/>
      <c r="AE329" s="316"/>
      <c r="AO329" s="316"/>
      <c r="AY329" s="316"/>
      <c r="AZ329" s="316"/>
      <c r="BI329" s="316"/>
      <c r="BS329" s="316"/>
      <c r="CC329" s="316"/>
      <c r="CM329" s="316"/>
      <c r="CW329" s="316"/>
      <c r="DG329" s="316"/>
      <c r="DQ329" s="316"/>
      <c r="EA329" s="316"/>
      <c r="EK329" s="316"/>
      <c r="EU329" s="316"/>
      <c r="FE329" s="316"/>
      <c r="FO329" s="316"/>
      <c r="FY329" s="316"/>
      <c r="GI329" s="316"/>
      <c r="GS329" s="316"/>
      <c r="HC329" s="316"/>
      <c r="HM329" s="316"/>
      <c r="HW329" s="316"/>
    </row>
    <row r="330" s="3" customFormat="true" x14ac:dyDescent="0.25">
      <c r="A330" s="316"/>
      <c r="K330" s="316"/>
      <c r="U330" s="316"/>
      <c r="AE330" s="316"/>
      <c r="AO330" s="316"/>
      <c r="AY330" s="316"/>
      <c r="AZ330" s="316"/>
      <c r="BI330" s="316"/>
      <c r="BS330" s="316"/>
      <c r="CC330" s="316"/>
      <c r="CM330" s="316"/>
      <c r="CW330" s="316"/>
      <c r="DG330" s="316"/>
      <c r="DQ330" s="316"/>
      <c r="EA330" s="316"/>
      <c r="EK330" s="316"/>
      <c r="EU330" s="316"/>
      <c r="FE330" s="316"/>
      <c r="FO330" s="316"/>
      <c r="FY330" s="316"/>
      <c r="GI330" s="316"/>
      <c r="GS330" s="316"/>
      <c r="HC330" s="316"/>
      <c r="HM330" s="316"/>
      <c r="HW330" s="316"/>
    </row>
    <row r="331" s="3" customFormat="true" x14ac:dyDescent="0.25">
      <c r="A331" s="316"/>
      <c r="K331" s="316"/>
      <c r="U331" s="316"/>
      <c r="AE331" s="316"/>
      <c r="AO331" s="316"/>
      <c r="AY331" s="316"/>
      <c r="AZ331" s="316"/>
      <c r="BI331" s="316"/>
      <c r="BS331" s="316"/>
      <c r="CC331" s="316"/>
      <c r="CM331" s="316"/>
      <c r="CW331" s="316"/>
      <c r="DG331" s="316"/>
      <c r="DQ331" s="316"/>
      <c r="EA331" s="316"/>
      <c r="EK331" s="316"/>
      <c r="EU331" s="316"/>
      <c r="FE331" s="316"/>
      <c r="FO331" s="316"/>
      <c r="FY331" s="316"/>
      <c r="GI331" s="316"/>
      <c r="GS331" s="316"/>
      <c r="HC331" s="316"/>
      <c r="HM331" s="316"/>
      <c r="HW331" s="316"/>
    </row>
    <row r="332" s="3" customFormat="true" x14ac:dyDescent="0.25">
      <c r="A332" s="316"/>
      <c r="K332" s="316"/>
      <c r="U332" s="316"/>
      <c r="AE332" s="316"/>
      <c r="AO332" s="316"/>
      <c r="AY332" s="316"/>
      <c r="AZ332" s="316"/>
      <c r="BI332" s="316"/>
      <c r="BS332" s="316"/>
      <c r="CC332" s="316"/>
      <c r="CM332" s="316"/>
      <c r="CW332" s="316"/>
      <c r="DG332" s="316"/>
      <c r="DQ332" s="316"/>
      <c r="EA332" s="316"/>
      <c r="EK332" s="316"/>
      <c r="EU332" s="316"/>
      <c r="FE332" s="316"/>
      <c r="FO332" s="316"/>
      <c r="FY332" s="316"/>
      <c r="GI332" s="316"/>
      <c r="GS332" s="316"/>
      <c r="HC332" s="316"/>
      <c r="HM332" s="316"/>
      <c r="HW332" s="316"/>
    </row>
    <row r="333" s="3" customFormat="true" x14ac:dyDescent="0.25">
      <c r="A333" s="316"/>
      <c r="K333" s="316"/>
      <c r="U333" s="316"/>
      <c r="AE333" s="316"/>
      <c r="AO333" s="316"/>
      <c r="AY333" s="316"/>
      <c r="AZ333" s="316"/>
      <c r="BI333" s="316"/>
      <c r="BS333" s="316"/>
      <c r="CC333" s="316"/>
      <c r="CM333" s="316"/>
      <c r="CW333" s="316"/>
      <c r="DG333" s="316"/>
      <c r="DQ333" s="316"/>
      <c r="EA333" s="316"/>
      <c r="EK333" s="316"/>
      <c r="EU333" s="316"/>
      <c r="FE333" s="316"/>
      <c r="FO333" s="316"/>
      <c r="FY333" s="316"/>
      <c r="GI333" s="316"/>
      <c r="GS333" s="316"/>
      <c r="HC333" s="316"/>
      <c r="HM333" s="316"/>
      <c r="HW333" s="316"/>
    </row>
    <row r="334" s="3" customFormat="true" x14ac:dyDescent="0.25">
      <c r="A334" s="316"/>
      <c r="K334" s="316"/>
      <c r="U334" s="316"/>
      <c r="AE334" s="316"/>
      <c r="AO334" s="316"/>
      <c r="AY334" s="316"/>
      <c r="AZ334" s="316"/>
      <c r="BI334" s="316"/>
      <c r="BS334" s="316"/>
      <c r="CC334" s="316"/>
      <c r="CM334" s="316"/>
      <c r="CW334" s="316"/>
      <c r="DG334" s="316"/>
      <c r="DQ334" s="316"/>
      <c r="EA334" s="316"/>
      <c r="EK334" s="316"/>
      <c r="EU334" s="316"/>
      <c r="FE334" s="316"/>
      <c r="FO334" s="316"/>
      <c r="FY334" s="316"/>
      <c r="GI334" s="316"/>
      <c r="GS334" s="316"/>
      <c r="HC334" s="316"/>
      <c r="HM334" s="316"/>
      <c r="HW334" s="316"/>
    </row>
    <row r="335" s="3" customFormat="true" x14ac:dyDescent="0.25">
      <c r="A335" s="316"/>
      <c r="K335" s="316"/>
      <c r="U335" s="316"/>
      <c r="AE335" s="316"/>
      <c r="AO335" s="316"/>
      <c r="AY335" s="316"/>
      <c r="AZ335" s="316"/>
      <c r="BI335" s="316"/>
      <c r="BS335" s="316"/>
      <c r="CC335" s="316"/>
      <c r="CM335" s="316"/>
      <c r="CW335" s="316"/>
      <c r="DG335" s="316"/>
      <c r="DQ335" s="316"/>
      <c r="EA335" s="316"/>
      <c r="EK335" s="316"/>
      <c r="EU335" s="316"/>
      <c r="FE335" s="316"/>
      <c r="FO335" s="316"/>
      <c r="FY335" s="316"/>
      <c r="GI335" s="316"/>
      <c r="GS335" s="316"/>
      <c r="HC335" s="316"/>
      <c r="HM335" s="316"/>
      <c r="HW335" s="316"/>
    </row>
    <row r="336" s="3" customFormat="true" x14ac:dyDescent="0.25">
      <c r="A336" s="316"/>
      <c r="K336" s="316"/>
      <c r="U336" s="316"/>
      <c r="AE336" s="316"/>
      <c r="AO336" s="316"/>
      <c r="AY336" s="316"/>
      <c r="AZ336" s="316"/>
      <c r="BI336" s="316"/>
      <c r="BS336" s="316"/>
      <c r="CC336" s="316"/>
      <c r="CM336" s="316"/>
      <c r="CW336" s="316"/>
      <c r="DG336" s="316"/>
      <c r="DQ336" s="316"/>
      <c r="EA336" s="316"/>
      <c r="EK336" s="316"/>
      <c r="EU336" s="316"/>
      <c r="FE336" s="316"/>
      <c r="FO336" s="316"/>
      <c r="FY336" s="316"/>
      <c r="GI336" s="316"/>
      <c r="GS336" s="316"/>
      <c r="HC336" s="316"/>
      <c r="HM336" s="316"/>
      <c r="HW336" s="316"/>
    </row>
    <row r="337" s="3" customFormat="true" x14ac:dyDescent="0.25">
      <c r="A337" s="316"/>
      <c r="K337" s="316"/>
      <c r="U337" s="316"/>
      <c r="AE337" s="316"/>
      <c r="AO337" s="316"/>
      <c r="AY337" s="316"/>
      <c r="AZ337" s="316"/>
      <c r="BI337" s="316"/>
      <c r="BS337" s="316"/>
      <c r="CC337" s="316"/>
      <c r="CM337" s="316"/>
      <c r="CW337" s="316"/>
      <c r="DG337" s="316"/>
      <c r="DQ337" s="316"/>
      <c r="EA337" s="316"/>
      <c r="EK337" s="316"/>
      <c r="EU337" s="316"/>
      <c r="FE337" s="316"/>
      <c r="FO337" s="316"/>
      <c r="FY337" s="316"/>
      <c r="GI337" s="316"/>
      <c r="GS337" s="316"/>
      <c r="HC337" s="316"/>
      <c r="HM337" s="316"/>
      <c r="HW337" s="316"/>
    </row>
    <row r="338" s="3" customFormat="true" x14ac:dyDescent="0.25">
      <c r="A338" s="316"/>
      <c r="K338" s="316"/>
      <c r="U338" s="316"/>
      <c r="AE338" s="316"/>
      <c r="AO338" s="316"/>
      <c r="AY338" s="316"/>
      <c r="AZ338" s="316"/>
      <c r="BI338" s="316"/>
      <c r="BS338" s="316"/>
      <c r="CC338" s="316"/>
      <c r="CM338" s="316"/>
      <c r="CW338" s="316"/>
      <c r="DG338" s="316"/>
      <c r="DQ338" s="316"/>
      <c r="EA338" s="316"/>
      <c r="EK338" s="316"/>
      <c r="EU338" s="316"/>
      <c r="FE338" s="316"/>
      <c r="FO338" s="316"/>
      <c r="FY338" s="316"/>
      <c r="GI338" s="316"/>
      <c r="GS338" s="316"/>
      <c r="HC338" s="316"/>
      <c r="HM338" s="316"/>
      <c r="HW338" s="316"/>
    </row>
    <row r="339" s="3" customFormat="true" x14ac:dyDescent="0.25">
      <c r="A339" s="316"/>
      <c r="K339" s="316"/>
      <c r="U339" s="316"/>
      <c r="AE339" s="316"/>
      <c r="AO339" s="316"/>
      <c r="AY339" s="316"/>
      <c r="AZ339" s="316"/>
      <c r="BI339" s="316"/>
      <c r="BS339" s="316"/>
      <c r="CC339" s="316"/>
      <c r="CM339" s="316"/>
      <c r="CW339" s="316"/>
      <c r="DG339" s="316"/>
      <c r="DQ339" s="316"/>
      <c r="EA339" s="316"/>
      <c r="EK339" s="316"/>
      <c r="EU339" s="316"/>
      <c r="FE339" s="316"/>
      <c r="FO339" s="316"/>
      <c r="FY339" s="316"/>
      <c r="GI339" s="316"/>
      <c r="GS339" s="316"/>
      <c r="HC339" s="316"/>
      <c r="HM339" s="316"/>
      <c r="HW339" s="316"/>
    </row>
    <row r="340" s="3" customFormat="true" x14ac:dyDescent="0.25">
      <c r="A340" s="316"/>
      <c r="K340" s="316"/>
      <c r="U340" s="316"/>
      <c r="AE340" s="316"/>
      <c r="AO340" s="316"/>
      <c r="AY340" s="316"/>
      <c r="AZ340" s="316"/>
      <c r="BI340" s="316"/>
      <c r="BS340" s="316"/>
      <c r="CC340" s="316"/>
      <c r="CM340" s="316"/>
      <c r="CW340" s="316"/>
      <c r="DG340" s="316"/>
      <c r="DQ340" s="316"/>
      <c r="EA340" s="316"/>
      <c r="EK340" s="316"/>
      <c r="EU340" s="316"/>
      <c r="FE340" s="316"/>
      <c r="FO340" s="316"/>
      <c r="FY340" s="316"/>
      <c r="GI340" s="316"/>
      <c r="GS340" s="316"/>
      <c r="HC340" s="316"/>
      <c r="HM340" s="316"/>
      <c r="HW340" s="316"/>
    </row>
    <row r="341" s="3" customFormat="true" x14ac:dyDescent="0.25">
      <c r="A341" s="316"/>
      <c r="K341" s="316"/>
      <c r="U341" s="316"/>
      <c r="AE341" s="316"/>
      <c r="AO341" s="316"/>
      <c r="AY341" s="316"/>
      <c r="AZ341" s="316"/>
      <c r="BI341" s="316"/>
      <c r="BS341" s="316"/>
      <c r="CC341" s="316"/>
      <c r="CM341" s="316"/>
      <c r="CW341" s="316"/>
      <c r="DG341" s="316"/>
      <c r="DQ341" s="316"/>
      <c r="EA341" s="316"/>
      <c r="EK341" s="316"/>
      <c r="EU341" s="316"/>
      <c r="FE341" s="316"/>
      <c r="FO341" s="316"/>
      <c r="FY341" s="316"/>
      <c r="GI341" s="316"/>
      <c r="GS341" s="316"/>
      <c r="HC341" s="316"/>
      <c r="HM341" s="316"/>
      <c r="HW341" s="316"/>
    </row>
    <row r="342" s="3" customFormat="true" x14ac:dyDescent="0.25">
      <c r="A342" s="316"/>
      <c r="K342" s="316"/>
      <c r="U342" s="316"/>
      <c r="AE342" s="316"/>
      <c r="AO342" s="316"/>
      <c r="AY342" s="316"/>
      <c r="AZ342" s="316"/>
      <c r="BI342" s="316"/>
      <c r="BS342" s="316"/>
      <c r="CC342" s="316"/>
      <c r="CM342" s="316"/>
      <c r="CW342" s="316"/>
      <c r="DG342" s="316"/>
      <c r="DQ342" s="316"/>
      <c r="EA342" s="316"/>
      <c r="EK342" s="316"/>
      <c r="EU342" s="316"/>
      <c r="FE342" s="316"/>
      <c r="FO342" s="316"/>
      <c r="FY342" s="316"/>
      <c r="GI342" s="316"/>
      <c r="GS342" s="316"/>
      <c r="HC342" s="316"/>
      <c r="HM342" s="316"/>
      <c r="HW342" s="316"/>
    </row>
    <row r="343" s="3" customFormat="true" x14ac:dyDescent="0.25">
      <c r="A343" s="316"/>
      <c r="K343" s="316"/>
      <c r="U343" s="316"/>
      <c r="AE343" s="316"/>
      <c r="AO343" s="316"/>
      <c r="AY343" s="316"/>
      <c r="AZ343" s="316"/>
      <c r="BI343" s="316"/>
      <c r="BS343" s="316"/>
      <c r="CC343" s="316"/>
      <c r="CM343" s="316"/>
      <c r="CW343" s="316"/>
      <c r="DG343" s="316"/>
      <c r="DQ343" s="316"/>
      <c r="EA343" s="316"/>
      <c r="EK343" s="316"/>
      <c r="EU343" s="316"/>
      <c r="FE343" s="316"/>
      <c r="FO343" s="316"/>
      <c r="FY343" s="316"/>
      <c r="GI343" s="316"/>
      <c r="GS343" s="316"/>
      <c r="HC343" s="316"/>
      <c r="HM343" s="316"/>
      <c r="HW343" s="316"/>
    </row>
    <row r="344" s="3" customFormat="true" x14ac:dyDescent="0.25">
      <c r="A344" s="316"/>
      <c r="K344" s="316"/>
      <c r="U344" s="316"/>
      <c r="AE344" s="316"/>
      <c r="AO344" s="316"/>
      <c r="AY344" s="316"/>
      <c r="AZ344" s="316"/>
      <c r="BI344" s="316"/>
      <c r="BS344" s="316"/>
      <c r="CC344" s="316"/>
      <c r="CM344" s="316"/>
      <c r="CW344" s="316"/>
      <c r="DG344" s="316"/>
      <c r="DQ344" s="316"/>
      <c r="EA344" s="316"/>
      <c r="EK344" s="316"/>
      <c r="EU344" s="316"/>
      <c r="FE344" s="316"/>
      <c r="FO344" s="316"/>
      <c r="FY344" s="316"/>
      <c r="GI344" s="316"/>
      <c r="GS344" s="316"/>
      <c r="HC344" s="316"/>
      <c r="HM344" s="316"/>
      <c r="HW344" s="316"/>
    </row>
    <row r="345" s="3" customFormat="true" x14ac:dyDescent="0.25">
      <c r="A345" s="316"/>
      <c r="K345" s="316"/>
      <c r="U345" s="316"/>
      <c r="AE345" s="316"/>
      <c r="AO345" s="316"/>
      <c r="AY345" s="316"/>
      <c r="AZ345" s="316"/>
      <c r="BI345" s="316"/>
      <c r="BS345" s="316"/>
      <c r="CC345" s="316"/>
      <c r="CM345" s="316"/>
      <c r="CW345" s="316"/>
      <c r="DG345" s="316"/>
      <c r="DQ345" s="316"/>
      <c r="EA345" s="316"/>
      <c r="EK345" s="316"/>
      <c r="EU345" s="316"/>
      <c r="FE345" s="316"/>
      <c r="FO345" s="316"/>
      <c r="FY345" s="316"/>
      <c r="GI345" s="316"/>
      <c r="GS345" s="316"/>
      <c r="HC345" s="316"/>
      <c r="HM345" s="316"/>
      <c r="HW345" s="316"/>
    </row>
    <row r="346" s="3" customFormat="true" x14ac:dyDescent="0.25">
      <c r="A346" s="316"/>
      <c r="K346" s="316"/>
      <c r="U346" s="316"/>
      <c r="AE346" s="316"/>
      <c r="AO346" s="316"/>
      <c r="AY346" s="316"/>
      <c r="AZ346" s="316"/>
      <c r="BI346" s="316"/>
      <c r="BS346" s="316"/>
      <c r="CC346" s="316"/>
      <c r="CM346" s="316"/>
      <c r="CW346" s="316"/>
      <c r="DG346" s="316"/>
      <c r="DQ346" s="316"/>
      <c r="EA346" s="316"/>
      <c r="EK346" s="316"/>
      <c r="EU346" s="316"/>
      <c r="FE346" s="316"/>
      <c r="FO346" s="316"/>
      <c r="FY346" s="316"/>
      <c r="GI346" s="316"/>
      <c r="GS346" s="316"/>
      <c r="HC346" s="316"/>
      <c r="HM346" s="316"/>
      <c r="HW346" s="316"/>
    </row>
    <row r="347" s="3" customFormat="true" x14ac:dyDescent="0.25">
      <c r="A347" s="316"/>
      <c r="K347" s="316"/>
      <c r="U347" s="316"/>
      <c r="AE347" s="316"/>
      <c r="AO347" s="316"/>
      <c r="AY347" s="316"/>
      <c r="AZ347" s="316"/>
      <c r="BI347" s="316"/>
      <c r="BS347" s="316"/>
      <c r="CC347" s="316"/>
      <c r="CM347" s="316"/>
      <c r="CW347" s="316"/>
      <c r="DG347" s="316"/>
      <c r="DQ347" s="316"/>
      <c r="EA347" s="316"/>
      <c r="EK347" s="316"/>
      <c r="EU347" s="316"/>
      <c r="FE347" s="316"/>
      <c r="FO347" s="316"/>
      <c r="FY347" s="316"/>
      <c r="GI347" s="316"/>
      <c r="GS347" s="316"/>
      <c r="HC347" s="316"/>
      <c r="HM347" s="316"/>
      <c r="HW347" s="316"/>
    </row>
    <row r="348" s="3" customFormat="true" x14ac:dyDescent="0.25">
      <c r="A348" s="316"/>
      <c r="K348" s="316"/>
      <c r="U348" s="316"/>
      <c r="AE348" s="316"/>
      <c r="AO348" s="316"/>
      <c r="AY348" s="316"/>
      <c r="AZ348" s="316"/>
      <c r="BI348" s="316"/>
      <c r="BS348" s="316"/>
      <c r="CC348" s="316"/>
      <c r="CM348" s="316"/>
      <c r="CW348" s="316"/>
      <c r="DG348" s="316"/>
      <c r="DQ348" s="316"/>
      <c r="EA348" s="316"/>
      <c r="EK348" s="316"/>
      <c r="EU348" s="316"/>
      <c r="FE348" s="316"/>
      <c r="FO348" s="316"/>
      <c r="FY348" s="316"/>
      <c r="GI348" s="316"/>
      <c r="GS348" s="316"/>
      <c r="HC348" s="316"/>
      <c r="HM348" s="316"/>
      <c r="HW348" s="316"/>
    </row>
    <row r="349" s="3" customFormat="true" x14ac:dyDescent="0.25">
      <c r="A349" s="316"/>
      <c r="K349" s="316"/>
      <c r="U349" s="316"/>
      <c r="AE349" s="316"/>
      <c r="AO349" s="316"/>
      <c r="AY349" s="316"/>
      <c r="AZ349" s="316"/>
      <c r="BI349" s="316"/>
      <c r="BS349" s="316"/>
      <c r="CC349" s="316"/>
      <c r="CM349" s="316"/>
      <c r="CW349" s="316"/>
      <c r="DG349" s="316"/>
      <c r="DQ349" s="316"/>
      <c r="EA349" s="316"/>
      <c r="EK349" s="316"/>
      <c r="EU349" s="316"/>
      <c r="FE349" s="316"/>
      <c r="FO349" s="316"/>
      <c r="FY349" s="316"/>
      <c r="GI349" s="316"/>
      <c r="GS349" s="316"/>
      <c r="HC349" s="316"/>
      <c r="HM349" s="316"/>
      <c r="HW349" s="316"/>
    </row>
    <row r="350" s="3" customFormat="true" x14ac:dyDescent="0.25">
      <c r="A350" s="316"/>
      <c r="K350" s="316"/>
      <c r="U350" s="316"/>
      <c r="AE350" s="316"/>
      <c r="AO350" s="316"/>
      <c r="AY350" s="316"/>
      <c r="AZ350" s="316"/>
      <c r="BI350" s="316"/>
      <c r="BS350" s="316"/>
      <c r="CC350" s="316"/>
      <c r="CM350" s="316"/>
      <c r="CW350" s="316"/>
      <c r="DG350" s="316"/>
      <c r="DQ350" s="316"/>
      <c r="EA350" s="316"/>
      <c r="EK350" s="316"/>
      <c r="EU350" s="316"/>
      <c r="FE350" s="316"/>
      <c r="FO350" s="316"/>
      <c r="FY350" s="316"/>
      <c r="GI350" s="316"/>
      <c r="GS350" s="316"/>
      <c r="HC350" s="316"/>
      <c r="HM350" s="316"/>
      <c r="HW350" s="316"/>
    </row>
    <row r="351" s="3" customFormat="true" x14ac:dyDescent="0.25">
      <c r="A351" s="316"/>
      <c r="K351" s="316"/>
      <c r="U351" s="316"/>
      <c r="AE351" s="316"/>
      <c r="AO351" s="316"/>
      <c r="AY351" s="316"/>
      <c r="AZ351" s="316"/>
      <c r="BI351" s="316"/>
      <c r="BS351" s="316"/>
      <c r="CC351" s="316"/>
      <c r="CM351" s="316"/>
      <c r="CW351" s="316"/>
      <c r="DG351" s="316"/>
      <c r="DQ351" s="316"/>
      <c r="EA351" s="316"/>
      <c r="EK351" s="316"/>
      <c r="EU351" s="316"/>
      <c r="FE351" s="316"/>
      <c r="FO351" s="316"/>
      <c r="FY351" s="316"/>
      <c r="GI351" s="316"/>
      <c r="GS351" s="316"/>
      <c r="HC351" s="316"/>
      <c r="HM351" s="316"/>
      <c r="HW351" s="316"/>
    </row>
    <row r="352" s="3" customFormat="true" x14ac:dyDescent="0.25">
      <c r="A352" s="316"/>
      <c r="K352" s="316"/>
      <c r="U352" s="316"/>
      <c r="AE352" s="316"/>
      <c r="AO352" s="316"/>
      <c r="AY352" s="316"/>
      <c r="AZ352" s="316"/>
      <c r="BI352" s="316"/>
      <c r="BS352" s="316"/>
      <c r="CC352" s="316"/>
      <c r="CM352" s="316"/>
      <c r="CW352" s="316"/>
      <c r="DG352" s="316"/>
      <c r="DQ352" s="316"/>
      <c r="EA352" s="316"/>
      <c r="EK352" s="316"/>
      <c r="EU352" s="316"/>
      <c r="FE352" s="316"/>
      <c r="FO352" s="316"/>
      <c r="FY352" s="316"/>
      <c r="GI352" s="316"/>
      <c r="GS352" s="316"/>
      <c r="HC352" s="316"/>
      <c r="HM352" s="316"/>
      <c r="HW352" s="316"/>
    </row>
    <row r="353" s="3" customFormat="true" x14ac:dyDescent="0.25">
      <c r="A353" s="316"/>
      <c r="K353" s="316"/>
      <c r="U353" s="316"/>
      <c r="AE353" s="316"/>
      <c r="AO353" s="316"/>
      <c r="AY353" s="316"/>
      <c r="AZ353" s="316"/>
      <c r="BI353" s="316"/>
      <c r="BS353" s="316"/>
      <c r="CC353" s="316"/>
      <c r="CM353" s="316"/>
      <c r="CW353" s="316"/>
      <c r="DG353" s="316"/>
      <c r="DQ353" s="316"/>
      <c r="EA353" s="316"/>
      <c r="EK353" s="316"/>
      <c r="EU353" s="316"/>
      <c r="FE353" s="316"/>
      <c r="FO353" s="316"/>
      <c r="FY353" s="316"/>
      <c r="GI353" s="316"/>
      <c r="GS353" s="316"/>
      <c r="HC353" s="316"/>
      <c r="HM353" s="316"/>
      <c r="HW353" s="316"/>
    </row>
    <row r="354" s="3" customFormat="true" x14ac:dyDescent="0.25">
      <c r="A354" s="316"/>
      <c r="K354" s="316"/>
      <c r="U354" s="316"/>
      <c r="AE354" s="316"/>
      <c r="AO354" s="316"/>
      <c r="AY354" s="316"/>
      <c r="AZ354" s="316"/>
      <c r="BI354" s="316"/>
      <c r="BS354" s="316"/>
      <c r="CC354" s="316"/>
      <c r="CM354" s="316"/>
      <c r="CW354" s="316"/>
      <c r="DG354" s="316"/>
      <c r="DQ354" s="316"/>
      <c r="EA354" s="316"/>
      <c r="EK354" s="316"/>
      <c r="EU354" s="316"/>
      <c r="FE354" s="316"/>
      <c r="FO354" s="316"/>
      <c r="FY354" s="316"/>
      <c r="GI354" s="316"/>
      <c r="GS354" s="316"/>
      <c r="HC354" s="316"/>
      <c r="HM354" s="316"/>
      <c r="HW354" s="316"/>
    </row>
    <row r="355" s="3" customFormat="true" x14ac:dyDescent="0.25">
      <c r="A355" s="316"/>
      <c r="K355" s="316"/>
      <c r="U355" s="316"/>
      <c r="AE355" s="316"/>
      <c r="AO355" s="316"/>
      <c r="AY355" s="316"/>
      <c r="AZ355" s="316"/>
      <c r="BI355" s="316"/>
      <c r="BS355" s="316"/>
      <c r="CC355" s="316"/>
      <c r="CM355" s="316"/>
      <c r="CW355" s="316"/>
      <c r="DG355" s="316"/>
      <c r="DQ355" s="316"/>
      <c r="EA355" s="316"/>
      <c r="EK355" s="316"/>
      <c r="EU355" s="316"/>
      <c r="FE355" s="316"/>
      <c r="FO355" s="316"/>
      <c r="FY355" s="316"/>
      <c r="GI355" s="316"/>
      <c r="GS355" s="316"/>
      <c r="HC355" s="316"/>
      <c r="HM355" s="316"/>
      <c r="HW355" s="316"/>
    </row>
    <row r="356" s="3" customFormat="true" x14ac:dyDescent="0.25">
      <c r="A356" s="316"/>
      <c r="K356" s="316"/>
      <c r="U356" s="316"/>
      <c r="AE356" s="316"/>
      <c r="AO356" s="316"/>
      <c r="AY356" s="316"/>
      <c r="AZ356" s="316"/>
      <c r="BI356" s="316"/>
      <c r="BS356" s="316"/>
      <c r="CC356" s="316"/>
      <c r="CM356" s="316"/>
      <c r="CW356" s="316"/>
      <c r="DG356" s="316"/>
      <c r="DQ356" s="316"/>
      <c r="EA356" s="316"/>
      <c r="EK356" s="316"/>
      <c r="EU356" s="316"/>
      <c r="FE356" s="316"/>
      <c r="FO356" s="316"/>
      <c r="FY356" s="316"/>
      <c r="GI356" s="316"/>
      <c r="GS356" s="316"/>
      <c r="HC356" s="316"/>
      <c r="HM356" s="316"/>
      <c r="HW356" s="316"/>
    </row>
    <row r="357" s="3" customFormat="true" x14ac:dyDescent="0.25">
      <c r="A357" s="316"/>
      <c r="K357" s="316"/>
      <c r="U357" s="316"/>
      <c r="AE357" s="316"/>
      <c r="AO357" s="316"/>
      <c r="AY357" s="316"/>
      <c r="AZ357" s="316"/>
      <c r="BI357" s="316"/>
      <c r="BS357" s="316"/>
      <c r="CC357" s="316"/>
      <c r="CM357" s="316"/>
      <c r="CW357" s="316"/>
      <c r="DG357" s="316"/>
      <c r="DQ357" s="316"/>
      <c r="EA357" s="316"/>
      <c r="EK357" s="316"/>
      <c r="EU357" s="316"/>
      <c r="FE357" s="316"/>
      <c r="FO357" s="316"/>
      <c r="FY357" s="316"/>
      <c r="GI357" s="316"/>
      <c r="GS357" s="316"/>
      <c r="HC357" s="316"/>
      <c r="HM357" s="316"/>
      <c r="HW357" s="316"/>
    </row>
    <row r="358" s="3" customFormat="true" x14ac:dyDescent="0.25">
      <c r="A358" s="316"/>
      <c r="K358" s="316"/>
      <c r="U358" s="316"/>
      <c r="AE358" s="316"/>
      <c r="AO358" s="316"/>
      <c r="AY358" s="316"/>
      <c r="AZ358" s="316"/>
      <c r="BI358" s="316"/>
      <c r="BS358" s="316"/>
      <c r="CC358" s="316"/>
      <c r="CM358" s="316"/>
      <c r="CW358" s="316"/>
      <c r="DG358" s="316"/>
      <c r="DQ358" s="316"/>
      <c r="EA358" s="316"/>
      <c r="EK358" s="316"/>
      <c r="EU358" s="316"/>
      <c r="FE358" s="316"/>
      <c r="FO358" s="316"/>
      <c r="FY358" s="316"/>
      <c r="GI358" s="316"/>
      <c r="GS358" s="316"/>
      <c r="HC358" s="316"/>
      <c r="HM358" s="316"/>
      <c r="HW358" s="316"/>
    </row>
    <row r="359" s="3" customFormat="true" x14ac:dyDescent="0.25">
      <c r="A359" s="316"/>
      <c r="K359" s="316"/>
      <c r="U359" s="316"/>
      <c r="AE359" s="316"/>
      <c r="AO359" s="316"/>
      <c r="AY359" s="316"/>
      <c r="AZ359" s="316"/>
      <c r="BI359" s="316"/>
      <c r="BS359" s="316"/>
      <c r="CC359" s="316"/>
      <c r="CM359" s="316"/>
      <c r="CW359" s="316"/>
      <c r="DG359" s="316"/>
      <c r="DQ359" s="316"/>
      <c r="EA359" s="316"/>
      <c r="EK359" s="316"/>
      <c r="EU359" s="316"/>
      <c r="FE359" s="316"/>
      <c r="FO359" s="316"/>
      <c r="FY359" s="316"/>
      <c r="GI359" s="316"/>
      <c r="GS359" s="316"/>
      <c r="HC359" s="316"/>
      <c r="HM359" s="316"/>
      <c r="HW359" s="316"/>
    </row>
    <row r="360" s="3" customFormat="true" x14ac:dyDescent="0.25">
      <c r="A360" s="316"/>
      <c r="K360" s="316"/>
      <c r="U360" s="316"/>
      <c r="AE360" s="316"/>
      <c r="AO360" s="316"/>
      <c r="AY360" s="316"/>
      <c r="AZ360" s="316"/>
      <c r="BI360" s="316"/>
      <c r="BS360" s="316"/>
      <c r="CC360" s="316"/>
      <c r="CM360" s="316"/>
      <c r="CW360" s="316"/>
      <c r="DG360" s="316"/>
      <c r="DQ360" s="316"/>
      <c r="EA360" s="316"/>
      <c r="EK360" s="316"/>
      <c r="EU360" s="316"/>
      <c r="FE360" s="316"/>
      <c r="FO360" s="316"/>
      <c r="FY360" s="316"/>
      <c r="GI360" s="316"/>
      <c r="GS360" s="316"/>
      <c r="HC360" s="316"/>
      <c r="HM360" s="316"/>
      <c r="HW360" s="316"/>
    </row>
    <row r="361" s="3" customFormat="true" x14ac:dyDescent="0.25">
      <c r="A361" s="316"/>
      <c r="K361" s="316"/>
      <c r="U361" s="316"/>
      <c r="AE361" s="316"/>
      <c r="AO361" s="316"/>
      <c r="AY361" s="316"/>
      <c r="AZ361" s="316"/>
      <c r="BI361" s="316"/>
      <c r="BS361" s="316"/>
      <c r="CC361" s="316"/>
      <c r="CM361" s="316"/>
      <c r="CW361" s="316"/>
      <c r="DG361" s="316"/>
      <c r="DQ361" s="316"/>
      <c r="EA361" s="316"/>
      <c r="EK361" s="316"/>
      <c r="EU361" s="316"/>
      <c r="FE361" s="316"/>
      <c r="FO361" s="316"/>
      <c r="FY361" s="316"/>
      <c r="GI361" s="316"/>
      <c r="GS361" s="316"/>
      <c r="HC361" s="316"/>
      <c r="HM361" s="316"/>
      <c r="HW361" s="316"/>
    </row>
    <row r="362" s="3" customFormat="true" x14ac:dyDescent="0.25">
      <c r="A362" s="316"/>
      <c r="K362" s="316"/>
      <c r="U362" s="316"/>
      <c r="AE362" s="316"/>
      <c r="AO362" s="316"/>
      <c r="AY362" s="316"/>
      <c r="AZ362" s="316"/>
      <c r="BI362" s="316"/>
      <c r="BS362" s="316"/>
      <c r="CC362" s="316"/>
      <c r="CM362" s="316"/>
      <c r="CW362" s="316"/>
      <c r="DG362" s="316"/>
      <c r="DQ362" s="316"/>
      <c r="EA362" s="316"/>
      <c r="EK362" s="316"/>
      <c r="EU362" s="316"/>
      <c r="FE362" s="316"/>
      <c r="FO362" s="316"/>
      <c r="FY362" s="316"/>
      <c r="GI362" s="316"/>
      <c r="GS362" s="316"/>
      <c r="HC362" s="316"/>
      <c r="HM362" s="316"/>
      <c r="HW362" s="316"/>
    </row>
    <row r="363" s="3" customFormat="true" x14ac:dyDescent="0.25">
      <c r="A363" s="316"/>
      <c r="K363" s="316"/>
      <c r="U363" s="316"/>
      <c r="AE363" s="316"/>
      <c r="AO363" s="316"/>
      <c r="AY363" s="316"/>
      <c r="AZ363" s="316"/>
      <c r="BI363" s="316"/>
      <c r="BS363" s="316"/>
      <c r="CC363" s="316"/>
      <c r="CM363" s="316"/>
      <c r="CW363" s="316"/>
      <c r="DG363" s="316"/>
      <c r="DQ363" s="316"/>
      <c r="EA363" s="316"/>
      <c r="EK363" s="316"/>
      <c r="EU363" s="316"/>
      <c r="FE363" s="316"/>
      <c r="FO363" s="316"/>
      <c r="FY363" s="316"/>
      <c r="GI363" s="316"/>
      <c r="GS363" s="316"/>
      <c r="HC363" s="316"/>
      <c r="HM363" s="316"/>
      <c r="HW363" s="316"/>
    </row>
    <row r="364" s="3" customFormat="true" x14ac:dyDescent="0.25">
      <c r="A364" s="316"/>
      <c r="K364" s="316"/>
      <c r="U364" s="316"/>
      <c r="AE364" s="316"/>
      <c r="AO364" s="316"/>
      <c r="AY364" s="316"/>
      <c r="AZ364" s="316"/>
      <c r="BI364" s="316"/>
      <c r="BS364" s="316"/>
      <c r="CC364" s="316"/>
      <c r="CM364" s="316"/>
      <c r="CW364" s="316"/>
      <c r="DG364" s="316"/>
      <c r="DQ364" s="316"/>
      <c r="EA364" s="316"/>
      <c r="EK364" s="316"/>
      <c r="EU364" s="316"/>
      <c r="FE364" s="316"/>
      <c r="FO364" s="316"/>
      <c r="FY364" s="316"/>
      <c r="GI364" s="316"/>
      <c r="GS364" s="316"/>
      <c r="HC364" s="316"/>
      <c r="HM364" s="316"/>
      <c r="HW364" s="316"/>
    </row>
    <row r="365" s="3" customFormat="true" x14ac:dyDescent="0.25">
      <c r="A365" s="316"/>
      <c r="K365" s="316"/>
      <c r="U365" s="316"/>
      <c r="AE365" s="316"/>
      <c r="AO365" s="316"/>
      <c r="AY365" s="316"/>
      <c r="AZ365" s="316"/>
      <c r="BI365" s="316"/>
      <c r="BS365" s="316"/>
      <c r="CC365" s="316"/>
      <c r="CM365" s="316"/>
      <c r="CW365" s="316"/>
      <c r="DG365" s="316"/>
      <c r="DQ365" s="316"/>
      <c r="EA365" s="316"/>
      <c r="EK365" s="316"/>
      <c r="EU365" s="316"/>
      <c r="FE365" s="316"/>
      <c r="FO365" s="316"/>
      <c r="FY365" s="316"/>
      <c r="GI365" s="316"/>
      <c r="GS365" s="316"/>
      <c r="HC365" s="316"/>
      <c r="HM365" s="316"/>
      <c r="HW365" s="316"/>
    </row>
    <row r="366" s="3" customFormat="true" x14ac:dyDescent="0.25">
      <c r="A366" s="316"/>
      <c r="K366" s="316"/>
      <c r="U366" s="316"/>
      <c r="AE366" s="316"/>
      <c r="AO366" s="316"/>
      <c r="AY366" s="316"/>
      <c r="AZ366" s="316"/>
      <c r="BI366" s="316"/>
      <c r="BS366" s="316"/>
      <c r="CC366" s="316"/>
      <c r="CM366" s="316"/>
      <c r="CW366" s="316"/>
      <c r="DG366" s="316"/>
      <c r="DQ366" s="316"/>
      <c r="EA366" s="316"/>
      <c r="EK366" s="316"/>
      <c r="EU366" s="316"/>
      <c r="FE366" s="316"/>
      <c r="FO366" s="316"/>
      <c r="FY366" s="316"/>
      <c r="GI366" s="316"/>
      <c r="GS366" s="316"/>
      <c r="HC366" s="316"/>
      <c r="HM366" s="316"/>
      <c r="HW366" s="316"/>
    </row>
    <row r="367" s="3" customFormat="true" x14ac:dyDescent="0.25">
      <c r="A367" s="316"/>
      <c r="K367" s="316"/>
      <c r="U367" s="316"/>
      <c r="AE367" s="316"/>
      <c r="AO367" s="316"/>
      <c r="AY367" s="316"/>
      <c r="AZ367" s="316"/>
      <c r="BI367" s="316"/>
      <c r="BS367" s="316"/>
      <c r="CC367" s="316"/>
      <c r="CM367" s="316"/>
      <c r="CW367" s="316"/>
      <c r="DG367" s="316"/>
      <c r="DQ367" s="316"/>
      <c r="EA367" s="316"/>
      <c r="EK367" s="316"/>
      <c r="EU367" s="316"/>
      <c r="FE367" s="316"/>
      <c r="FO367" s="316"/>
      <c r="FY367" s="316"/>
      <c r="GI367" s="316"/>
      <c r="GS367" s="316"/>
      <c r="HC367" s="316"/>
      <c r="HM367" s="316"/>
      <c r="HW367" s="316"/>
    </row>
    <row r="368" s="3" customFormat="true" x14ac:dyDescent="0.25">
      <c r="A368" s="316"/>
      <c r="K368" s="316"/>
      <c r="U368" s="316"/>
      <c r="AE368" s="316"/>
      <c r="AO368" s="316"/>
      <c r="AY368" s="316"/>
      <c r="AZ368" s="316"/>
      <c r="BI368" s="316"/>
      <c r="BS368" s="316"/>
      <c r="CC368" s="316"/>
      <c r="CM368" s="316"/>
      <c r="CW368" s="316"/>
      <c r="DG368" s="316"/>
      <c r="DQ368" s="316"/>
      <c r="EA368" s="316"/>
      <c r="EK368" s="316"/>
      <c r="EU368" s="316"/>
      <c r="FE368" s="316"/>
      <c r="FO368" s="316"/>
      <c r="FY368" s="316"/>
      <c r="GI368" s="316"/>
      <c r="GS368" s="316"/>
      <c r="HC368" s="316"/>
      <c r="HM368" s="316"/>
      <c r="HW368" s="316"/>
    </row>
    <row r="369" s="3" customFormat="true" x14ac:dyDescent="0.25">
      <c r="A369" s="316"/>
      <c r="K369" s="316"/>
      <c r="U369" s="316"/>
      <c r="AE369" s="316"/>
      <c r="AO369" s="316"/>
      <c r="AY369" s="316"/>
      <c r="AZ369" s="316"/>
      <c r="BI369" s="316"/>
      <c r="BS369" s="316"/>
      <c r="CC369" s="316"/>
      <c r="CM369" s="316"/>
      <c r="CW369" s="316"/>
      <c r="DG369" s="316"/>
      <c r="DQ369" s="316"/>
      <c r="EA369" s="316"/>
      <c r="EK369" s="316"/>
      <c r="EU369" s="316"/>
      <c r="FE369" s="316"/>
      <c r="FO369" s="316"/>
      <c r="FY369" s="316"/>
      <c r="GI369" s="316"/>
      <c r="GS369" s="316"/>
      <c r="HC369" s="316"/>
      <c r="HM369" s="316"/>
      <c r="HW369" s="316"/>
    </row>
    <row r="370" s="3" customFormat="true" x14ac:dyDescent="0.25">
      <c r="A370" s="316"/>
      <c r="K370" s="316"/>
      <c r="U370" s="316"/>
      <c r="AE370" s="316"/>
      <c r="AO370" s="316"/>
      <c r="AY370" s="316"/>
      <c r="AZ370" s="316"/>
      <c r="BI370" s="316"/>
      <c r="BS370" s="316"/>
      <c r="CC370" s="316"/>
      <c r="CM370" s="316"/>
      <c r="CW370" s="316"/>
      <c r="DG370" s="316"/>
      <c r="DQ370" s="316"/>
      <c r="EA370" s="316"/>
      <c r="EK370" s="316"/>
      <c r="EU370" s="316"/>
      <c r="FE370" s="316"/>
      <c r="FO370" s="316"/>
      <c r="FY370" s="316"/>
      <c r="GI370" s="316"/>
      <c r="GS370" s="316"/>
      <c r="HC370" s="316"/>
      <c r="HM370" s="316"/>
      <c r="HW370" s="316"/>
    </row>
    <row r="371" s="3" customFormat="true" x14ac:dyDescent="0.25">
      <c r="A371" s="316"/>
      <c r="K371" s="316"/>
      <c r="U371" s="316"/>
      <c r="AE371" s="316"/>
      <c r="AO371" s="316"/>
      <c r="AY371" s="316"/>
      <c r="AZ371" s="316"/>
      <c r="BI371" s="316"/>
      <c r="BS371" s="316"/>
      <c r="CC371" s="316"/>
      <c r="CM371" s="316"/>
      <c r="CW371" s="316"/>
      <c r="DG371" s="316"/>
      <c r="DQ371" s="316"/>
      <c r="EA371" s="316"/>
      <c r="EK371" s="316"/>
      <c r="EU371" s="316"/>
      <c r="FE371" s="316"/>
      <c r="FO371" s="316"/>
      <c r="FY371" s="316"/>
      <c r="GI371" s="316"/>
      <c r="GS371" s="316"/>
      <c r="HC371" s="316"/>
      <c r="HM371" s="316"/>
      <c r="HW371" s="316"/>
    </row>
    <row r="372" s="3" customFormat="true" x14ac:dyDescent="0.25">
      <c r="A372" s="316"/>
      <c r="K372" s="316"/>
      <c r="U372" s="316"/>
      <c r="AE372" s="316"/>
      <c r="AO372" s="316"/>
      <c r="AY372" s="316"/>
      <c r="AZ372" s="316"/>
      <c r="BI372" s="316"/>
      <c r="BS372" s="316"/>
      <c r="CC372" s="316"/>
      <c r="CM372" s="316"/>
      <c r="CW372" s="316"/>
      <c r="DG372" s="316"/>
      <c r="DQ372" s="316"/>
      <c r="EA372" s="316"/>
      <c r="EK372" s="316"/>
      <c r="EU372" s="316"/>
      <c r="FE372" s="316"/>
      <c r="FO372" s="316"/>
      <c r="FY372" s="316"/>
      <c r="GI372" s="316"/>
      <c r="GS372" s="316"/>
      <c r="HC372" s="316"/>
      <c r="HM372" s="316"/>
      <c r="HW372" s="316"/>
    </row>
    <row r="373" s="3" customFormat="true" x14ac:dyDescent="0.25">
      <c r="A373" s="316"/>
      <c r="K373" s="316"/>
      <c r="U373" s="316"/>
      <c r="AE373" s="316"/>
      <c r="AO373" s="316"/>
      <c r="AY373" s="316"/>
      <c r="AZ373" s="316"/>
      <c r="BI373" s="316"/>
      <c r="BS373" s="316"/>
      <c r="CC373" s="316"/>
      <c r="CM373" s="316"/>
      <c r="CW373" s="316"/>
      <c r="DG373" s="316"/>
      <c r="DQ373" s="316"/>
      <c r="EA373" s="316"/>
      <c r="EK373" s="316"/>
      <c r="EU373" s="316"/>
      <c r="FE373" s="316"/>
      <c r="FO373" s="316"/>
      <c r="FY373" s="316"/>
      <c r="GI373" s="316"/>
      <c r="GS373" s="316"/>
      <c r="HC373" s="316"/>
      <c r="HM373" s="316"/>
      <c r="HW373" s="316"/>
    </row>
    <row r="374" s="3" customFormat="true" x14ac:dyDescent="0.25">
      <c r="A374" s="316"/>
      <c r="K374" s="316"/>
      <c r="U374" s="316"/>
      <c r="AE374" s="316"/>
      <c r="AO374" s="316"/>
      <c r="AY374" s="316"/>
      <c r="AZ374" s="316"/>
      <c r="BI374" s="316"/>
      <c r="BS374" s="316"/>
      <c r="CC374" s="316"/>
      <c r="CM374" s="316"/>
      <c r="CW374" s="316"/>
      <c r="DG374" s="316"/>
      <c r="DQ374" s="316"/>
      <c r="EA374" s="316"/>
      <c r="EK374" s="316"/>
      <c r="EU374" s="316"/>
      <c r="FE374" s="316"/>
      <c r="FO374" s="316"/>
      <c r="FY374" s="316"/>
      <c r="GI374" s="316"/>
      <c r="GS374" s="316"/>
      <c r="HC374" s="316"/>
      <c r="HM374" s="316"/>
      <c r="HW374" s="316"/>
    </row>
    <row r="375" s="3" customFormat="true" x14ac:dyDescent="0.25">
      <c r="A375" s="316"/>
      <c r="K375" s="316"/>
      <c r="U375" s="316"/>
      <c r="AE375" s="316"/>
      <c r="AO375" s="316"/>
      <c r="AY375" s="316"/>
      <c r="AZ375" s="316"/>
      <c r="BI375" s="316"/>
      <c r="BS375" s="316"/>
      <c r="CC375" s="316"/>
      <c r="CM375" s="316"/>
      <c r="CW375" s="316"/>
      <c r="DG375" s="316"/>
      <c r="DQ375" s="316"/>
      <c r="EA375" s="316"/>
      <c r="EK375" s="316"/>
      <c r="EU375" s="316"/>
      <c r="FE375" s="316"/>
      <c r="FO375" s="316"/>
      <c r="FY375" s="316"/>
      <c r="GI375" s="316"/>
      <c r="GS375" s="316"/>
      <c r="HC375" s="316"/>
      <c r="HM375" s="316"/>
      <c r="HW375" s="316"/>
    </row>
    <row r="376" s="3" customFormat="true" x14ac:dyDescent="0.25">
      <c r="A376" s="316"/>
      <c r="K376" s="316"/>
      <c r="U376" s="316"/>
      <c r="AE376" s="316"/>
      <c r="AO376" s="316"/>
      <c r="AY376" s="316"/>
      <c r="AZ376" s="316"/>
      <c r="BI376" s="316"/>
      <c r="BS376" s="316"/>
      <c r="CC376" s="316"/>
      <c r="CM376" s="316"/>
      <c r="CW376" s="316"/>
      <c r="DG376" s="316"/>
      <c r="DQ376" s="316"/>
      <c r="EA376" s="316"/>
      <c r="EK376" s="316"/>
      <c r="EU376" s="316"/>
      <c r="FE376" s="316"/>
      <c r="FO376" s="316"/>
      <c r="FY376" s="316"/>
      <c r="GI376" s="316"/>
      <c r="GS376" s="316"/>
      <c r="HC376" s="316"/>
      <c r="HM376" s="316"/>
      <c r="HW376" s="316"/>
    </row>
    <row r="377" s="3" customFormat="true" x14ac:dyDescent="0.25">
      <c r="A377" s="316"/>
      <c r="K377" s="316"/>
      <c r="U377" s="316"/>
      <c r="AE377" s="316"/>
      <c r="AO377" s="316"/>
      <c r="AY377" s="316"/>
      <c r="AZ377" s="316"/>
      <c r="BI377" s="316"/>
      <c r="BS377" s="316"/>
      <c r="CC377" s="316"/>
      <c r="CM377" s="316"/>
      <c r="CW377" s="316"/>
      <c r="DG377" s="316"/>
      <c r="DQ377" s="316"/>
      <c r="EA377" s="316"/>
      <c r="EK377" s="316"/>
      <c r="EU377" s="316"/>
      <c r="FE377" s="316"/>
      <c r="FO377" s="316"/>
      <c r="FY377" s="316"/>
      <c r="GI377" s="316"/>
      <c r="GS377" s="316"/>
      <c r="HC377" s="316"/>
      <c r="HM377" s="316"/>
      <c r="HW377" s="316"/>
    </row>
    <row r="378" s="3" customFormat="true" x14ac:dyDescent="0.25">
      <c r="A378" s="316"/>
      <c r="K378" s="316"/>
      <c r="U378" s="316"/>
      <c r="AE378" s="316"/>
      <c r="AO378" s="316"/>
      <c r="AY378" s="316"/>
      <c r="AZ378" s="316"/>
      <c r="BI378" s="316"/>
      <c r="BS378" s="316"/>
      <c r="CC378" s="316"/>
      <c r="CM378" s="316"/>
      <c r="CW378" s="316"/>
      <c r="DG378" s="316"/>
      <c r="DQ378" s="316"/>
      <c r="EA378" s="316"/>
      <c r="EK378" s="316"/>
      <c r="EU378" s="316"/>
      <c r="FE378" s="316"/>
      <c r="FO378" s="316"/>
      <c r="FY378" s="316"/>
      <c r="GI378" s="316"/>
      <c r="GS378" s="316"/>
      <c r="HC378" s="316"/>
      <c r="HM378" s="316"/>
      <c r="HW378" s="316"/>
    </row>
    <row r="379" s="3" customFormat="true" x14ac:dyDescent="0.25">
      <c r="A379" s="316"/>
      <c r="K379" s="316"/>
      <c r="U379" s="316"/>
      <c r="AE379" s="316"/>
      <c r="AO379" s="316"/>
      <c r="AY379" s="316"/>
      <c r="AZ379" s="316"/>
      <c r="BI379" s="316"/>
      <c r="BS379" s="316"/>
      <c r="CC379" s="316"/>
      <c r="CM379" s="316"/>
      <c r="CW379" s="316"/>
      <c r="DG379" s="316"/>
      <c r="DQ379" s="316"/>
      <c r="EA379" s="316"/>
      <c r="EK379" s="316"/>
      <c r="EU379" s="316"/>
      <c r="FE379" s="316"/>
      <c r="FO379" s="316"/>
      <c r="FY379" s="316"/>
      <c r="GI379" s="316"/>
      <c r="GS379" s="316"/>
      <c r="HC379" s="316"/>
      <c r="HM379" s="316"/>
      <c r="HW379" s="316"/>
    </row>
    <row r="380" s="3" customFormat="true" x14ac:dyDescent="0.25">
      <c r="A380" s="316"/>
      <c r="K380" s="316"/>
      <c r="U380" s="316"/>
      <c r="AE380" s="316"/>
      <c r="AO380" s="316"/>
      <c r="AY380" s="316"/>
      <c r="AZ380" s="316"/>
      <c r="BI380" s="316"/>
      <c r="BS380" s="316"/>
      <c r="CC380" s="316"/>
      <c r="CM380" s="316"/>
      <c r="CW380" s="316"/>
      <c r="DG380" s="316"/>
      <c r="DQ380" s="316"/>
      <c r="EA380" s="316"/>
      <c r="EK380" s="316"/>
      <c r="EU380" s="316"/>
      <c r="FE380" s="316"/>
      <c r="FO380" s="316"/>
      <c r="FY380" s="316"/>
      <c r="GI380" s="316"/>
      <c r="GS380" s="316"/>
      <c r="HC380" s="316"/>
      <c r="HM380" s="316"/>
      <c r="HW380" s="316"/>
    </row>
    <row r="381" s="3" customFormat="true" x14ac:dyDescent="0.25">
      <c r="A381" s="316"/>
      <c r="K381" s="316"/>
      <c r="U381" s="316"/>
      <c r="AE381" s="316"/>
      <c r="AO381" s="316"/>
      <c r="AY381" s="316"/>
      <c r="AZ381" s="316"/>
      <c r="BI381" s="316"/>
      <c r="BS381" s="316"/>
      <c r="CC381" s="316"/>
      <c r="CM381" s="316"/>
      <c r="CW381" s="316"/>
      <c r="DG381" s="316"/>
      <c r="DQ381" s="316"/>
      <c r="EA381" s="316"/>
      <c r="EK381" s="316"/>
      <c r="EU381" s="316"/>
      <c r="FE381" s="316"/>
      <c r="FO381" s="316"/>
      <c r="FY381" s="316"/>
      <c r="GI381" s="316"/>
      <c r="GS381" s="316"/>
      <c r="HC381" s="316"/>
      <c r="HM381" s="316"/>
      <c r="HW381" s="316"/>
    </row>
    <row r="382" s="3" customFormat="true" x14ac:dyDescent="0.25">
      <c r="A382" s="316"/>
      <c r="K382" s="316"/>
      <c r="U382" s="316"/>
      <c r="AE382" s="316"/>
      <c r="AO382" s="316"/>
      <c r="AY382" s="316"/>
      <c r="AZ382" s="316"/>
      <c r="BI382" s="316"/>
      <c r="BS382" s="316"/>
      <c r="CC382" s="316"/>
      <c r="CM382" s="316"/>
      <c r="CW382" s="316"/>
      <c r="DG382" s="316"/>
      <c r="DQ382" s="316"/>
      <c r="EA382" s="316"/>
      <c r="EK382" s="316"/>
      <c r="EU382" s="316"/>
      <c r="FE382" s="316"/>
      <c r="FO382" s="316"/>
      <c r="FY382" s="316"/>
      <c r="GI382" s="316"/>
      <c r="GS382" s="316"/>
      <c r="HC382" s="316"/>
      <c r="HM382" s="316"/>
      <c r="HW382" s="316"/>
    </row>
    <row r="383" s="3" customFormat="true" x14ac:dyDescent="0.25">
      <c r="A383" s="316"/>
      <c r="K383" s="316"/>
      <c r="U383" s="316"/>
      <c r="AE383" s="316"/>
      <c r="AO383" s="316"/>
      <c r="AY383" s="316"/>
      <c r="AZ383" s="316"/>
      <c r="BI383" s="316"/>
      <c r="BS383" s="316"/>
      <c r="CC383" s="316"/>
      <c r="CM383" s="316"/>
      <c r="CW383" s="316"/>
      <c r="DG383" s="316"/>
      <c r="DQ383" s="316"/>
      <c r="EA383" s="316"/>
      <c r="EK383" s="316"/>
      <c r="EU383" s="316"/>
      <c r="FE383" s="316"/>
      <c r="FO383" s="316"/>
      <c r="FY383" s="316"/>
      <c r="GI383" s="316"/>
      <c r="GS383" s="316"/>
      <c r="HC383" s="316"/>
      <c r="HM383" s="316"/>
      <c r="HW383" s="316"/>
    </row>
    <row r="384" s="3" customFormat="true" x14ac:dyDescent="0.25">
      <c r="A384" s="316"/>
      <c r="K384" s="316"/>
      <c r="U384" s="316"/>
      <c r="AE384" s="316"/>
      <c r="AO384" s="316"/>
      <c r="AY384" s="316"/>
      <c r="AZ384" s="316"/>
      <c r="BI384" s="316"/>
      <c r="BS384" s="316"/>
      <c r="CC384" s="316"/>
      <c r="CM384" s="316"/>
      <c r="CW384" s="316"/>
      <c r="DG384" s="316"/>
      <c r="DQ384" s="316"/>
      <c r="EA384" s="316"/>
      <c r="EK384" s="316"/>
      <c r="EU384" s="316"/>
      <c r="FE384" s="316"/>
      <c r="FO384" s="316"/>
      <c r="FY384" s="316"/>
      <c r="GI384" s="316"/>
      <c r="GS384" s="316"/>
      <c r="HC384" s="316"/>
      <c r="HM384" s="316"/>
      <c r="HW384" s="316"/>
    </row>
    <row r="385" s="3" customFormat="true" x14ac:dyDescent="0.25">
      <c r="A385" s="316"/>
      <c r="K385" s="316"/>
      <c r="U385" s="316"/>
      <c r="AE385" s="316"/>
      <c r="AO385" s="316"/>
      <c r="AY385" s="316"/>
      <c r="AZ385" s="316"/>
      <c r="BI385" s="316"/>
      <c r="BS385" s="316"/>
      <c r="CC385" s="316"/>
      <c r="CM385" s="316"/>
      <c r="CW385" s="316"/>
      <c r="DG385" s="316"/>
      <c r="DQ385" s="316"/>
      <c r="EA385" s="316"/>
      <c r="EK385" s="316"/>
      <c r="EU385" s="316"/>
      <c r="FE385" s="316"/>
      <c r="FO385" s="316"/>
      <c r="FY385" s="316"/>
      <c r="GI385" s="316"/>
      <c r="GS385" s="316"/>
      <c r="HC385" s="316"/>
      <c r="HM385" s="316"/>
      <c r="HW385" s="316"/>
    </row>
    <row r="386" s="3" customFormat="true" x14ac:dyDescent="0.25">
      <c r="A386" s="316"/>
      <c r="K386" s="316"/>
      <c r="U386" s="316"/>
      <c r="AE386" s="316"/>
      <c r="AO386" s="316"/>
      <c r="AY386" s="316"/>
      <c r="AZ386" s="316"/>
      <c r="BI386" s="316"/>
      <c r="BS386" s="316"/>
      <c r="CC386" s="316"/>
      <c r="CM386" s="316"/>
      <c r="CW386" s="316"/>
      <c r="DG386" s="316"/>
      <c r="DQ386" s="316"/>
      <c r="EA386" s="316"/>
      <c r="EK386" s="316"/>
      <c r="EU386" s="316"/>
      <c r="FE386" s="316"/>
      <c r="FO386" s="316"/>
      <c r="FY386" s="316"/>
      <c r="GI386" s="316"/>
      <c r="GS386" s="316"/>
      <c r="HC386" s="316"/>
      <c r="HM386" s="316"/>
      <c r="HW386" s="316"/>
    </row>
    <row r="387" s="3" customFormat="true" x14ac:dyDescent="0.25">
      <c r="A387" s="316"/>
      <c r="K387" s="316"/>
      <c r="U387" s="316"/>
      <c r="AE387" s="316"/>
      <c r="AO387" s="316"/>
      <c r="AY387" s="316"/>
      <c r="AZ387" s="316"/>
      <c r="BI387" s="316"/>
      <c r="BS387" s="316"/>
      <c r="CC387" s="316"/>
      <c r="CM387" s="316"/>
      <c r="CW387" s="316"/>
      <c r="DG387" s="316"/>
      <c r="DQ387" s="316"/>
      <c r="EA387" s="316"/>
      <c r="EK387" s="316"/>
      <c r="EU387" s="316"/>
      <c r="FE387" s="316"/>
      <c r="FO387" s="316"/>
      <c r="FY387" s="316"/>
      <c r="GI387" s="316"/>
      <c r="GS387" s="316"/>
      <c r="HC387" s="316"/>
      <c r="HM387" s="316"/>
      <c r="HW387" s="316"/>
    </row>
    <row r="388" s="3" customFormat="true" x14ac:dyDescent="0.25">
      <c r="A388" s="316"/>
      <c r="K388" s="316"/>
      <c r="U388" s="316"/>
      <c r="AE388" s="316"/>
      <c r="AO388" s="316"/>
      <c r="AY388" s="316"/>
      <c r="AZ388" s="316"/>
      <c r="BI388" s="316"/>
      <c r="BS388" s="316"/>
      <c r="CC388" s="316"/>
      <c r="CM388" s="316"/>
      <c r="CW388" s="316"/>
      <c r="DG388" s="316"/>
      <c r="DQ388" s="316"/>
      <c r="EA388" s="316"/>
      <c r="EK388" s="316"/>
      <c r="EU388" s="316"/>
      <c r="FE388" s="316"/>
      <c r="FO388" s="316"/>
      <c r="FY388" s="316"/>
      <c r="GI388" s="316"/>
      <c r="GS388" s="316"/>
      <c r="HC388" s="316"/>
      <c r="HM388" s="316"/>
      <c r="HW388" s="316"/>
    </row>
    <row r="389" s="3" customFormat="true" x14ac:dyDescent="0.25">
      <c r="A389" s="316"/>
      <c r="K389" s="316"/>
      <c r="U389" s="316"/>
      <c r="AE389" s="316"/>
      <c r="AO389" s="316"/>
      <c r="AY389" s="316"/>
      <c r="AZ389" s="316"/>
      <c r="BI389" s="316"/>
      <c r="BS389" s="316"/>
      <c r="CC389" s="316"/>
      <c r="CM389" s="316"/>
      <c r="CW389" s="316"/>
      <c r="DG389" s="316"/>
      <c r="DQ389" s="316"/>
      <c r="EA389" s="316"/>
      <c r="EK389" s="316"/>
      <c r="EU389" s="316"/>
      <c r="FE389" s="316"/>
      <c r="FO389" s="316"/>
      <c r="FY389" s="316"/>
      <c r="GI389" s="316"/>
      <c r="GS389" s="316"/>
      <c r="HC389" s="316"/>
      <c r="HM389" s="316"/>
      <c r="HW389" s="316"/>
    </row>
    <row r="390" s="3" customFormat="true" x14ac:dyDescent="0.25">
      <c r="A390" s="316"/>
      <c r="K390" s="316"/>
      <c r="U390" s="316"/>
      <c r="AE390" s="316"/>
      <c r="AO390" s="316"/>
      <c r="AY390" s="316"/>
      <c r="AZ390" s="316"/>
      <c r="BI390" s="316"/>
      <c r="BS390" s="316"/>
      <c r="CC390" s="316"/>
      <c r="CM390" s="316"/>
      <c r="CW390" s="316"/>
      <c r="DG390" s="316"/>
      <c r="DQ390" s="316"/>
      <c r="EA390" s="316"/>
      <c r="EK390" s="316"/>
      <c r="EU390" s="316"/>
      <c r="FE390" s="316"/>
      <c r="FO390" s="316"/>
      <c r="FY390" s="316"/>
      <c r="GI390" s="316"/>
      <c r="GS390" s="316"/>
      <c r="HC390" s="316"/>
      <c r="HM390" s="316"/>
      <c r="HW390" s="316"/>
    </row>
    <row r="391" s="3" customFormat="true" x14ac:dyDescent="0.25">
      <c r="A391" s="316"/>
      <c r="K391" s="316"/>
      <c r="U391" s="316"/>
      <c r="AE391" s="316"/>
      <c r="AO391" s="316"/>
      <c r="AY391" s="316"/>
      <c r="AZ391" s="316"/>
      <c r="BI391" s="316"/>
      <c r="BS391" s="316"/>
      <c r="CC391" s="316"/>
      <c r="CM391" s="316"/>
      <c r="CW391" s="316"/>
      <c r="DG391" s="316"/>
      <c r="DQ391" s="316"/>
      <c r="EA391" s="316"/>
      <c r="EK391" s="316"/>
      <c r="EU391" s="316"/>
      <c r="FE391" s="316"/>
      <c r="FO391" s="316"/>
      <c r="FY391" s="316"/>
      <c r="GI391" s="316"/>
      <c r="GS391" s="316"/>
      <c r="HC391" s="316"/>
      <c r="HM391" s="316"/>
      <c r="HW391" s="316"/>
    </row>
    <row r="392" s="3" customFormat="true" x14ac:dyDescent="0.25">
      <c r="A392" s="316"/>
      <c r="K392" s="316"/>
      <c r="U392" s="316"/>
      <c r="AE392" s="316"/>
      <c r="AO392" s="316"/>
      <c r="AY392" s="316"/>
      <c r="AZ392" s="316"/>
      <c r="BI392" s="316"/>
      <c r="BS392" s="316"/>
      <c r="CC392" s="316"/>
      <c r="CM392" s="316"/>
      <c r="CW392" s="316"/>
      <c r="DG392" s="316"/>
      <c r="DQ392" s="316"/>
      <c r="EA392" s="316"/>
      <c r="EK392" s="316"/>
      <c r="EU392" s="316"/>
      <c r="FE392" s="316"/>
      <c r="FO392" s="316"/>
      <c r="FY392" s="316"/>
      <c r="GI392" s="316"/>
      <c r="GS392" s="316"/>
      <c r="HC392" s="316"/>
      <c r="HM392" s="316"/>
      <c r="HW392" s="316"/>
    </row>
    <row r="393" s="3" customFormat="true" x14ac:dyDescent="0.25">
      <c r="A393" s="316"/>
      <c r="K393" s="316"/>
      <c r="U393" s="316"/>
      <c r="AE393" s="316"/>
      <c r="AO393" s="316"/>
      <c r="AY393" s="316"/>
      <c r="AZ393" s="316"/>
      <c r="BI393" s="316"/>
      <c r="BS393" s="316"/>
      <c r="CC393" s="316"/>
      <c r="CM393" s="316"/>
      <c r="CW393" s="316"/>
      <c r="DG393" s="316"/>
      <c r="DQ393" s="316"/>
      <c r="EA393" s="316"/>
      <c r="EK393" s="316"/>
      <c r="EU393" s="316"/>
      <c r="FE393" s="316"/>
      <c r="FO393" s="316"/>
      <c r="FY393" s="316"/>
      <c r="GI393" s="316"/>
      <c r="GS393" s="316"/>
      <c r="HC393" s="316"/>
      <c r="HM393" s="316"/>
      <c r="HW393" s="316"/>
    </row>
    <row r="394" s="3" customFormat="true" x14ac:dyDescent="0.25">
      <c r="A394" s="316"/>
      <c r="K394" s="316"/>
      <c r="U394" s="316"/>
      <c r="AE394" s="316"/>
      <c r="AO394" s="316"/>
      <c r="AY394" s="316"/>
      <c r="AZ394" s="316"/>
      <c r="BI394" s="316"/>
      <c r="BS394" s="316"/>
      <c r="CC394" s="316"/>
      <c r="CM394" s="316"/>
      <c r="CW394" s="316"/>
      <c r="DG394" s="316"/>
      <c r="DQ394" s="316"/>
      <c r="EA394" s="316"/>
      <c r="EK394" s="316"/>
      <c r="EU394" s="316"/>
      <c r="FE394" s="316"/>
      <c r="FO394" s="316"/>
      <c r="FY394" s="316"/>
      <c r="GI394" s="316"/>
      <c r="GS394" s="316"/>
      <c r="HC394" s="316"/>
      <c r="HM394" s="316"/>
      <c r="HW394" s="316"/>
    </row>
    <row r="395" s="3" customFormat="true" x14ac:dyDescent="0.25">
      <c r="A395" s="316"/>
      <c r="K395" s="316"/>
      <c r="U395" s="316"/>
      <c r="AE395" s="316"/>
      <c r="AO395" s="316"/>
      <c r="AY395" s="316"/>
      <c r="AZ395" s="316"/>
      <c r="BI395" s="316"/>
      <c r="BS395" s="316"/>
      <c r="CC395" s="316"/>
      <c r="CM395" s="316"/>
      <c r="CW395" s="316"/>
      <c r="DG395" s="316"/>
      <c r="DQ395" s="316"/>
      <c r="EA395" s="316"/>
      <c r="EK395" s="316"/>
      <c r="EU395" s="316"/>
      <c r="FE395" s="316"/>
      <c r="FO395" s="316"/>
      <c r="FY395" s="316"/>
      <c r="GI395" s="316"/>
      <c r="GS395" s="316"/>
      <c r="HC395" s="316"/>
      <c r="HM395" s="316"/>
      <c r="HW395" s="316"/>
    </row>
    <row r="396" s="3" customFormat="true" x14ac:dyDescent="0.25">
      <c r="A396" s="316"/>
      <c r="K396" s="316"/>
      <c r="U396" s="316"/>
      <c r="AE396" s="316"/>
      <c r="AO396" s="316"/>
      <c r="AY396" s="316"/>
      <c r="AZ396" s="316"/>
      <c r="BI396" s="316"/>
      <c r="BS396" s="316"/>
      <c r="CC396" s="316"/>
      <c r="CM396" s="316"/>
      <c r="CW396" s="316"/>
      <c r="DG396" s="316"/>
      <c r="DQ396" s="316"/>
      <c r="EA396" s="316"/>
      <c r="EK396" s="316"/>
      <c r="EU396" s="316"/>
      <c r="FE396" s="316"/>
      <c r="FO396" s="316"/>
      <c r="FY396" s="316"/>
      <c r="GI396" s="316"/>
      <c r="GS396" s="316"/>
      <c r="HC396" s="316"/>
      <c r="HM396" s="316"/>
      <c r="HW396" s="316"/>
    </row>
    <row r="397" s="3" customFormat="true" x14ac:dyDescent="0.25">
      <c r="A397" s="316"/>
      <c r="K397" s="316"/>
      <c r="U397" s="316"/>
      <c r="AE397" s="316"/>
      <c r="AO397" s="316"/>
      <c r="AY397" s="316"/>
      <c r="AZ397" s="316"/>
      <c r="BI397" s="316"/>
      <c r="BS397" s="316"/>
      <c r="CC397" s="316"/>
      <c r="CM397" s="316"/>
      <c r="CW397" s="316"/>
      <c r="DG397" s="316"/>
      <c r="DQ397" s="316"/>
      <c r="EA397" s="316"/>
      <c r="EK397" s="316"/>
      <c r="EU397" s="316"/>
      <c r="FE397" s="316"/>
      <c r="FO397" s="316"/>
      <c r="FY397" s="316"/>
      <c r="GI397" s="316"/>
      <c r="GS397" s="316"/>
      <c r="HC397" s="316"/>
      <c r="HM397" s="316"/>
      <c r="HW397" s="316"/>
    </row>
    <row r="398" s="3" customFormat="true" x14ac:dyDescent="0.25">
      <c r="A398" s="316"/>
      <c r="K398" s="316"/>
      <c r="U398" s="316"/>
      <c r="AE398" s="316"/>
      <c r="AO398" s="316"/>
      <c r="AY398" s="316"/>
      <c r="AZ398" s="316"/>
      <c r="BI398" s="316"/>
      <c r="BS398" s="316"/>
      <c r="CC398" s="316"/>
      <c r="CM398" s="316"/>
      <c r="CW398" s="316"/>
      <c r="DG398" s="316"/>
      <c r="DQ398" s="316"/>
      <c r="EA398" s="316"/>
      <c r="EK398" s="316"/>
      <c r="EU398" s="316"/>
      <c r="FE398" s="316"/>
      <c r="FO398" s="316"/>
      <c r="FY398" s="316"/>
      <c r="GI398" s="316"/>
      <c r="GS398" s="316"/>
      <c r="HC398" s="316"/>
      <c r="HM398" s="316"/>
      <c r="HW398" s="316"/>
    </row>
    <row r="399" s="3" customFormat="true" x14ac:dyDescent="0.25">
      <c r="A399" s="316"/>
      <c r="K399" s="316"/>
      <c r="U399" s="316"/>
      <c r="AE399" s="316"/>
      <c r="AO399" s="316"/>
      <c r="AY399" s="316"/>
      <c r="AZ399" s="316"/>
      <c r="BI399" s="316"/>
      <c r="BS399" s="316"/>
      <c r="CC399" s="316"/>
      <c r="CM399" s="316"/>
      <c r="CW399" s="316"/>
      <c r="DG399" s="316"/>
      <c r="DQ399" s="316"/>
      <c r="EA399" s="316"/>
      <c r="EK399" s="316"/>
      <c r="EU399" s="316"/>
      <c r="FE399" s="316"/>
      <c r="FO399" s="316"/>
      <c r="FY399" s="316"/>
      <c r="GI399" s="316"/>
      <c r="GS399" s="316"/>
      <c r="HC399" s="316"/>
      <c r="HM399" s="316"/>
      <c r="HW399" s="316"/>
    </row>
    <row r="400" s="3" customFormat="true" x14ac:dyDescent="0.25">
      <c r="A400" s="316"/>
      <c r="K400" s="316"/>
      <c r="U400" s="316"/>
      <c r="AE400" s="316"/>
      <c r="AO400" s="316"/>
      <c r="AY400" s="316"/>
      <c r="AZ400" s="316"/>
      <c r="BI400" s="316"/>
      <c r="BS400" s="316"/>
      <c r="CC400" s="316"/>
      <c r="CM400" s="316"/>
      <c r="CW400" s="316"/>
      <c r="DG400" s="316"/>
      <c r="DQ400" s="316"/>
      <c r="EA400" s="316"/>
      <c r="EK400" s="316"/>
      <c r="EU400" s="316"/>
      <c r="FE400" s="316"/>
      <c r="FO400" s="316"/>
      <c r="FY400" s="316"/>
      <c r="GI400" s="316"/>
      <c r="GS400" s="316"/>
      <c r="HC400" s="316"/>
      <c r="HM400" s="316"/>
      <c r="HW400" s="316"/>
    </row>
    <row r="401" s="3" customFormat="true" x14ac:dyDescent="0.25">
      <c r="A401" s="316"/>
      <c r="K401" s="316"/>
      <c r="U401" s="316"/>
      <c r="AE401" s="316"/>
      <c r="AO401" s="316"/>
      <c r="AY401" s="316"/>
      <c r="AZ401" s="316"/>
      <c r="BI401" s="316"/>
      <c r="BS401" s="316"/>
      <c r="CC401" s="316"/>
      <c r="CM401" s="316"/>
      <c r="CW401" s="316"/>
      <c r="DG401" s="316"/>
      <c r="DQ401" s="316"/>
      <c r="EA401" s="316"/>
      <c r="EK401" s="316"/>
      <c r="EU401" s="316"/>
      <c r="FE401" s="316"/>
      <c r="FO401" s="316"/>
      <c r="FY401" s="316"/>
      <c r="GI401" s="316"/>
      <c r="GS401" s="316"/>
      <c r="HC401" s="316"/>
      <c r="HM401" s="316"/>
      <c r="HW401" s="316"/>
    </row>
    <row r="402" s="3" customFormat="true" x14ac:dyDescent="0.25">
      <c r="A402" s="316"/>
      <c r="K402" s="316"/>
      <c r="U402" s="316"/>
      <c r="AE402" s="316"/>
      <c r="AO402" s="316"/>
      <c r="AY402" s="316"/>
      <c r="AZ402" s="316"/>
      <c r="BI402" s="316"/>
      <c r="BS402" s="316"/>
      <c r="CC402" s="316"/>
      <c r="CM402" s="316"/>
      <c r="CW402" s="316"/>
      <c r="DG402" s="316"/>
      <c r="DQ402" s="316"/>
      <c r="EA402" s="316"/>
      <c r="EK402" s="316"/>
      <c r="EU402" s="316"/>
      <c r="FE402" s="316"/>
      <c r="FO402" s="316"/>
      <c r="FY402" s="316"/>
      <c r="GI402" s="316"/>
      <c r="GS402" s="316"/>
      <c r="HC402" s="316"/>
      <c r="HM402" s="316"/>
      <c r="HW402" s="316"/>
    </row>
    <row r="403" s="3" customFormat="true" x14ac:dyDescent="0.25">
      <c r="A403" s="316"/>
      <c r="K403" s="316"/>
      <c r="U403" s="316"/>
      <c r="AE403" s="316"/>
      <c r="AO403" s="316"/>
      <c r="AY403" s="316"/>
      <c r="AZ403" s="316"/>
      <c r="BI403" s="316"/>
      <c r="BS403" s="316"/>
      <c r="CC403" s="316"/>
      <c r="CM403" s="316"/>
      <c r="CW403" s="316"/>
      <c r="DG403" s="316"/>
      <c r="DQ403" s="316"/>
      <c r="EA403" s="316"/>
      <c r="EK403" s="316"/>
      <c r="EU403" s="316"/>
      <c r="FE403" s="316"/>
      <c r="FO403" s="316"/>
      <c r="FY403" s="316"/>
      <c r="GI403" s="316"/>
      <c r="GS403" s="316"/>
      <c r="HC403" s="316"/>
      <c r="HM403" s="316"/>
      <c r="HW403" s="316"/>
    </row>
    <row r="404" s="3" customFormat="true" x14ac:dyDescent="0.25">
      <c r="A404" s="316"/>
      <c r="K404" s="316"/>
      <c r="U404" s="316"/>
      <c r="AE404" s="316"/>
      <c r="AO404" s="316"/>
      <c r="AY404" s="316"/>
      <c r="AZ404" s="316"/>
      <c r="BI404" s="316"/>
      <c r="BS404" s="316"/>
      <c r="CC404" s="316"/>
      <c r="CM404" s="316"/>
      <c r="CW404" s="316"/>
      <c r="DG404" s="316"/>
      <c r="DQ404" s="316"/>
      <c r="EA404" s="316"/>
      <c r="EK404" s="316"/>
      <c r="EU404" s="316"/>
      <c r="FE404" s="316"/>
      <c r="FO404" s="316"/>
      <c r="FY404" s="316"/>
      <c r="GI404" s="316"/>
      <c r="GS404" s="316"/>
      <c r="HC404" s="316"/>
      <c r="HM404" s="316"/>
      <c r="HW404" s="316"/>
    </row>
    <row r="405" s="3" customFormat="true" x14ac:dyDescent="0.25">
      <c r="A405" s="316"/>
      <c r="K405" s="316"/>
      <c r="U405" s="316"/>
      <c r="AE405" s="316"/>
      <c r="AO405" s="316"/>
      <c r="AY405" s="316"/>
      <c r="AZ405" s="316"/>
      <c r="BI405" s="316"/>
      <c r="BS405" s="316"/>
      <c r="CC405" s="316"/>
      <c r="CM405" s="316"/>
      <c r="CW405" s="316"/>
      <c r="DG405" s="316"/>
      <c r="DQ405" s="316"/>
      <c r="EA405" s="316"/>
      <c r="EK405" s="316"/>
      <c r="EU405" s="316"/>
      <c r="FE405" s="316"/>
      <c r="FO405" s="316"/>
      <c r="FY405" s="316"/>
      <c r="GI405" s="316"/>
      <c r="GS405" s="316"/>
      <c r="HC405" s="316"/>
      <c r="HM405" s="316"/>
      <c r="HW405" s="316"/>
    </row>
    <row r="406" s="3" customFormat="true" x14ac:dyDescent="0.25">
      <c r="A406" s="316"/>
      <c r="K406" s="316"/>
      <c r="U406" s="316"/>
      <c r="AE406" s="316"/>
      <c r="AO406" s="316"/>
      <c r="AY406" s="316"/>
      <c r="AZ406" s="316"/>
      <c r="BI406" s="316"/>
      <c r="BS406" s="316"/>
      <c r="CC406" s="316"/>
      <c r="CM406" s="316"/>
      <c r="CW406" s="316"/>
      <c r="DG406" s="316"/>
      <c r="DQ406" s="316"/>
      <c r="EA406" s="316"/>
      <c r="EK406" s="316"/>
      <c r="EU406" s="316"/>
      <c r="FE406" s="316"/>
      <c r="FO406" s="316"/>
      <c r="FY406" s="316"/>
      <c r="GI406" s="316"/>
      <c r="GS406" s="316"/>
      <c r="HC406" s="316"/>
      <c r="HM406" s="316"/>
      <c r="HW406" s="316"/>
    </row>
    <row r="407" s="3" customFormat="true" x14ac:dyDescent="0.25">
      <c r="A407" s="316"/>
      <c r="K407" s="316"/>
      <c r="U407" s="316"/>
      <c r="AE407" s="316"/>
      <c r="AO407" s="316"/>
      <c r="AY407" s="316"/>
      <c r="AZ407" s="316"/>
      <c r="BI407" s="316"/>
      <c r="BS407" s="316"/>
      <c r="CC407" s="316"/>
      <c r="CM407" s="316"/>
      <c r="CW407" s="316"/>
      <c r="DG407" s="316"/>
      <c r="DQ407" s="316"/>
      <c r="EA407" s="316"/>
      <c r="EK407" s="316"/>
      <c r="EU407" s="316"/>
      <c r="FE407" s="316"/>
      <c r="FO407" s="316"/>
      <c r="FY407" s="316"/>
      <c r="GI407" s="316"/>
      <c r="GS407" s="316"/>
      <c r="HC407" s="316"/>
      <c r="HM407" s="316"/>
      <c r="HW407" s="316"/>
    </row>
    <row r="408" s="3" customFormat="true" x14ac:dyDescent="0.25">
      <c r="A408" s="316"/>
      <c r="K408" s="316"/>
      <c r="U408" s="316"/>
      <c r="AE408" s="316"/>
      <c r="AO408" s="316"/>
      <c r="AY408" s="316"/>
      <c r="AZ408" s="316"/>
      <c r="BI408" s="316"/>
      <c r="BS408" s="316"/>
      <c r="CC408" s="316"/>
      <c r="CM408" s="316"/>
      <c r="CW408" s="316"/>
      <c r="DG408" s="316"/>
      <c r="DQ408" s="316"/>
      <c r="EA408" s="316"/>
      <c r="EK408" s="316"/>
      <c r="EU408" s="316"/>
      <c r="FE408" s="316"/>
      <c r="FO408" s="316"/>
      <c r="FY408" s="316"/>
      <c r="GI408" s="316"/>
      <c r="GS408" s="316"/>
      <c r="HC408" s="316"/>
      <c r="HM408" s="316"/>
      <c r="HW408" s="316"/>
    </row>
    <row r="409" s="3" customFormat="true" x14ac:dyDescent="0.25">
      <c r="A409" s="316"/>
      <c r="K409" s="316"/>
      <c r="U409" s="316"/>
      <c r="AE409" s="316"/>
      <c r="AO409" s="316"/>
      <c r="AY409" s="316"/>
      <c r="AZ409" s="316"/>
      <c r="BI409" s="316"/>
      <c r="BS409" s="316"/>
      <c r="CC409" s="316"/>
      <c r="CM409" s="316"/>
      <c r="CW409" s="316"/>
      <c r="DG409" s="316"/>
      <c r="DQ409" s="316"/>
      <c r="EA409" s="316"/>
      <c r="EK409" s="316"/>
      <c r="EU409" s="316"/>
      <c r="FE409" s="316"/>
      <c r="FO409" s="316"/>
      <c r="FY409" s="316"/>
      <c r="GI409" s="316"/>
      <c r="GS409" s="316"/>
      <c r="HC409" s="316"/>
      <c r="HM409" s="316"/>
      <c r="HW409" s="316"/>
    </row>
    <row r="410" s="3" customFormat="true" x14ac:dyDescent="0.25">
      <c r="A410" s="316"/>
      <c r="K410" s="316"/>
      <c r="U410" s="316"/>
      <c r="AE410" s="316"/>
      <c r="AO410" s="316"/>
      <c r="AY410" s="316"/>
      <c r="AZ410" s="316"/>
      <c r="BI410" s="316"/>
      <c r="BS410" s="316"/>
      <c r="CC410" s="316"/>
      <c r="CM410" s="316"/>
      <c r="CW410" s="316"/>
      <c r="DG410" s="316"/>
      <c r="DQ410" s="316"/>
      <c r="EA410" s="316"/>
      <c r="EK410" s="316"/>
      <c r="EU410" s="316"/>
      <c r="FE410" s="316"/>
      <c r="FO410" s="316"/>
      <c r="FY410" s="316"/>
      <c r="GI410" s="316"/>
      <c r="GS410" s="316"/>
      <c r="HC410" s="316"/>
      <c r="HM410" s="316"/>
      <c r="HW410" s="316"/>
    </row>
    <row r="411" s="3" customFormat="true" x14ac:dyDescent="0.25">
      <c r="A411" s="316"/>
      <c r="K411" s="316"/>
      <c r="U411" s="316"/>
      <c r="AE411" s="316"/>
      <c r="AO411" s="316"/>
      <c r="AY411" s="316"/>
      <c r="AZ411" s="316"/>
      <c r="BI411" s="316"/>
      <c r="BS411" s="316"/>
      <c r="CC411" s="316"/>
      <c r="CM411" s="316"/>
      <c r="CW411" s="316"/>
      <c r="DG411" s="316"/>
      <c r="DQ411" s="316"/>
      <c r="EA411" s="316"/>
      <c r="EK411" s="316"/>
      <c r="EU411" s="316"/>
      <c r="FE411" s="316"/>
      <c r="FO411" s="316"/>
      <c r="FY411" s="316"/>
      <c r="GI411" s="316"/>
      <c r="GS411" s="316"/>
      <c r="HC411" s="316"/>
      <c r="HM411" s="316"/>
      <c r="HW411" s="316"/>
    </row>
    <row r="412" s="3" customFormat="true" x14ac:dyDescent="0.25">
      <c r="A412" s="316"/>
      <c r="K412" s="316"/>
      <c r="U412" s="316"/>
      <c r="AE412" s="316"/>
      <c r="AO412" s="316"/>
      <c r="AY412" s="316"/>
      <c r="AZ412" s="316"/>
      <c r="BI412" s="316"/>
      <c r="BS412" s="316"/>
      <c r="CC412" s="316"/>
      <c r="CM412" s="316"/>
      <c r="CW412" s="316"/>
      <c r="DG412" s="316"/>
      <c r="DQ412" s="316"/>
      <c r="EA412" s="316"/>
      <c r="EK412" s="316"/>
      <c r="EU412" s="316"/>
      <c r="FE412" s="316"/>
      <c r="FO412" s="316"/>
      <c r="FY412" s="316"/>
      <c r="GI412" s="316"/>
      <c r="GS412" s="316"/>
      <c r="HC412" s="316"/>
      <c r="HM412" s="316"/>
      <c r="HW412" s="316"/>
    </row>
    <row r="413" s="3" customFormat="true" x14ac:dyDescent="0.25">
      <c r="A413" s="316"/>
      <c r="K413" s="316"/>
      <c r="U413" s="316"/>
      <c r="AE413" s="316"/>
      <c r="AO413" s="316"/>
      <c r="AY413" s="316"/>
      <c r="AZ413" s="316"/>
      <c r="BI413" s="316"/>
      <c r="BS413" s="316"/>
      <c r="CC413" s="316"/>
      <c r="CM413" s="316"/>
      <c r="CW413" s="316"/>
      <c r="DG413" s="316"/>
      <c r="DQ413" s="316"/>
      <c r="EA413" s="316"/>
      <c r="EK413" s="316"/>
      <c r="EU413" s="316"/>
      <c r="FE413" s="316"/>
      <c r="FO413" s="316"/>
      <c r="FY413" s="316"/>
      <c r="GI413" s="316"/>
      <c r="GS413" s="316"/>
      <c r="HC413" s="316"/>
      <c r="HM413" s="316"/>
      <c r="HW413" s="316"/>
    </row>
    <row r="414" s="3" customFormat="true" x14ac:dyDescent="0.25">
      <c r="A414" s="316"/>
      <c r="K414" s="316"/>
      <c r="U414" s="316"/>
      <c r="AE414" s="316"/>
      <c r="AO414" s="316"/>
      <c r="AY414" s="316"/>
      <c r="AZ414" s="316"/>
      <c r="BI414" s="316"/>
      <c r="BS414" s="316"/>
      <c r="CC414" s="316"/>
      <c r="CM414" s="316"/>
      <c r="CW414" s="316"/>
      <c r="DG414" s="316"/>
      <c r="DQ414" s="316"/>
      <c r="EA414" s="316"/>
      <c r="EK414" s="316"/>
      <c r="EU414" s="316"/>
      <c r="FE414" s="316"/>
      <c r="FO414" s="316"/>
      <c r="FY414" s="316"/>
      <c r="GI414" s="316"/>
      <c r="GS414" s="316"/>
      <c r="HC414" s="316"/>
      <c r="HM414" s="316"/>
      <c r="HW414" s="316"/>
    </row>
    <row r="415" s="3" customFormat="true" x14ac:dyDescent="0.25">
      <c r="A415" s="316"/>
      <c r="K415" s="316"/>
      <c r="U415" s="316"/>
      <c r="AE415" s="316"/>
      <c r="AO415" s="316"/>
      <c r="AY415" s="316"/>
      <c r="AZ415" s="316"/>
      <c r="BI415" s="316"/>
      <c r="BS415" s="316"/>
      <c r="CC415" s="316"/>
      <c r="CM415" s="316"/>
      <c r="CW415" s="316"/>
      <c r="DG415" s="316"/>
      <c r="DQ415" s="316"/>
      <c r="EA415" s="316"/>
      <c r="EK415" s="316"/>
      <c r="EU415" s="316"/>
      <c r="FE415" s="316"/>
      <c r="FO415" s="316"/>
      <c r="FY415" s="316"/>
      <c r="GI415" s="316"/>
      <c r="GS415" s="316"/>
      <c r="HC415" s="316"/>
      <c r="HM415" s="316"/>
      <c r="HW415" s="316"/>
    </row>
    <row r="416" s="3" customFormat="true" x14ac:dyDescent="0.25">
      <c r="A416" s="316"/>
      <c r="K416" s="316"/>
      <c r="U416" s="316"/>
      <c r="AE416" s="316"/>
      <c r="AO416" s="316"/>
      <c r="AY416" s="316"/>
      <c r="AZ416" s="316"/>
      <c r="BI416" s="316"/>
      <c r="BS416" s="316"/>
      <c r="CC416" s="316"/>
      <c r="CM416" s="316"/>
      <c r="CW416" s="316"/>
      <c r="DG416" s="316"/>
      <c r="DQ416" s="316"/>
      <c r="EA416" s="316"/>
      <c r="EK416" s="316"/>
      <c r="EU416" s="316"/>
      <c r="FE416" s="316"/>
      <c r="FO416" s="316"/>
      <c r="FY416" s="316"/>
      <c r="GI416" s="316"/>
      <c r="GS416" s="316"/>
      <c r="HC416" s="316"/>
      <c r="HM416" s="316"/>
      <c r="HW416" s="316"/>
    </row>
    <row r="417" s="3" customFormat="true" x14ac:dyDescent="0.25">
      <c r="A417" s="316"/>
      <c r="K417" s="316"/>
      <c r="U417" s="316"/>
      <c r="AE417" s="316"/>
      <c r="AO417" s="316"/>
      <c r="AY417" s="316"/>
      <c r="AZ417" s="316"/>
      <c r="BI417" s="316"/>
      <c r="BS417" s="316"/>
      <c r="CC417" s="316"/>
      <c r="CM417" s="316"/>
      <c r="CW417" s="316"/>
      <c r="DG417" s="316"/>
      <c r="DQ417" s="316"/>
      <c r="EA417" s="316"/>
      <c r="EK417" s="316"/>
      <c r="EU417" s="316"/>
      <c r="FE417" s="316"/>
      <c r="FO417" s="316"/>
      <c r="FY417" s="316"/>
      <c r="GI417" s="316"/>
      <c r="GS417" s="316"/>
      <c r="HC417" s="316"/>
      <c r="HM417" s="316"/>
      <c r="HW417" s="316"/>
    </row>
    <row r="418" s="3" customFormat="true" x14ac:dyDescent="0.25">
      <c r="A418" s="316"/>
      <c r="K418" s="316"/>
      <c r="U418" s="316"/>
      <c r="AE418" s="316"/>
      <c r="AO418" s="316"/>
      <c r="AY418" s="316"/>
      <c r="AZ418" s="316"/>
      <c r="BI418" s="316"/>
      <c r="BS418" s="316"/>
      <c r="CC418" s="316"/>
      <c r="CM418" s="316"/>
      <c r="CW418" s="316"/>
      <c r="DG418" s="316"/>
      <c r="DQ418" s="316"/>
      <c r="EA418" s="316"/>
      <c r="EK418" s="316"/>
      <c r="EU418" s="316"/>
      <c r="FE418" s="316"/>
      <c r="FO418" s="316"/>
      <c r="FY418" s="316"/>
      <c r="GI418" s="316"/>
      <c r="GS418" s="316"/>
      <c r="HC418" s="316"/>
      <c r="HM418" s="316"/>
      <c r="HW418" s="316"/>
    </row>
    <row r="419" s="3" customFormat="true" x14ac:dyDescent="0.25">
      <c r="A419" s="316"/>
      <c r="K419" s="316"/>
      <c r="U419" s="316"/>
      <c r="AE419" s="316"/>
      <c r="AO419" s="316"/>
      <c r="AY419" s="316"/>
      <c r="AZ419" s="316"/>
      <c r="BI419" s="316"/>
      <c r="BS419" s="316"/>
      <c r="CC419" s="316"/>
      <c r="CM419" s="316"/>
      <c r="CW419" s="316"/>
      <c r="DG419" s="316"/>
      <c r="DQ419" s="316"/>
      <c r="EA419" s="316"/>
      <c r="EK419" s="316"/>
      <c r="EU419" s="316"/>
      <c r="FE419" s="316"/>
      <c r="FO419" s="316"/>
      <c r="FY419" s="316"/>
      <c r="GI419" s="316"/>
      <c r="GS419" s="316"/>
      <c r="HC419" s="316"/>
      <c r="HM419" s="316"/>
      <c r="HW419" s="316"/>
    </row>
    <row r="420" s="3" customFormat="true" x14ac:dyDescent="0.25">
      <c r="A420" s="316"/>
      <c r="K420" s="316"/>
      <c r="U420" s="316"/>
      <c r="AE420" s="316"/>
      <c r="AO420" s="316"/>
      <c r="AY420" s="316"/>
      <c r="AZ420" s="316"/>
      <c r="BI420" s="316"/>
      <c r="BS420" s="316"/>
      <c r="CC420" s="316"/>
      <c r="CM420" s="316"/>
      <c r="CW420" s="316"/>
      <c r="DG420" s="316"/>
      <c r="DQ420" s="316"/>
      <c r="EA420" s="316"/>
      <c r="EK420" s="316"/>
      <c r="EU420" s="316"/>
      <c r="FE420" s="316"/>
      <c r="FO420" s="316"/>
      <c r="FY420" s="316"/>
      <c r="GI420" s="316"/>
      <c r="GS420" s="316"/>
      <c r="HC420" s="316"/>
      <c r="HM420" s="316"/>
      <c r="HW420" s="316"/>
    </row>
    <row r="421" s="3" customFormat="true" x14ac:dyDescent="0.25">
      <c r="A421" s="316"/>
      <c r="K421" s="316"/>
      <c r="U421" s="316"/>
      <c r="AE421" s="316"/>
      <c r="AO421" s="316"/>
      <c r="AY421" s="316"/>
      <c r="AZ421" s="316"/>
      <c r="BI421" s="316"/>
      <c r="BS421" s="316"/>
      <c r="CC421" s="316"/>
      <c r="CM421" s="316"/>
      <c r="CW421" s="316"/>
      <c r="DG421" s="316"/>
      <c r="DQ421" s="316"/>
      <c r="EA421" s="316"/>
      <c r="EK421" s="316"/>
      <c r="EU421" s="316"/>
      <c r="FE421" s="316"/>
      <c r="FO421" s="316"/>
      <c r="FY421" s="316"/>
      <c r="GI421" s="316"/>
      <c r="GS421" s="316"/>
      <c r="HC421" s="316"/>
      <c r="HM421" s="316"/>
      <c r="HW421" s="316"/>
    </row>
    <row r="422" s="3" customFormat="true" x14ac:dyDescent="0.25">
      <c r="A422" s="316"/>
      <c r="K422" s="316"/>
      <c r="U422" s="316"/>
      <c r="AE422" s="316"/>
      <c r="AO422" s="316"/>
      <c r="AY422" s="316"/>
      <c r="AZ422" s="316"/>
      <c r="BI422" s="316"/>
      <c r="BS422" s="316"/>
      <c r="CC422" s="316"/>
      <c r="CM422" s="316"/>
      <c r="CW422" s="316"/>
      <c r="DG422" s="316"/>
      <c r="DQ422" s="316"/>
      <c r="EA422" s="316"/>
      <c r="EK422" s="316"/>
      <c r="EU422" s="316"/>
      <c r="FE422" s="316"/>
      <c r="FO422" s="316"/>
      <c r="FY422" s="316"/>
      <c r="GI422" s="316"/>
      <c r="GS422" s="316"/>
      <c r="HC422" s="316"/>
      <c r="HM422" s="316"/>
      <c r="HW422" s="316"/>
    </row>
    <row r="423" s="3" customFormat="true" x14ac:dyDescent="0.25">
      <c r="A423" s="316"/>
      <c r="K423" s="316"/>
      <c r="U423" s="316"/>
      <c r="AE423" s="316"/>
      <c r="AO423" s="316"/>
      <c r="AY423" s="316"/>
      <c r="AZ423" s="316"/>
      <c r="BI423" s="316"/>
      <c r="BS423" s="316"/>
      <c r="CC423" s="316"/>
      <c r="CM423" s="316"/>
      <c r="CW423" s="316"/>
      <c r="DG423" s="316"/>
      <c r="DQ423" s="316"/>
      <c r="EA423" s="316"/>
      <c r="EK423" s="316"/>
      <c r="EU423" s="316"/>
      <c r="FE423" s="316"/>
      <c r="FO423" s="316"/>
      <c r="FY423" s="316"/>
      <c r="GI423" s="316"/>
      <c r="GS423" s="316"/>
      <c r="HC423" s="316"/>
      <c r="HM423" s="316"/>
      <c r="HW423" s="316"/>
    </row>
    <row r="424" s="3" customFormat="true" x14ac:dyDescent="0.25">
      <c r="A424" s="316"/>
      <c r="K424" s="316"/>
      <c r="U424" s="316"/>
      <c r="AE424" s="316"/>
      <c r="AO424" s="316"/>
      <c r="AY424" s="316"/>
      <c r="AZ424" s="316"/>
      <c r="BI424" s="316"/>
      <c r="BS424" s="316"/>
      <c r="CC424" s="316"/>
      <c r="CM424" s="316"/>
      <c r="CW424" s="316"/>
      <c r="DG424" s="316"/>
      <c r="DQ424" s="316"/>
      <c r="EA424" s="316"/>
      <c r="EK424" s="316"/>
      <c r="EU424" s="316"/>
      <c r="FE424" s="316"/>
      <c r="FO424" s="316"/>
      <c r="FY424" s="316"/>
      <c r="GI424" s="316"/>
      <c r="GS424" s="316"/>
      <c r="HC424" s="316"/>
      <c r="HM424" s="316"/>
      <c r="HW424" s="316"/>
    </row>
    <row r="425" s="3" customFormat="true" x14ac:dyDescent="0.25">
      <c r="A425" s="316"/>
      <c r="K425" s="316"/>
      <c r="U425" s="316"/>
      <c r="AE425" s="316"/>
      <c r="AO425" s="316"/>
      <c r="AY425" s="316"/>
      <c r="AZ425" s="316"/>
      <c r="BI425" s="316"/>
      <c r="BS425" s="316"/>
      <c r="CC425" s="316"/>
      <c r="CM425" s="316"/>
      <c r="CW425" s="316"/>
      <c r="DG425" s="316"/>
      <c r="DQ425" s="316"/>
      <c r="EA425" s="316"/>
      <c r="EK425" s="316"/>
      <c r="EU425" s="316"/>
      <c r="FE425" s="316"/>
      <c r="FO425" s="316"/>
      <c r="FY425" s="316"/>
      <c r="GI425" s="316"/>
      <c r="GS425" s="316"/>
      <c r="HC425" s="316"/>
      <c r="HM425" s="316"/>
      <c r="HW425" s="316"/>
    </row>
    <row r="426" s="3" customFormat="true" x14ac:dyDescent="0.25">
      <c r="A426" s="316"/>
      <c r="K426" s="316"/>
      <c r="U426" s="316"/>
      <c r="AE426" s="316"/>
      <c r="AO426" s="316"/>
      <c r="AY426" s="316"/>
      <c r="AZ426" s="316"/>
      <c r="BI426" s="316"/>
      <c r="BS426" s="316"/>
      <c r="CC426" s="316"/>
      <c r="CM426" s="316"/>
      <c r="CW426" s="316"/>
      <c r="DG426" s="316"/>
      <c r="DQ426" s="316"/>
      <c r="EA426" s="316"/>
      <c r="EK426" s="316"/>
      <c r="EU426" s="316"/>
      <c r="FE426" s="316"/>
      <c r="FO426" s="316"/>
      <c r="FY426" s="316"/>
      <c r="GI426" s="316"/>
      <c r="GS426" s="316"/>
      <c r="HC426" s="316"/>
      <c r="HM426" s="316"/>
      <c r="HW426" s="316"/>
    </row>
    <row r="427" s="3" customFormat="true" x14ac:dyDescent="0.25">
      <c r="A427" s="316"/>
      <c r="K427" s="316"/>
      <c r="U427" s="316"/>
      <c r="AE427" s="316"/>
      <c r="AO427" s="316"/>
      <c r="AY427" s="316"/>
      <c r="AZ427" s="316"/>
      <c r="BI427" s="316"/>
      <c r="BS427" s="316"/>
      <c r="CC427" s="316"/>
      <c r="CM427" s="316"/>
      <c r="CW427" s="316"/>
      <c r="DG427" s="316"/>
      <c r="DQ427" s="316"/>
      <c r="EA427" s="316"/>
      <c r="EK427" s="316"/>
      <c r="EU427" s="316"/>
      <c r="FE427" s="316"/>
      <c r="FO427" s="316"/>
      <c r="FY427" s="316"/>
      <c r="GI427" s="316"/>
      <c r="GS427" s="316"/>
      <c r="HC427" s="316"/>
      <c r="HM427" s="316"/>
      <c r="HW427" s="316"/>
    </row>
    <row r="428" s="3" customFormat="true" x14ac:dyDescent="0.25">
      <c r="A428" s="316"/>
      <c r="K428" s="316"/>
      <c r="U428" s="316"/>
      <c r="AE428" s="316"/>
      <c r="AO428" s="316"/>
      <c r="AY428" s="316"/>
      <c r="AZ428" s="316"/>
      <c r="BI428" s="316"/>
      <c r="BS428" s="316"/>
      <c r="CC428" s="316"/>
      <c r="CM428" s="316"/>
      <c r="CW428" s="316"/>
      <c r="DG428" s="316"/>
      <c r="DQ428" s="316"/>
      <c r="EA428" s="316"/>
      <c r="EK428" s="316"/>
      <c r="EU428" s="316"/>
      <c r="FE428" s="316"/>
      <c r="FO428" s="316"/>
      <c r="FY428" s="316"/>
      <c r="GI428" s="316"/>
      <c r="GS428" s="316"/>
      <c r="HC428" s="316"/>
      <c r="HM428" s="316"/>
      <c r="HW428" s="316"/>
    </row>
    <row r="429" s="3" customFormat="true" x14ac:dyDescent="0.25">
      <c r="A429" s="316"/>
      <c r="K429" s="316"/>
      <c r="U429" s="316"/>
      <c r="AE429" s="316"/>
      <c r="AO429" s="316"/>
      <c r="AY429" s="316"/>
      <c r="AZ429" s="316"/>
      <c r="BI429" s="316"/>
      <c r="BS429" s="316"/>
      <c r="CC429" s="316"/>
      <c r="CM429" s="316"/>
      <c r="CW429" s="316"/>
      <c r="DG429" s="316"/>
      <c r="DQ429" s="316"/>
      <c r="EA429" s="316"/>
      <c r="EK429" s="316"/>
      <c r="EU429" s="316"/>
      <c r="FE429" s="316"/>
      <c r="FO429" s="316"/>
      <c r="FY429" s="316"/>
      <c r="GI429" s="316"/>
      <c r="GS429" s="316"/>
      <c r="HC429" s="316"/>
      <c r="HM429" s="316"/>
      <c r="HW429" s="316"/>
    </row>
    <row r="430" s="3" customFormat="true" x14ac:dyDescent="0.25">
      <c r="A430" s="316"/>
      <c r="K430" s="316"/>
      <c r="U430" s="316"/>
      <c r="AE430" s="316"/>
      <c r="AO430" s="316"/>
      <c r="AY430" s="316"/>
      <c r="AZ430" s="316"/>
      <c r="BI430" s="316"/>
      <c r="BS430" s="316"/>
      <c r="CC430" s="316"/>
      <c r="CM430" s="316"/>
      <c r="CW430" s="316"/>
      <c r="DG430" s="316"/>
      <c r="DQ430" s="316"/>
      <c r="EA430" s="316"/>
      <c r="EK430" s="316"/>
      <c r="EU430" s="316"/>
      <c r="FE430" s="316"/>
      <c r="FO430" s="316"/>
      <c r="FY430" s="316"/>
      <c r="GI430" s="316"/>
      <c r="GS430" s="316"/>
      <c r="HC430" s="316"/>
      <c r="HM430" s="316"/>
      <c r="HW430" s="316"/>
    </row>
    <row r="431" s="3" customFormat="true" x14ac:dyDescent="0.25">
      <c r="A431" s="316"/>
      <c r="K431" s="316"/>
      <c r="U431" s="316"/>
      <c r="AE431" s="316"/>
      <c r="AO431" s="316"/>
      <c r="AY431" s="316"/>
      <c r="AZ431" s="316"/>
      <c r="BI431" s="316"/>
      <c r="BS431" s="316"/>
      <c r="CC431" s="316"/>
      <c r="CM431" s="316"/>
      <c r="CW431" s="316"/>
      <c r="DG431" s="316"/>
      <c r="DQ431" s="316"/>
      <c r="EA431" s="316"/>
      <c r="EK431" s="316"/>
      <c r="EU431" s="316"/>
      <c r="FE431" s="316"/>
      <c r="FO431" s="316"/>
      <c r="FY431" s="316"/>
      <c r="GI431" s="316"/>
      <c r="GS431" s="316"/>
      <c r="HC431" s="316"/>
      <c r="HM431" s="316"/>
      <c r="HW431" s="316"/>
    </row>
    <row r="432" s="3" customFormat="true" x14ac:dyDescent="0.25">
      <c r="A432" s="316"/>
      <c r="K432" s="316"/>
      <c r="U432" s="316"/>
      <c r="AE432" s="316"/>
      <c r="AO432" s="316"/>
      <c r="AY432" s="316"/>
      <c r="AZ432" s="316"/>
      <c r="BI432" s="316"/>
      <c r="BS432" s="316"/>
      <c r="CC432" s="316"/>
      <c r="CM432" s="316"/>
      <c r="CW432" s="316"/>
      <c r="DG432" s="316"/>
      <c r="DQ432" s="316"/>
      <c r="EA432" s="316"/>
      <c r="EK432" s="316"/>
      <c r="EU432" s="316"/>
      <c r="FE432" s="316"/>
      <c r="FO432" s="316"/>
      <c r="FY432" s="316"/>
      <c r="GI432" s="316"/>
      <c r="GS432" s="316"/>
      <c r="HC432" s="316"/>
      <c r="HM432" s="316"/>
      <c r="HW432" s="316"/>
    </row>
    <row r="433" s="3" customFormat="true" x14ac:dyDescent="0.25">
      <c r="A433" s="316"/>
      <c r="K433" s="316"/>
      <c r="U433" s="316"/>
      <c r="AE433" s="316"/>
      <c r="AO433" s="316"/>
      <c r="AY433" s="316"/>
      <c r="AZ433" s="316"/>
      <c r="BI433" s="316"/>
      <c r="BS433" s="316"/>
      <c r="CC433" s="316"/>
      <c r="CM433" s="316"/>
      <c r="CW433" s="316"/>
      <c r="DG433" s="316"/>
      <c r="DQ433" s="316"/>
      <c r="EA433" s="316"/>
      <c r="EK433" s="316"/>
      <c r="EU433" s="316"/>
      <c r="FE433" s="316"/>
      <c r="FO433" s="316"/>
      <c r="FY433" s="316"/>
      <c r="GI433" s="316"/>
      <c r="GS433" s="316"/>
      <c r="HC433" s="316"/>
      <c r="HM433" s="316"/>
      <c r="HW433" s="316"/>
    </row>
    <row r="434" s="3" customFormat="true" x14ac:dyDescent="0.25">
      <c r="A434" s="316"/>
      <c r="K434" s="316"/>
      <c r="U434" s="316"/>
      <c r="AE434" s="316"/>
      <c r="AO434" s="316"/>
      <c r="AY434" s="316"/>
      <c r="AZ434" s="316"/>
      <c r="BI434" s="316"/>
      <c r="BS434" s="316"/>
      <c r="CC434" s="316"/>
      <c r="CM434" s="316"/>
      <c r="CW434" s="316"/>
      <c r="DG434" s="316"/>
      <c r="DQ434" s="316"/>
      <c r="EA434" s="316"/>
      <c r="EK434" s="316"/>
      <c r="EU434" s="316"/>
      <c r="FE434" s="316"/>
      <c r="FO434" s="316"/>
      <c r="FY434" s="316"/>
      <c r="GI434" s="316"/>
      <c r="GS434" s="316"/>
      <c r="HC434" s="316"/>
      <c r="HM434" s="316"/>
      <c r="HW434" s="316"/>
    </row>
    <row r="435" s="3" customFormat="true" x14ac:dyDescent="0.25">
      <c r="A435" s="316"/>
      <c r="K435" s="316"/>
      <c r="U435" s="316"/>
      <c r="AE435" s="316"/>
      <c r="AO435" s="316"/>
      <c r="AY435" s="316"/>
      <c r="AZ435" s="316"/>
      <c r="BI435" s="316"/>
      <c r="BS435" s="316"/>
      <c r="CC435" s="316"/>
      <c r="CM435" s="316"/>
      <c r="CW435" s="316"/>
      <c r="DG435" s="316"/>
      <c r="DQ435" s="316"/>
      <c r="EA435" s="316"/>
      <c r="EK435" s="316"/>
      <c r="EU435" s="316"/>
      <c r="FE435" s="316"/>
      <c r="FO435" s="316"/>
      <c r="FY435" s="316"/>
      <c r="GI435" s="316"/>
      <c r="GS435" s="316"/>
      <c r="HC435" s="316"/>
      <c r="HM435" s="316"/>
      <c r="HW435" s="316"/>
    </row>
    <row r="436" s="3" customFormat="true" x14ac:dyDescent="0.25">
      <c r="A436" s="316"/>
      <c r="K436" s="316"/>
      <c r="U436" s="316"/>
      <c r="AE436" s="316"/>
      <c r="AO436" s="316"/>
      <c r="AY436" s="316"/>
      <c r="AZ436" s="316"/>
      <c r="BI436" s="316"/>
      <c r="BS436" s="316"/>
      <c r="CC436" s="316"/>
      <c r="CM436" s="316"/>
      <c r="CW436" s="316"/>
      <c r="DG436" s="316"/>
      <c r="DQ436" s="316"/>
      <c r="EA436" s="316"/>
      <c r="EK436" s="316"/>
      <c r="EU436" s="316"/>
      <c r="FE436" s="316"/>
      <c r="FO436" s="316"/>
      <c r="FY436" s="316"/>
      <c r="GI436" s="316"/>
      <c r="GS436" s="316"/>
      <c r="HC436" s="316"/>
      <c r="HM436" s="316"/>
      <c r="HW436" s="316"/>
    </row>
    <row r="437" s="3" customFormat="true" x14ac:dyDescent="0.25">
      <c r="A437" s="316"/>
      <c r="K437" s="316"/>
      <c r="U437" s="316"/>
      <c r="AE437" s="316"/>
      <c r="AO437" s="316"/>
      <c r="AY437" s="316"/>
      <c r="AZ437" s="316"/>
      <c r="BI437" s="316"/>
      <c r="BS437" s="316"/>
      <c r="CC437" s="316"/>
      <c r="CM437" s="316"/>
      <c r="CW437" s="316"/>
      <c r="DG437" s="316"/>
      <c r="DQ437" s="316"/>
      <c r="EA437" s="316"/>
      <c r="EK437" s="316"/>
      <c r="EU437" s="316"/>
      <c r="FE437" s="316"/>
      <c r="FO437" s="316"/>
      <c r="FY437" s="316"/>
      <c r="GI437" s="316"/>
      <c r="GS437" s="316"/>
      <c r="HC437" s="316"/>
      <c r="HM437" s="316"/>
      <c r="HW437" s="316"/>
    </row>
    <row r="438" s="3" customFormat="true" x14ac:dyDescent="0.25">
      <c r="A438" s="316"/>
      <c r="K438" s="316"/>
      <c r="U438" s="316"/>
      <c r="AE438" s="316"/>
      <c r="AO438" s="316"/>
      <c r="AY438" s="316"/>
      <c r="AZ438" s="316"/>
      <c r="BI438" s="316"/>
      <c r="BS438" s="316"/>
      <c r="CC438" s="316"/>
      <c r="CM438" s="316"/>
      <c r="CW438" s="316"/>
      <c r="DG438" s="316"/>
      <c r="DQ438" s="316"/>
      <c r="EA438" s="316"/>
      <c r="EK438" s="316"/>
      <c r="EU438" s="316"/>
      <c r="FE438" s="316"/>
      <c r="FO438" s="316"/>
      <c r="FY438" s="316"/>
      <c r="GI438" s="316"/>
      <c r="GS438" s="316"/>
      <c r="HC438" s="316"/>
      <c r="HM438" s="316"/>
      <c r="HW438" s="316"/>
    </row>
    <row r="439" s="3" customFormat="true" x14ac:dyDescent="0.25">
      <c r="A439" s="316"/>
      <c r="K439" s="316"/>
      <c r="U439" s="316"/>
      <c r="AE439" s="316"/>
      <c r="AO439" s="316"/>
      <c r="AY439" s="316"/>
      <c r="AZ439" s="316"/>
      <c r="BI439" s="316"/>
      <c r="BS439" s="316"/>
      <c r="CC439" s="316"/>
      <c r="CM439" s="316"/>
      <c r="CW439" s="316"/>
      <c r="DG439" s="316"/>
      <c r="DQ439" s="316"/>
      <c r="EA439" s="316"/>
      <c r="EK439" s="316"/>
      <c r="EU439" s="316"/>
      <c r="FE439" s="316"/>
      <c r="FO439" s="316"/>
      <c r="FY439" s="316"/>
      <c r="GI439" s="316"/>
      <c r="GS439" s="316"/>
      <c r="HC439" s="316"/>
      <c r="HM439" s="316"/>
      <c r="HW439" s="316"/>
    </row>
    <row r="440" s="3" customFormat="true" x14ac:dyDescent="0.25">
      <c r="A440" s="316"/>
      <c r="K440" s="316"/>
      <c r="U440" s="316"/>
      <c r="AE440" s="316"/>
      <c r="AO440" s="316"/>
      <c r="AY440" s="316"/>
      <c r="AZ440" s="316"/>
      <c r="BI440" s="316"/>
      <c r="BS440" s="316"/>
      <c r="CC440" s="316"/>
      <c r="CM440" s="316"/>
      <c r="CW440" s="316"/>
      <c r="DG440" s="316"/>
      <c r="DQ440" s="316"/>
      <c r="EA440" s="316"/>
      <c r="EK440" s="316"/>
      <c r="EU440" s="316"/>
      <c r="FE440" s="316"/>
      <c r="FO440" s="316"/>
      <c r="FY440" s="316"/>
      <c r="GI440" s="316"/>
      <c r="GS440" s="316"/>
      <c r="HC440" s="316"/>
      <c r="HM440" s="316"/>
      <c r="HW440" s="316"/>
    </row>
    <row r="441" s="3" customFormat="true" x14ac:dyDescent="0.25">
      <c r="A441" s="316"/>
      <c r="K441" s="316"/>
      <c r="U441" s="316"/>
      <c r="AE441" s="316"/>
      <c r="AO441" s="316"/>
      <c r="AY441" s="316"/>
      <c r="AZ441" s="316"/>
      <c r="BI441" s="316"/>
      <c r="BS441" s="316"/>
      <c r="CC441" s="316"/>
      <c r="CM441" s="316"/>
      <c r="CW441" s="316"/>
      <c r="DG441" s="316"/>
      <c r="DQ441" s="316"/>
      <c r="EA441" s="316"/>
      <c r="EK441" s="316"/>
      <c r="EU441" s="316"/>
      <c r="FE441" s="316"/>
      <c r="FO441" s="316"/>
      <c r="FY441" s="316"/>
      <c r="GI441" s="316"/>
      <c r="GS441" s="316"/>
      <c r="HC441" s="316"/>
      <c r="HM441" s="316"/>
      <c r="HW441" s="316"/>
    </row>
    <row r="442" s="3" customFormat="true" x14ac:dyDescent="0.25">
      <c r="A442" s="316"/>
      <c r="K442" s="316"/>
      <c r="U442" s="316"/>
      <c r="AE442" s="316"/>
      <c r="AO442" s="316"/>
      <c r="AY442" s="316"/>
      <c r="AZ442" s="316"/>
      <c r="BI442" s="316"/>
      <c r="BS442" s="316"/>
      <c r="CC442" s="316"/>
      <c r="CM442" s="316"/>
      <c r="CW442" s="316"/>
      <c r="DG442" s="316"/>
      <c r="DQ442" s="316"/>
      <c r="EA442" s="316"/>
      <c r="EK442" s="316"/>
      <c r="EU442" s="316"/>
      <c r="FE442" s="316"/>
      <c r="FO442" s="316"/>
      <c r="FY442" s="316"/>
      <c r="GI442" s="316"/>
      <c r="GS442" s="316"/>
      <c r="HC442" s="316"/>
      <c r="HM442" s="316"/>
      <c r="HW442" s="316"/>
    </row>
    <row r="443" s="3" customFormat="true" x14ac:dyDescent="0.25">
      <c r="A443" s="316"/>
      <c r="K443" s="316"/>
      <c r="U443" s="316"/>
      <c r="AE443" s="316"/>
      <c r="AO443" s="316"/>
      <c r="AY443" s="316"/>
      <c r="AZ443" s="316"/>
      <c r="BI443" s="316"/>
      <c r="BS443" s="316"/>
      <c r="CC443" s="316"/>
      <c r="CM443" s="316"/>
      <c r="CW443" s="316"/>
      <c r="DG443" s="316"/>
      <c r="DQ443" s="316"/>
      <c r="EA443" s="316"/>
      <c r="EK443" s="316"/>
      <c r="EU443" s="316"/>
      <c r="FE443" s="316"/>
      <c r="FO443" s="316"/>
      <c r="FY443" s="316"/>
      <c r="GI443" s="316"/>
      <c r="GS443" s="316"/>
      <c r="HC443" s="316"/>
      <c r="HM443" s="316"/>
      <c r="HW443" s="316"/>
    </row>
    <row r="444" s="3" customFormat="true" x14ac:dyDescent="0.25">
      <c r="A444" s="316"/>
      <c r="K444" s="316"/>
      <c r="U444" s="316"/>
      <c r="AE444" s="316"/>
      <c r="AO444" s="316"/>
      <c r="AY444" s="316"/>
      <c r="AZ444" s="316"/>
      <c r="BI444" s="316"/>
      <c r="BS444" s="316"/>
      <c r="CC444" s="316"/>
      <c r="CM444" s="316"/>
      <c r="CW444" s="316"/>
      <c r="DG444" s="316"/>
      <c r="DQ444" s="316"/>
      <c r="EA444" s="316"/>
      <c r="EK444" s="316"/>
      <c r="EU444" s="316"/>
      <c r="FE444" s="316"/>
      <c r="FO444" s="316"/>
      <c r="FY444" s="316"/>
      <c r="GI444" s="316"/>
      <c r="GS444" s="316"/>
      <c r="HC444" s="316"/>
      <c r="HM444" s="316"/>
      <c r="HW444" s="316"/>
    </row>
    <row r="445" s="3" customFormat="true" x14ac:dyDescent="0.25">
      <c r="A445" s="316"/>
      <c r="K445" s="316"/>
      <c r="U445" s="316"/>
      <c r="AE445" s="316"/>
      <c r="AO445" s="316"/>
      <c r="AY445" s="316"/>
      <c r="AZ445" s="316"/>
      <c r="BI445" s="316"/>
      <c r="BS445" s="316"/>
      <c r="CC445" s="316"/>
      <c r="CM445" s="316"/>
      <c r="CW445" s="316"/>
      <c r="DG445" s="316"/>
      <c r="DQ445" s="316"/>
      <c r="EA445" s="316"/>
      <c r="EK445" s="316"/>
      <c r="EU445" s="316"/>
      <c r="FE445" s="316"/>
      <c r="FO445" s="316"/>
      <c r="FY445" s="316"/>
      <c r="GI445" s="316"/>
      <c r="GS445" s="316"/>
      <c r="HC445" s="316"/>
      <c r="HM445" s="316"/>
      <c r="HW445" s="316"/>
    </row>
    <row r="446" s="3" customFormat="true" x14ac:dyDescent="0.25">
      <c r="A446" s="316"/>
      <c r="K446" s="316"/>
      <c r="U446" s="316"/>
      <c r="AE446" s="316"/>
      <c r="AO446" s="316"/>
      <c r="AY446" s="316"/>
      <c r="AZ446" s="316"/>
      <c r="BI446" s="316"/>
      <c r="BS446" s="316"/>
      <c r="CC446" s="316"/>
      <c r="CM446" s="316"/>
      <c r="CW446" s="316"/>
      <c r="DG446" s="316"/>
      <c r="DQ446" s="316"/>
      <c r="EA446" s="316"/>
      <c r="EK446" s="316"/>
      <c r="EU446" s="316"/>
      <c r="FE446" s="316"/>
      <c r="FO446" s="316"/>
      <c r="FY446" s="316"/>
      <c r="GI446" s="316"/>
      <c r="GS446" s="316"/>
      <c r="HC446" s="316"/>
      <c r="HM446" s="316"/>
      <c r="HW446" s="316"/>
    </row>
    <row r="447" s="3" customFormat="true" x14ac:dyDescent="0.25">
      <c r="A447" s="316"/>
      <c r="K447" s="316"/>
      <c r="U447" s="316"/>
      <c r="AE447" s="316"/>
      <c r="AO447" s="316"/>
      <c r="AY447" s="316"/>
      <c r="AZ447" s="316"/>
      <c r="BI447" s="316"/>
      <c r="BS447" s="316"/>
      <c r="CC447" s="316"/>
      <c r="CM447" s="316"/>
      <c r="CW447" s="316"/>
      <c r="DG447" s="316"/>
      <c r="DQ447" s="316"/>
      <c r="EA447" s="316"/>
      <c r="EK447" s="316"/>
      <c r="EU447" s="316"/>
      <c r="FE447" s="316"/>
      <c r="FO447" s="316"/>
      <c r="FY447" s="316"/>
      <c r="GI447" s="316"/>
      <c r="GS447" s="316"/>
      <c r="HC447" s="316"/>
      <c r="HM447" s="316"/>
      <c r="HW447" s="316"/>
    </row>
    <row r="448" s="3" customFormat="true" x14ac:dyDescent="0.25">
      <c r="A448" s="316"/>
      <c r="K448" s="316"/>
      <c r="U448" s="316"/>
      <c r="AE448" s="316"/>
      <c r="AO448" s="316"/>
      <c r="AY448" s="316"/>
      <c r="AZ448" s="316"/>
      <c r="BI448" s="316"/>
      <c r="BS448" s="316"/>
      <c r="CC448" s="316"/>
      <c r="CM448" s="316"/>
      <c r="CW448" s="316"/>
      <c r="DG448" s="316"/>
      <c r="DQ448" s="316"/>
      <c r="EA448" s="316"/>
      <c r="EK448" s="316"/>
      <c r="EU448" s="316"/>
      <c r="FE448" s="316"/>
      <c r="FO448" s="316"/>
      <c r="FY448" s="316"/>
      <c r="GI448" s="316"/>
      <c r="GS448" s="316"/>
      <c r="HC448" s="316"/>
      <c r="HM448" s="316"/>
      <c r="HW448" s="316"/>
    </row>
    <row r="449" s="3" customFormat="true" x14ac:dyDescent="0.25">
      <c r="A449" s="316"/>
      <c r="K449" s="316"/>
      <c r="U449" s="316"/>
      <c r="AE449" s="316"/>
      <c r="AO449" s="316"/>
      <c r="AY449" s="316"/>
      <c r="AZ449" s="316"/>
      <c r="BI449" s="316"/>
      <c r="BS449" s="316"/>
      <c r="CC449" s="316"/>
      <c r="CM449" s="316"/>
      <c r="CW449" s="316"/>
      <c r="DG449" s="316"/>
      <c r="DQ449" s="316"/>
      <c r="EA449" s="316"/>
      <c r="EK449" s="316"/>
      <c r="EU449" s="316"/>
      <c r="FE449" s="316"/>
      <c r="FO449" s="316"/>
      <c r="FY449" s="316"/>
      <c r="GI449" s="316"/>
      <c r="GS449" s="316"/>
      <c r="HC449" s="316"/>
      <c r="HM449" s="316"/>
      <c r="HW449" s="316"/>
    </row>
    <row r="450" s="3" customFormat="true" x14ac:dyDescent="0.25">
      <c r="A450" s="316"/>
      <c r="K450" s="316"/>
      <c r="U450" s="316"/>
      <c r="AE450" s="316"/>
      <c r="AO450" s="316"/>
      <c r="AY450" s="316"/>
      <c r="AZ450" s="316"/>
      <c r="BI450" s="316"/>
      <c r="BS450" s="316"/>
      <c r="CC450" s="316"/>
      <c r="CM450" s="316"/>
      <c r="CW450" s="316"/>
      <c r="DG450" s="316"/>
      <c r="DQ450" s="316"/>
      <c r="EA450" s="316"/>
      <c r="EK450" s="316"/>
      <c r="EU450" s="316"/>
      <c r="FE450" s="316"/>
      <c r="FO450" s="316"/>
      <c r="FY450" s="316"/>
      <c r="GI450" s="316"/>
      <c r="GS450" s="316"/>
      <c r="HC450" s="316"/>
      <c r="HM450" s="316"/>
      <c r="HW450" s="316"/>
    </row>
    <row r="451" s="3" customFormat="true" x14ac:dyDescent="0.25">
      <c r="A451" s="316"/>
      <c r="K451" s="316"/>
      <c r="U451" s="316"/>
      <c r="AE451" s="316"/>
      <c r="AO451" s="316"/>
      <c r="AY451" s="316"/>
      <c r="AZ451" s="316"/>
      <c r="BI451" s="316"/>
      <c r="BS451" s="316"/>
      <c r="CC451" s="316"/>
      <c r="CM451" s="316"/>
      <c r="CW451" s="316"/>
      <c r="DG451" s="316"/>
      <c r="DQ451" s="316"/>
      <c r="EA451" s="316"/>
      <c r="EK451" s="316"/>
      <c r="EU451" s="316"/>
      <c r="FE451" s="316"/>
      <c r="FO451" s="316"/>
      <c r="FY451" s="316"/>
      <c r="GI451" s="316"/>
      <c r="GS451" s="316"/>
      <c r="HC451" s="316"/>
      <c r="HM451" s="316"/>
      <c r="HW451" s="316"/>
    </row>
    <row r="452" s="3" customFormat="true" x14ac:dyDescent="0.25">
      <c r="A452" s="316"/>
      <c r="K452" s="316"/>
      <c r="U452" s="316"/>
      <c r="AE452" s="316"/>
      <c r="AO452" s="316"/>
      <c r="AY452" s="316"/>
      <c r="AZ452" s="316"/>
      <c r="BI452" s="316"/>
      <c r="BS452" s="316"/>
      <c r="CC452" s="316"/>
      <c r="CM452" s="316"/>
      <c r="CW452" s="316"/>
      <c r="DG452" s="316"/>
      <c r="DQ452" s="316"/>
      <c r="EA452" s="316"/>
      <c r="EK452" s="316"/>
      <c r="EU452" s="316"/>
      <c r="FE452" s="316"/>
      <c r="FO452" s="316"/>
      <c r="FY452" s="316"/>
      <c r="GI452" s="316"/>
      <c r="GS452" s="316"/>
      <c r="HC452" s="316"/>
      <c r="HM452" s="316"/>
      <c r="HW452" s="316"/>
    </row>
    <row r="453" s="3" customFormat="true" x14ac:dyDescent="0.25">
      <c r="A453" s="316"/>
      <c r="K453" s="316"/>
      <c r="U453" s="316"/>
      <c r="AE453" s="316"/>
      <c r="AO453" s="316"/>
      <c r="AY453" s="316"/>
      <c r="AZ453" s="316"/>
      <c r="BI453" s="316"/>
      <c r="BS453" s="316"/>
      <c r="CC453" s="316"/>
      <c r="CM453" s="316"/>
      <c r="CW453" s="316"/>
      <c r="DG453" s="316"/>
      <c r="DQ453" s="316"/>
      <c r="EA453" s="316"/>
      <c r="EK453" s="316"/>
      <c r="EU453" s="316"/>
      <c r="FE453" s="316"/>
      <c r="FO453" s="316"/>
      <c r="FY453" s="316"/>
      <c r="GI453" s="316"/>
      <c r="GS453" s="316"/>
      <c r="HC453" s="316"/>
      <c r="HM453" s="316"/>
      <c r="HW453" s="316"/>
    </row>
    <row r="454" s="3" customFormat="true" x14ac:dyDescent="0.25">
      <c r="A454" s="316"/>
      <c r="K454" s="316"/>
      <c r="U454" s="316"/>
      <c r="AE454" s="316"/>
      <c r="AO454" s="316"/>
      <c r="AY454" s="316"/>
      <c r="AZ454" s="316"/>
      <c r="BI454" s="316"/>
      <c r="BS454" s="316"/>
      <c r="CC454" s="316"/>
      <c r="CM454" s="316"/>
      <c r="CW454" s="316"/>
      <c r="DG454" s="316"/>
      <c r="DQ454" s="316"/>
      <c r="EA454" s="316"/>
      <c r="EK454" s="316"/>
      <c r="EU454" s="316"/>
      <c r="FE454" s="316"/>
      <c r="FO454" s="316"/>
      <c r="FY454" s="316"/>
      <c r="GI454" s="316"/>
      <c r="GS454" s="316"/>
      <c r="HC454" s="316"/>
      <c r="HM454" s="316"/>
      <c r="HW454" s="316"/>
    </row>
    <row r="455" s="3" customFormat="true" x14ac:dyDescent="0.25">
      <c r="A455" s="316"/>
      <c r="K455" s="316"/>
      <c r="U455" s="316"/>
      <c r="AE455" s="316"/>
      <c r="AO455" s="316"/>
      <c r="AY455" s="316"/>
      <c r="AZ455" s="316"/>
      <c r="BI455" s="316"/>
      <c r="BS455" s="316"/>
      <c r="CC455" s="316"/>
      <c r="CM455" s="316"/>
      <c r="CW455" s="316"/>
      <c r="DG455" s="316"/>
      <c r="DQ455" s="316"/>
      <c r="EA455" s="316"/>
      <c r="EK455" s="316"/>
      <c r="EU455" s="316"/>
      <c r="FE455" s="316"/>
      <c r="FO455" s="316"/>
      <c r="FY455" s="316"/>
      <c r="GI455" s="316"/>
      <c r="GS455" s="316"/>
      <c r="HC455" s="316"/>
      <c r="HM455" s="316"/>
      <c r="HW455" s="316"/>
    </row>
    <row r="456" s="3" customFormat="true" x14ac:dyDescent="0.25">
      <c r="A456" s="316"/>
      <c r="K456" s="316"/>
      <c r="U456" s="316"/>
      <c r="AE456" s="316"/>
      <c r="AO456" s="316"/>
      <c r="AY456" s="316"/>
      <c r="AZ456" s="316"/>
      <c r="BI456" s="316"/>
      <c r="BS456" s="316"/>
      <c r="CC456" s="316"/>
      <c r="CM456" s="316"/>
      <c r="CW456" s="316"/>
      <c r="DG456" s="316"/>
      <c r="DQ456" s="316"/>
      <c r="EA456" s="316"/>
      <c r="EK456" s="316"/>
      <c r="EU456" s="316"/>
      <c r="FE456" s="316"/>
      <c r="FO456" s="316"/>
      <c r="FY456" s="316"/>
      <c r="GI456" s="316"/>
      <c r="GS456" s="316"/>
      <c r="HC456" s="316"/>
      <c r="HM456" s="316"/>
      <c r="HW456" s="316"/>
    </row>
    <row r="457" s="3" customFormat="true" x14ac:dyDescent="0.25">
      <c r="A457" s="316"/>
      <c r="K457" s="316"/>
      <c r="U457" s="316"/>
      <c r="AE457" s="316"/>
      <c r="AO457" s="316"/>
      <c r="AY457" s="316"/>
      <c r="AZ457" s="316"/>
      <c r="BI457" s="316"/>
      <c r="BS457" s="316"/>
      <c r="CC457" s="316"/>
      <c r="CM457" s="316"/>
      <c r="CW457" s="316"/>
      <c r="DG457" s="316"/>
      <c r="DQ457" s="316"/>
      <c r="EA457" s="316"/>
      <c r="EK457" s="316"/>
      <c r="EU457" s="316"/>
      <c r="FE457" s="316"/>
      <c r="FO457" s="316"/>
      <c r="FY457" s="316"/>
      <c r="GI457" s="316"/>
      <c r="GS457" s="316"/>
      <c r="HC457" s="316"/>
      <c r="HM457" s="316"/>
      <c r="HW457" s="316"/>
    </row>
    <row r="458" s="3" customFormat="true" x14ac:dyDescent="0.25">
      <c r="A458" s="316"/>
      <c r="K458" s="316"/>
      <c r="U458" s="316"/>
      <c r="AE458" s="316"/>
      <c r="AO458" s="316"/>
      <c r="AY458" s="316"/>
      <c r="AZ458" s="316"/>
      <c r="BI458" s="316"/>
      <c r="BS458" s="316"/>
      <c r="CC458" s="316"/>
      <c r="CM458" s="316"/>
      <c r="CW458" s="316"/>
      <c r="DG458" s="316"/>
      <c r="DQ458" s="316"/>
      <c r="EA458" s="316"/>
      <c r="EK458" s="316"/>
      <c r="EU458" s="316"/>
      <c r="FE458" s="316"/>
      <c r="FO458" s="316"/>
      <c r="FY458" s="316"/>
      <c r="GI458" s="316"/>
      <c r="GS458" s="316"/>
      <c r="HC458" s="316"/>
      <c r="HM458" s="316"/>
      <c r="HW458" s="316"/>
    </row>
    <row r="459" s="3" customFormat="true" x14ac:dyDescent="0.25">
      <c r="A459" s="316"/>
      <c r="K459" s="316"/>
      <c r="U459" s="316"/>
      <c r="AE459" s="316"/>
      <c r="AO459" s="316"/>
      <c r="AY459" s="316"/>
      <c r="AZ459" s="316"/>
      <c r="BI459" s="316"/>
      <c r="BS459" s="316"/>
      <c r="CC459" s="316"/>
      <c r="CM459" s="316"/>
      <c r="CW459" s="316"/>
      <c r="DG459" s="316"/>
      <c r="DQ459" s="316"/>
      <c r="EA459" s="316"/>
      <c r="EK459" s="316"/>
      <c r="EU459" s="316"/>
      <c r="FE459" s="316"/>
      <c r="FO459" s="316"/>
      <c r="FY459" s="316"/>
      <c r="GI459" s="316"/>
      <c r="GS459" s="316"/>
      <c r="HC459" s="316"/>
      <c r="HM459" s="316"/>
      <c r="HW459" s="316"/>
    </row>
    <row r="460" s="3" customFormat="true" x14ac:dyDescent="0.25">
      <c r="A460" s="316"/>
      <c r="K460" s="316"/>
      <c r="U460" s="316"/>
      <c r="AE460" s="316"/>
      <c r="AO460" s="316"/>
      <c r="AY460" s="316"/>
      <c r="AZ460" s="316"/>
      <c r="BI460" s="316"/>
      <c r="BS460" s="316"/>
      <c r="CC460" s="316"/>
      <c r="CM460" s="316"/>
      <c r="CW460" s="316"/>
      <c r="DG460" s="316"/>
      <c r="DQ460" s="316"/>
      <c r="EA460" s="316"/>
      <c r="EK460" s="316"/>
      <c r="EU460" s="316"/>
      <c r="FE460" s="316"/>
      <c r="FO460" s="316"/>
      <c r="FY460" s="316"/>
      <c r="GI460" s="316"/>
      <c r="GS460" s="316"/>
      <c r="HC460" s="316"/>
      <c r="HM460" s="316"/>
      <c r="HW460" s="316"/>
    </row>
    <row r="461" s="3" customFormat="true" x14ac:dyDescent="0.25">
      <c r="A461" s="316"/>
      <c r="K461" s="316"/>
      <c r="U461" s="316"/>
      <c r="AE461" s="316"/>
      <c r="AO461" s="316"/>
      <c r="AY461" s="316"/>
      <c r="AZ461" s="316"/>
      <c r="BI461" s="316"/>
      <c r="BS461" s="316"/>
      <c r="CC461" s="316"/>
      <c r="CM461" s="316"/>
      <c r="CW461" s="316"/>
      <c r="DG461" s="316"/>
      <c r="DQ461" s="316"/>
      <c r="EA461" s="316"/>
      <c r="EK461" s="316"/>
      <c r="EU461" s="316"/>
      <c r="FE461" s="316"/>
      <c r="FO461" s="316"/>
      <c r="FY461" s="316"/>
      <c r="GI461" s="316"/>
      <c r="GS461" s="316"/>
      <c r="HC461" s="316"/>
      <c r="HM461" s="316"/>
      <c r="HW461" s="316"/>
    </row>
    <row r="462" s="3" customFormat="true" x14ac:dyDescent="0.25">
      <c r="A462" s="316"/>
      <c r="K462" s="316"/>
      <c r="U462" s="316"/>
      <c r="AE462" s="316"/>
      <c r="AO462" s="316"/>
      <c r="AY462" s="316"/>
      <c r="AZ462" s="316"/>
      <c r="BI462" s="316"/>
      <c r="BS462" s="316"/>
      <c r="CC462" s="316"/>
      <c r="CM462" s="316"/>
      <c r="CW462" s="316"/>
      <c r="DG462" s="316"/>
      <c r="DQ462" s="316"/>
      <c r="EA462" s="316"/>
      <c r="EK462" s="316"/>
      <c r="EU462" s="316"/>
      <c r="FE462" s="316"/>
      <c r="FO462" s="316"/>
      <c r="FY462" s="316"/>
      <c r="GI462" s="316"/>
      <c r="GS462" s="316"/>
      <c r="HC462" s="316"/>
      <c r="HM462" s="316"/>
      <c r="HW462" s="316"/>
    </row>
    <row r="463" s="3" customFormat="true" x14ac:dyDescent="0.25">
      <c r="A463" s="316"/>
      <c r="K463" s="316"/>
      <c r="U463" s="316"/>
      <c r="AE463" s="316"/>
      <c r="AO463" s="316"/>
      <c r="AY463" s="316"/>
      <c r="AZ463" s="316"/>
      <c r="BI463" s="316"/>
      <c r="BS463" s="316"/>
      <c r="CC463" s="316"/>
      <c r="CM463" s="316"/>
      <c r="CW463" s="316"/>
      <c r="DG463" s="316"/>
      <c r="DQ463" s="316"/>
      <c r="EA463" s="316"/>
      <c r="EK463" s="316"/>
      <c r="EU463" s="316"/>
      <c r="FE463" s="316"/>
      <c r="FO463" s="316"/>
      <c r="FY463" s="316"/>
      <c r="GI463" s="316"/>
      <c r="GS463" s="316"/>
      <c r="HC463" s="316"/>
      <c r="HM463" s="316"/>
      <c r="HW463" s="316"/>
    </row>
    <row r="464" s="3" customFormat="true" x14ac:dyDescent="0.25">
      <c r="A464" s="316"/>
      <c r="K464" s="316"/>
      <c r="U464" s="316"/>
      <c r="AE464" s="316"/>
      <c r="AO464" s="316"/>
      <c r="AY464" s="316"/>
      <c r="AZ464" s="316"/>
      <c r="BI464" s="316"/>
      <c r="BS464" s="316"/>
      <c r="CC464" s="316"/>
      <c r="CM464" s="316"/>
      <c r="CW464" s="316"/>
      <c r="DG464" s="316"/>
      <c r="DQ464" s="316"/>
      <c r="EA464" s="316"/>
      <c r="EK464" s="316"/>
      <c r="EU464" s="316"/>
      <c r="FE464" s="316"/>
      <c r="FO464" s="316"/>
      <c r="FY464" s="316"/>
      <c r="GI464" s="316"/>
      <c r="GS464" s="316"/>
      <c r="HC464" s="316"/>
      <c r="HM464" s="316"/>
      <c r="HW464" s="316"/>
    </row>
    <row r="465" s="3" customFormat="true" x14ac:dyDescent="0.25">
      <c r="A465" s="316"/>
      <c r="K465" s="316"/>
      <c r="U465" s="316"/>
      <c r="AE465" s="316"/>
      <c r="AO465" s="316"/>
      <c r="AY465" s="316"/>
      <c r="AZ465" s="316"/>
      <c r="BI465" s="316"/>
      <c r="BS465" s="316"/>
      <c r="CC465" s="316"/>
      <c r="CM465" s="316"/>
      <c r="CW465" s="316"/>
      <c r="DG465" s="316"/>
      <c r="DQ465" s="316"/>
      <c r="EA465" s="316"/>
      <c r="EK465" s="316"/>
      <c r="EU465" s="316"/>
      <c r="FE465" s="316"/>
      <c r="FO465" s="316"/>
      <c r="FY465" s="316"/>
      <c r="GI465" s="316"/>
      <c r="GS465" s="316"/>
      <c r="HC465" s="316"/>
      <c r="HM465" s="316"/>
      <c r="HW465" s="316"/>
    </row>
    <row r="466" s="3" customFormat="true" x14ac:dyDescent="0.25">
      <c r="A466" s="316"/>
      <c r="K466" s="316"/>
      <c r="U466" s="316"/>
      <c r="AE466" s="316"/>
      <c r="AO466" s="316"/>
      <c r="AY466" s="316"/>
      <c r="AZ466" s="316"/>
      <c r="BI466" s="316"/>
      <c r="BS466" s="316"/>
      <c r="CC466" s="316"/>
      <c r="CM466" s="316"/>
      <c r="CW466" s="316"/>
      <c r="DG466" s="316"/>
      <c r="DQ466" s="316"/>
      <c r="EA466" s="316"/>
      <c r="EK466" s="316"/>
      <c r="EU466" s="316"/>
      <c r="FE466" s="316"/>
      <c r="FO466" s="316"/>
      <c r="FY466" s="316"/>
      <c r="GI466" s="316"/>
      <c r="GS466" s="316"/>
      <c r="HC466" s="316"/>
      <c r="HM466" s="316"/>
      <c r="HW466" s="316"/>
    </row>
    <row r="467" s="3" customFormat="true" x14ac:dyDescent="0.25">
      <c r="A467" s="316"/>
      <c r="K467" s="316"/>
      <c r="U467" s="316"/>
      <c r="AE467" s="316"/>
      <c r="AO467" s="316"/>
      <c r="AY467" s="316"/>
      <c r="AZ467" s="316"/>
      <c r="BI467" s="316"/>
      <c r="BS467" s="316"/>
      <c r="CC467" s="316"/>
      <c r="CM467" s="316"/>
      <c r="CW467" s="316"/>
      <c r="DG467" s="316"/>
      <c r="DQ467" s="316"/>
      <c r="EA467" s="316"/>
      <c r="EK467" s="316"/>
      <c r="EU467" s="316"/>
      <c r="FE467" s="316"/>
      <c r="FO467" s="316"/>
      <c r="FY467" s="316"/>
      <c r="GI467" s="316"/>
      <c r="GS467" s="316"/>
      <c r="HC467" s="316"/>
      <c r="HM467" s="316"/>
      <c r="HW467" s="316"/>
    </row>
    <row r="468" s="3" customFormat="true" x14ac:dyDescent="0.25">
      <c r="A468" s="316"/>
      <c r="K468" s="316"/>
      <c r="U468" s="316"/>
      <c r="AE468" s="316"/>
      <c r="AO468" s="316"/>
      <c r="AY468" s="316"/>
      <c r="AZ468" s="316"/>
      <c r="BI468" s="316"/>
      <c r="BS468" s="316"/>
      <c r="CC468" s="316"/>
      <c r="CM468" s="316"/>
      <c r="CW468" s="316"/>
      <c r="DG468" s="316"/>
      <c r="DQ468" s="316"/>
      <c r="EA468" s="316"/>
      <c r="EK468" s="316"/>
      <c r="EU468" s="316"/>
      <c r="FE468" s="316"/>
      <c r="FO468" s="316"/>
      <c r="FY468" s="316"/>
      <c r="GI468" s="316"/>
      <c r="GS468" s="316"/>
      <c r="HC468" s="316"/>
      <c r="HM468" s="316"/>
      <c r="HW468" s="316"/>
    </row>
    <row r="469" s="3" customFormat="true" x14ac:dyDescent="0.25">
      <c r="A469" s="316"/>
      <c r="K469" s="316"/>
      <c r="U469" s="316"/>
      <c r="AE469" s="316"/>
      <c r="AO469" s="316"/>
      <c r="AY469" s="316"/>
      <c r="AZ469" s="316"/>
      <c r="BI469" s="316"/>
      <c r="BS469" s="316"/>
      <c r="CC469" s="316"/>
      <c r="CM469" s="316"/>
      <c r="CW469" s="316"/>
      <c r="DG469" s="316"/>
      <c r="DQ469" s="316"/>
      <c r="EA469" s="316"/>
      <c r="EK469" s="316"/>
      <c r="EU469" s="316"/>
      <c r="FE469" s="316"/>
      <c r="FO469" s="316"/>
      <c r="FY469" s="316"/>
      <c r="GI469" s="316"/>
      <c r="GS469" s="316"/>
      <c r="HC469" s="316"/>
      <c r="HM469" s="316"/>
      <c r="HW469" s="316"/>
    </row>
    <row r="470" s="3" customFormat="true" x14ac:dyDescent="0.25">
      <c r="A470" s="316"/>
      <c r="K470" s="316"/>
      <c r="U470" s="316"/>
      <c r="AE470" s="316"/>
      <c r="AO470" s="316"/>
      <c r="AY470" s="316"/>
      <c r="AZ470" s="316"/>
      <c r="BI470" s="316"/>
      <c r="BS470" s="316"/>
      <c r="CC470" s="316"/>
      <c r="CM470" s="316"/>
      <c r="CW470" s="316"/>
      <c r="DG470" s="316"/>
      <c r="DQ470" s="316"/>
      <c r="EA470" s="316"/>
      <c r="EK470" s="316"/>
      <c r="EU470" s="316"/>
      <c r="FE470" s="316"/>
      <c r="FO470" s="316"/>
      <c r="FY470" s="316"/>
      <c r="GI470" s="316"/>
      <c r="GS470" s="316"/>
      <c r="HC470" s="316"/>
      <c r="HM470" s="316"/>
      <c r="HW470" s="316"/>
    </row>
    <row r="471" s="3" customFormat="true" x14ac:dyDescent="0.25">
      <c r="A471" s="316"/>
      <c r="K471" s="316"/>
      <c r="U471" s="316"/>
      <c r="AE471" s="316"/>
      <c r="AO471" s="316"/>
      <c r="AY471" s="316"/>
      <c r="AZ471" s="316"/>
      <c r="BI471" s="316"/>
      <c r="BS471" s="316"/>
      <c r="CC471" s="316"/>
      <c r="CM471" s="316"/>
      <c r="CW471" s="316"/>
      <c r="DG471" s="316"/>
      <c r="DQ471" s="316"/>
      <c r="EA471" s="316"/>
      <c r="EK471" s="316"/>
      <c r="EU471" s="316"/>
      <c r="FE471" s="316"/>
      <c r="FO471" s="316"/>
      <c r="FY471" s="316"/>
      <c r="GI471" s="316"/>
      <c r="GS471" s="316"/>
      <c r="HC471" s="316"/>
      <c r="HM471" s="316"/>
      <c r="HW471" s="316"/>
    </row>
    <row r="472" s="3" customFormat="true" x14ac:dyDescent="0.25">
      <c r="A472" s="316"/>
      <c r="K472" s="316"/>
      <c r="U472" s="316"/>
      <c r="AE472" s="316"/>
      <c r="AO472" s="316"/>
      <c r="AY472" s="316"/>
      <c r="AZ472" s="316"/>
      <c r="BI472" s="316"/>
      <c r="BS472" s="316"/>
      <c r="CC472" s="316"/>
      <c r="CM472" s="316"/>
      <c r="CW472" s="316"/>
      <c r="DG472" s="316"/>
      <c r="DQ472" s="316"/>
      <c r="EA472" s="316"/>
      <c r="EK472" s="316"/>
      <c r="EU472" s="316"/>
      <c r="FE472" s="316"/>
      <c r="FO472" s="316"/>
      <c r="FY472" s="316"/>
      <c r="GI472" s="316"/>
      <c r="GS472" s="316"/>
      <c r="HC472" s="316"/>
      <c r="HM472" s="316"/>
      <c r="HW472" s="316"/>
    </row>
    <row r="473" s="3" customFormat="true" x14ac:dyDescent="0.25">
      <c r="A473" s="316"/>
      <c r="K473" s="316"/>
      <c r="U473" s="316"/>
      <c r="AE473" s="316"/>
      <c r="AO473" s="316"/>
      <c r="AY473" s="316"/>
      <c r="AZ473" s="316"/>
      <c r="BI473" s="316"/>
      <c r="BS473" s="316"/>
      <c r="CC473" s="316"/>
      <c r="CM473" s="316"/>
      <c r="CW473" s="316"/>
      <c r="DG473" s="316"/>
      <c r="DQ473" s="316"/>
      <c r="EA473" s="316"/>
      <c r="EK473" s="316"/>
      <c r="EU473" s="316"/>
      <c r="FE473" s="316"/>
      <c r="FO473" s="316"/>
      <c r="FY473" s="316"/>
      <c r="GI473" s="316"/>
      <c r="GS473" s="316"/>
      <c r="HC473" s="316"/>
      <c r="HM473" s="316"/>
      <c r="HW473" s="316"/>
    </row>
    <row r="474" s="3" customFormat="true" x14ac:dyDescent="0.25">
      <c r="A474" s="316"/>
      <c r="K474" s="316"/>
      <c r="U474" s="316"/>
      <c r="AE474" s="316"/>
      <c r="AO474" s="316"/>
      <c r="AY474" s="316"/>
      <c r="AZ474" s="316"/>
      <c r="BI474" s="316"/>
      <c r="BS474" s="316"/>
      <c r="CC474" s="316"/>
      <c r="CM474" s="316"/>
      <c r="CW474" s="316"/>
      <c r="DG474" s="316"/>
      <c r="DQ474" s="316"/>
      <c r="EA474" s="316"/>
      <c r="EK474" s="316"/>
      <c r="EU474" s="316"/>
      <c r="FE474" s="316"/>
      <c r="FO474" s="316"/>
      <c r="FY474" s="316"/>
      <c r="GI474" s="316"/>
      <c r="GS474" s="316"/>
      <c r="HC474" s="316"/>
      <c r="HM474" s="316"/>
      <c r="HW474" s="316"/>
    </row>
    <row r="475" s="3" customFormat="true" x14ac:dyDescent="0.25">
      <c r="A475" s="316"/>
      <c r="K475" s="316"/>
      <c r="U475" s="316"/>
      <c r="AE475" s="316"/>
      <c r="AO475" s="316"/>
      <c r="AY475" s="316"/>
      <c r="AZ475" s="316"/>
      <c r="BI475" s="316"/>
      <c r="BS475" s="316"/>
      <c r="CC475" s="316"/>
      <c r="CM475" s="316"/>
      <c r="CW475" s="316"/>
      <c r="DG475" s="316"/>
      <c r="DQ475" s="316"/>
      <c r="EA475" s="316"/>
      <c r="EK475" s="316"/>
      <c r="EU475" s="316"/>
      <c r="FE475" s="316"/>
      <c r="FO475" s="316"/>
      <c r="FY475" s="316"/>
      <c r="GI475" s="316"/>
      <c r="GS475" s="316"/>
      <c r="HC475" s="316"/>
      <c r="HM475" s="316"/>
      <c r="HW475" s="316"/>
    </row>
    <row r="476" s="3" customFormat="true" x14ac:dyDescent="0.25">
      <c r="A476" s="316"/>
      <c r="K476" s="316"/>
      <c r="U476" s="316"/>
      <c r="AE476" s="316"/>
      <c r="AO476" s="316"/>
      <c r="AY476" s="316"/>
      <c r="AZ476" s="316"/>
      <c r="BI476" s="316"/>
      <c r="BS476" s="316"/>
      <c r="CC476" s="316"/>
      <c r="CM476" s="316"/>
      <c r="CW476" s="316"/>
      <c r="DG476" s="316"/>
      <c r="DQ476" s="316"/>
      <c r="EA476" s="316"/>
      <c r="EK476" s="316"/>
      <c r="EU476" s="316"/>
      <c r="FE476" s="316"/>
      <c r="FO476" s="316"/>
      <c r="FY476" s="316"/>
      <c r="GI476" s="316"/>
      <c r="GS476" s="316"/>
      <c r="HC476" s="316"/>
      <c r="HM476" s="316"/>
      <c r="HW476" s="316"/>
    </row>
    <row r="477" s="3" customFormat="true" x14ac:dyDescent="0.25">
      <c r="A477" s="316"/>
      <c r="K477" s="316"/>
      <c r="U477" s="316"/>
      <c r="AE477" s="316"/>
      <c r="AO477" s="316"/>
      <c r="AY477" s="316"/>
      <c r="AZ477" s="316"/>
      <c r="BI477" s="316"/>
      <c r="BS477" s="316"/>
      <c r="CC477" s="316"/>
      <c r="CM477" s="316"/>
      <c r="CW477" s="316"/>
      <c r="DG477" s="316"/>
      <c r="DQ477" s="316"/>
      <c r="EA477" s="316"/>
      <c r="EK477" s="316"/>
      <c r="EU477" s="316"/>
      <c r="FE477" s="316"/>
      <c r="FO477" s="316"/>
      <c r="FY477" s="316"/>
      <c r="GI477" s="316"/>
      <c r="GS477" s="316"/>
      <c r="HC477" s="316"/>
      <c r="HM477" s="316"/>
      <c r="HW477" s="316"/>
    </row>
    <row r="478" s="3" customFormat="true" x14ac:dyDescent="0.25">
      <c r="A478" s="316"/>
      <c r="K478" s="316"/>
      <c r="U478" s="316"/>
      <c r="AE478" s="316"/>
      <c r="AO478" s="316"/>
      <c r="AY478" s="316"/>
      <c r="AZ478" s="316"/>
      <c r="BI478" s="316"/>
      <c r="BS478" s="316"/>
      <c r="CC478" s="316"/>
      <c r="CM478" s="316"/>
      <c r="CW478" s="316"/>
      <c r="DG478" s="316"/>
      <c r="DQ478" s="316"/>
      <c r="EA478" s="316"/>
      <c r="EK478" s="316"/>
      <c r="EU478" s="316"/>
      <c r="FE478" s="316"/>
      <c r="FO478" s="316"/>
      <c r="FY478" s="316"/>
      <c r="GI478" s="316"/>
      <c r="GS478" s="316"/>
      <c r="HC478" s="316"/>
      <c r="HM478" s="316"/>
      <c r="HW478" s="316"/>
    </row>
    <row r="479" s="3" customFormat="true" x14ac:dyDescent="0.25">
      <c r="A479" s="316"/>
      <c r="K479" s="316"/>
      <c r="U479" s="316"/>
      <c r="AE479" s="316"/>
      <c r="AO479" s="316"/>
      <c r="AY479" s="316"/>
      <c r="AZ479" s="316"/>
      <c r="BI479" s="316"/>
      <c r="BS479" s="316"/>
      <c r="CC479" s="316"/>
      <c r="CM479" s="316"/>
      <c r="CW479" s="316"/>
      <c r="DG479" s="316"/>
      <c r="DQ479" s="316"/>
      <c r="EA479" s="316"/>
      <c r="EK479" s="316"/>
      <c r="EU479" s="316"/>
      <c r="FE479" s="316"/>
      <c r="FO479" s="316"/>
      <c r="FY479" s="316"/>
      <c r="GI479" s="316"/>
      <c r="GS479" s="316"/>
      <c r="HC479" s="316"/>
      <c r="HM479" s="316"/>
      <c r="HW479" s="316"/>
    </row>
    <row r="480" s="3" customFormat="true" x14ac:dyDescent="0.25">
      <c r="A480" s="316"/>
      <c r="K480" s="316"/>
      <c r="U480" s="316"/>
      <c r="AE480" s="316"/>
      <c r="AO480" s="316"/>
      <c r="AY480" s="316"/>
      <c r="AZ480" s="316"/>
      <c r="BI480" s="316"/>
      <c r="BS480" s="316"/>
      <c r="CC480" s="316"/>
      <c r="CM480" s="316"/>
      <c r="CW480" s="316"/>
      <c r="DG480" s="316"/>
      <c r="DQ480" s="316"/>
      <c r="EA480" s="316"/>
      <c r="EK480" s="316"/>
      <c r="EU480" s="316"/>
      <c r="FE480" s="316"/>
      <c r="FO480" s="316"/>
      <c r="FY480" s="316"/>
      <c r="GI480" s="316"/>
      <c r="GS480" s="316"/>
      <c r="HC480" s="316"/>
      <c r="HM480" s="316"/>
      <c r="HW480" s="316"/>
    </row>
    <row r="481" s="3" customFormat="true" x14ac:dyDescent="0.25">
      <c r="A481" s="316"/>
      <c r="K481" s="316"/>
      <c r="U481" s="316"/>
      <c r="AE481" s="316"/>
      <c r="AO481" s="316"/>
      <c r="AY481" s="316"/>
      <c r="AZ481" s="316"/>
      <c r="BI481" s="316"/>
      <c r="BS481" s="316"/>
      <c r="CC481" s="316"/>
      <c r="CM481" s="316"/>
      <c r="CW481" s="316"/>
      <c r="DG481" s="316"/>
      <c r="DQ481" s="316"/>
      <c r="EA481" s="316"/>
      <c r="EK481" s="316"/>
      <c r="EU481" s="316"/>
      <c r="FE481" s="316"/>
      <c r="FO481" s="316"/>
      <c r="FY481" s="316"/>
      <c r="GI481" s="316"/>
      <c r="GS481" s="316"/>
      <c r="HC481" s="316"/>
      <c r="HM481" s="316"/>
      <c r="HW481" s="316"/>
    </row>
    <row r="482" s="3" customFormat="true" x14ac:dyDescent="0.25">
      <c r="A482" s="316"/>
      <c r="K482" s="316"/>
      <c r="U482" s="316"/>
      <c r="AE482" s="316"/>
      <c r="AO482" s="316"/>
      <c r="AY482" s="316"/>
      <c r="AZ482" s="316"/>
      <c r="BI482" s="316"/>
      <c r="BS482" s="316"/>
      <c r="CC482" s="316"/>
      <c r="CM482" s="316"/>
      <c r="CW482" s="316"/>
      <c r="DG482" s="316"/>
      <c r="DQ482" s="316"/>
      <c r="EA482" s="316"/>
      <c r="EK482" s="316"/>
      <c r="EU482" s="316"/>
      <c r="FE482" s="316"/>
      <c r="FO482" s="316"/>
      <c r="FY482" s="316"/>
      <c r="GI482" s="316"/>
      <c r="GS482" s="316"/>
      <c r="HC482" s="316"/>
      <c r="HM482" s="316"/>
      <c r="HW482" s="316"/>
    </row>
    <row r="483" s="3" customFormat="true" x14ac:dyDescent="0.25">
      <c r="A483" s="316"/>
      <c r="K483" s="316"/>
      <c r="U483" s="316"/>
      <c r="AE483" s="316"/>
      <c r="AO483" s="316"/>
      <c r="AY483" s="316"/>
      <c r="AZ483" s="316"/>
      <c r="BI483" s="316"/>
      <c r="BS483" s="316"/>
      <c r="CC483" s="316"/>
      <c r="CM483" s="316"/>
      <c r="CW483" s="316"/>
      <c r="DG483" s="316"/>
      <c r="DQ483" s="316"/>
      <c r="EA483" s="316"/>
      <c r="EK483" s="316"/>
      <c r="EU483" s="316"/>
      <c r="FE483" s="316"/>
      <c r="FO483" s="316"/>
      <c r="FY483" s="316"/>
      <c r="GI483" s="316"/>
      <c r="GS483" s="316"/>
      <c r="HC483" s="316"/>
      <c r="HM483" s="316"/>
      <c r="HW483" s="316"/>
    </row>
    <row r="484" s="3" customFormat="true" x14ac:dyDescent="0.25">
      <c r="A484" s="316"/>
      <c r="K484" s="316"/>
      <c r="U484" s="316"/>
      <c r="AE484" s="316"/>
      <c r="AO484" s="316"/>
      <c r="AY484" s="316"/>
      <c r="AZ484" s="316"/>
      <c r="BI484" s="316"/>
      <c r="BS484" s="316"/>
      <c r="CC484" s="316"/>
      <c r="CM484" s="316"/>
      <c r="CW484" s="316"/>
      <c r="DG484" s="316"/>
      <c r="DQ484" s="316"/>
      <c r="EA484" s="316"/>
      <c r="EK484" s="316"/>
      <c r="EU484" s="316"/>
      <c r="FE484" s="316"/>
      <c r="FO484" s="316"/>
      <c r="FY484" s="316"/>
      <c r="GI484" s="316"/>
      <c r="GS484" s="316"/>
      <c r="HC484" s="316"/>
      <c r="HM484" s="316"/>
      <c r="HW484" s="316"/>
    </row>
    <row r="485" s="3" customFormat="true" x14ac:dyDescent="0.25">
      <c r="A485" s="316"/>
      <c r="K485" s="316"/>
      <c r="U485" s="316"/>
      <c r="AE485" s="316"/>
      <c r="AO485" s="316"/>
      <c r="AY485" s="316"/>
      <c r="AZ485" s="316"/>
      <c r="BI485" s="316"/>
      <c r="BS485" s="316"/>
      <c r="CC485" s="316"/>
      <c r="CM485" s="316"/>
      <c r="CW485" s="316"/>
      <c r="DG485" s="316"/>
      <c r="DQ485" s="316"/>
      <c r="EA485" s="316"/>
      <c r="EK485" s="316"/>
      <c r="EU485" s="316"/>
      <c r="FE485" s="316"/>
      <c r="FO485" s="316"/>
      <c r="FY485" s="316"/>
      <c r="GI485" s="316"/>
      <c r="GS485" s="316"/>
      <c r="HC485" s="316"/>
      <c r="HM485" s="316"/>
      <c r="HW485" s="316"/>
    </row>
    <row r="486" s="3" customFormat="true" x14ac:dyDescent="0.25">
      <c r="A486" s="316"/>
      <c r="K486" s="316"/>
      <c r="U486" s="316"/>
      <c r="AE486" s="316"/>
      <c r="AO486" s="316"/>
      <c r="AY486" s="316"/>
      <c r="AZ486" s="316"/>
      <c r="BI486" s="316"/>
      <c r="BS486" s="316"/>
      <c r="CC486" s="316"/>
      <c r="CM486" s="316"/>
      <c r="CW486" s="316"/>
      <c r="DG486" s="316"/>
      <c r="DQ486" s="316"/>
      <c r="EA486" s="316"/>
      <c r="EK486" s="316"/>
      <c r="EU486" s="316"/>
      <c r="FE486" s="316"/>
      <c r="FO486" s="316"/>
      <c r="FY486" s="316"/>
      <c r="GI486" s="316"/>
      <c r="GS486" s="316"/>
      <c r="HC486" s="316"/>
      <c r="HM486" s="316"/>
      <c r="HW486" s="316"/>
    </row>
    <row r="487" s="3" customFormat="true" x14ac:dyDescent="0.25">
      <c r="A487" s="316"/>
      <c r="K487" s="316"/>
      <c r="U487" s="316"/>
      <c r="AE487" s="316"/>
      <c r="AO487" s="316"/>
      <c r="AY487" s="316"/>
      <c r="AZ487" s="316"/>
      <c r="BI487" s="316"/>
      <c r="BS487" s="316"/>
      <c r="CC487" s="316"/>
      <c r="CM487" s="316"/>
      <c r="CW487" s="316"/>
      <c r="DG487" s="316"/>
      <c r="DQ487" s="316"/>
      <c r="EA487" s="316"/>
      <c r="EK487" s="316"/>
      <c r="EU487" s="316"/>
      <c r="FE487" s="316"/>
      <c r="FO487" s="316"/>
      <c r="FY487" s="316"/>
      <c r="GI487" s="316"/>
      <c r="GS487" s="316"/>
      <c r="HC487" s="316"/>
      <c r="HM487" s="316"/>
      <c r="HW487" s="316"/>
    </row>
    <row r="488" s="3" customFormat="true" x14ac:dyDescent="0.25">
      <c r="A488" s="316"/>
      <c r="K488" s="316"/>
      <c r="U488" s="316"/>
      <c r="AE488" s="316"/>
      <c r="AO488" s="316"/>
      <c r="AY488" s="316"/>
      <c r="AZ488" s="316"/>
      <c r="BI488" s="316"/>
      <c r="BS488" s="316"/>
      <c r="CC488" s="316"/>
      <c r="CM488" s="316"/>
      <c r="CW488" s="316"/>
      <c r="DG488" s="316"/>
      <c r="DQ488" s="316"/>
      <c r="EA488" s="316"/>
      <c r="EK488" s="316"/>
      <c r="EU488" s="316"/>
      <c r="FE488" s="316"/>
      <c r="FO488" s="316"/>
      <c r="FY488" s="316"/>
      <c r="GI488" s="316"/>
      <c r="GS488" s="316"/>
      <c r="HC488" s="316"/>
      <c r="HM488" s="316"/>
      <c r="HW488" s="316"/>
    </row>
    <row r="489" s="3" customFormat="true" x14ac:dyDescent="0.25">
      <c r="A489" s="316"/>
      <c r="K489" s="316"/>
      <c r="U489" s="316"/>
      <c r="AE489" s="316"/>
      <c r="AO489" s="316"/>
      <c r="AY489" s="316"/>
      <c r="AZ489" s="316"/>
      <c r="BI489" s="316"/>
      <c r="BS489" s="316"/>
      <c r="CC489" s="316"/>
      <c r="CM489" s="316"/>
      <c r="CW489" s="316"/>
      <c r="DG489" s="316"/>
      <c r="DQ489" s="316"/>
      <c r="EA489" s="316"/>
      <c r="EK489" s="316"/>
      <c r="EU489" s="316"/>
      <c r="FE489" s="316"/>
      <c r="FO489" s="316"/>
      <c r="FY489" s="316"/>
      <c r="GI489" s="316"/>
      <c r="GS489" s="316"/>
      <c r="HC489" s="316"/>
      <c r="HM489" s="316"/>
      <c r="HW489" s="316"/>
    </row>
    <row r="490" s="3" customFormat="true" x14ac:dyDescent="0.25">
      <c r="A490" s="316"/>
      <c r="K490" s="316"/>
      <c r="U490" s="316"/>
      <c r="AE490" s="316"/>
      <c r="AO490" s="316"/>
      <c r="AY490" s="316"/>
      <c r="AZ490" s="316"/>
      <c r="BI490" s="316"/>
      <c r="BS490" s="316"/>
      <c r="CC490" s="316"/>
      <c r="CM490" s="316"/>
      <c r="CW490" s="316"/>
      <c r="DG490" s="316"/>
      <c r="DQ490" s="316"/>
      <c r="EA490" s="316"/>
      <c r="EK490" s="316"/>
      <c r="EU490" s="316"/>
      <c r="FE490" s="316"/>
      <c r="FO490" s="316"/>
      <c r="FY490" s="316"/>
      <c r="GI490" s="316"/>
      <c r="GS490" s="316"/>
      <c r="HC490" s="316"/>
      <c r="HM490" s="316"/>
      <c r="HW490" s="316"/>
    </row>
    <row r="491" s="3" customFormat="true" x14ac:dyDescent="0.25">
      <c r="A491" s="316"/>
      <c r="K491" s="316"/>
      <c r="U491" s="316"/>
      <c r="AE491" s="316"/>
      <c r="AO491" s="316"/>
      <c r="AY491" s="316"/>
      <c r="AZ491" s="316"/>
      <c r="BI491" s="316"/>
      <c r="BS491" s="316"/>
      <c r="CC491" s="316"/>
      <c r="CM491" s="316"/>
      <c r="CW491" s="316"/>
      <c r="DG491" s="316"/>
      <c r="DQ491" s="316"/>
      <c r="EA491" s="316"/>
      <c r="EK491" s="316"/>
      <c r="EU491" s="316"/>
      <c r="FE491" s="316"/>
      <c r="FO491" s="316"/>
      <c r="FY491" s="316"/>
      <c r="GI491" s="316"/>
      <c r="GS491" s="316"/>
      <c r="HC491" s="316"/>
      <c r="HM491" s="316"/>
      <c r="HW491" s="316"/>
    </row>
    <row r="492" s="3" customFormat="true" x14ac:dyDescent="0.25">
      <c r="A492" s="316"/>
      <c r="K492" s="316"/>
      <c r="U492" s="316"/>
      <c r="AE492" s="316"/>
      <c r="AO492" s="316"/>
      <c r="AY492" s="316"/>
      <c r="AZ492" s="316"/>
      <c r="BI492" s="316"/>
      <c r="BS492" s="316"/>
      <c r="CC492" s="316"/>
      <c r="CM492" s="316"/>
      <c r="CW492" s="316"/>
      <c r="DG492" s="316"/>
      <c r="DQ492" s="316"/>
      <c r="EA492" s="316"/>
      <c r="EK492" s="316"/>
      <c r="EU492" s="316"/>
      <c r="FE492" s="316"/>
      <c r="FO492" s="316"/>
      <c r="FY492" s="316"/>
      <c r="GI492" s="316"/>
      <c r="GS492" s="316"/>
      <c r="HC492" s="316"/>
      <c r="HM492" s="316"/>
      <c r="HW492" s="316"/>
    </row>
    <row r="493" s="3" customFormat="true" x14ac:dyDescent="0.25">
      <c r="A493" s="316"/>
      <c r="K493" s="316"/>
      <c r="U493" s="316"/>
      <c r="AE493" s="316"/>
      <c r="AO493" s="316"/>
      <c r="AY493" s="316"/>
      <c r="AZ493" s="316"/>
      <c r="BI493" s="316"/>
      <c r="BS493" s="316"/>
      <c r="CC493" s="316"/>
      <c r="CM493" s="316"/>
      <c r="CW493" s="316"/>
      <c r="DG493" s="316"/>
      <c r="DQ493" s="316"/>
      <c r="EA493" s="316"/>
      <c r="EK493" s="316"/>
      <c r="EU493" s="316"/>
      <c r="FE493" s="316"/>
      <c r="FO493" s="316"/>
      <c r="FY493" s="316"/>
      <c r="GI493" s="316"/>
      <c r="GS493" s="316"/>
      <c r="HC493" s="316"/>
      <c r="HM493" s="316"/>
      <c r="HW493" s="316"/>
    </row>
    <row r="494" s="3" customFormat="true" x14ac:dyDescent="0.25">
      <c r="A494" s="316"/>
      <c r="K494" s="316"/>
      <c r="U494" s="316"/>
      <c r="AE494" s="316"/>
      <c r="AO494" s="316"/>
      <c r="AY494" s="316"/>
      <c r="AZ494" s="316"/>
      <c r="BI494" s="316"/>
      <c r="BS494" s="316"/>
      <c r="CC494" s="316"/>
      <c r="CM494" s="316"/>
      <c r="CW494" s="316"/>
      <c r="DG494" s="316"/>
      <c r="DQ494" s="316"/>
      <c r="EA494" s="316"/>
      <c r="EK494" s="316"/>
      <c r="EU494" s="316"/>
      <c r="FE494" s="316"/>
      <c r="FO494" s="316"/>
      <c r="FY494" s="316"/>
      <c r="GI494" s="316"/>
      <c r="GS494" s="316"/>
      <c r="HC494" s="316"/>
      <c r="HM494" s="316"/>
      <c r="HW494" s="316"/>
    </row>
    <row r="495" s="3" customFormat="true" x14ac:dyDescent="0.25">
      <c r="A495" s="316"/>
      <c r="K495" s="316"/>
      <c r="U495" s="316"/>
      <c r="AE495" s="316"/>
      <c r="AO495" s="316"/>
      <c r="AY495" s="316"/>
      <c r="AZ495" s="316"/>
      <c r="BI495" s="316"/>
      <c r="BS495" s="316"/>
      <c r="CC495" s="316"/>
      <c r="CM495" s="316"/>
      <c r="CW495" s="316"/>
      <c r="DG495" s="316"/>
      <c r="DQ495" s="316"/>
      <c r="EA495" s="316"/>
      <c r="EK495" s="316"/>
      <c r="EU495" s="316"/>
      <c r="FE495" s="316"/>
      <c r="FO495" s="316"/>
      <c r="FY495" s="316"/>
      <c r="GI495" s="316"/>
      <c r="GS495" s="316"/>
      <c r="HC495" s="316"/>
      <c r="HM495" s="316"/>
      <c r="HW495" s="316"/>
    </row>
    <row r="496" s="3" customFormat="true" x14ac:dyDescent="0.25">
      <c r="A496" s="316"/>
      <c r="K496" s="316"/>
      <c r="U496" s="316"/>
      <c r="AE496" s="316"/>
      <c r="AO496" s="316"/>
      <c r="AY496" s="316"/>
      <c r="AZ496" s="316"/>
      <c r="BI496" s="316"/>
      <c r="BS496" s="316"/>
      <c r="CC496" s="316"/>
      <c r="CM496" s="316"/>
      <c r="CW496" s="316"/>
      <c r="DG496" s="316"/>
      <c r="DQ496" s="316"/>
      <c r="EA496" s="316"/>
      <c r="EK496" s="316"/>
      <c r="EU496" s="316"/>
      <c r="FE496" s="316"/>
      <c r="FO496" s="316"/>
      <c r="FY496" s="316"/>
      <c r="GI496" s="316"/>
      <c r="GS496" s="316"/>
      <c r="HC496" s="316"/>
      <c r="HM496" s="316"/>
      <c r="HW496" s="316"/>
    </row>
    <row r="497" s="3" customFormat="true" x14ac:dyDescent="0.25">
      <c r="A497" s="316"/>
      <c r="K497" s="316"/>
      <c r="U497" s="316"/>
      <c r="AE497" s="316"/>
      <c r="AO497" s="316"/>
      <c r="AY497" s="316"/>
      <c r="AZ497" s="316"/>
      <c r="BI497" s="316"/>
      <c r="BS497" s="316"/>
      <c r="CC497" s="316"/>
      <c r="CM497" s="316"/>
      <c r="CW497" s="316"/>
      <c r="DG497" s="316"/>
      <c r="DQ497" s="316"/>
      <c r="EA497" s="316"/>
      <c r="EK497" s="316"/>
      <c r="EU497" s="316"/>
      <c r="FE497" s="316"/>
      <c r="FO497" s="316"/>
      <c r="FY497" s="316"/>
      <c r="GI497" s="316"/>
      <c r="GS497" s="316"/>
      <c r="HC497" s="316"/>
      <c r="HM497" s="316"/>
      <c r="HW497" s="316"/>
    </row>
    <row r="498" s="3" customFormat="true" x14ac:dyDescent="0.25">
      <c r="A498" s="316"/>
      <c r="K498" s="316"/>
      <c r="U498" s="316"/>
      <c r="AE498" s="316"/>
      <c r="AO498" s="316"/>
      <c r="AY498" s="316"/>
      <c r="AZ498" s="316"/>
      <c r="BI498" s="316"/>
      <c r="BS498" s="316"/>
      <c r="CC498" s="316"/>
      <c r="CM498" s="316"/>
      <c r="CW498" s="316"/>
      <c r="DG498" s="316"/>
      <c r="DQ498" s="316"/>
      <c r="EA498" s="316"/>
      <c r="EK498" s="316"/>
      <c r="EU498" s="316"/>
      <c r="FE498" s="316"/>
      <c r="FO498" s="316"/>
      <c r="FY498" s="316"/>
      <c r="GI498" s="316"/>
      <c r="GS498" s="316"/>
      <c r="HC498" s="316"/>
      <c r="HM498" s="316"/>
      <c r="HW498" s="316"/>
    </row>
    <row r="499" s="3" customFormat="true" x14ac:dyDescent="0.25">
      <c r="A499" s="316"/>
      <c r="K499" s="316"/>
      <c r="U499" s="316"/>
      <c r="AE499" s="316"/>
      <c r="AO499" s="316"/>
      <c r="AY499" s="316"/>
      <c r="AZ499" s="316"/>
      <c r="BI499" s="316"/>
      <c r="BS499" s="316"/>
      <c r="CC499" s="316"/>
      <c r="CM499" s="316"/>
      <c r="CW499" s="316"/>
      <c r="DG499" s="316"/>
      <c r="DQ499" s="316"/>
      <c r="EA499" s="316"/>
      <c r="EK499" s="316"/>
      <c r="EU499" s="316"/>
      <c r="FE499" s="316"/>
      <c r="FO499" s="316"/>
      <c r="FY499" s="316"/>
      <c r="GI499" s="316"/>
      <c r="GS499" s="316"/>
      <c r="HC499" s="316"/>
      <c r="HM499" s="316"/>
      <c r="HW499" s="316"/>
    </row>
    <row r="500" s="3" customFormat="true" x14ac:dyDescent="0.25">
      <c r="A500" s="316"/>
      <c r="K500" s="316"/>
      <c r="U500" s="316"/>
      <c r="AE500" s="316"/>
      <c r="AO500" s="316"/>
      <c r="AY500" s="316"/>
      <c r="AZ500" s="316"/>
      <c r="BI500" s="316"/>
      <c r="BS500" s="316"/>
      <c r="CC500" s="316"/>
      <c r="CM500" s="316"/>
      <c r="CW500" s="316"/>
      <c r="DG500" s="316"/>
      <c r="DQ500" s="316"/>
      <c r="EA500" s="316"/>
      <c r="EK500" s="316"/>
      <c r="EU500" s="316"/>
      <c r="FE500" s="316"/>
      <c r="FO500" s="316"/>
      <c r="FY500" s="316"/>
      <c r="GI500" s="316"/>
      <c r="GS500" s="316"/>
      <c r="HC500" s="316"/>
      <c r="HM500" s="316"/>
      <c r="HW500" s="316"/>
    </row>
    <row r="501" s="3" customFormat="true" x14ac:dyDescent="0.25">
      <c r="A501" s="316"/>
      <c r="K501" s="316"/>
      <c r="U501" s="316"/>
      <c r="AE501" s="316"/>
      <c r="AO501" s="316"/>
      <c r="AY501" s="316"/>
      <c r="AZ501" s="316"/>
      <c r="BI501" s="316"/>
      <c r="BS501" s="316"/>
      <c r="CC501" s="316"/>
      <c r="CM501" s="316"/>
      <c r="CW501" s="316"/>
      <c r="DG501" s="316"/>
      <c r="DQ501" s="316"/>
      <c r="EA501" s="316"/>
      <c r="EK501" s="316"/>
      <c r="EU501" s="316"/>
      <c r="FE501" s="316"/>
      <c r="FO501" s="316"/>
      <c r="FY501" s="316"/>
      <c r="GI501" s="316"/>
      <c r="GS501" s="316"/>
      <c r="HC501" s="316"/>
      <c r="HM501" s="316"/>
      <c r="HW501" s="316"/>
    </row>
    <row r="502" s="3" customFormat="true" x14ac:dyDescent="0.25">
      <c r="A502" s="316"/>
      <c r="K502" s="316"/>
      <c r="U502" s="316"/>
      <c r="AE502" s="316"/>
      <c r="AO502" s="316"/>
      <c r="AY502" s="316"/>
      <c r="AZ502" s="316"/>
      <c r="BI502" s="316"/>
      <c r="BS502" s="316"/>
      <c r="CC502" s="316"/>
      <c r="CM502" s="316"/>
      <c r="CW502" s="316"/>
      <c r="DG502" s="316"/>
      <c r="DQ502" s="316"/>
      <c r="EA502" s="316"/>
      <c r="EK502" s="316"/>
      <c r="EU502" s="316"/>
      <c r="FE502" s="316"/>
      <c r="FO502" s="316"/>
      <c r="FY502" s="316"/>
      <c r="GI502" s="316"/>
      <c r="GS502" s="316"/>
      <c r="HC502" s="316"/>
      <c r="HM502" s="316"/>
      <c r="HW502" s="316"/>
    </row>
    <row r="503" s="3" customFormat="true" x14ac:dyDescent="0.25">
      <c r="A503" s="316"/>
      <c r="K503" s="316"/>
      <c r="U503" s="316"/>
      <c r="AE503" s="316"/>
      <c r="AO503" s="316"/>
      <c r="AY503" s="316"/>
      <c r="AZ503" s="316"/>
      <c r="BI503" s="316"/>
      <c r="BS503" s="316"/>
      <c r="CC503" s="316"/>
      <c r="CM503" s="316"/>
      <c r="CW503" s="316"/>
      <c r="DG503" s="316"/>
      <c r="DQ503" s="316"/>
      <c r="EA503" s="316"/>
      <c r="EK503" s="316"/>
      <c r="EU503" s="316"/>
      <c r="FE503" s="316"/>
      <c r="FO503" s="316"/>
      <c r="FY503" s="316"/>
      <c r="GI503" s="316"/>
      <c r="GS503" s="316"/>
      <c r="HC503" s="316"/>
      <c r="HM503" s="316"/>
      <c r="HW503" s="316"/>
    </row>
    <row r="504" s="3" customFormat="true" x14ac:dyDescent="0.25">
      <c r="A504" s="316"/>
      <c r="K504" s="316"/>
      <c r="U504" s="316"/>
      <c r="AE504" s="316"/>
      <c r="AO504" s="316"/>
      <c r="AY504" s="316"/>
      <c r="AZ504" s="316"/>
      <c r="BI504" s="316"/>
      <c r="BS504" s="316"/>
      <c r="CC504" s="316"/>
      <c r="CM504" s="316"/>
      <c r="CW504" s="316"/>
      <c r="DG504" s="316"/>
      <c r="DQ504" s="316"/>
      <c r="EA504" s="316"/>
      <c r="EK504" s="316"/>
      <c r="EU504" s="316"/>
      <c r="FE504" s="316"/>
      <c r="FO504" s="316"/>
      <c r="FY504" s="316"/>
      <c r="GI504" s="316"/>
      <c r="GS504" s="316"/>
      <c r="HC504" s="316"/>
      <c r="HM504" s="316"/>
      <c r="HW504" s="316"/>
    </row>
    <row r="505" s="3" customFormat="true" x14ac:dyDescent="0.25">
      <c r="A505" s="316"/>
      <c r="K505" s="316"/>
      <c r="U505" s="316"/>
      <c r="AE505" s="316"/>
      <c r="AO505" s="316"/>
      <c r="AY505" s="316"/>
      <c r="AZ505" s="316"/>
      <c r="BI505" s="316"/>
      <c r="BS505" s="316"/>
      <c r="CC505" s="316"/>
      <c r="CM505" s="316"/>
      <c r="CW505" s="316"/>
      <c r="DG505" s="316"/>
      <c r="DQ505" s="316"/>
      <c r="EA505" s="316"/>
      <c r="EK505" s="316"/>
      <c r="EU505" s="316"/>
      <c r="FE505" s="316"/>
      <c r="FO505" s="316"/>
      <c r="FY505" s="316"/>
      <c r="GI505" s="316"/>
      <c r="GS505" s="316"/>
      <c r="HC505" s="316"/>
      <c r="HM505" s="316"/>
      <c r="HW505" s="316"/>
    </row>
    <row r="506" s="3" customFormat="true" x14ac:dyDescent="0.25">
      <c r="A506" s="316"/>
      <c r="K506" s="316"/>
      <c r="U506" s="316"/>
      <c r="AE506" s="316"/>
      <c r="AO506" s="316"/>
      <c r="AY506" s="316"/>
      <c r="AZ506" s="316"/>
      <c r="BI506" s="316"/>
      <c r="BS506" s="316"/>
      <c r="CC506" s="316"/>
      <c r="CM506" s="316"/>
      <c r="CW506" s="316"/>
      <c r="DG506" s="316"/>
      <c r="DQ506" s="316"/>
      <c r="EA506" s="316"/>
      <c r="EK506" s="316"/>
      <c r="EU506" s="316"/>
      <c r="FE506" s="316"/>
      <c r="FO506" s="316"/>
      <c r="FY506" s="316"/>
      <c r="GI506" s="316"/>
      <c r="GS506" s="316"/>
      <c r="HC506" s="316"/>
      <c r="HM506" s="316"/>
      <c r="HW506" s="316"/>
    </row>
    <row r="507" s="3" customFormat="true" x14ac:dyDescent="0.25">
      <c r="A507" s="316"/>
      <c r="K507" s="316"/>
      <c r="U507" s="316"/>
      <c r="AE507" s="316"/>
      <c r="AO507" s="316"/>
      <c r="AY507" s="316"/>
      <c r="AZ507" s="316"/>
      <c r="BI507" s="316"/>
      <c r="BS507" s="316"/>
      <c r="CC507" s="316"/>
      <c r="CM507" s="316"/>
      <c r="CW507" s="316"/>
      <c r="DG507" s="316"/>
      <c r="DQ507" s="316"/>
      <c r="EA507" s="316"/>
      <c r="EK507" s="316"/>
      <c r="EU507" s="316"/>
      <c r="FE507" s="316"/>
      <c r="FO507" s="316"/>
      <c r="FY507" s="316"/>
      <c r="GI507" s="316"/>
      <c r="GS507" s="316"/>
      <c r="HC507" s="316"/>
      <c r="HM507" s="316"/>
      <c r="HW507" s="316"/>
    </row>
    <row r="508" s="3" customFormat="true" x14ac:dyDescent="0.25">
      <c r="A508" s="316"/>
      <c r="K508" s="316"/>
      <c r="U508" s="316"/>
      <c r="AE508" s="316"/>
      <c r="AO508" s="316"/>
      <c r="AY508" s="316"/>
      <c r="AZ508" s="316"/>
      <c r="BI508" s="316"/>
      <c r="BS508" s="316"/>
      <c r="CC508" s="316"/>
      <c r="CM508" s="316"/>
      <c r="CW508" s="316"/>
      <c r="DG508" s="316"/>
      <c r="DQ508" s="316"/>
      <c r="EA508" s="316"/>
      <c r="EK508" s="316"/>
      <c r="EU508" s="316"/>
      <c r="FE508" s="316"/>
      <c r="FO508" s="316"/>
      <c r="FY508" s="316"/>
      <c r="GI508" s="316"/>
      <c r="GS508" s="316"/>
      <c r="HC508" s="316"/>
      <c r="HM508" s="316"/>
      <c r="HW508" s="316"/>
    </row>
    <row r="509" s="3" customFormat="true" x14ac:dyDescent="0.25">
      <c r="A509" s="316"/>
      <c r="K509" s="316"/>
      <c r="U509" s="316"/>
      <c r="AE509" s="316"/>
      <c r="AO509" s="316"/>
      <c r="AY509" s="316"/>
      <c r="AZ509" s="316"/>
      <c r="BI509" s="316"/>
      <c r="BS509" s="316"/>
      <c r="CC509" s="316"/>
      <c r="CM509" s="316"/>
      <c r="CW509" s="316"/>
      <c r="DG509" s="316"/>
      <c r="DQ509" s="316"/>
      <c r="EA509" s="316"/>
      <c r="EK509" s="316"/>
      <c r="EU509" s="316"/>
      <c r="FE509" s="316"/>
      <c r="FO509" s="316"/>
      <c r="FY509" s="316"/>
      <c r="GI509" s="316"/>
      <c r="GS509" s="316"/>
      <c r="HC509" s="316"/>
      <c r="HM509" s="316"/>
      <c r="HW509" s="316"/>
    </row>
    <row r="510" s="3" customFormat="true" x14ac:dyDescent="0.25">
      <c r="A510" s="316"/>
      <c r="K510" s="316"/>
      <c r="U510" s="316"/>
      <c r="AE510" s="316"/>
      <c r="AO510" s="316"/>
      <c r="AY510" s="316"/>
      <c r="AZ510" s="316"/>
      <c r="BI510" s="316"/>
      <c r="BS510" s="316"/>
      <c r="CC510" s="316"/>
      <c r="CM510" s="316"/>
      <c r="CW510" s="316"/>
      <c r="DG510" s="316"/>
      <c r="DQ510" s="316"/>
      <c r="EA510" s="316"/>
      <c r="EK510" s="316"/>
      <c r="EU510" s="316"/>
      <c r="FE510" s="316"/>
      <c r="FO510" s="316"/>
      <c r="FY510" s="316"/>
      <c r="GI510" s="316"/>
      <c r="GS510" s="316"/>
      <c r="HC510" s="316"/>
      <c r="HM510" s="316"/>
      <c r="HW510" s="316"/>
    </row>
    <row r="511" s="3" customFormat="true" x14ac:dyDescent="0.25">
      <c r="A511" s="316"/>
      <c r="K511" s="316"/>
      <c r="U511" s="316"/>
      <c r="AE511" s="316"/>
      <c r="AO511" s="316"/>
      <c r="AY511" s="316"/>
      <c r="AZ511" s="316"/>
      <c r="BI511" s="316"/>
      <c r="BS511" s="316"/>
      <c r="CC511" s="316"/>
      <c r="CM511" s="316"/>
      <c r="CW511" s="316"/>
      <c r="DG511" s="316"/>
      <c r="DQ511" s="316"/>
      <c r="EA511" s="316"/>
      <c r="EK511" s="316"/>
      <c r="EU511" s="316"/>
      <c r="FE511" s="316"/>
      <c r="FO511" s="316"/>
      <c r="FY511" s="316"/>
      <c r="GI511" s="316"/>
      <c r="GS511" s="316"/>
      <c r="HC511" s="316"/>
      <c r="HM511" s="316"/>
      <c r="HW511" s="316"/>
    </row>
    <row r="512" s="3" customFormat="true" x14ac:dyDescent="0.25">
      <c r="A512" s="316"/>
      <c r="K512" s="316"/>
      <c r="U512" s="316"/>
      <c r="AE512" s="316"/>
      <c r="AO512" s="316"/>
      <c r="AY512" s="316"/>
      <c r="AZ512" s="316"/>
      <c r="BI512" s="316"/>
      <c r="BS512" s="316"/>
      <c r="CC512" s="316"/>
      <c r="CM512" s="316"/>
      <c r="CW512" s="316"/>
      <c r="DG512" s="316"/>
      <c r="DQ512" s="316"/>
      <c r="EA512" s="316"/>
      <c r="EK512" s="316"/>
      <c r="EU512" s="316"/>
      <c r="FE512" s="316"/>
      <c r="FO512" s="316"/>
      <c r="FY512" s="316"/>
      <c r="GI512" s="316"/>
      <c r="GS512" s="316"/>
      <c r="HC512" s="316"/>
      <c r="HM512" s="316"/>
      <c r="HW512" s="316"/>
    </row>
    <row r="513" s="3" customFormat="true" x14ac:dyDescent="0.25">
      <c r="A513" s="316"/>
      <c r="K513" s="316"/>
      <c r="U513" s="316"/>
      <c r="AE513" s="316"/>
      <c r="AO513" s="316"/>
      <c r="AY513" s="316"/>
      <c r="AZ513" s="316"/>
      <c r="BI513" s="316"/>
      <c r="BS513" s="316"/>
      <c r="CC513" s="316"/>
      <c r="CM513" s="316"/>
      <c r="CW513" s="316"/>
      <c r="DG513" s="316"/>
      <c r="DQ513" s="316"/>
      <c r="EA513" s="316"/>
      <c r="EK513" s="316"/>
      <c r="EU513" s="316"/>
      <c r="FE513" s="316"/>
      <c r="FO513" s="316"/>
      <c r="FY513" s="316"/>
      <c r="GI513" s="316"/>
      <c r="GS513" s="316"/>
      <c r="HC513" s="316"/>
      <c r="HM513" s="316"/>
      <c r="HW513" s="316"/>
    </row>
    <row r="514" s="3" customFormat="true" x14ac:dyDescent="0.25">
      <c r="A514" s="316"/>
      <c r="K514" s="316"/>
      <c r="U514" s="316"/>
      <c r="AE514" s="316"/>
      <c r="AO514" s="316"/>
      <c r="AY514" s="316"/>
      <c r="AZ514" s="316"/>
      <c r="BI514" s="316"/>
      <c r="BS514" s="316"/>
      <c r="CC514" s="316"/>
      <c r="CM514" s="316"/>
      <c r="CW514" s="316"/>
      <c r="DG514" s="316"/>
      <c r="DQ514" s="316"/>
      <c r="EA514" s="316"/>
      <c r="EK514" s="316"/>
      <c r="EU514" s="316"/>
      <c r="FE514" s="316"/>
      <c r="FO514" s="316"/>
      <c r="FY514" s="316"/>
      <c r="GI514" s="316"/>
      <c r="GS514" s="316"/>
      <c r="HC514" s="316"/>
      <c r="HM514" s="316"/>
      <c r="HW514" s="316"/>
    </row>
    <row r="515" s="3" customFormat="true" x14ac:dyDescent="0.25">
      <c r="A515" s="316"/>
      <c r="K515" s="316"/>
      <c r="U515" s="316"/>
      <c r="AE515" s="316"/>
      <c r="AO515" s="316"/>
      <c r="AY515" s="316"/>
      <c r="AZ515" s="316"/>
      <c r="BI515" s="316"/>
      <c r="BS515" s="316"/>
      <c r="CC515" s="316"/>
      <c r="CM515" s="316"/>
      <c r="CW515" s="316"/>
      <c r="DG515" s="316"/>
      <c r="DQ515" s="316"/>
      <c r="EA515" s="316"/>
      <c r="EK515" s="316"/>
      <c r="EU515" s="316"/>
      <c r="FE515" s="316"/>
      <c r="FO515" s="316"/>
      <c r="FY515" s="316"/>
      <c r="GI515" s="316"/>
      <c r="GS515" s="316"/>
      <c r="HC515" s="316"/>
      <c r="HM515" s="316"/>
      <c r="HW515" s="316"/>
    </row>
    <row r="516" s="3" customFormat="true" x14ac:dyDescent="0.25">
      <c r="A516" s="316"/>
      <c r="K516" s="316"/>
      <c r="U516" s="316"/>
      <c r="AE516" s="316"/>
      <c r="AO516" s="316"/>
      <c r="AY516" s="316"/>
      <c r="AZ516" s="316"/>
      <c r="BI516" s="316"/>
      <c r="BS516" s="316"/>
      <c r="CC516" s="316"/>
      <c r="CM516" s="316"/>
      <c r="CW516" s="316"/>
      <c r="DG516" s="316"/>
      <c r="DQ516" s="316"/>
      <c r="EA516" s="316"/>
      <c r="EK516" s="316"/>
      <c r="EU516" s="316"/>
      <c r="FE516" s="316"/>
      <c r="FO516" s="316"/>
      <c r="FY516" s="316"/>
      <c r="GI516" s="316"/>
      <c r="GS516" s="316"/>
      <c r="HC516" s="316"/>
      <c r="HM516" s="316"/>
      <c r="HW516" s="316"/>
    </row>
    <row r="517" s="3" customFormat="true" x14ac:dyDescent="0.25">
      <c r="A517" s="316"/>
      <c r="K517" s="316"/>
      <c r="U517" s="316"/>
      <c r="AE517" s="316"/>
      <c r="AO517" s="316"/>
      <c r="AY517" s="316"/>
      <c r="AZ517" s="316"/>
      <c r="BI517" s="316"/>
      <c r="BS517" s="316"/>
      <c r="CC517" s="316"/>
      <c r="CM517" s="316"/>
      <c r="CW517" s="316"/>
      <c r="DG517" s="316"/>
      <c r="DQ517" s="316"/>
      <c r="EA517" s="316"/>
      <c r="EK517" s="316"/>
      <c r="EU517" s="316"/>
      <c r="FE517" s="316"/>
      <c r="FO517" s="316"/>
      <c r="FY517" s="316"/>
      <c r="GI517" s="316"/>
      <c r="GS517" s="316"/>
      <c r="HC517" s="316"/>
      <c r="HM517" s="316"/>
      <c r="HW517" s="316"/>
    </row>
    <row r="518" s="3" customFormat="true" x14ac:dyDescent="0.25">
      <c r="A518" s="316"/>
      <c r="K518" s="316"/>
      <c r="U518" s="316"/>
      <c r="AE518" s="316"/>
      <c r="AO518" s="316"/>
      <c r="AY518" s="316"/>
      <c r="AZ518" s="316"/>
      <c r="BI518" s="316"/>
      <c r="BS518" s="316"/>
      <c r="CC518" s="316"/>
      <c r="CM518" s="316"/>
      <c r="CW518" s="316"/>
      <c r="DG518" s="316"/>
      <c r="DQ518" s="316"/>
      <c r="EA518" s="316"/>
      <c r="EK518" s="316"/>
      <c r="EU518" s="316"/>
      <c r="FE518" s="316"/>
      <c r="FO518" s="316"/>
      <c r="FY518" s="316"/>
      <c r="GI518" s="316"/>
      <c r="GS518" s="316"/>
      <c r="HC518" s="316"/>
      <c r="HM518" s="316"/>
      <c r="HW518" s="316"/>
    </row>
    <row r="519" s="3" customFormat="true" x14ac:dyDescent="0.25">
      <c r="A519" s="316"/>
      <c r="K519" s="316"/>
      <c r="U519" s="316"/>
      <c r="AE519" s="316"/>
      <c r="AO519" s="316"/>
      <c r="AY519" s="316"/>
      <c r="AZ519" s="316"/>
      <c r="BI519" s="316"/>
      <c r="BS519" s="316"/>
      <c r="CC519" s="316"/>
      <c r="CM519" s="316"/>
      <c r="CW519" s="316"/>
      <c r="DG519" s="316"/>
      <c r="DQ519" s="316"/>
      <c r="EA519" s="316"/>
      <c r="EK519" s="316"/>
      <c r="EU519" s="316"/>
      <c r="FE519" s="316"/>
      <c r="FO519" s="316"/>
      <c r="FY519" s="316"/>
      <c r="GI519" s="316"/>
      <c r="GS519" s="316"/>
      <c r="HC519" s="316"/>
      <c r="HM519" s="316"/>
      <c r="HW519" s="316"/>
    </row>
    <row r="520" s="3" customFormat="true" x14ac:dyDescent="0.25">
      <c r="A520" s="316"/>
      <c r="K520" s="316"/>
      <c r="U520" s="316"/>
      <c r="AE520" s="316"/>
      <c r="AO520" s="316"/>
      <c r="AY520" s="316"/>
      <c r="AZ520" s="316"/>
      <c r="BI520" s="316"/>
      <c r="BS520" s="316"/>
      <c r="CC520" s="316"/>
      <c r="CM520" s="316"/>
      <c r="CW520" s="316"/>
      <c r="DG520" s="316"/>
      <c r="DQ520" s="316"/>
      <c r="EA520" s="316"/>
      <c r="EK520" s="316"/>
      <c r="EU520" s="316"/>
      <c r="FE520" s="316"/>
      <c r="FO520" s="316"/>
      <c r="FY520" s="316"/>
      <c r="GI520" s="316"/>
      <c r="GS520" s="316"/>
      <c r="HC520" s="316"/>
      <c r="HM520" s="316"/>
      <c r="HW520" s="316"/>
    </row>
    <row r="521" s="3" customFormat="true" x14ac:dyDescent="0.25">
      <c r="A521" s="316"/>
      <c r="K521" s="316"/>
      <c r="U521" s="316"/>
      <c r="AE521" s="316"/>
      <c r="AO521" s="316"/>
      <c r="AY521" s="316"/>
      <c r="AZ521" s="316"/>
      <c r="BI521" s="316"/>
      <c r="BS521" s="316"/>
      <c r="CC521" s="316"/>
      <c r="CM521" s="316"/>
      <c r="CW521" s="316"/>
      <c r="DG521" s="316"/>
      <c r="DQ521" s="316"/>
      <c r="EA521" s="316"/>
      <c r="EK521" s="316"/>
      <c r="EU521" s="316"/>
      <c r="FE521" s="316"/>
      <c r="FO521" s="316"/>
      <c r="FY521" s="316"/>
      <c r="GI521" s="316"/>
      <c r="GS521" s="316"/>
      <c r="HC521" s="316"/>
      <c r="HM521" s="316"/>
      <c r="HW521" s="316"/>
    </row>
    <row r="522" s="3" customFormat="true" x14ac:dyDescent="0.25">
      <c r="A522" s="316"/>
      <c r="K522" s="316"/>
      <c r="U522" s="316"/>
      <c r="AE522" s="316"/>
      <c r="AO522" s="316"/>
      <c r="AY522" s="316"/>
      <c r="AZ522" s="316"/>
      <c r="BI522" s="316"/>
      <c r="BS522" s="316"/>
      <c r="CC522" s="316"/>
      <c r="CM522" s="316"/>
      <c r="CW522" s="316"/>
      <c r="DG522" s="316"/>
      <c r="DQ522" s="316"/>
      <c r="EA522" s="316"/>
      <c r="EK522" s="316"/>
      <c r="EU522" s="316"/>
      <c r="FE522" s="316"/>
      <c r="FO522" s="316"/>
      <c r="FY522" s="316"/>
      <c r="GI522" s="316"/>
      <c r="GS522" s="316"/>
      <c r="HC522" s="316"/>
      <c r="HM522" s="316"/>
      <c r="HW522" s="316"/>
    </row>
    <row r="523" s="3" customFormat="true" x14ac:dyDescent="0.25">
      <c r="A523" s="316"/>
      <c r="K523" s="316"/>
      <c r="U523" s="316"/>
      <c r="AE523" s="316"/>
      <c r="AO523" s="316"/>
      <c r="AY523" s="316"/>
      <c r="AZ523" s="316"/>
      <c r="BI523" s="316"/>
      <c r="BS523" s="316"/>
      <c r="CC523" s="316"/>
      <c r="CM523" s="316"/>
      <c r="CW523" s="316"/>
      <c r="DG523" s="316"/>
      <c r="DQ523" s="316"/>
      <c r="EA523" s="316"/>
      <c r="EK523" s="316"/>
      <c r="EU523" s="316"/>
      <c r="FE523" s="316"/>
      <c r="FO523" s="316"/>
      <c r="FY523" s="316"/>
      <c r="GI523" s="316"/>
      <c r="GS523" s="316"/>
      <c r="HC523" s="316"/>
      <c r="HM523" s="316"/>
      <c r="HW523" s="316"/>
    </row>
    <row r="524" s="3" customFormat="true" x14ac:dyDescent="0.25">
      <c r="A524" s="316"/>
      <c r="K524" s="316"/>
      <c r="U524" s="316"/>
      <c r="AE524" s="316"/>
      <c r="AO524" s="316"/>
      <c r="AY524" s="316"/>
      <c r="AZ524" s="316"/>
      <c r="BI524" s="316"/>
      <c r="BS524" s="316"/>
      <c r="CC524" s="316"/>
      <c r="CM524" s="316"/>
      <c r="CW524" s="316"/>
      <c r="DG524" s="316"/>
      <c r="DQ524" s="316"/>
      <c r="EA524" s="316"/>
      <c r="EK524" s="316"/>
      <c r="EU524" s="316"/>
      <c r="FE524" s="316"/>
      <c r="FO524" s="316"/>
      <c r="FY524" s="316"/>
      <c r="GI524" s="316"/>
      <c r="GS524" s="316"/>
      <c r="HC524" s="316"/>
      <c r="HM524" s="316"/>
      <c r="HW524" s="316"/>
    </row>
    <row r="525" s="3" customFormat="true" x14ac:dyDescent="0.25">
      <c r="A525" s="316"/>
      <c r="K525" s="316"/>
      <c r="U525" s="316"/>
      <c r="AE525" s="316"/>
      <c r="AO525" s="316"/>
      <c r="AY525" s="316"/>
      <c r="AZ525" s="316"/>
      <c r="BI525" s="316"/>
      <c r="BS525" s="316"/>
      <c r="CC525" s="316"/>
      <c r="CM525" s="316"/>
      <c r="CW525" s="316"/>
      <c r="DG525" s="316"/>
      <c r="DQ525" s="316"/>
      <c r="EA525" s="316"/>
      <c r="EK525" s="316"/>
      <c r="EU525" s="316"/>
      <c r="FE525" s="316"/>
      <c r="FO525" s="316"/>
      <c r="FY525" s="316"/>
      <c r="GI525" s="316"/>
      <c r="GS525" s="316"/>
      <c r="HC525" s="316"/>
      <c r="HM525" s="316"/>
      <c r="HW525" s="316"/>
    </row>
    <row r="526" s="3" customFormat="true" x14ac:dyDescent="0.25">
      <c r="A526" s="316"/>
      <c r="K526" s="316"/>
      <c r="U526" s="316"/>
      <c r="AE526" s="316"/>
      <c r="AO526" s="316"/>
      <c r="AY526" s="316"/>
      <c r="AZ526" s="316"/>
      <c r="BI526" s="316"/>
      <c r="BS526" s="316"/>
      <c r="CC526" s="316"/>
      <c r="CM526" s="316"/>
      <c r="CW526" s="316"/>
      <c r="DG526" s="316"/>
      <c r="DQ526" s="316"/>
      <c r="EA526" s="316"/>
      <c r="EK526" s="316"/>
      <c r="EU526" s="316"/>
      <c r="FE526" s="316"/>
      <c r="FO526" s="316"/>
      <c r="FY526" s="316"/>
      <c r="GI526" s="316"/>
      <c r="GS526" s="316"/>
      <c r="HC526" s="316"/>
      <c r="HM526" s="316"/>
      <c r="HW526" s="316"/>
    </row>
    <row r="527" s="3" customFormat="true" x14ac:dyDescent="0.25">
      <c r="A527" s="316"/>
      <c r="K527" s="316"/>
      <c r="U527" s="316"/>
      <c r="AE527" s="316"/>
      <c r="AO527" s="316"/>
      <c r="AY527" s="316"/>
      <c r="AZ527" s="316"/>
      <c r="BI527" s="316"/>
      <c r="BS527" s="316"/>
      <c r="CC527" s="316"/>
      <c r="CM527" s="316"/>
      <c r="CW527" s="316"/>
      <c r="DG527" s="316"/>
      <c r="DQ527" s="316"/>
      <c r="EA527" s="316"/>
      <c r="EK527" s="316"/>
      <c r="EU527" s="316"/>
      <c r="FE527" s="316"/>
      <c r="FO527" s="316"/>
      <c r="FY527" s="316"/>
      <c r="GI527" s="316"/>
      <c r="GS527" s="316"/>
      <c r="HC527" s="316"/>
      <c r="HM527" s="316"/>
      <c r="HW527" s="316"/>
    </row>
    <row r="528" s="3" customFormat="true" x14ac:dyDescent="0.25">
      <c r="A528" s="316"/>
      <c r="K528" s="316"/>
      <c r="U528" s="316"/>
      <c r="AE528" s="316"/>
      <c r="AO528" s="316"/>
      <c r="AY528" s="316"/>
      <c r="AZ528" s="316"/>
      <c r="BI528" s="316"/>
      <c r="BS528" s="316"/>
      <c r="CC528" s="316"/>
      <c r="CM528" s="316"/>
      <c r="CW528" s="316"/>
      <c r="DG528" s="316"/>
      <c r="DQ528" s="316"/>
      <c r="EA528" s="316"/>
      <c r="EK528" s="316"/>
      <c r="EU528" s="316"/>
      <c r="FE528" s="316"/>
      <c r="FO528" s="316"/>
      <c r="FY528" s="316"/>
      <c r="GI528" s="316"/>
      <c r="GS528" s="316"/>
      <c r="HC528" s="316"/>
      <c r="HM528" s="316"/>
      <c r="HW528" s="316"/>
    </row>
    <row r="529" s="3" customFormat="true" x14ac:dyDescent="0.25">
      <c r="A529" s="316"/>
      <c r="K529" s="316"/>
      <c r="U529" s="316"/>
      <c r="AE529" s="316"/>
      <c r="AO529" s="316"/>
      <c r="AY529" s="316"/>
      <c r="AZ529" s="316"/>
      <c r="BI529" s="316"/>
      <c r="BS529" s="316"/>
      <c r="CC529" s="316"/>
      <c r="CM529" s="316"/>
      <c r="CW529" s="316"/>
      <c r="DG529" s="316"/>
      <c r="DQ529" s="316"/>
      <c r="EA529" s="316"/>
      <c r="EK529" s="316"/>
      <c r="EU529" s="316"/>
      <c r="FE529" s="316"/>
      <c r="FO529" s="316"/>
      <c r="FY529" s="316"/>
      <c r="GI529" s="316"/>
      <c r="GS529" s="316"/>
      <c r="HC529" s="316"/>
      <c r="HM529" s="316"/>
      <c r="HW529" s="316"/>
    </row>
    <row r="530" s="3" customFormat="true" x14ac:dyDescent="0.25">
      <c r="A530" s="316"/>
      <c r="K530" s="316"/>
      <c r="U530" s="316"/>
      <c r="AE530" s="316"/>
      <c r="AO530" s="316"/>
      <c r="AY530" s="316"/>
      <c r="AZ530" s="316"/>
      <c r="BI530" s="316"/>
      <c r="BS530" s="316"/>
      <c r="CC530" s="316"/>
      <c r="CM530" s="316"/>
      <c r="CW530" s="316"/>
      <c r="DG530" s="316"/>
      <c r="DQ530" s="316"/>
      <c r="EA530" s="316"/>
      <c r="EK530" s="316"/>
      <c r="EU530" s="316"/>
      <c r="FE530" s="316"/>
      <c r="FO530" s="316"/>
      <c r="FY530" s="316"/>
      <c r="GI530" s="316"/>
      <c r="GS530" s="316"/>
      <c r="HC530" s="316"/>
      <c r="HM530" s="316"/>
      <c r="HW530" s="316"/>
    </row>
    <row r="531" s="3" customFormat="true" x14ac:dyDescent="0.25">
      <c r="A531" s="316"/>
      <c r="K531" s="316"/>
      <c r="U531" s="316"/>
      <c r="AE531" s="316"/>
      <c r="AO531" s="316"/>
      <c r="AY531" s="316"/>
      <c r="AZ531" s="316"/>
      <c r="BI531" s="316"/>
      <c r="BS531" s="316"/>
      <c r="CC531" s="316"/>
      <c r="CM531" s="316"/>
      <c r="CW531" s="316"/>
      <c r="DG531" s="316"/>
      <c r="DQ531" s="316"/>
      <c r="EA531" s="316"/>
      <c r="EK531" s="316"/>
      <c r="EU531" s="316"/>
      <c r="FE531" s="316"/>
      <c r="FO531" s="316"/>
      <c r="FY531" s="316"/>
      <c r="GI531" s="316"/>
      <c r="GS531" s="316"/>
      <c r="HC531" s="316"/>
      <c r="HM531" s="316"/>
      <c r="HW531" s="316"/>
    </row>
    <row r="532" s="3" customFormat="true" x14ac:dyDescent="0.25">
      <c r="A532" s="316"/>
      <c r="K532" s="316"/>
      <c r="U532" s="316"/>
      <c r="AE532" s="316"/>
      <c r="AO532" s="316"/>
      <c r="AY532" s="316"/>
      <c r="AZ532" s="316"/>
      <c r="BI532" s="316"/>
      <c r="BS532" s="316"/>
      <c r="CC532" s="316"/>
      <c r="CM532" s="316"/>
      <c r="CW532" s="316"/>
      <c r="DG532" s="316"/>
      <c r="DQ532" s="316"/>
      <c r="EA532" s="316"/>
      <c r="EK532" s="316"/>
      <c r="EU532" s="316"/>
      <c r="FE532" s="316"/>
      <c r="FO532" s="316"/>
      <c r="FY532" s="316"/>
      <c r="GI532" s="316"/>
      <c r="GS532" s="316"/>
      <c r="HC532" s="316"/>
      <c r="HM532" s="316"/>
      <c r="HW532" s="316"/>
    </row>
    <row r="533" s="3" customFormat="true" x14ac:dyDescent="0.25">
      <c r="A533" s="316"/>
      <c r="K533" s="316"/>
      <c r="U533" s="316"/>
      <c r="AE533" s="316"/>
      <c r="AO533" s="316"/>
      <c r="AY533" s="316"/>
      <c r="AZ533" s="316"/>
      <c r="BI533" s="316"/>
      <c r="BS533" s="316"/>
      <c r="CC533" s="316"/>
      <c r="CM533" s="316"/>
      <c r="CW533" s="316"/>
      <c r="DG533" s="316"/>
      <c r="DQ533" s="316"/>
      <c r="EA533" s="316"/>
      <c r="EK533" s="316"/>
      <c r="EU533" s="316"/>
      <c r="FE533" s="316"/>
      <c r="FO533" s="316"/>
      <c r="FY533" s="316"/>
      <c r="GI533" s="316"/>
      <c r="GS533" s="316"/>
      <c r="HC533" s="316"/>
      <c r="HM533" s="316"/>
      <c r="HW533" s="316"/>
    </row>
    <row r="534" s="3" customFormat="true" x14ac:dyDescent="0.25">
      <c r="A534" s="316"/>
      <c r="K534" s="316"/>
      <c r="U534" s="316"/>
      <c r="AE534" s="316"/>
      <c r="AO534" s="316"/>
      <c r="AY534" s="316"/>
      <c r="AZ534" s="316"/>
      <c r="BI534" s="316"/>
      <c r="BS534" s="316"/>
      <c r="CC534" s="316"/>
      <c r="CM534" s="316"/>
      <c r="CW534" s="316"/>
      <c r="DG534" s="316"/>
      <c r="DQ534" s="316"/>
      <c r="EA534" s="316"/>
      <c r="EK534" s="316"/>
      <c r="EU534" s="316"/>
      <c r="FE534" s="316"/>
      <c r="FO534" s="316"/>
      <c r="FY534" s="316"/>
      <c r="GI534" s="316"/>
      <c r="GS534" s="316"/>
      <c r="HC534" s="316"/>
      <c r="HM534" s="316"/>
      <c r="HW534" s="316"/>
    </row>
    <row r="535" s="3" customFormat="true" x14ac:dyDescent="0.25">
      <c r="A535" s="316"/>
      <c r="K535" s="316"/>
      <c r="U535" s="316"/>
      <c r="AE535" s="316"/>
      <c r="AO535" s="316"/>
      <c r="AY535" s="316"/>
      <c r="AZ535" s="316"/>
      <c r="BI535" s="316"/>
      <c r="BS535" s="316"/>
      <c r="CC535" s="316"/>
      <c r="CM535" s="316"/>
      <c r="CW535" s="316"/>
      <c r="DG535" s="316"/>
      <c r="DQ535" s="316"/>
      <c r="EA535" s="316"/>
      <c r="EK535" s="316"/>
      <c r="EU535" s="316"/>
      <c r="FE535" s="316"/>
      <c r="FO535" s="316"/>
      <c r="FY535" s="316"/>
      <c r="GI535" s="316"/>
      <c r="GS535" s="316"/>
      <c r="HC535" s="316"/>
      <c r="HM535" s="316"/>
      <c r="HW535" s="316"/>
    </row>
    <row r="536" s="3" customFormat="true" x14ac:dyDescent="0.25">
      <c r="A536" s="316"/>
      <c r="K536" s="316"/>
      <c r="U536" s="316"/>
      <c r="AE536" s="316"/>
      <c r="AO536" s="316"/>
      <c r="AY536" s="316"/>
      <c r="AZ536" s="316"/>
      <c r="BI536" s="316"/>
      <c r="BS536" s="316"/>
      <c r="CC536" s="316"/>
      <c r="CM536" s="316"/>
      <c r="CW536" s="316"/>
      <c r="DG536" s="316"/>
      <c r="DQ536" s="316"/>
      <c r="EA536" s="316"/>
      <c r="EK536" s="316"/>
      <c r="EU536" s="316"/>
      <c r="FE536" s="316"/>
      <c r="FO536" s="316"/>
      <c r="FY536" s="316"/>
      <c r="GI536" s="316"/>
      <c r="GS536" s="316"/>
      <c r="HC536" s="316"/>
      <c r="HM536" s="316"/>
      <c r="HW536" s="316"/>
    </row>
    <row r="537" s="3" customFormat="true" x14ac:dyDescent="0.25">
      <c r="A537" s="316"/>
      <c r="K537" s="316"/>
      <c r="U537" s="316"/>
      <c r="AE537" s="316"/>
      <c r="AO537" s="316"/>
      <c r="AY537" s="316"/>
      <c r="AZ537" s="316"/>
      <c r="BI537" s="316"/>
      <c r="BS537" s="316"/>
      <c r="CC537" s="316"/>
      <c r="CM537" s="316"/>
      <c r="CW537" s="316"/>
      <c r="DG537" s="316"/>
      <c r="DQ537" s="316"/>
      <c r="EA537" s="316"/>
      <c r="EK537" s="316"/>
      <c r="EU537" s="316"/>
      <c r="FE537" s="316"/>
      <c r="FO537" s="316"/>
      <c r="FY537" s="316"/>
      <c r="GI537" s="316"/>
      <c r="GS537" s="316"/>
      <c r="HC537" s="316"/>
      <c r="HM537" s="316"/>
      <c r="HW537" s="316"/>
    </row>
    <row r="538" s="3" customFormat="true" x14ac:dyDescent="0.25">
      <c r="A538" s="316"/>
      <c r="K538" s="316"/>
      <c r="U538" s="316"/>
      <c r="AE538" s="316"/>
      <c r="AO538" s="316"/>
      <c r="AY538" s="316"/>
      <c r="AZ538" s="316"/>
      <c r="BI538" s="316"/>
      <c r="BS538" s="316"/>
      <c r="CC538" s="316"/>
      <c r="CM538" s="316"/>
      <c r="CW538" s="316"/>
      <c r="DG538" s="316"/>
      <c r="DQ538" s="316"/>
      <c r="EA538" s="316"/>
      <c r="EK538" s="316"/>
      <c r="EU538" s="316"/>
      <c r="FE538" s="316"/>
      <c r="FO538" s="316"/>
      <c r="FY538" s="316"/>
      <c r="GI538" s="316"/>
      <c r="GS538" s="316"/>
      <c r="HC538" s="316"/>
      <c r="HM538" s="316"/>
      <c r="HW538" s="316"/>
    </row>
    <row r="539" s="3" customFormat="true" x14ac:dyDescent="0.25">
      <c r="A539" s="316"/>
      <c r="K539" s="316"/>
      <c r="U539" s="316"/>
      <c r="AE539" s="316"/>
      <c r="AO539" s="316"/>
      <c r="AY539" s="316"/>
      <c r="AZ539" s="316"/>
      <c r="BI539" s="316"/>
      <c r="BS539" s="316"/>
      <c r="CC539" s="316"/>
      <c r="CM539" s="316"/>
      <c r="CW539" s="316"/>
      <c r="DG539" s="316"/>
      <c r="DQ539" s="316"/>
      <c r="EA539" s="316"/>
      <c r="EK539" s="316"/>
      <c r="EU539" s="316"/>
      <c r="FE539" s="316"/>
      <c r="FO539" s="316"/>
      <c r="FY539" s="316"/>
      <c r="GI539" s="316"/>
      <c r="GS539" s="316"/>
      <c r="HC539" s="316"/>
      <c r="HM539" s="316"/>
      <c r="HW539" s="316"/>
    </row>
    <row r="540" s="3" customFormat="true" x14ac:dyDescent="0.25">
      <c r="A540" s="316"/>
      <c r="K540" s="316"/>
      <c r="U540" s="316"/>
      <c r="AE540" s="316"/>
      <c r="AO540" s="316"/>
      <c r="AY540" s="316"/>
      <c r="AZ540" s="316"/>
      <c r="BI540" s="316"/>
      <c r="BS540" s="316"/>
      <c r="CC540" s="316"/>
      <c r="CM540" s="316"/>
      <c r="CW540" s="316"/>
      <c r="DG540" s="316"/>
      <c r="DQ540" s="316"/>
      <c r="EA540" s="316"/>
      <c r="EK540" s="316"/>
      <c r="EU540" s="316"/>
      <c r="FE540" s="316"/>
      <c r="FO540" s="316"/>
      <c r="FY540" s="316"/>
      <c r="GI540" s="316"/>
      <c r="GS540" s="316"/>
      <c r="HC540" s="316"/>
      <c r="HM540" s="316"/>
      <c r="HW540" s="316"/>
    </row>
    <row r="541" s="3" customFormat="true" x14ac:dyDescent="0.25">
      <c r="A541" s="316"/>
      <c r="K541" s="316"/>
      <c r="U541" s="316"/>
      <c r="AE541" s="316"/>
      <c r="AO541" s="316"/>
      <c r="AY541" s="316"/>
      <c r="AZ541" s="316"/>
      <c r="BI541" s="316"/>
      <c r="BS541" s="316"/>
      <c r="CC541" s="316"/>
      <c r="CM541" s="316"/>
      <c r="CW541" s="316"/>
      <c r="DG541" s="316"/>
      <c r="DQ541" s="316"/>
      <c r="EA541" s="316"/>
      <c r="EK541" s="316"/>
      <c r="EU541" s="316"/>
      <c r="FE541" s="316"/>
      <c r="FO541" s="316"/>
      <c r="FY541" s="316"/>
      <c r="GI541" s="316"/>
      <c r="GS541" s="316"/>
      <c r="HC541" s="316"/>
      <c r="HM541" s="316"/>
      <c r="HW541" s="316"/>
    </row>
    <row r="542" s="3" customFormat="true" x14ac:dyDescent="0.25">
      <c r="A542" s="316"/>
      <c r="K542" s="316"/>
      <c r="U542" s="316"/>
      <c r="AE542" s="316"/>
      <c r="AO542" s="316"/>
      <c r="AY542" s="316"/>
      <c r="AZ542" s="316"/>
      <c r="BI542" s="316"/>
      <c r="BS542" s="316"/>
      <c r="CC542" s="316"/>
      <c r="CM542" s="316"/>
      <c r="CW542" s="316"/>
      <c r="DG542" s="316"/>
      <c r="DQ542" s="316"/>
      <c r="EA542" s="316"/>
      <c r="EK542" s="316"/>
      <c r="EU542" s="316"/>
      <c r="FE542" s="316"/>
      <c r="FO542" s="316"/>
      <c r="FY542" s="316"/>
      <c r="GI542" s="316"/>
      <c r="GS542" s="316"/>
      <c r="HC542" s="316"/>
      <c r="HM542" s="316"/>
      <c r="HW542" s="316"/>
    </row>
    <row r="543" s="3" customFormat="true" x14ac:dyDescent="0.25">
      <c r="A543" s="316"/>
      <c r="K543" s="316"/>
      <c r="U543" s="316"/>
      <c r="AE543" s="316"/>
      <c r="AO543" s="316"/>
      <c r="AY543" s="316"/>
      <c r="AZ543" s="316"/>
      <c r="BI543" s="316"/>
      <c r="BS543" s="316"/>
      <c r="CC543" s="316"/>
      <c r="CM543" s="316"/>
      <c r="CW543" s="316"/>
      <c r="DG543" s="316"/>
      <c r="DQ543" s="316"/>
      <c r="EA543" s="316"/>
      <c r="EK543" s="316"/>
      <c r="EU543" s="316"/>
      <c r="FE543" s="316"/>
      <c r="FO543" s="316"/>
      <c r="FY543" s="316"/>
      <c r="GI543" s="316"/>
      <c r="GS543" s="316"/>
      <c r="HC543" s="316"/>
      <c r="HM543" s="316"/>
      <c r="HW543" s="316"/>
    </row>
    <row r="544" s="3" customFormat="true" x14ac:dyDescent="0.25">
      <c r="A544" s="316"/>
      <c r="K544" s="316"/>
      <c r="U544" s="316"/>
      <c r="AE544" s="316"/>
      <c r="AO544" s="316"/>
      <c r="AY544" s="316"/>
      <c r="AZ544" s="316"/>
      <c r="BI544" s="316"/>
      <c r="BS544" s="316"/>
      <c r="CC544" s="316"/>
      <c r="CM544" s="316"/>
      <c r="CW544" s="316"/>
      <c r="DG544" s="316"/>
      <c r="DQ544" s="316"/>
      <c r="EA544" s="316"/>
      <c r="EK544" s="316"/>
      <c r="EU544" s="316"/>
      <c r="FE544" s="316"/>
      <c r="FO544" s="316"/>
      <c r="FY544" s="316"/>
      <c r="GI544" s="316"/>
      <c r="GS544" s="316"/>
      <c r="HC544" s="316"/>
      <c r="HM544" s="316"/>
      <c r="HW544" s="316"/>
    </row>
    <row r="545" s="3" customFormat="true" x14ac:dyDescent="0.25">
      <c r="A545" s="316"/>
      <c r="K545" s="316"/>
      <c r="U545" s="316"/>
      <c r="AE545" s="316"/>
      <c r="AO545" s="316"/>
      <c r="AY545" s="316"/>
      <c r="AZ545" s="316"/>
      <c r="BI545" s="316"/>
      <c r="BS545" s="316"/>
      <c r="CC545" s="316"/>
      <c r="CM545" s="316"/>
      <c r="CW545" s="316"/>
      <c r="DG545" s="316"/>
      <c r="DQ545" s="316"/>
      <c r="EA545" s="316"/>
      <c r="EK545" s="316"/>
      <c r="EU545" s="316"/>
      <c r="FE545" s="316"/>
      <c r="FO545" s="316"/>
      <c r="FY545" s="316"/>
      <c r="GI545" s="316"/>
      <c r="GS545" s="316"/>
      <c r="HC545" s="316"/>
      <c r="HM545" s="316"/>
      <c r="HW545" s="316"/>
    </row>
    <row r="546" s="3" customFormat="true" x14ac:dyDescent="0.25">
      <c r="A546" s="316"/>
      <c r="K546" s="316"/>
      <c r="U546" s="316"/>
      <c r="AE546" s="316"/>
      <c r="AO546" s="316"/>
      <c r="AY546" s="316"/>
      <c r="AZ546" s="316"/>
      <c r="BI546" s="316"/>
      <c r="BS546" s="316"/>
      <c r="CC546" s="316"/>
      <c r="CM546" s="316"/>
      <c r="CW546" s="316"/>
      <c r="DG546" s="316"/>
      <c r="DQ546" s="316"/>
      <c r="EA546" s="316"/>
      <c r="EK546" s="316"/>
      <c r="EU546" s="316"/>
      <c r="FE546" s="316"/>
      <c r="FO546" s="316"/>
      <c r="FY546" s="316"/>
      <c r="GI546" s="316"/>
      <c r="GS546" s="316"/>
      <c r="HC546" s="316"/>
      <c r="HM546" s="316"/>
      <c r="HW546" s="316"/>
    </row>
    <row r="547" s="3" customFormat="true" x14ac:dyDescent="0.25">
      <c r="A547" s="316"/>
      <c r="K547" s="316"/>
      <c r="U547" s="316"/>
      <c r="AE547" s="316"/>
      <c r="AO547" s="316"/>
      <c r="AY547" s="316"/>
      <c r="AZ547" s="316"/>
      <c r="BI547" s="316"/>
      <c r="BS547" s="316"/>
      <c r="CC547" s="316"/>
      <c r="CM547" s="316"/>
      <c r="CW547" s="316"/>
      <c r="DG547" s="316"/>
      <c r="DQ547" s="316"/>
      <c r="EA547" s="316"/>
      <c r="EK547" s="316"/>
      <c r="EU547" s="316"/>
      <c r="FE547" s="316"/>
      <c r="FO547" s="316"/>
      <c r="FY547" s="316"/>
      <c r="GI547" s="316"/>
      <c r="GS547" s="316"/>
      <c r="HC547" s="316"/>
      <c r="HM547" s="316"/>
      <c r="HW547" s="316"/>
    </row>
    <row r="548" s="3" customFormat="true" x14ac:dyDescent="0.25">
      <c r="A548" s="316"/>
      <c r="K548" s="316"/>
      <c r="U548" s="316"/>
      <c r="AE548" s="316"/>
      <c r="AO548" s="316"/>
      <c r="AY548" s="316"/>
      <c r="AZ548" s="316"/>
      <c r="BI548" s="316"/>
      <c r="BS548" s="316"/>
      <c r="CC548" s="316"/>
      <c r="CM548" s="316"/>
      <c r="CW548" s="316"/>
      <c r="DG548" s="316"/>
      <c r="DQ548" s="316"/>
      <c r="EA548" s="316"/>
      <c r="EK548" s="316"/>
      <c r="EU548" s="316"/>
      <c r="FE548" s="316"/>
      <c r="FO548" s="316"/>
      <c r="FY548" s="316"/>
      <c r="GI548" s="316"/>
      <c r="GS548" s="316"/>
      <c r="HC548" s="316"/>
      <c r="HM548" s="316"/>
      <c r="HW548" s="316"/>
    </row>
    <row r="549" s="3" customFormat="true" x14ac:dyDescent="0.25">
      <c r="A549" s="316"/>
      <c r="K549" s="316"/>
      <c r="U549" s="316"/>
      <c r="AE549" s="316"/>
      <c r="AO549" s="316"/>
      <c r="AY549" s="316"/>
      <c r="AZ549" s="316"/>
      <c r="BI549" s="316"/>
      <c r="BS549" s="316"/>
      <c r="CC549" s="316"/>
      <c r="CM549" s="316"/>
      <c r="CW549" s="316"/>
      <c r="DG549" s="316"/>
      <c r="DQ549" s="316"/>
      <c r="EA549" s="316"/>
      <c r="EK549" s="316"/>
      <c r="EU549" s="316"/>
      <c r="FE549" s="316"/>
      <c r="FO549" s="316"/>
      <c r="FY549" s="316"/>
      <c r="GI549" s="316"/>
      <c r="GS549" s="316"/>
      <c r="HC549" s="316"/>
      <c r="HM549" s="316"/>
      <c r="HW549" s="316"/>
    </row>
    <row r="550" s="3" customFormat="true" x14ac:dyDescent="0.25">
      <c r="A550" s="316"/>
      <c r="K550" s="316"/>
      <c r="U550" s="316"/>
      <c r="AE550" s="316"/>
      <c r="AO550" s="316"/>
      <c r="AY550" s="316"/>
      <c r="AZ550" s="316"/>
      <c r="BI550" s="316"/>
      <c r="BS550" s="316"/>
      <c r="CC550" s="316"/>
      <c r="CM550" s="316"/>
      <c r="CW550" s="316"/>
      <c r="DG550" s="316"/>
      <c r="DQ550" s="316"/>
      <c r="EA550" s="316"/>
      <c r="EK550" s="316"/>
      <c r="EU550" s="316"/>
      <c r="FE550" s="316"/>
      <c r="FO550" s="316"/>
      <c r="FY550" s="316"/>
      <c r="GI550" s="316"/>
      <c r="GS550" s="316"/>
      <c r="HC550" s="316"/>
      <c r="HM550" s="316"/>
      <c r="HW550" s="316"/>
    </row>
    <row r="551" s="3" customFormat="true" x14ac:dyDescent="0.25">
      <c r="A551" s="316"/>
      <c r="K551" s="316"/>
      <c r="U551" s="316"/>
      <c r="AE551" s="316"/>
      <c r="AO551" s="316"/>
      <c r="AY551" s="316"/>
      <c r="AZ551" s="316"/>
      <c r="BI551" s="316"/>
      <c r="BS551" s="316"/>
      <c r="CC551" s="316"/>
      <c r="CM551" s="316"/>
      <c r="CW551" s="316"/>
      <c r="DG551" s="316"/>
      <c r="DQ551" s="316"/>
      <c r="EA551" s="316"/>
      <c r="EK551" s="316"/>
      <c r="EU551" s="316"/>
      <c r="FE551" s="316"/>
      <c r="FO551" s="316"/>
      <c r="FY551" s="316"/>
      <c r="GI551" s="316"/>
      <c r="GS551" s="316"/>
      <c r="HC551" s="316"/>
      <c r="HM551" s="316"/>
      <c r="HW551" s="316"/>
    </row>
    <row r="552" s="3" customFormat="true" x14ac:dyDescent="0.25">
      <c r="A552" s="316"/>
      <c r="K552" s="316"/>
      <c r="U552" s="316"/>
      <c r="AE552" s="316"/>
      <c r="AO552" s="316"/>
      <c r="AY552" s="316"/>
      <c r="AZ552" s="316"/>
      <c r="BI552" s="316"/>
      <c r="BS552" s="316"/>
      <c r="CC552" s="316"/>
      <c r="CM552" s="316"/>
      <c r="CW552" s="316"/>
      <c r="DG552" s="316"/>
      <c r="DQ552" s="316"/>
      <c r="EA552" s="316"/>
      <c r="EK552" s="316"/>
      <c r="EU552" s="316"/>
      <c r="FE552" s="316"/>
      <c r="FO552" s="316"/>
      <c r="FY552" s="316"/>
      <c r="GI552" s="316"/>
      <c r="GS552" s="316"/>
      <c r="HC552" s="316"/>
      <c r="HM552" s="316"/>
      <c r="HW552" s="316"/>
    </row>
    <row r="553" s="3" customFormat="true" x14ac:dyDescent="0.25">
      <c r="A553" s="316"/>
      <c r="K553" s="316"/>
      <c r="U553" s="316"/>
      <c r="AE553" s="316"/>
      <c r="AO553" s="316"/>
      <c r="AY553" s="316"/>
      <c r="AZ553" s="316"/>
      <c r="BI553" s="316"/>
      <c r="BS553" s="316"/>
      <c r="CC553" s="316"/>
      <c r="CM553" s="316"/>
      <c r="CW553" s="316"/>
      <c r="DG553" s="316"/>
      <c r="DQ553" s="316"/>
      <c r="EA553" s="316"/>
      <c r="EK553" s="316"/>
      <c r="EU553" s="316"/>
      <c r="FE553" s="316"/>
      <c r="FO553" s="316"/>
      <c r="FY553" s="316"/>
      <c r="GI553" s="316"/>
      <c r="GS553" s="316"/>
      <c r="HC553" s="316"/>
      <c r="HM553" s="316"/>
      <c r="HW553" s="316"/>
    </row>
    <row r="554" s="3" customFormat="true" x14ac:dyDescent="0.25">
      <c r="A554" s="316"/>
      <c r="K554" s="316"/>
      <c r="U554" s="316"/>
      <c r="AE554" s="316"/>
      <c r="AO554" s="316"/>
      <c r="AY554" s="316"/>
      <c r="AZ554" s="316"/>
      <c r="BI554" s="316"/>
      <c r="BS554" s="316"/>
      <c r="CC554" s="316"/>
      <c r="CM554" s="316"/>
      <c r="CW554" s="316"/>
      <c r="DG554" s="316"/>
      <c r="DQ554" s="316"/>
      <c r="EA554" s="316"/>
      <c r="EK554" s="316"/>
      <c r="EU554" s="316"/>
      <c r="FE554" s="316"/>
      <c r="FO554" s="316"/>
      <c r="FY554" s="316"/>
      <c r="GI554" s="316"/>
      <c r="GS554" s="316"/>
      <c r="HC554" s="316"/>
      <c r="HM554" s="316"/>
      <c r="HW554" s="316"/>
    </row>
    <row r="555" s="3" customFormat="true" x14ac:dyDescent="0.25">
      <c r="A555" s="316"/>
      <c r="K555" s="316"/>
      <c r="U555" s="316"/>
      <c r="AE555" s="316"/>
      <c r="AO555" s="316"/>
      <c r="AY555" s="316"/>
      <c r="AZ555" s="316"/>
      <c r="BI555" s="316"/>
      <c r="BS555" s="316"/>
      <c r="CC555" s="316"/>
      <c r="CM555" s="316"/>
      <c r="CW555" s="316"/>
      <c r="DG555" s="316"/>
      <c r="DQ555" s="316"/>
      <c r="EA555" s="316"/>
      <c r="EK555" s="316"/>
      <c r="EU555" s="316"/>
      <c r="FE555" s="316"/>
      <c r="FO555" s="316"/>
      <c r="FY555" s="316"/>
      <c r="GI555" s="316"/>
      <c r="GS555" s="316"/>
      <c r="HC555" s="316"/>
      <c r="HM555" s="316"/>
      <c r="HW555" s="316"/>
    </row>
    <row r="556" s="3" customFormat="true" x14ac:dyDescent="0.25">
      <c r="A556" s="316"/>
      <c r="K556" s="316"/>
      <c r="U556" s="316"/>
      <c r="AE556" s="316"/>
      <c r="AO556" s="316"/>
      <c r="AY556" s="316"/>
      <c r="AZ556" s="316"/>
      <c r="BI556" s="316"/>
      <c r="BS556" s="316"/>
      <c r="CC556" s="316"/>
      <c r="CM556" s="316"/>
      <c r="CW556" s="316"/>
      <c r="DG556" s="316"/>
      <c r="DQ556" s="316"/>
      <c r="EA556" s="316"/>
      <c r="EK556" s="316"/>
      <c r="EU556" s="316"/>
      <c r="FE556" s="316"/>
      <c r="FO556" s="316"/>
      <c r="FY556" s="316"/>
      <c r="GI556" s="316"/>
      <c r="GS556" s="316"/>
      <c r="HC556" s="316"/>
      <c r="HM556" s="316"/>
      <c r="HW556" s="316"/>
    </row>
    <row r="557" s="3" customFormat="true" x14ac:dyDescent="0.25">
      <c r="A557" s="316"/>
      <c r="K557" s="316"/>
      <c r="U557" s="316"/>
      <c r="AE557" s="316"/>
      <c r="AO557" s="316"/>
      <c r="AY557" s="316"/>
      <c r="AZ557" s="316"/>
      <c r="BI557" s="316"/>
      <c r="BS557" s="316"/>
      <c r="CC557" s="316"/>
      <c r="CM557" s="316"/>
      <c r="CW557" s="316"/>
      <c r="DG557" s="316"/>
      <c r="DQ557" s="316"/>
      <c r="EA557" s="316"/>
      <c r="EK557" s="316"/>
      <c r="EU557" s="316"/>
      <c r="FE557" s="316"/>
      <c r="FO557" s="316"/>
      <c r="FY557" s="316"/>
      <c r="GI557" s="316"/>
      <c r="GS557" s="316"/>
      <c r="HC557" s="316"/>
      <c r="HM557" s="316"/>
      <c r="HW557" s="316"/>
    </row>
    <row r="558" s="3" customFormat="true" x14ac:dyDescent="0.25">
      <c r="A558" s="316"/>
      <c r="K558" s="316"/>
      <c r="U558" s="316"/>
      <c r="AE558" s="316"/>
      <c r="AO558" s="316"/>
      <c r="AY558" s="316"/>
      <c r="AZ558" s="316"/>
      <c r="BI558" s="316"/>
      <c r="BS558" s="316"/>
      <c r="CC558" s="316"/>
      <c r="CM558" s="316"/>
      <c r="CW558" s="316"/>
      <c r="DG558" s="316"/>
      <c r="DQ558" s="316"/>
      <c r="EA558" s="316"/>
      <c r="EK558" s="316"/>
      <c r="EU558" s="316"/>
      <c r="FE558" s="316"/>
      <c r="FO558" s="316"/>
      <c r="FY558" s="316"/>
      <c r="GI558" s="316"/>
      <c r="GS558" s="316"/>
      <c r="HC558" s="316"/>
      <c r="HM558" s="316"/>
      <c r="HW558" s="316"/>
    </row>
    <row r="559" s="3" customFormat="true" x14ac:dyDescent="0.25">
      <c r="A559" s="316"/>
      <c r="K559" s="316"/>
      <c r="U559" s="316"/>
      <c r="AE559" s="316"/>
      <c r="AO559" s="316"/>
      <c r="AY559" s="316"/>
      <c r="AZ559" s="316"/>
      <c r="BI559" s="316"/>
      <c r="BS559" s="316"/>
      <c r="CC559" s="316"/>
      <c r="CM559" s="316"/>
      <c r="CW559" s="316"/>
      <c r="DG559" s="316"/>
      <c r="DQ559" s="316"/>
      <c r="EA559" s="316"/>
      <c r="EK559" s="316"/>
      <c r="EU559" s="316"/>
      <c r="FE559" s="316"/>
      <c r="FO559" s="316"/>
      <c r="FY559" s="316"/>
      <c r="GI559" s="316"/>
      <c r="GS559" s="316"/>
      <c r="HC559" s="316"/>
      <c r="HM559" s="316"/>
      <c r="HW559" s="316"/>
    </row>
    <row r="560" s="3" customFormat="true" x14ac:dyDescent="0.25">
      <c r="A560" s="316"/>
      <c r="K560" s="316"/>
      <c r="U560" s="316"/>
      <c r="AE560" s="316"/>
      <c r="AO560" s="316"/>
      <c r="AY560" s="316"/>
      <c r="AZ560" s="316"/>
      <c r="BI560" s="316"/>
      <c r="BS560" s="316"/>
      <c r="CC560" s="316"/>
      <c r="CM560" s="316"/>
      <c r="CW560" s="316"/>
      <c r="DG560" s="316"/>
      <c r="DQ560" s="316"/>
      <c r="EA560" s="316"/>
      <c r="EK560" s="316"/>
      <c r="EU560" s="316"/>
      <c r="FE560" s="316"/>
      <c r="FO560" s="316"/>
      <c r="FY560" s="316"/>
      <c r="GI560" s="316"/>
      <c r="GS560" s="316"/>
      <c r="HC560" s="316"/>
      <c r="HM560" s="316"/>
      <c r="HW560" s="316"/>
    </row>
    <row r="561" s="3" customFormat="true" x14ac:dyDescent="0.25">
      <c r="A561" s="316"/>
      <c r="K561" s="316"/>
      <c r="U561" s="316"/>
      <c r="AE561" s="316"/>
      <c r="AO561" s="316"/>
      <c r="AY561" s="316"/>
      <c r="AZ561" s="316"/>
      <c r="BI561" s="316"/>
      <c r="BS561" s="316"/>
      <c r="CC561" s="316"/>
      <c r="CM561" s="316"/>
      <c r="CW561" s="316"/>
      <c r="DG561" s="316"/>
      <c r="DQ561" s="316"/>
      <c r="EA561" s="316"/>
      <c r="EK561" s="316"/>
      <c r="EU561" s="316"/>
      <c r="FE561" s="316"/>
      <c r="FO561" s="316"/>
      <c r="FY561" s="316"/>
      <c r="GI561" s="316"/>
      <c r="GS561" s="316"/>
      <c r="HC561" s="316"/>
      <c r="HM561" s="316"/>
      <c r="HW561" s="316"/>
    </row>
    <row r="562" s="3" customFormat="true" x14ac:dyDescent="0.25">
      <c r="A562" s="316"/>
      <c r="K562" s="316"/>
      <c r="U562" s="316"/>
      <c r="AE562" s="316"/>
      <c r="AO562" s="316"/>
      <c r="AY562" s="316"/>
      <c r="AZ562" s="316"/>
      <c r="BI562" s="316"/>
      <c r="BS562" s="316"/>
      <c r="CC562" s="316"/>
      <c r="CM562" s="316"/>
      <c r="CW562" s="316"/>
      <c r="DG562" s="316"/>
      <c r="DQ562" s="316"/>
      <c r="EA562" s="316"/>
      <c r="EK562" s="316"/>
      <c r="EU562" s="316"/>
      <c r="FE562" s="316"/>
      <c r="FO562" s="316"/>
      <c r="FY562" s="316"/>
      <c r="GI562" s="316"/>
      <c r="GS562" s="316"/>
      <c r="HC562" s="316"/>
      <c r="HM562" s="316"/>
      <c r="HW562" s="316"/>
    </row>
    <row r="563" s="3" customFormat="true" x14ac:dyDescent="0.25">
      <c r="A563" s="316"/>
      <c r="K563" s="316"/>
      <c r="U563" s="316"/>
      <c r="AE563" s="316"/>
      <c r="AO563" s="316"/>
      <c r="AY563" s="316"/>
      <c r="AZ563" s="316"/>
      <c r="BI563" s="316"/>
      <c r="BS563" s="316"/>
      <c r="CC563" s="316"/>
      <c r="CM563" s="316"/>
      <c r="CW563" s="316"/>
      <c r="DG563" s="316"/>
      <c r="DQ563" s="316"/>
      <c r="EA563" s="316"/>
      <c r="EK563" s="316"/>
      <c r="EU563" s="316"/>
      <c r="FE563" s="316"/>
      <c r="FO563" s="316"/>
      <c r="FY563" s="316"/>
      <c r="GI563" s="316"/>
      <c r="GS563" s="316"/>
      <c r="HC563" s="316"/>
      <c r="HM563" s="316"/>
      <c r="HW563" s="316"/>
    </row>
    <row r="564" s="3" customFormat="true" x14ac:dyDescent="0.25">
      <c r="A564" s="316"/>
      <c r="K564" s="316"/>
      <c r="U564" s="316"/>
      <c r="AE564" s="316"/>
      <c r="AO564" s="316"/>
      <c r="AY564" s="316"/>
      <c r="AZ564" s="316"/>
      <c r="BI564" s="316"/>
      <c r="BS564" s="316"/>
      <c r="CC564" s="316"/>
      <c r="CM564" s="316"/>
      <c r="CW564" s="316"/>
      <c r="DG564" s="316"/>
      <c r="DQ564" s="316"/>
      <c r="EA564" s="316"/>
      <c r="EK564" s="316"/>
      <c r="EU564" s="316"/>
      <c r="FE564" s="316"/>
      <c r="FO564" s="316"/>
      <c r="FY564" s="316"/>
      <c r="GI564" s="316"/>
      <c r="GS564" s="316"/>
      <c r="HC564" s="316"/>
      <c r="HM564" s="316"/>
      <c r="HW564" s="316"/>
    </row>
    <row r="565" s="3" customFormat="true" x14ac:dyDescent="0.25">
      <c r="A565" s="316"/>
      <c r="K565" s="316"/>
      <c r="U565" s="316"/>
      <c r="AE565" s="316"/>
      <c r="AO565" s="316"/>
      <c r="AY565" s="316"/>
      <c r="AZ565" s="316"/>
      <c r="BI565" s="316"/>
      <c r="BS565" s="316"/>
      <c r="CC565" s="316"/>
      <c r="CM565" s="316"/>
      <c r="CW565" s="316"/>
      <c r="DG565" s="316"/>
      <c r="DQ565" s="316"/>
      <c r="EA565" s="316"/>
      <c r="EK565" s="316"/>
      <c r="EU565" s="316"/>
      <c r="FE565" s="316"/>
      <c r="FO565" s="316"/>
      <c r="FY565" s="316"/>
      <c r="GI565" s="316"/>
      <c r="GS565" s="316"/>
      <c r="HC565" s="316"/>
      <c r="HM565" s="316"/>
      <c r="HW565" s="316"/>
    </row>
    <row r="566" s="3" customFormat="true" x14ac:dyDescent="0.25">
      <c r="A566" s="316"/>
      <c r="K566" s="316"/>
      <c r="U566" s="316"/>
      <c r="AE566" s="316"/>
      <c r="AO566" s="316"/>
      <c r="AY566" s="316"/>
      <c r="AZ566" s="316"/>
      <c r="BI566" s="316"/>
      <c r="BS566" s="316"/>
      <c r="CC566" s="316"/>
      <c r="CM566" s="316"/>
      <c r="CW566" s="316"/>
      <c r="DG566" s="316"/>
      <c r="DQ566" s="316"/>
      <c r="EA566" s="316"/>
      <c r="EK566" s="316"/>
      <c r="EU566" s="316"/>
      <c r="FE566" s="316"/>
      <c r="FO566" s="316"/>
      <c r="FY566" s="316"/>
      <c r="GI566" s="316"/>
      <c r="GS566" s="316"/>
      <c r="HC566" s="316"/>
      <c r="HM566" s="316"/>
      <c r="HW566" s="316"/>
    </row>
    <row r="567" s="3" customFormat="true" x14ac:dyDescent="0.25">
      <c r="A567" s="316"/>
      <c r="K567" s="316"/>
      <c r="U567" s="316"/>
      <c r="AE567" s="316"/>
      <c r="AO567" s="316"/>
      <c r="AY567" s="316"/>
      <c r="AZ567" s="316"/>
      <c r="BI567" s="316"/>
      <c r="BS567" s="316"/>
      <c r="CC567" s="316"/>
      <c r="CM567" s="316"/>
      <c r="CW567" s="316"/>
      <c r="DG567" s="316"/>
      <c r="DQ567" s="316"/>
      <c r="EA567" s="316"/>
      <c r="EK567" s="316"/>
      <c r="EU567" s="316"/>
      <c r="FE567" s="316"/>
      <c r="FO567" s="316"/>
      <c r="FY567" s="316"/>
      <c r="GI567" s="316"/>
      <c r="GS567" s="316"/>
      <c r="HC567" s="316"/>
      <c r="HM567" s="316"/>
      <c r="HW567" s="316"/>
    </row>
    <row r="568" s="3" customFormat="true" x14ac:dyDescent="0.25">
      <c r="A568" s="316"/>
      <c r="K568" s="316"/>
      <c r="U568" s="316"/>
      <c r="AE568" s="316"/>
      <c r="AO568" s="316"/>
      <c r="AY568" s="316"/>
      <c r="AZ568" s="316"/>
      <c r="BI568" s="316"/>
      <c r="BS568" s="316"/>
      <c r="CC568" s="316"/>
      <c r="CM568" s="316"/>
      <c r="CW568" s="316"/>
      <c r="DG568" s="316"/>
      <c r="DQ568" s="316"/>
      <c r="EA568" s="316"/>
      <c r="EK568" s="316"/>
      <c r="EU568" s="316"/>
      <c r="FE568" s="316"/>
      <c r="FO568" s="316"/>
      <c r="FY568" s="316"/>
      <c r="GI568" s="316"/>
      <c r="GS568" s="316"/>
      <c r="HC568" s="316"/>
      <c r="HM568" s="316"/>
      <c r="HW568" s="316"/>
    </row>
    <row r="569" s="3" customFormat="true" x14ac:dyDescent="0.25">
      <c r="A569" s="316"/>
      <c r="K569" s="316"/>
      <c r="U569" s="316"/>
      <c r="AE569" s="316"/>
      <c r="AO569" s="316"/>
      <c r="AY569" s="316"/>
      <c r="AZ569" s="316"/>
      <c r="BI569" s="316"/>
      <c r="BS569" s="316"/>
      <c r="CC569" s="316"/>
      <c r="CM569" s="316"/>
      <c r="CW569" s="316"/>
      <c r="DG569" s="316"/>
      <c r="DQ569" s="316"/>
      <c r="EA569" s="316"/>
      <c r="EK569" s="316"/>
      <c r="EU569" s="316"/>
      <c r="FE569" s="316"/>
      <c r="FO569" s="316"/>
      <c r="FY569" s="316"/>
      <c r="GI569" s="316"/>
      <c r="GS569" s="316"/>
      <c r="HC569" s="316"/>
      <c r="HM569" s="316"/>
      <c r="HW569" s="316"/>
    </row>
    <row r="570" s="3" customFormat="true" x14ac:dyDescent="0.25">
      <c r="A570" s="316"/>
      <c r="K570" s="316"/>
      <c r="U570" s="316"/>
      <c r="AE570" s="316"/>
      <c r="AO570" s="316"/>
      <c r="AY570" s="316"/>
      <c r="AZ570" s="316"/>
      <c r="BI570" s="316"/>
      <c r="BS570" s="316"/>
      <c r="CC570" s="316"/>
      <c r="CM570" s="316"/>
      <c r="CW570" s="316"/>
      <c r="DG570" s="316"/>
      <c r="DQ570" s="316"/>
      <c r="EA570" s="316"/>
      <c r="EK570" s="316"/>
      <c r="EU570" s="316"/>
      <c r="FE570" s="316"/>
      <c r="FO570" s="316"/>
      <c r="FY570" s="316"/>
      <c r="GI570" s="316"/>
      <c r="GS570" s="316"/>
      <c r="HC570" s="316"/>
      <c r="HM570" s="316"/>
      <c r="HW570" s="316"/>
    </row>
    <row r="571" s="3" customFormat="true" x14ac:dyDescent="0.25">
      <c r="A571" s="316"/>
      <c r="K571" s="316"/>
      <c r="U571" s="316"/>
      <c r="AE571" s="316"/>
      <c r="AO571" s="316"/>
      <c r="AY571" s="316"/>
      <c r="AZ571" s="316"/>
      <c r="BI571" s="316"/>
      <c r="BS571" s="316"/>
      <c r="CC571" s="316"/>
      <c r="CM571" s="316"/>
      <c r="CW571" s="316"/>
      <c r="DG571" s="316"/>
      <c r="DQ571" s="316"/>
      <c r="EA571" s="316"/>
      <c r="EK571" s="316"/>
      <c r="EU571" s="316"/>
      <c r="FE571" s="316"/>
      <c r="FO571" s="316"/>
      <c r="FY571" s="316"/>
      <c r="GI571" s="316"/>
      <c r="GS571" s="316"/>
      <c r="HC571" s="316"/>
      <c r="HM571" s="316"/>
      <c r="HW571" s="316"/>
    </row>
    <row r="572" s="3" customFormat="true" x14ac:dyDescent="0.25">
      <c r="A572" s="316"/>
      <c r="K572" s="316"/>
      <c r="U572" s="316"/>
      <c r="AE572" s="316"/>
      <c r="AO572" s="316"/>
      <c r="AY572" s="316"/>
      <c r="AZ572" s="316"/>
      <c r="BI572" s="316"/>
      <c r="BS572" s="316"/>
      <c r="CC572" s="316"/>
      <c r="CM572" s="316"/>
      <c r="CW572" s="316"/>
      <c r="DG572" s="316"/>
      <c r="DQ572" s="316"/>
      <c r="EA572" s="316"/>
      <c r="EK572" s="316"/>
      <c r="EU572" s="316"/>
      <c r="FE572" s="316"/>
      <c r="FO572" s="316"/>
      <c r="FY572" s="316"/>
      <c r="GI572" s="316"/>
      <c r="GS572" s="316"/>
      <c r="HC572" s="316"/>
      <c r="HM572" s="316"/>
      <c r="HW572" s="316"/>
    </row>
    <row r="573" s="3" customFormat="true" x14ac:dyDescent="0.25">
      <c r="A573" s="316"/>
      <c r="K573" s="316"/>
      <c r="U573" s="316"/>
      <c r="AE573" s="316"/>
      <c r="AO573" s="316"/>
      <c r="AY573" s="316"/>
      <c r="AZ573" s="316"/>
      <c r="BI573" s="316"/>
      <c r="BS573" s="316"/>
      <c r="CC573" s="316"/>
      <c r="CM573" s="316"/>
      <c r="CW573" s="316"/>
      <c r="DG573" s="316"/>
      <c r="DQ573" s="316"/>
      <c r="EA573" s="316"/>
      <c r="EK573" s="316"/>
      <c r="EU573" s="316"/>
      <c r="FE573" s="316"/>
      <c r="FO573" s="316"/>
      <c r="FY573" s="316"/>
      <c r="GI573" s="316"/>
      <c r="GS573" s="316"/>
      <c r="HC573" s="316"/>
      <c r="HM573" s="316"/>
      <c r="HW573" s="316"/>
    </row>
    <row r="574" s="3" customFormat="true" x14ac:dyDescent="0.25">
      <c r="A574" s="316"/>
      <c r="K574" s="316"/>
      <c r="U574" s="316"/>
      <c r="AE574" s="316"/>
      <c r="AO574" s="316"/>
      <c r="AY574" s="316"/>
      <c r="AZ574" s="316"/>
      <c r="BI574" s="316"/>
      <c r="BS574" s="316"/>
      <c r="CC574" s="316"/>
      <c r="CM574" s="316"/>
      <c r="CW574" s="316"/>
      <c r="DG574" s="316"/>
      <c r="DQ574" s="316"/>
      <c r="EA574" s="316"/>
      <c r="EK574" s="316"/>
      <c r="EU574" s="316"/>
      <c r="FE574" s="316"/>
      <c r="FO574" s="316"/>
      <c r="FY574" s="316"/>
      <c r="GI574" s="316"/>
      <c r="GS574" s="316"/>
      <c r="HC574" s="316"/>
      <c r="HM574" s="316"/>
      <c r="HW574" s="316"/>
    </row>
    <row r="575" s="3" customFormat="true" x14ac:dyDescent="0.25">
      <c r="A575" s="316"/>
      <c r="K575" s="316"/>
      <c r="U575" s="316"/>
      <c r="AE575" s="316"/>
      <c r="AO575" s="316"/>
      <c r="AY575" s="316"/>
      <c r="AZ575" s="316"/>
      <c r="BI575" s="316"/>
      <c r="BS575" s="316"/>
      <c r="CC575" s="316"/>
      <c r="CM575" s="316"/>
      <c r="CW575" s="316"/>
      <c r="DG575" s="316"/>
      <c r="DQ575" s="316"/>
      <c r="EA575" s="316"/>
      <c r="EK575" s="316"/>
      <c r="EU575" s="316"/>
      <c r="FE575" s="316"/>
      <c r="FO575" s="316"/>
      <c r="FY575" s="316"/>
      <c r="GI575" s="316"/>
      <c r="GS575" s="316"/>
      <c r="HC575" s="316"/>
      <c r="HM575" s="316"/>
      <c r="HW575" s="316"/>
    </row>
    <row r="576" s="3" customFormat="true" x14ac:dyDescent="0.25">
      <c r="A576" s="316"/>
      <c r="K576" s="316"/>
      <c r="U576" s="316"/>
      <c r="AE576" s="316"/>
      <c r="AO576" s="316"/>
      <c r="AY576" s="316"/>
      <c r="AZ576" s="316"/>
      <c r="BI576" s="316"/>
      <c r="BS576" s="316"/>
      <c r="CC576" s="316"/>
      <c r="CM576" s="316"/>
      <c r="CW576" s="316"/>
      <c r="DG576" s="316"/>
      <c r="DQ576" s="316"/>
      <c r="EA576" s="316"/>
      <c r="EK576" s="316"/>
      <c r="EU576" s="316"/>
      <c r="FE576" s="316"/>
      <c r="FO576" s="316"/>
      <c r="FY576" s="316"/>
      <c r="GI576" s="316"/>
      <c r="GS576" s="316"/>
      <c r="HC576" s="316"/>
      <c r="HM576" s="316"/>
      <c r="HW576" s="316"/>
    </row>
    <row r="577" s="3" customFormat="true" x14ac:dyDescent="0.25">
      <c r="A577" s="316"/>
      <c r="K577" s="316"/>
      <c r="U577" s="316"/>
      <c r="AE577" s="316"/>
      <c r="AO577" s="316"/>
      <c r="AY577" s="316"/>
      <c r="AZ577" s="316"/>
      <c r="BI577" s="316"/>
      <c r="BS577" s="316"/>
      <c r="CC577" s="316"/>
      <c r="CM577" s="316"/>
      <c r="CW577" s="316"/>
      <c r="DG577" s="316"/>
      <c r="DQ577" s="316"/>
      <c r="EA577" s="316"/>
      <c r="EK577" s="316"/>
      <c r="EU577" s="316"/>
      <c r="FE577" s="316"/>
      <c r="FO577" s="316"/>
      <c r="FY577" s="316"/>
      <c r="GI577" s="316"/>
      <c r="GS577" s="316"/>
      <c r="HC577" s="316"/>
      <c r="HM577" s="316"/>
      <c r="HW577" s="316"/>
    </row>
    <row r="578" s="3" customFormat="true" x14ac:dyDescent="0.25">
      <c r="A578" s="316"/>
      <c r="K578" s="316"/>
      <c r="U578" s="316"/>
      <c r="AE578" s="316"/>
      <c r="AO578" s="316"/>
      <c r="AY578" s="316"/>
      <c r="AZ578" s="316"/>
      <c r="BI578" s="316"/>
      <c r="BS578" s="316"/>
      <c r="CC578" s="316"/>
      <c r="CM578" s="316"/>
      <c r="CW578" s="316"/>
      <c r="DG578" s="316"/>
      <c r="DQ578" s="316"/>
      <c r="EA578" s="316"/>
      <c r="EK578" s="316"/>
      <c r="EU578" s="316"/>
      <c r="FE578" s="316"/>
      <c r="FO578" s="316"/>
      <c r="FY578" s="316"/>
      <c r="GI578" s="316"/>
      <c r="GS578" s="316"/>
      <c r="HC578" s="316"/>
      <c r="HM578" s="316"/>
      <c r="HW578" s="316"/>
    </row>
    <row r="579" s="3" customFormat="true" x14ac:dyDescent="0.25">
      <c r="A579" s="316"/>
      <c r="K579" s="316"/>
      <c r="U579" s="316"/>
      <c r="AE579" s="316"/>
      <c r="AO579" s="316"/>
      <c r="AY579" s="316"/>
      <c r="AZ579" s="316"/>
      <c r="BI579" s="316"/>
      <c r="BS579" s="316"/>
      <c r="CC579" s="316"/>
      <c r="CM579" s="316"/>
      <c r="CW579" s="316"/>
      <c r="DG579" s="316"/>
      <c r="DQ579" s="316"/>
      <c r="EA579" s="316"/>
      <c r="EK579" s="316"/>
      <c r="EU579" s="316"/>
      <c r="FE579" s="316"/>
      <c r="FO579" s="316"/>
      <c r="FY579" s="316"/>
      <c r="GI579" s="316"/>
      <c r="GS579" s="316"/>
      <c r="HC579" s="316"/>
      <c r="HM579" s="316"/>
      <c r="HW579" s="316"/>
    </row>
    <row r="580" s="3" customFormat="true" x14ac:dyDescent="0.25">
      <c r="A580" s="316"/>
      <c r="K580" s="316"/>
      <c r="U580" s="316"/>
      <c r="AE580" s="316"/>
      <c r="AO580" s="316"/>
      <c r="AY580" s="316"/>
      <c r="AZ580" s="316"/>
      <c r="BI580" s="316"/>
      <c r="BS580" s="316"/>
      <c r="CC580" s="316"/>
      <c r="CM580" s="316"/>
      <c r="CW580" s="316"/>
      <c r="DG580" s="316"/>
      <c r="DQ580" s="316"/>
      <c r="EA580" s="316"/>
      <c r="EK580" s="316"/>
      <c r="EU580" s="316"/>
      <c r="FE580" s="316"/>
      <c r="FO580" s="316"/>
      <c r="FY580" s="316"/>
      <c r="GI580" s="316"/>
      <c r="GS580" s="316"/>
      <c r="HC580" s="316"/>
      <c r="HM580" s="316"/>
      <c r="HW580" s="316"/>
    </row>
    <row r="581" s="3" customFormat="true" x14ac:dyDescent="0.25">
      <c r="A581" s="316"/>
      <c r="K581" s="316"/>
      <c r="U581" s="316"/>
      <c r="AE581" s="316"/>
      <c r="AO581" s="316"/>
      <c r="AY581" s="316"/>
      <c r="AZ581" s="316"/>
      <c r="BI581" s="316"/>
      <c r="BS581" s="316"/>
      <c r="CC581" s="316"/>
      <c r="CM581" s="316"/>
      <c r="CW581" s="316"/>
      <c r="DG581" s="316"/>
      <c r="DQ581" s="316"/>
      <c r="EA581" s="316"/>
      <c r="EK581" s="316"/>
      <c r="EU581" s="316"/>
      <c r="FE581" s="316"/>
      <c r="FO581" s="316"/>
      <c r="FY581" s="316"/>
      <c r="GI581" s="316"/>
      <c r="GS581" s="316"/>
      <c r="HC581" s="316"/>
      <c r="HM581" s="316"/>
      <c r="HW581" s="316"/>
    </row>
    <row r="582" s="3" customFormat="true" x14ac:dyDescent="0.25">
      <c r="A582" s="316"/>
      <c r="K582" s="316"/>
      <c r="U582" s="316"/>
      <c r="AE582" s="316"/>
      <c r="AO582" s="316"/>
      <c r="AY582" s="316"/>
      <c r="AZ582" s="316"/>
      <c r="BI582" s="316"/>
      <c r="BS582" s="316"/>
      <c r="CC582" s="316"/>
      <c r="CM582" s="316"/>
      <c r="CW582" s="316"/>
      <c r="DG582" s="316"/>
      <c r="DQ582" s="316"/>
      <c r="EA582" s="316"/>
      <c r="EK582" s="316"/>
      <c r="EU582" s="316"/>
      <c r="FE582" s="316"/>
      <c r="FO582" s="316"/>
      <c r="FY582" s="316"/>
      <c r="GI582" s="316"/>
      <c r="GS582" s="316"/>
      <c r="HC582" s="316"/>
      <c r="HM582" s="316"/>
      <c r="HW582" s="316"/>
    </row>
    <row r="583" s="3" customFormat="true" x14ac:dyDescent="0.25">
      <c r="A583" s="316"/>
      <c r="K583" s="316"/>
      <c r="U583" s="316"/>
      <c r="AE583" s="316"/>
      <c r="AO583" s="316"/>
      <c r="AY583" s="316"/>
      <c r="AZ583" s="316"/>
      <c r="BI583" s="316"/>
      <c r="BS583" s="316"/>
      <c r="CC583" s="316"/>
      <c r="CM583" s="316"/>
      <c r="CW583" s="316"/>
      <c r="DG583" s="316"/>
      <c r="DQ583" s="316"/>
      <c r="EA583" s="316"/>
      <c r="EK583" s="316"/>
      <c r="EU583" s="316"/>
      <c r="FE583" s="316"/>
      <c r="FO583" s="316"/>
      <c r="FY583" s="316"/>
      <c r="GI583" s="316"/>
      <c r="GS583" s="316"/>
      <c r="HC583" s="316"/>
      <c r="HM583" s="316"/>
      <c r="HW583" s="316"/>
    </row>
    <row r="584" s="3" customFormat="true" x14ac:dyDescent="0.25">
      <c r="A584" s="316"/>
      <c r="K584" s="316"/>
      <c r="U584" s="316"/>
      <c r="AE584" s="316"/>
      <c r="AO584" s="316"/>
      <c r="AY584" s="316"/>
      <c r="AZ584" s="316"/>
      <c r="BI584" s="316"/>
      <c r="BS584" s="316"/>
      <c r="CC584" s="316"/>
      <c r="CM584" s="316"/>
      <c r="CW584" s="316"/>
      <c r="DG584" s="316"/>
      <c r="DQ584" s="316"/>
      <c r="EA584" s="316"/>
      <c r="EK584" s="316"/>
      <c r="EU584" s="316"/>
      <c r="FE584" s="316"/>
      <c r="FO584" s="316"/>
      <c r="FY584" s="316"/>
      <c r="GI584" s="316"/>
      <c r="GS584" s="316"/>
      <c r="HC584" s="316"/>
      <c r="HM584" s="316"/>
      <c r="HW584" s="316"/>
    </row>
    <row r="585" s="3" customFormat="true" x14ac:dyDescent="0.25">
      <c r="A585" s="316"/>
      <c r="K585" s="316"/>
      <c r="U585" s="316"/>
      <c r="AE585" s="316"/>
      <c r="AO585" s="316"/>
      <c r="AY585" s="316"/>
      <c r="AZ585" s="316"/>
      <c r="BI585" s="316"/>
      <c r="BS585" s="316"/>
      <c r="CC585" s="316"/>
      <c r="CM585" s="316"/>
      <c r="CW585" s="316"/>
      <c r="DG585" s="316"/>
      <c r="DQ585" s="316"/>
      <c r="EA585" s="316"/>
      <c r="EK585" s="316"/>
      <c r="EU585" s="316"/>
      <c r="FE585" s="316"/>
      <c r="FO585" s="316"/>
      <c r="FY585" s="316"/>
      <c r="GI585" s="316"/>
      <c r="GS585" s="316"/>
      <c r="HC585" s="316"/>
      <c r="HM585" s="316"/>
      <c r="HW585" s="316"/>
    </row>
    <row r="586" s="3" customFormat="true" x14ac:dyDescent="0.25">
      <c r="A586" s="316"/>
      <c r="K586" s="316"/>
      <c r="U586" s="316"/>
      <c r="AE586" s="316"/>
      <c r="AO586" s="316"/>
      <c r="AY586" s="316"/>
      <c r="AZ586" s="316"/>
      <c r="BI586" s="316"/>
      <c r="BS586" s="316"/>
      <c r="CC586" s="316"/>
      <c r="CM586" s="316"/>
      <c r="CW586" s="316"/>
      <c r="DG586" s="316"/>
      <c r="DQ586" s="316"/>
      <c r="EA586" s="316"/>
      <c r="EK586" s="316"/>
      <c r="EU586" s="316"/>
      <c r="FE586" s="316"/>
      <c r="FO586" s="316"/>
      <c r="FY586" s="316"/>
      <c r="GI586" s="316"/>
      <c r="GS586" s="316"/>
      <c r="HC586" s="316"/>
      <c r="HM586" s="316"/>
      <c r="HW586" s="316"/>
    </row>
    <row r="587" s="3" customFormat="true" x14ac:dyDescent="0.25">
      <c r="A587" s="316"/>
      <c r="K587" s="316"/>
      <c r="U587" s="316"/>
      <c r="AE587" s="316"/>
      <c r="AO587" s="316"/>
      <c r="AY587" s="316"/>
      <c r="AZ587" s="316"/>
      <c r="BI587" s="316"/>
      <c r="BS587" s="316"/>
      <c r="CC587" s="316"/>
      <c r="CM587" s="316"/>
      <c r="CW587" s="316"/>
      <c r="DG587" s="316"/>
      <c r="DQ587" s="316"/>
      <c r="EA587" s="316"/>
      <c r="EK587" s="316"/>
      <c r="EU587" s="316"/>
      <c r="FE587" s="316"/>
      <c r="FO587" s="316"/>
      <c r="FY587" s="316"/>
      <c r="GI587" s="316"/>
      <c r="GS587" s="316"/>
      <c r="HC587" s="316"/>
      <c r="HM587" s="316"/>
      <c r="HW587" s="316"/>
    </row>
    <row r="588" s="3" customFormat="true" x14ac:dyDescent="0.25">
      <c r="A588" s="316"/>
      <c r="K588" s="316"/>
      <c r="U588" s="316"/>
      <c r="AE588" s="316"/>
      <c r="AO588" s="316"/>
      <c r="AY588" s="316"/>
      <c r="AZ588" s="316"/>
      <c r="BI588" s="316"/>
      <c r="BS588" s="316"/>
      <c r="CC588" s="316"/>
      <c r="CM588" s="316"/>
      <c r="CW588" s="316"/>
      <c r="DG588" s="316"/>
      <c r="DQ588" s="316"/>
      <c r="EA588" s="316"/>
      <c r="EK588" s="316"/>
      <c r="EU588" s="316"/>
      <c r="FE588" s="316"/>
      <c r="FO588" s="316"/>
      <c r="FY588" s="316"/>
      <c r="GI588" s="316"/>
      <c r="GS588" s="316"/>
      <c r="HC588" s="316"/>
      <c r="HM588" s="316"/>
      <c r="HW588" s="316"/>
    </row>
    <row r="589" s="3" customFormat="true" x14ac:dyDescent="0.25">
      <c r="A589" s="316"/>
      <c r="K589" s="316"/>
      <c r="U589" s="316"/>
      <c r="AE589" s="316"/>
      <c r="AO589" s="316"/>
      <c r="AY589" s="316"/>
      <c r="AZ589" s="316"/>
      <c r="BI589" s="316"/>
      <c r="BS589" s="316"/>
      <c r="CC589" s="316"/>
      <c r="CM589" s="316"/>
      <c r="CW589" s="316"/>
      <c r="DG589" s="316"/>
      <c r="DQ589" s="316"/>
      <c r="EA589" s="316"/>
      <c r="EK589" s="316"/>
      <c r="EU589" s="316"/>
      <c r="FE589" s="316"/>
      <c r="FO589" s="316"/>
      <c r="FY589" s="316"/>
      <c r="GI589" s="316"/>
      <c r="GS589" s="316"/>
      <c r="HC589" s="316"/>
      <c r="HM589" s="316"/>
      <c r="HW589" s="316"/>
    </row>
    <row r="590" s="3" customFormat="true" x14ac:dyDescent="0.25">
      <c r="A590" s="316"/>
      <c r="K590" s="316"/>
      <c r="U590" s="316"/>
      <c r="AE590" s="316"/>
      <c r="AO590" s="316"/>
      <c r="AY590" s="316"/>
      <c r="AZ590" s="316"/>
      <c r="BI590" s="316"/>
      <c r="BS590" s="316"/>
      <c r="CC590" s="316"/>
      <c r="CM590" s="316"/>
      <c r="CW590" s="316"/>
      <c r="DG590" s="316"/>
      <c r="DQ590" s="316"/>
      <c r="EA590" s="316"/>
      <c r="EK590" s="316"/>
      <c r="EU590" s="316"/>
      <c r="FE590" s="316"/>
      <c r="FO590" s="316"/>
      <c r="FY590" s="316"/>
      <c r="GI590" s="316"/>
      <c r="GS590" s="316"/>
      <c r="HC590" s="316"/>
      <c r="HM590" s="316"/>
      <c r="HW590" s="316"/>
    </row>
    <row r="591" s="3" customFormat="true" x14ac:dyDescent="0.25">
      <c r="A591" s="316"/>
      <c r="K591" s="316"/>
      <c r="U591" s="316"/>
      <c r="AE591" s="316"/>
      <c r="AO591" s="316"/>
      <c r="AY591" s="316"/>
      <c r="AZ591" s="316"/>
      <c r="BI591" s="316"/>
      <c r="BS591" s="316"/>
      <c r="CC591" s="316"/>
      <c r="CM591" s="316"/>
      <c r="CW591" s="316"/>
      <c r="DG591" s="316"/>
      <c r="DQ591" s="316"/>
      <c r="EA591" s="316"/>
      <c r="EK591" s="316"/>
      <c r="EU591" s="316"/>
      <c r="FE591" s="316"/>
      <c r="FO591" s="316"/>
      <c r="FY591" s="316"/>
      <c r="GI591" s="316"/>
      <c r="GS591" s="316"/>
      <c r="HC591" s="316"/>
      <c r="HM591" s="316"/>
      <c r="HW591" s="316"/>
    </row>
    <row r="592" s="3" customFormat="true" x14ac:dyDescent="0.25">
      <c r="A592" s="316"/>
      <c r="K592" s="316"/>
      <c r="U592" s="316"/>
      <c r="AE592" s="316"/>
      <c r="AO592" s="316"/>
      <c r="AY592" s="316"/>
      <c r="AZ592" s="316"/>
      <c r="BI592" s="316"/>
      <c r="BS592" s="316"/>
      <c r="CC592" s="316"/>
      <c r="CM592" s="316"/>
      <c r="CW592" s="316"/>
      <c r="DG592" s="316"/>
      <c r="DQ592" s="316"/>
      <c r="EA592" s="316"/>
      <c r="EK592" s="316"/>
      <c r="EU592" s="316"/>
      <c r="FE592" s="316"/>
      <c r="FO592" s="316"/>
      <c r="FY592" s="316"/>
      <c r="GI592" s="316"/>
      <c r="GS592" s="316"/>
      <c r="HC592" s="316"/>
      <c r="HM592" s="316"/>
      <c r="HW592" s="316"/>
    </row>
    <row r="593" s="3" customFormat="true" x14ac:dyDescent="0.25">
      <c r="A593" s="316"/>
      <c r="K593" s="316"/>
      <c r="U593" s="316"/>
      <c r="AE593" s="316"/>
      <c r="AO593" s="316"/>
      <c r="AY593" s="316"/>
      <c r="AZ593" s="316"/>
      <c r="BI593" s="316"/>
      <c r="BS593" s="316"/>
      <c r="CC593" s="316"/>
      <c r="CM593" s="316"/>
      <c r="CW593" s="316"/>
      <c r="DG593" s="316"/>
      <c r="DQ593" s="316"/>
      <c r="EA593" s="316"/>
      <c r="EK593" s="316"/>
      <c r="EU593" s="316"/>
      <c r="FE593" s="316"/>
      <c r="FO593" s="316"/>
      <c r="FY593" s="316"/>
      <c r="GI593" s="316"/>
      <c r="GS593" s="316"/>
      <c r="HC593" s="316"/>
      <c r="HM593" s="316"/>
      <c r="HW593" s="316"/>
    </row>
    <row r="594" s="3" customFormat="true" x14ac:dyDescent="0.25">
      <c r="A594" s="316"/>
      <c r="K594" s="316"/>
      <c r="U594" s="316"/>
      <c r="AE594" s="316"/>
      <c r="AO594" s="316"/>
      <c r="AY594" s="316"/>
      <c r="AZ594" s="316"/>
      <c r="BI594" s="316"/>
      <c r="BS594" s="316"/>
      <c r="CC594" s="316"/>
      <c r="CM594" s="316"/>
      <c r="CW594" s="316"/>
      <c r="DG594" s="316"/>
      <c r="DQ594" s="316"/>
      <c r="EA594" s="316"/>
      <c r="EK594" s="316"/>
      <c r="EU594" s="316"/>
      <c r="FE594" s="316"/>
      <c r="FO594" s="316"/>
      <c r="FY594" s="316"/>
      <c r="GI594" s="316"/>
      <c r="GS594" s="316"/>
      <c r="HC594" s="316"/>
      <c r="HM594" s="316"/>
      <c r="HW594" s="316"/>
    </row>
    <row r="595" s="3" customFormat="true" x14ac:dyDescent="0.25">
      <c r="A595" s="316"/>
      <c r="K595" s="316"/>
      <c r="U595" s="316"/>
      <c r="AE595" s="316"/>
      <c r="AO595" s="316"/>
      <c r="AY595" s="316"/>
      <c r="AZ595" s="316"/>
      <c r="BI595" s="316"/>
      <c r="BS595" s="316"/>
      <c r="CC595" s="316"/>
      <c r="CM595" s="316"/>
      <c r="CW595" s="316"/>
      <c r="DG595" s="316"/>
      <c r="DQ595" s="316"/>
      <c r="EA595" s="316"/>
      <c r="EK595" s="316"/>
      <c r="EU595" s="316"/>
      <c r="FE595" s="316"/>
      <c r="FO595" s="316"/>
      <c r="FY595" s="316"/>
      <c r="GI595" s="316"/>
      <c r="GS595" s="316"/>
      <c r="HC595" s="316"/>
      <c r="HM595" s="316"/>
      <c r="HW595" s="316"/>
    </row>
    <row r="596" s="3" customFormat="true" x14ac:dyDescent="0.25">
      <c r="A596" s="316"/>
      <c r="K596" s="316"/>
      <c r="U596" s="316"/>
      <c r="AE596" s="316"/>
      <c r="AO596" s="316"/>
      <c r="AY596" s="316"/>
      <c r="AZ596" s="316"/>
      <c r="BI596" s="316"/>
      <c r="BS596" s="316"/>
      <c r="CC596" s="316"/>
      <c r="CM596" s="316"/>
      <c r="CW596" s="316"/>
      <c r="DG596" s="316"/>
      <c r="DQ596" s="316"/>
      <c r="EA596" s="316"/>
      <c r="EK596" s="316"/>
      <c r="EU596" s="316"/>
      <c r="FE596" s="316"/>
      <c r="FO596" s="316"/>
      <c r="FY596" s="316"/>
      <c r="GI596" s="316"/>
      <c r="GS596" s="316"/>
      <c r="HC596" s="316"/>
      <c r="HM596" s="316"/>
      <c r="HW596" s="316"/>
    </row>
    <row r="597" s="3" customFormat="true" x14ac:dyDescent="0.25">
      <c r="A597" s="316"/>
      <c r="K597" s="316"/>
      <c r="U597" s="316"/>
      <c r="AE597" s="316"/>
      <c r="AO597" s="316"/>
      <c r="AY597" s="316"/>
      <c r="AZ597" s="316"/>
      <c r="BI597" s="316"/>
      <c r="BS597" s="316"/>
      <c r="CC597" s="316"/>
      <c r="CM597" s="316"/>
      <c r="CW597" s="316"/>
      <c r="DG597" s="316"/>
      <c r="DQ597" s="316"/>
      <c r="EA597" s="316"/>
      <c r="EK597" s="316"/>
      <c r="EU597" s="316"/>
      <c r="FE597" s="316"/>
      <c r="FO597" s="316"/>
      <c r="FY597" s="316"/>
      <c r="GI597" s="316"/>
      <c r="GS597" s="316"/>
      <c r="HC597" s="316"/>
      <c r="HM597" s="316"/>
      <c r="HW597" s="316"/>
    </row>
    <row r="598" s="3" customFormat="true" x14ac:dyDescent="0.25">
      <c r="A598" s="316"/>
      <c r="K598" s="316"/>
      <c r="U598" s="316"/>
      <c r="AE598" s="316"/>
      <c r="AO598" s="316"/>
      <c r="AY598" s="316"/>
      <c r="AZ598" s="316"/>
      <c r="BI598" s="316"/>
      <c r="BS598" s="316"/>
      <c r="CC598" s="316"/>
      <c r="CM598" s="316"/>
      <c r="CW598" s="316"/>
      <c r="DG598" s="316"/>
      <c r="DQ598" s="316"/>
      <c r="EA598" s="316"/>
      <c r="EK598" s="316"/>
      <c r="EU598" s="316"/>
      <c r="FE598" s="316"/>
      <c r="FO598" s="316"/>
      <c r="FY598" s="316"/>
      <c r="GI598" s="316"/>
      <c r="GS598" s="316"/>
      <c r="HC598" s="316"/>
      <c r="HM598" s="316"/>
      <c r="HW598" s="316"/>
    </row>
    <row r="599" s="3" customFormat="true" x14ac:dyDescent="0.25">
      <c r="A599" s="316"/>
      <c r="K599" s="316"/>
      <c r="U599" s="316"/>
      <c r="AE599" s="316"/>
      <c r="AO599" s="316"/>
      <c r="AY599" s="316"/>
      <c r="AZ599" s="316"/>
      <c r="BI599" s="316"/>
      <c r="BS599" s="316"/>
      <c r="CC599" s="316"/>
      <c r="CM599" s="316"/>
      <c r="CW599" s="316"/>
      <c r="DG599" s="316"/>
      <c r="DQ599" s="316"/>
      <c r="EA599" s="316"/>
      <c r="EK599" s="316"/>
      <c r="EU599" s="316"/>
      <c r="FE599" s="316"/>
      <c r="FO599" s="316"/>
      <c r="FY599" s="316"/>
      <c r="GI599" s="316"/>
      <c r="GS599" s="316"/>
      <c r="HC599" s="316"/>
      <c r="HM599" s="316"/>
      <c r="HW599" s="316"/>
    </row>
    <row r="600" s="3" customFormat="true" x14ac:dyDescent="0.25">
      <c r="A600" s="316"/>
      <c r="K600" s="316"/>
      <c r="U600" s="316"/>
      <c r="AE600" s="316"/>
      <c r="AO600" s="316"/>
      <c r="AY600" s="316"/>
      <c r="AZ600" s="316"/>
      <c r="BI600" s="316"/>
      <c r="BS600" s="316"/>
      <c r="CC600" s="316"/>
      <c r="CM600" s="316"/>
      <c r="CW600" s="316"/>
      <c r="DG600" s="316"/>
      <c r="DQ600" s="316"/>
      <c r="EA600" s="316"/>
      <c r="EK600" s="316"/>
      <c r="EU600" s="316"/>
      <c r="FE600" s="316"/>
      <c r="FO600" s="316"/>
      <c r="FY600" s="316"/>
      <c r="GI600" s="316"/>
      <c r="GS600" s="316"/>
      <c r="HC600" s="316"/>
      <c r="HM600" s="316"/>
      <c r="HW600" s="316"/>
    </row>
    <row r="601" s="3" customFormat="true" x14ac:dyDescent="0.25">
      <c r="A601" s="316"/>
      <c r="K601" s="316"/>
      <c r="U601" s="316"/>
      <c r="AE601" s="316"/>
      <c r="AO601" s="316"/>
      <c r="AY601" s="316"/>
      <c r="AZ601" s="316"/>
      <c r="BI601" s="316"/>
      <c r="BS601" s="316"/>
      <c r="CC601" s="316"/>
      <c r="CM601" s="316"/>
      <c r="CW601" s="316"/>
      <c r="DG601" s="316"/>
      <c r="DQ601" s="316"/>
      <c r="EA601" s="316"/>
      <c r="EK601" s="316"/>
      <c r="EU601" s="316"/>
      <c r="FE601" s="316"/>
      <c r="FO601" s="316"/>
      <c r="FY601" s="316"/>
      <c r="GI601" s="316"/>
      <c r="GS601" s="316"/>
      <c r="HC601" s="316"/>
      <c r="HM601" s="316"/>
      <c r="HW601" s="316"/>
    </row>
    <row r="602" s="3" customFormat="true" x14ac:dyDescent="0.25">
      <c r="A602" s="316"/>
      <c r="K602" s="316"/>
      <c r="U602" s="316"/>
      <c r="AE602" s="316"/>
      <c r="AO602" s="316"/>
      <c r="AY602" s="316"/>
      <c r="AZ602" s="316"/>
      <c r="BI602" s="316"/>
      <c r="BS602" s="316"/>
      <c r="CC602" s="316"/>
      <c r="CM602" s="316"/>
      <c r="CW602" s="316"/>
      <c r="DG602" s="316"/>
      <c r="DQ602" s="316"/>
      <c r="EA602" s="316"/>
      <c r="EK602" s="316"/>
      <c r="EU602" s="316"/>
      <c r="FE602" s="316"/>
      <c r="FO602" s="316"/>
      <c r="FY602" s="316"/>
      <c r="GI602" s="316"/>
      <c r="GS602" s="316"/>
      <c r="HC602" s="316"/>
      <c r="HM602" s="316"/>
      <c r="HW602" s="316"/>
    </row>
    <row r="603" s="3" customFormat="true" x14ac:dyDescent="0.25">
      <c r="A603" s="316"/>
      <c r="K603" s="316"/>
      <c r="U603" s="316"/>
      <c r="AE603" s="316"/>
      <c r="AO603" s="316"/>
      <c r="AY603" s="316"/>
      <c r="AZ603" s="316"/>
      <c r="BI603" s="316"/>
      <c r="BS603" s="316"/>
      <c r="CC603" s="316"/>
      <c r="CM603" s="316"/>
      <c r="CW603" s="316"/>
      <c r="DG603" s="316"/>
      <c r="DQ603" s="316"/>
      <c r="EA603" s="316"/>
      <c r="EK603" s="316"/>
      <c r="EU603" s="316"/>
      <c r="FE603" s="316"/>
      <c r="FO603" s="316"/>
      <c r="FY603" s="316"/>
      <c r="GI603" s="316"/>
      <c r="GS603" s="316"/>
      <c r="HC603" s="316"/>
      <c r="HM603" s="316"/>
      <c r="HW603" s="316"/>
    </row>
    <row r="604" s="3" customFormat="true" x14ac:dyDescent="0.25">
      <c r="A604" s="316"/>
      <c r="K604" s="316"/>
      <c r="U604" s="316"/>
      <c r="AE604" s="316"/>
      <c r="AO604" s="316"/>
      <c r="AY604" s="316"/>
      <c r="AZ604" s="316"/>
      <c r="BI604" s="316"/>
      <c r="BS604" s="316"/>
      <c r="CC604" s="316"/>
      <c r="CM604" s="316"/>
      <c r="CW604" s="316"/>
      <c r="DG604" s="316"/>
      <c r="DQ604" s="316"/>
      <c r="EA604" s="316"/>
      <c r="EK604" s="316"/>
      <c r="EU604" s="316"/>
      <c r="FE604" s="316"/>
      <c r="FO604" s="316"/>
      <c r="FY604" s="316"/>
      <c r="GI604" s="316"/>
      <c r="GS604" s="316"/>
      <c r="HC604" s="316"/>
      <c r="HM604" s="316"/>
      <c r="HW604" s="316"/>
    </row>
    <row r="605" s="3" customFormat="true" x14ac:dyDescent="0.25">
      <c r="A605" s="316"/>
      <c r="K605" s="316"/>
      <c r="U605" s="316"/>
      <c r="AE605" s="316"/>
      <c r="AO605" s="316"/>
      <c r="AY605" s="316"/>
      <c r="AZ605" s="316"/>
      <c r="BI605" s="316"/>
      <c r="BS605" s="316"/>
      <c r="CC605" s="316"/>
      <c r="CM605" s="316"/>
      <c r="CW605" s="316"/>
      <c r="DG605" s="316"/>
      <c r="DQ605" s="316"/>
      <c r="EA605" s="316"/>
      <c r="EK605" s="316"/>
      <c r="EU605" s="316"/>
      <c r="FE605" s="316"/>
      <c r="FO605" s="316"/>
      <c r="FY605" s="316"/>
      <c r="GI605" s="316"/>
      <c r="GS605" s="316"/>
      <c r="HC605" s="316"/>
      <c r="HM605" s="316"/>
      <c r="HW605" s="316"/>
    </row>
    <row r="606" s="3" customFormat="true" x14ac:dyDescent="0.25">
      <c r="A606" s="316"/>
      <c r="K606" s="316"/>
      <c r="U606" s="316"/>
      <c r="AE606" s="316"/>
      <c r="AO606" s="316"/>
      <c r="AY606" s="316"/>
      <c r="AZ606" s="316"/>
      <c r="BI606" s="316"/>
      <c r="BS606" s="316"/>
      <c r="CC606" s="316"/>
      <c r="CM606" s="316"/>
      <c r="CW606" s="316"/>
      <c r="DG606" s="316"/>
      <c r="DQ606" s="316"/>
      <c r="EA606" s="316"/>
      <c r="EK606" s="316"/>
      <c r="EU606" s="316"/>
      <c r="FE606" s="316"/>
      <c r="FO606" s="316"/>
      <c r="FY606" s="316"/>
      <c r="GI606" s="316"/>
      <c r="GS606" s="316"/>
      <c r="HC606" s="316"/>
      <c r="HM606" s="316"/>
      <c r="HW606" s="316"/>
    </row>
    <row r="607" s="3" customFormat="true" x14ac:dyDescent="0.25">
      <c r="A607" s="316"/>
      <c r="K607" s="316"/>
      <c r="U607" s="316"/>
      <c r="AE607" s="316"/>
      <c r="AO607" s="316"/>
      <c r="AY607" s="316"/>
      <c r="AZ607" s="316"/>
      <c r="BI607" s="316"/>
      <c r="BS607" s="316"/>
      <c r="CC607" s="316"/>
      <c r="CM607" s="316"/>
      <c r="CW607" s="316"/>
      <c r="DG607" s="316"/>
      <c r="DQ607" s="316"/>
      <c r="EA607" s="316"/>
      <c r="EK607" s="316"/>
      <c r="EU607" s="316"/>
      <c r="FE607" s="316"/>
      <c r="FO607" s="316"/>
      <c r="FY607" s="316"/>
      <c r="GI607" s="316"/>
      <c r="GS607" s="316"/>
      <c r="HC607" s="316"/>
      <c r="HM607" s="316"/>
      <c r="HW607" s="316"/>
    </row>
    <row r="608" s="3" customFormat="true" x14ac:dyDescent="0.25">
      <c r="A608" s="316"/>
      <c r="K608" s="316"/>
      <c r="U608" s="316"/>
      <c r="AE608" s="316"/>
      <c r="AO608" s="316"/>
      <c r="AY608" s="316"/>
      <c r="AZ608" s="316"/>
      <c r="BI608" s="316"/>
      <c r="BS608" s="316"/>
      <c r="CC608" s="316"/>
      <c r="CM608" s="316"/>
      <c r="CW608" s="316"/>
      <c r="DG608" s="316"/>
      <c r="DQ608" s="316"/>
      <c r="EA608" s="316"/>
      <c r="EK608" s="316"/>
      <c r="EU608" s="316"/>
      <c r="FE608" s="316"/>
      <c r="FO608" s="316"/>
      <c r="FY608" s="316"/>
      <c r="GI608" s="316"/>
      <c r="GS608" s="316"/>
      <c r="HC608" s="316"/>
      <c r="HM608" s="316"/>
      <c r="HW608" s="316"/>
    </row>
    <row r="609" s="3" customFormat="true" x14ac:dyDescent="0.25">
      <c r="A609" s="316"/>
      <c r="K609" s="316"/>
      <c r="U609" s="316"/>
      <c r="AE609" s="316"/>
      <c r="AO609" s="316"/>
      <c r="AY609" s="316"/>
      <c r="AZ609" s="316"/>
      <c r="BI609" s="316"/>
      <c r="BS609" s="316"/>
      <c r="CC609" s="316"/>
      <c r="CM609" s="316"/>
      <c r="CW609" s="316"/>
      <c r="DG609" s="316"/>
      <c r="DQ609" s="316"/>
      <c r="EA609" s="316"/>
      <c r="EK609" s="316"/>
      <c r="EU609" s="316"/>
      <c r="FE609" s="316"/>
      <c r="FO609" s="316"/>
      <c r="FY609" s="316"/>
      <c r="GI609" s="316"/>
      <c r="GS609" s="316"/>
      <c r="HC609" s="316"/>
      <c r="HM609" s="316"/>
      <c r="HW609" s="316"/>
    </row>
    <row r="610" s="3" customFormat="true" x14ac:dyDescent="0.25">
      <c r="A610" s="316"/>
      <c r="K610" s="316"/>
      <c r="U610" s="316"/>
      <c r="AE610" s="316"/>
      <c r="AO610" s="316"/>
      <c r="AY610" s="316"/>
      <c r="AZ610" s="316"/>
      <c r="BI610" s="316"/>
      <c r="BS610" s="316"/>
      <c r="CC610" s="316"/>
      <c r="CM610" s="316"/>
      <c r="CW610" s="316"/>
      <c r="DG610" s="316"/>
      <c r="DQ610" s="316"/>
      <c r="EA610" s="316"/>
      <c r="EK610" s="316"/>
      <c r="EU610" s="316"/>
      <c r="FE610" s="316"/>
      <c r="FO610" s="316"/>
      <c r="FY610" s="316"/>
      <c r="GI610" s="316"/>
      <c r="GS610" s="316"/>
      <c r="HC610" s="316"/>
      <c r="HM610" s="316"/>
      <c r="HW610" s="316"/>
    </row>
    <row r="611" s="3" customFormat="true" x14ac:dyDescent="0.25">
      <c r="A611" s="316"/>
      <c r="K611" s="316"/>
      <c r="U611" s="316"/>
      <c r="AE611" s="316"/>
      <c r="AO611" s="316"/>
      <c r="AY611" s="316"/>
      <c r="AZ611" s="316"/>
      <c r="BI611" s="316"/>
      <c r="BS611" s="316"/>
      <c r="CC611" s="316"/>
      <c r="CM611" s="316"/>
      <c r="CW611" s="316"/>
      <c r="DG611" s="316"/>
      <c r="DQ611" s="316"/>
      <c r="EA611" s="316"/>
      <c r="EK611" s="316"/>
      <c r="EU611" s="316"/>
      <c r="FE611" s="316"/>
      <c r="FO611" s="316"/>
      <c r="FY611" s="316"/>
      <c r="GI611" s="316"/>
      <c r="GS611" s="316"/>
      <c r="HC611" s="316"/>
      <c r="HM611" s="316"/>
      <c r="HW611" s="316"/>
    </row>
    <row r="612" s="3" customFormat="true" x14ac:dyDescent="0.25">
      <c r="A612" s="316"/>
      <c r="K612" s="316"/>
      <c r="U612" s="316"/>
      <c r="AE612" s="316"/>
      <c r="AO612" s="316"/>
      <c r="AY612" s="316"/>
      <c r="AZ612" s="316"/>
      <c r="BI612" s="316"/>
      <c r="BS612" s="316"/>
      <c r="CC612" s="316"/>
      <c r="CM612" s="316"/>
      <c r="CW612" s="316"/>
      <c r="DG612" s="316"/>
      <c r="DQ612" s="316"/>
      <c r="EA612" s="316"/>
      <c r="EK612" s="316"/>
      <c r="EU612" s="316"/>
      <c r="FE612" s="316"/>
      <c r="FO612" s="316"/>
      <c r="FY612" s="316"/>
      <c r="GI612" s="316"/>
      <c r="GS612" s="316"/>
      <c r="HC612" s="316"/>
      <c r="HM612" s="316"/>
      <c r="HW612" s="316"/>
    </row>
    <row r="613" s="3" customFormat="true" x14ac:dyDescent="0.25">
      <c r="A613" s="316"/>
      <c r="K613" s="316"/>
      <c r="U613" s="316"/>
      <c r="AE613" s="316"/>
      <c r="AO613" s="316"/>
      <c r="AY613" s="316"/>
      <c r="AZ613" s="316"/>
      <c r="BI613" s="316"/>
      <c r="BS613" s="316"/>
      <c r="CC613" s="316"/>
      <c r="CM613" s="316"/>
      <c r="CW613" s="316"/>
      <c r="DG613" s="316"/>
      <c r="DQ613" s="316"/>
      <c r="EA613" s="316"/>
      <c r="EK613" s="316"/>
      <c r="EU613" s="316"/>
      <c r="FE613" s="316"/>
      <c r="FO613" s="316"/>
      <c r="FY613" s="316"/>
      <c r="GI613" s="316"/>
      <c r="GS613" s="316"/>
      <c r="HC613" s="316"/>
      <c r="HM613" s="316"/>
      <c r="HW613" s="316"/>
    </row>
    <row r="614" s="3" customFormat="true" x14ac:dyDescent="0.25">
      <c r="A614" s="316"/>
      <c r="K614" s="316"/>
      <c r="U614" s="316"/>
      <c r="AE614" s="316"/>
      <c r="AO614" s="316"/>
      <c r="AY614" s="316"/>
      <c r="AZ614" s="316"/>
      <c r="BI614" s="316"/>
      <c r="BS614" s="316"/>
      <c r="CC614" s="316"/>
      <c r="CM614" s="316"/>
      <c r="CW614" s="316"/>
      <c r="DG614" s="316"/>
      <c r="DQ614" s="316"/>
      <c r="EA614" s="316"/>
      <c r="EK614" s="316"/>
      <c r="EU614" s="316"/>
      <c r="FE614" s="316"/>
      <c r="FO614" s="316"/>
      <c r="FY614" s="316"/>
      <c r="GI614" s="316"/>
      <c r="GS614" s="316"/>
      <c r="HC614" s="316"/>
      <c r="HM614" s="316"/>
      <c r="HW614" s="316"/>
    </row>
    <row r="615" s="3" customFormat="true" x14ac:dyDescent="0.25">
      <c r="A615" s="316"/>
      <c r="K615" s="316"/>
      <c r="U615" s="316"/>
      <c r="AE615" s="316"/>
      <c r="AO615" s="316"/>
      <c r="AY615" s="316"/>
      <c r="AZ615" s="316"/>
      <c r="BI615" s="316"/>
      <c r="BS615" s="316"/>
      <c r="CC615" s="316"/>
      <c r="CM615" s="316"/>
      <c r="CW615" s="316"/>
      <c r="DG615" s="316"/>
      <c r="DQ615" s="316"/>
      <c r="EA615" s="316"/>
      <c r="EK615" s="316"/>
      <c r="EU615" s="316"/>
      <c r="FE615" s="316"/>
      <c r="FO615" s="316"/>
      <c r="FY615" s="316"/>
      <c r="GI615" s="316"/>
      <c r="GS615" s="316"/>
      <c r="HC615" s="316"/>
      <c r="HM615" s="316"/>
      <c r="HW615" s="316"/>
    </row>
    <row r="616" s="3" customFormat="true" x14ac:dyDescent="0.25">
      <c r="A616" s="316"/>
      <c r="K616" s="316"/>
      <c r="U616" s="316"/>
      <c r="AE616" s="316"/>
      <c r="AO616" s="316"/>
      <c r="AY616" s="316"/>
      <c r="AZ616" s="316"/>
      <c r="BI616" s="316"/>
      <c r="BS616" s="316"/>
      <c r="CC616" s="316"/>
      <c r="CM616" s="316"/>
      <c r="CW616" s="316"/>
      <c r="DG616" s="316"/>
      <c r="DQ616" s="316"/>
      <c r="EA616" s="316"/>
      <c r="EK616" s="316"/>
      <c r="EU616" s="316"/>
      <c r="FE616" s="316"/>
      <c r="FO616" s="316"/>
      <c r="FY616" s="316"/>
      <c r="GI616" s="316"/>
      <c r="GS616" s="316"/>
      <c r="HC616" s="316"/>
      <c r="HM616" s="316"/>
      <c r="HW616" s="316"/>
    </row>
    <row r="617" s="3" customFormat="true" x14ac:dyDescent="0.25">
      <c r="A617" s="316"/>
      <c r="K617" s="316"/>
      <c r="U617" s="316"/>
      <c r="AE617" s="316"/>
      <c r="AO617" s="316"/>
      <c r="AY617" s="316"/>
      <c r="AZ617" s="316"/>
      <c r="BI617" s="316"/>
      <c r="BS617" s="316"/>
      <c r="CC617" s="316"/>
      <c r="CM617" s="316"/>
      <c r="CW617" s="316"/>
      <c r="DG617" s="316"/>
      <c r="DQ617" s="316"/>
      <c r="EA617" s="316"/>
      <c r="EK617" s="316"/>
      <c r="EU617" s="316"/>
      <c r="FE617" s="316"/>
      <c r="FO617" s="316"/>
      <c r="FY617" s="316"/>
      <c r="GI617" s="316"/>
      <c r="GS617" s="316"/>
      <c r="HC617" s="316"/>
      <c r="HM617" s="316"/>
      <c r="HW617" s="316"/>
    </row>
    <row r="618" s="3" customFormat="true" x14ac:dyDescent="0.25">
      <c r="A618" s="316"/>
      <c r="K618" s="316"/>
      <c r="U618" s="316"/>
      <c r="AE618" s="316"/>
      <c r="AO618" s="316"/>
      <c r="AY618" s="316"/>
      <c r="AZ618" s="316"/>
      <c r="BI618" s="316"/>
      <c r="BS618" s="316"/>
      <c r="CC618" s="316"/>
      <c r="CM618" s="316"/>
      <c r="CW618" s="316"/>
      <c r="DG618" s="316"/>
      <c r="DQ618" s="316"/>
      <c r="EA618" s="316"/>
      <c r="EK618" s="316"/>
      <c r="EU618" s="316"/>
      <c r="FE618" s="316"/>
      <c r="FO618" s="316"/>
      <c r="FY618" s="316"/>
      <c r="GI618" s="316"/>
      <c r="GS618" s="316"/>
      <c r="HC618" s="316"/>
      <c r="HM618" s="316"/>
      <c r="HW618" s="316"/>
    </row>
    <row r="619" s="3" customFormat="true" x14ac:dyDescent="0.25">
      <c r="A619" s="316"/>
      <c r="K619" s="316"/>
      <c r="U619" s="316"/>
      <c r="AE619" s="316"/>
      <c r="AO619" s="316"/>
      <c r="AY619" s="316"/>
      <c r="AZ619" s="316"/>
      <c r="BI619" s="316"/>
      <c r="BS619" s="316"/>
      <c r="CC619" s="316"/>
      <c r="CM619" s="316"/>
      <c r="CW619" s="316"/>
      <c r="DG619" s="316"/>
      <c r="DQ619" s="316"/>
      <c r="EA619" s="316"/>
      <c r="EK619" s="316"/>
      <c r="EU619" s="316"/>
      <c r="FE619" s="316"/>
      <c r="FO619" s="316"/>
      <c r="FY619" s="316"/>
      <c r="GI619" s="316"/>
      <c r="GS619" s="316"/>
      <c r="HC619" s="316"/>
      <c r="HM619" s="316"/>
      <c r="HW619" s="316"/>
    </row>
    <row r="620" s="3" customFormat="true" x14ac:dyDescent="0.25">
      <c r="A620" s="316"/>
      <c r="K620" s="316"/>
      <c r="U620" s="316"/>
      <c r="AE620" s="316"/>
      <c r="AO620" s="316"/>
      <c r="AY620" s="316"/>
      <c r="AZ620" s="316"/>
      <c r="BI620" s="316"/>
      <c r="BS620" s="316"/>
      <c r="CC620" s="316"/>
      <c r="CM620" s="316"/>
      <c r="CW620" s="316"/>
      <c r="DG620" s="316"/>
      <c r="DQ620" s="316"/>
      <c r="EA620" s="316"/>
      <c r="EK620" s="316"/>
      <c r="EU620" s="316"/>
      <c r="FE620" s="316"/>
      <c r="FO620" s="316"/>
      <c r="FY620" s="316"/>
      <c r="GI620" s="316"/>
      <c r="GS620" s="316"/>
      <c r="HC620" s="316"/>
      <c r="HM620" s="316"/>
      <c r="HW620" s="316"/>
    </row>
    <row r="621" s="3" customFormat="true" x14ac:dyDescent="0.25">
      <c r="A621" s="316"/>
      <c r="K621" s="316"/>
      <c r="U621" s="316"/>
      <c r="AE621" s="316"/>
      <c r="AO621" s="316"/>
      <c r="AY621" s="316"/>
      <c r="AZ621" s="316"/>
      <c r="BI621" s="316"/>
      <c r="BS621" s="316"/>
      <c r="CC621" s="316"/>
      <c r="CM621" s="316"/>
      <c r="CW621" s="316"/>
      <c r="DG621" s="316"/>
      <c r="DQ621" s="316"/>
      <c r="EA621" s="316"/>
      <c r="EK621" s="316"/>
      <c r="EU621" s="316"/>
      <c r="FE621" s="316"/>
      <c r="FO621" s="316"/>
      <c r="FY621" s="316"/>
      <c r="GI621" s="316"/>
      <c r="GS621" s="316"/>
      <c r="HC621" s="316"/>
      <c r="HM621" s="316"/>
      <c r="HW621" s="316"/>
    </row>
    <row r="622" s="3" customFormat="true" x14ac:dyDescent="0.25">
      <c r="A622" s="316"/>
      <c r="K622" s="316"/>
      <c r="U622" s="316"/>
      <c r="AE622" s="316"/>
      <c r="AO622" s="316"/>
      <c r="AY622" s="316"/>
      <c r="AZ622" s="316"/>
      <c r="BI622" s="316"/>
      <c r="BS622" s="316"/>
      <c r="CC622" s="316"/>
      <c r="CM622" s="316"/>
      <c r="CW622" s="316"/>
      <c r="DG622" s="316"/>
      <c r="DQ622" s="316"/>
      <c r="EA622" s="316"/>
      <c r="EK622" s="316"/>
      <c r="EU622" s="316"/>
      <c r="FE622" s="316"/>
      <c r="FO622" s="316"/>
      <c r="FY622" s="316"/>
      <c r="GI622" s="316"/>
      <c r="GS622" s="316"/>
      <c r="HC622" s="316"/>
      <c r="HM622" s="316"/>
      <c r="HW622" s="316"/>
    </row>
    <row r="623" s="3" customFormat="true" x14ac:dyDescent="0.25">
      <c r="A623" s="316"/>
      <c r="K623" s="316"/>
      <c r="U623" s="316"/>
      <c r="AE623" s="316"/>
      <c r="AO623" s="316"/>
      <c r="AY623" s="316"/>
      <c r="AZ623" s="316"/>
      <c r="BI623" s="316"/>
      <c r="BS623" s="316"/>
      <c r="CC623" s="316"/>
      <c r="CM623" s="316"/>
      <c r="CW623" s="316"/>
      <c r="DG623" s="316"/>
      <c r="DQ623" s="316"/>
      <c r="EA623" s="316"/>
      <c r="EK623" s="316"/>
      <c r="EU623" s="316"/>
      <c r="FE623" s="316"/>
      <c r="FO623" s="316"/>
      <c r="FY623" s="316"/>
      <c r="GI623" s="316"/>
      <c r="GS623" s="316"/>
      <c r="HC623" s="316"/>
      <c r="HM623" s="316"/>
      <c r="HW623" s="316"/>
    </row>
    <row r="624" s="3" customFormat="true" x14ac:dyDescent="0.25">
      <c r="A624" s="316"/>
      <c r="K624" s="316"/>
      <c r="U624" s="316"/>
      <c r="AE624" s="316"/>
      <c r="AO624" s="316"/>
      <c r="AY624" s="316"/>
      <c r="AZ624" s="316"/>
      <c r="BI624" s="316"/>
      <c r="BS624" s="316"/>
      <c r="CC624" s="316"/>
      <c r="CM624" s="316"/>
      <c r="CW624" s="316"/>
      <c r="DG624" s="316"/>
      <c r="DQ624" s="316"/>
      <c r="EA624" s="316"/>
      <c r="EK624" s="316"/>
      <c r="EU624" s="316"/>
      <c r="FE624" s="316"/>
      <c r="FO624" s="316"/>
      <c r="FY624" s="316"/>
      <c r="GI624" s="316"/>
      <c r="GS624" s="316"/>
      <c r="HC624" s="316"/>
      <c r="HM624" s="316"/>
      <c r="HW624" s="316"/>
    </row>
    <row r="625" s="3" customFormat="true" x14ac:dyDescent="0.25">
      <c r="A625" s="316"/>
      <c r="K625" s="316"/>
      <c r="U625" s="316"/>
      <c r="AE625" s="316"/>
      <c r="AO625" s="316"/>
      <c r="AY625" s="316"/>
      <c r="AZ625" s="316"/>
      <c r="BI625" s="316"/>
      <c r="BS625" s="316"/>
      <c r="CC625" s="316"/>
      <c r="CM625" s="316"/>
      <c r="CW625" s="316"/>
      <c r="DG625" s="316"/>
      <c r="DQ625" s="316"/>
      <c r="EA625" s="316"/>
      <c r="EK625" s="316"/>
      <c r="EU625" s="316"/>
      <c r="FE625" s="316"/>
      <c r="FO625" s="316"/>
      <c r="FY625" s="316"/>
      <c r="GI625" s="316"/>
      <c r="GS625" s="316"/>
      <c r="HC625" s="316"/>
      <c r="HM625" s="316"/>
      <c r="HW625" s="316"/>
    </row>
    <row r="626" s="3" customFormat="true" x14ac:dyDescent="0.25">
      <c r="A626" s="316"/>
      <c r="K626" s="316"/>
      <c r="U626" s="316"/>
      <c r="AE626" s="316"/>
      <c r="AO626" s="316"/>
      <c r="AY626" s="316"/>
      <c r="AZ626" s="316"/>
      <c r="BI626" s="316"/>
      <c r="BS626" s="316"/>
      <c r="CC626" s="316"/>
      <c r="CM626" s="316"/>
      <c r="CW626" s="316"/>
      <c r="DG626" s="316"/>
      <c r="DQ626" s="316"/>
      <c r="EA626" s="316"/>
      <c r="EK626" s="316"/>
      <c r="EU626" s="316"/>
      <c r="FE626" s="316"/>
      <c r="FO626" s="316"/>
      <c r="FY626" s="316"/>
      <c r="GI626" s="316"/>
      <c r="GS626" s="316"/>
      <c r="HC626" s="316"/>
      <c r="HM626" s="316"/>
      <c r="HW626" s="316"/>
    </row>
    <row r="627" s="3" customFormat="true" x14ac:dyDescent="0.25">
      <c r="A627" s="316"/>
      <c r="K627" s="316"/>
      <c r="U627" s="316"/>
      <c r="AE627" s="316"/>
      <c r="AO627" s="316"/>
      <c r="AY627" s="316"/>
      <c r="AZ627" s="316"/>
      <c r="BI627" s="316"/>
      <c r="BS627" s="316"/>
      <c r="CC627" s="316"/>
      <c r="CM627" s="316"/>
      <c r="CW627" s="316"/>
      <c r="DG627" s="316"/>
      <c r="DQ627" s="316"/>
      <c r="EA627" s="316"/>
      <c r="EK627" s="316"/>
      <c r="EU627" s="316"/>
      <c r="FE627" s="316"/>
      <c r="FO627" s="316"/>
      <c r="FY627" s="316"/>
      <c r="GI627" s="316"/>
      <c r="GS627" s="316"/>
      <c r="HC627" s="316"/>
      <c r="HM627" s="316"/>
      <c r="HW627" s="316"/>
    </row>
    <row r="628" s="3" customFormat="true" x14ac:dyDescent="0.25">
      <c r="A628" s="316"/>
      <c r="K628" s="316"/>
      <c r="U628" s="316"/>
      <c r="AE628" s="316"/>
      <c r="AO628" s="316"/>
      <c r="AY628" s="316"/>
      <c r="AZ628" s="316"/>
      <c r="BI628" s="316"/>
      <c r="BS628" s="316"/>
      <c r="CC628" s="316"/>
      <c r="CM628" s="316"/>
      <c r="CW628" s="316"/>
      <c r="DG628" s="316"/>
      <c r="DQ628" s="316"/>
      <c r="EA628" s="316"/>
      <c r="EK628" s="316"/>
      <c r="EU628" s="316"/>
      <c r="FE628" s="316"/>
      <c r="FO628" s="316"/>
      <c r="FY628" s="316"/>
      <c r="GI628" s="316"/>
      <c r="GS628" s="316"/>
      <c r="HC628" s="316"/>
      <c r="HM628" s="316"/>
      <c r="HW628" s="316"/>
    </row>
    <row r="629" s="3" customFormat="true" x14ac:dyDescent="0.25">
      <c r="A629" s="316"/>
      <c r="K629" s="316"/>
      <c r="U629" s="316"/>
      <c r="AE629" s="316"/>
      <c r="AO629" s="316"/>
      <c r="AY629" s="316"/>
      <c r="AZ629" s="316"/>
      <c r="BI629" s="316"/>
      <c r="BS629" s="316"/>
      <c r="CC629" s="316"/>
      <c r="CM629" s="316"/>
      <c r="CW629" s="316"/>
      <c r="DG629" s="316"/>
      <c r="DQ629" s="316"/>
      <c r="EA629" s="316"/>
      <c r="EK629" s="316"/>
      <c r="EU629" s="316"/>
      <c r="FE629" s="316"/>
      <c r="FO629" s="316"/>
      <c r="FY629" s="316"/>
      <c r="GI629" s="316"/>
      <c r="GS629" s="316"/>
      <c r="HC629" s="316"/>
      <c r="HM629" s="316"/>
      <c r="HW629" s="316"/>
    </row>
    <row r="630" s="3" customFormat="true" x14ac:dyDescent="0.25">
      <c r="A630" s="316"/>
      <c r="K630" s="316"/>
      <c r="U630" s="316"/>
      <c r="AE630" s="316"/>
      <c r="AO630" s="316"/>
      <c r="AY630" s="316"/>
      <c r="AZ630" s="316"/>
      <c r="BI630" s="316"/>
      <c r="BS630" s="316"/>
      <c r="CC630" s="316"/>
      <c r="CM630" s="316"/>
      <c r="CW630" s="316"/>
      <c r="DG630" s="316"/>
      <c r="DQ630" s="316"/>
      <c r="EA630" s="316"/>
      <c r="EK630" s="316"/>
      <c r="EU630" s="316"/>
      <c r="FE630" s="316"/>
      <c r="FO630" s="316"/>
      <c r="FY630" s="316"/>
      <c r="GI630" s="316"/>
      <c r="GS630" s="316"/>
      <c r="HC630" s="316"/>
      <c r="HM630" s="316"/>
      <c r="HW630" s="316"/>
    </row>
    <row r="631" s="3" customFormat="true" x14ac:dyDescent="0.25">
      <c r="A631" s="316"/>
      <c r="K631" s="316"/>
      <c r="U631" s="316"/>
      <c r="AE631" s="316"/>
      <c r="AO631" s="316"/>
      <c r="AY631" s="316"/>
      <c r="AZ631" s="316"/>
      <c r="BI631" s="316"/>
      <c r="BS631" s="316"/>
      <c r="CC631" s="316"/>
      <c r="CM631" s="316"/>
      <c r="CW631" s="316"/>
      <c r="DG631" s="316"/>
      <c r="DQ631" s="316"/>
      <c r="EA631" s="316"/>
      <c r="EK631" s="316"/>
      <c r="EU631" s="316"/>
      <c r="FE631" s="316"/>
      <c r="FO631" s="316"/>
      <c r="FY631" s="316"/>
      <c r="GI631" s="316"/>
      <c r="GS631" s="316"/>
      <c r="HC631" s="316"/>
      <c r="HM631" s="316"/>
      <c r="HW631" s="316"/>
    </row>
    <row r="632" s="3" customFormat="true" x14ac:dyDescent="0.25">
      <c r="A632" s="316"/>
      <c r="K632" s="316"/>
      <c r="U632" s="316"/>
      <c r="AE632" s="316"/>
      <c r="AO632" s="316"/>
      <c r="AY632" s="316"/>
      <c r="AZ632" s="316"/>
      <c r="BI632" s="316"/>
      <c r="BS632" s="316"/>
      <c r="CC632" s="316"/>
      <c r="CM632" s="316"/>
      <c r="CW632" s="316"/>
      <c r="DG632" s="316"/>
      <c r="DQ632" s="316"/>
      <c r="EA632" s="316"/>
      <c r="EK632" s="316"/>
      <c r="EU632" s="316"/>
      <c r="FE632" s="316"/>
      <c r="FO632" s="316"/>
      <c r="FY632" s="316"/>
      <c r="GI632" s="316"/>
      <c r="GS632" s="316"/>
      <c r="HC632" s="316"/>
      <c r="HM632" s="316"/>
      <c r="HW632" s="316"/>
    </row>
    <row r="633" s="3" customFormat="true" x14ac:dyDescent="0.25">
      <c r="A633" s="316"/>
      <c r="K633" s="316"/>
      <c r="U633" s="316"/>
      <c r="AE633" s="316"/>
      <c r="AO633" s="316"/>
      <c r="AY633" s="316"/>
      <c r="AZ633" s="316"/>
      <c r="BI633" s="316"/>
      <c r="BS633" s="316"/>
      <c r="CC633" s="316"/>
      <c r="CM633" s="316"/>
      <c r="CW633" s="316"/>
      <c r="DG633" s="316"/>
      <c r="DQ633" s="316"/>
      <c r="EA633" s="316"/>
      <c r="EK633" s="316"/>
      <c r="EU633" s="316"/>
      <c r="FE633" s="316"/>
      <c r="FO633" s="316"/>
      <c r="FY633" s="316"/>
      <c r="GI633" s="316"/>
      <c r="GS633" s="316"/>
      <c r="HC633" s="316"/>
      <c r="HM633" s="316"/>
      <c r="HW633" s="316"/>
    </row>
    <row r="634" s="3" customFormat="true" x14ac:dyDescent="0.25">
      <c r="A634" s="316"/>
      <c r="K634" s="316"/>
      <c r="U634" s="316"/>
      <c r="AE634" s="316"/>
      <c r="AO634" s="316"/>
      <c r="AY634" s="316"/>
      <c r="AZ634" s="316"/>
      <c r="BI634" s="316"/>
      <c r="BS634" s="316"/>
      <c r="CC634" s="316"/>
      <c r="CM634" s="316"/>
      <c r="CW634" s="316"/>
      <c r="DG634" s="316"/>
      <c r="DQ634" s="316"/>
      <c r="EA634" s="316"/>
      <c r="EK634" s="316"/>
      <c r="EU634" s="316"/>
      <c r="FE634" s="316"/>
      <c r="FO634" s="316"/>
      <c r="FY634" s="316"/>
      <c r="GI634" s="316"/>
      <c r="GS634" s="316"/>
      <c r="HC634" s="316"/>
      <c r="HM634" s="316"/>
      <c r="HW634" s="316"/>
    </row>
    <row r="635" s="3" customFormat="true" x14ac:dyDescent="0.25">
      <c r="A635" s="316"/>
      <c r="K635" s="316"/>
      <c r="U635" s="316"/>
      <c r="AE635" s="316"/>
      <c r="AO635" s="316"/>
      <c r="AY635" s="316"/>
      <c r="AZ635" s="316"/>
      <c r="BI635" s="316"/>
      <c r="BS635" s="316"/>
      <c r="CC635" s="316"/>
      <c r="CM635" s="316"/>
      <c r="CW635" s="316"/>
      <c r="DG635" s="316"/>
      <c r="DQ635" s="316"/>
      <c r="EA635" s="316"/>
      <c r="EK635" s="316"/>
      <c r="EU635" s="316"/>
      <c r="FE635" s="316"/>
      <c r="FO635" s="316"/>
      <c r="FY635" s="316"/>
      <c r="GI635" s="316"/>
      <c r="GS635" s="316"/>
      <c r="HC635" s="316"/>
      <c r="HM635" s="316"/>
      <c r="HW635" s="316"/>
    </row>
    <row r="636" s="3" customFormat="true" x14ac:dyDescent="0.25">
      <c r="A636" s="316"/>
      <c r="K636" s="316"/>
      <c r="U636" s="316"/>
      <c r="AE636" s="316"/>
      <c r="AO636" s="316"/>
      <c r="AY636" s="316"/>
      <c r="AZ636" s="316"/>
      <c r="BI636" s="316"/>
      <c r="BS636" s="316"/>
      <c r="CC636" s="316"/>
      <c r="CM636" s="316"/>
      <c r="CW636" s="316"/>
      <c r="DG636" s="316"/>
      <c r="DQ636" s="316"/>
      <c r="EA636" s="316"/>
      <c r="EK636" s="316"/>
      <c r="EU636" s="316"/>
      <c r="FE636" s="316"/>
      <c r="FO636" s="316"/>
      <c r="FY636" s="316"/>
      <c r="GI636" s="316"/>
      <c r="GS636" s="316"/>
      <c r="HC636" s="316"/>
      <c r="HM636" s="316"/>
      <c r="HW636" s="316"/>
    </row>
    <row r="637" s="3" customFormat="true" x14ac:dyDescent="0.25">
      <c r="A637" s="316"/>
      <c r="K637" s="316"/>
      <c r="U637" s="316"/>
      <c r="AE637" s="316"/>
      <c r="AO637" s="316"/>
      <c r="AY637" s="316"/>
      <c r="AZ637" s="316"/>
      <c r="BI637" s="316"/>
      <c r="BS637" s="316"/>
      <c r="CC637" s="316"/>
      <c r="CM637" s="316"/>
      <c r="CW637" s="316"/>
      <c r="DG637" s="316"/>
      <c r="DQ637" s="316"/>
      <c r="EA637" s="316"/>
      <c r="EK637" s="316"/>
      <c r="EU637" s="316"/>
      <c r="FE637" s="316"/>
      <c r="FO637" s="316"/>
      <c r="FY637" s="316"/>
      <c r="GI637" s="316"/>
      <c r="GS637" s="316"/>
      <c r="HC637" s="316"/>
      <c r="HM637" s="316"/>
      <c r="HW637" s="316"/>
    </row>
    <row r="638" s="3" customFormat="true" x14ac:dyDescent="0.25">
      <c r="A638" s="316"/>
      <c r="K638" s="316"/>
      <c r="U638" s="316"/>
      <c r="AE638" s="316"/>
      <c r="AO638" s="316"/>
      <c r="AY638" s="316"/>
      <c r="AZ638" s="316"/>
      <c r="BI638" s="316"/>
      <c r="BS638" s="316"/>
      <c r="CC638" s="316"/>
      <c r="CM638" s="316"/>
      <c r="CW638" s="316"/>
      <c r="DG638" s="316"/>
      <c r="DQ638" s="316"/>
      <c r="EA638" s="316"/>
      <c r="EK638" s="316"/>
      <c r="EU638" s="316"/>
      <c r="FE638" s="316"/>
      <c r="FO638" s="316"/>
      <c r="FY638" s="316"/>
      <c r="GI638" s="316"/>
      <c r="GS638" s="316"/>
      <c r="HC638" s="316"/>
      <c r="HM638" s="316"/>
      <c r="HW638" s="316"/>
    </row>
  </sheetData>
  <mergeCells count="12">
    <mergeCell ref="AZ27:BF27"/>
    <mergeCell ref="C1:H2"/>
    <mergeCell ref="C3:H3"/>
    <mergeCell ref="B27:H27"/>
    <mergeCell ref="M1:R2"/>
    <mergeCell ref="M3:R3"/>
    <mergeCell ref="L27:R27"/>
    <mergeCell ref="W1:AB2"/>
    <mergeCell ref="W3:AB3"/>
    <mergeCell ref="V27:AB27"/>
    <mergeCell ref="BA1:BF2"/>
    <mergeCell ref="BA3:BF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75" x14ac:dyDescent="0.25"/>
  <cols>
    <col min="1" max="1" width="24.625" style="317" customWidth="true"/>
    <col min="2" max="2" width="29.75" customWidth="true"/>
    <col min="3" max="8" width="7.875" customWidth="true"/>
    <col min="9" max="10" width="1.125" customWidth="true"/>
    <col min="11" max="11" width="24.625" style="317" customWidth="true"/>
    <col min="12" max="12" width="29.75" customWidth="true"/>
    <col min="13" max="18" width="7.875" customWidth="true"/>
    <col min="19" max="20" width="1.125" customWidth="true"/>
    <col min="21" max="21" width="24.625" style="317" customWidth="true"/>
    <col min="22" max="22" width="29.75" customWidth="true"/>
    <col min="23" max="28" width="7.875" customWidth="true"/>
    <col min="29" max="30" width="1.125" customWidth="true"/>
    <col min="31" max="31" width="24.625" style="317" customWidth="true"/>
    <col min="32" max="32" width="29.75" customWidth="true"/>
    <col min="33" max="38" width="7.875" customWidth="true"/>
    <col min="39" max="40" width="1.125" customWidth="true"/>
    <col min="41" max="41" width="24.625" style="317" customWidth="true"/>
    <col min="42" max="42" width="29.75" customWidth="true"/>
    <col min="43" max="48" width="7.875" customWidth="true"/>
    <col min="49" max="50" width="1.125" customWidth="true"/>
    <col min="51" max="51" width="24.625" style="317" customWidth="true"/>
    <col min="52" max="52" width="29.75" style="317" customWidth="true"/>
    <col min="53" max="58" width="7.875" customWidth="true"/>
    <col min="59" max="60" width="1.125" customWidth="true"/>
    <col min="61" max="61" width="24.625" style="317" customWidth="true"/>
    <col min="62" max="62" width="29.75" customWidth="true"/>
    <col min="63" max="68" width="7.875" customWidth="true"/>
    <col min="69" max="70" width="1.125" customWidth="true"/>
    <col min="71" max="71" width="24.625" style="317" customWidth="true"/>
    <col min="72" max="72" width="29.75" customWidth="true"/>
    <col min="73" max="78" width="7.875" customWidth="true"/>
    <col min="79" max="80" width="1.125" customWidth="true"/>
    <col min="81" max="81" width="24.625" style="317" customWidth="true"/>
    <col min="82" max="82" width="29.75" customWidth="true"/>
    <col min="83" max="88" width="7.875" customWidth="true"/>
    <col min="89" max="90" width="1.125" customWidth="true"/>
    <col min="91" max="91" width="24.625" style="317" customWidth="true"/>
    <col min="92" max="92" width="29.75" customWidth="true"/>
    <col min="93" max="98" width="7.875" customWidth="true"/>
    <col min="99" max="100" width="1.125" customWidth="true"/>
    <col min="101" max="101" width="24.625" style="317" customWidth="true"/>
    <col min="102" max="102" width="29.75" customWidth="true"/>
    <col min="103" max="108" width="7.875" customWidth="true"/>
    <col min="109" max="110" width="1.125" customWidth="true"/>
    <col min="111" max="111" width="24.625" style="317" customWidth="true"/>
    <col min="112" max="112" width="29.75" customWidth="true"/>
    <col min="113" max="118" width="7.875" customWidth="true"/>
    <col min="119" max="120" width="1.125" customWidth="true"/>
    <col min="121" max="121" width="24.625" style="317" customWidth="true"/>
    <col min="122" max="122" width="29.75" customWidth="true"/>
    <col min="123" max="128" width="7.875" customWidth="true"/>
    <col min="129" max="130" width="1.125" customWidth="true"/>
    <col min="131" max="131" width="24.625" style="317" customWidth="true"/>
    <col min="132" max="132" width="29.75" customWidth="true"/>
    <col min="133" max="138" width="7.875" customWidth="true"/>
    <col min="139" max="140" width="1.125" customWidth="true"/>
    <col min="141" max="141" width="24.625" style="317" customWidth="true"/>
    <col min="142" max="142" width="29.75" customWidth="true"/>
    <col min="143" max="148" width="7.875" customWidth="true"/>
    <col min="149" max="150" width="1.125" customWidth="true"/>
    <col min="151" max="151" width="24.625" style="317" customWidth="true"/>
    <col min="152" max="152" width="29.75" customWidth="true"/>
    <col min="153" max="158" width="7.875" customWidth="true"/>
    <col min="159" max="160" width="1.125" customWidth="true"/>
    <col min="161" max="161" width="24.625" style="317" customWidth="true"/>
    <col min="162" max="162" width="29.75" customWidth="true"/>
    <col min="163" max="168" width="7.875" customWidth="true"/>
    <col min="169" max="170" width="1.125" customWidth="true"/>
    <col min="171" max="171" width="24.625" style="317" customWidth="true"/>
    <col min="172" max="172" width="29.75" customWidth="true"/>
    <col min="173" max="178" width="7.875" customWidth="true"/>
    <col min="179" max="180" width="1.125" customWidth="true"/>
    <col min="181" max="181" width="24.625" style="317" customWidth="true"/>
    <col min="182" max="182" width="29.75" customWidth="true"/>
    <col min="183" max="188" width="7.875" customWidth="true"/>
    <col min="189" max="190" width="1.125" customWidth="true"/>
    <col min="191" max="191" width="24.625" style="317" customWidth="true"/>
    <col min="192" max="192" width="29.75" customWidth="true"/>
    <col min="193" max="198" width="7.875" customWidth="true"/>
    <col min="199" max="200" width="1.125" customWidth="true"/>
    <col min="201" max="201" width="24.625" style="317" customWidth="true"/>
    <col min="202" max="202" width="29.75" customWidth="true"/>
    <col min="203" max="208" width="7.875" customWidth="true"/>
    <col min="209" max="210" width="1.125" customWidth="true"/>
    <col min="211" max="211" width="24.625" style="317" customWidth="true"/>
    <col min="212" max="212" width="29.75" customWidth="true"/>
    <col min="213" max="218" width="7.875" customWidth="true"/>
    <col min="219" max="220" width="1.125" customWidth="true"/>
    <col min="221" max="221" width="24.625" style="317" customWidth="true"/>
    <col min="222" max="222" width="29.75" customWidth="true"/>
    <col min="223" max="228" width="7.875" customWidth="true"/>
    <col min="229" max="230" width="1.125" customWidth="true"/>
    <col min="231" max="231" width="24.625" style="317" customWidth="true"/>
    <col min="232" max="232" width="29.75" customWidth="true"/>
    <col min="233" max="238" width="7.875" customWidth="true"/>
    <col min="239" max="240" width="1.125" customWidth="true"/>
  </cols>
  <sheetData>
    <row r="1" ht="15.75" customHeight="true" x14ac:dyDescent="0.25">
      <c r="A1" s="339" t="s">
        <v>22</v>
      </c>
      <c r="B1" s="340" t="str">
        <f>'Water Data'!B1</f>
        <v>CEN10</v>
      </c>
      <c r="C1" s="585" t="str">
        <f>'Water Data'!C1:H2</f>
        <v>Republic of Moldova</v>
      </c>
      <c r="D1" s="586"/>
      <c r="E1" s="586"/>
      <c r="F1" s="586"/>
      <c r="G1" s="586"/>
      <c r="H1" s="587"/>
      <c r="I1" s="24"/>
      <c r="J1" s="16"/>
      <c r="K1" s="339" t="s">
        <v>22</v>
      </c>
      <c r="L1" s="340" t="str">
        <f>'Water Data'!L1</f>
        <v>CEN14</v>
      </c>
      <c r="M1" s="585" t="str">
        <f>'Water Data'!M1:R2</f>
        <v>Republic of Moldova</v>
      </c>
      <c r="N1" s="586"/>
      <c r="O1" s="586"/>
      <c r="P1" s="586"/>
      <c r="Q1" s="586"/>
      <c r="R1" s="587"/>
      <c r="S1" s="24"/>
      <c r="T1" s="16"/>
      <c r="U1" s="339" t="s">
        <v>22</v>
      </c>
      <c r="V1" s="421" t="str">
        <f>'Water Data'!V1</f>
        <v>UIS16</v>
      </c>
      <c r="W1" s="585" t="str">
        <f>'Water Data'!W1:AB2</f>
        <v>Republic of Moldova</v>
      </c>
      <c r="X1" s="586"/>
      <c r="Y1" s="586"/>
      <c r="Z1" s="586"/>
      <c r="AA1" s="586"/>
      <c r="AB1" s="587"/>
      <c r="AC1" s="24"/>
      <c r="AD1" s="16"/>
    </row>
    <row r="2" x14ac:dyDescent="0.25">
      <c r="A2" s="341" t="str">
        <f>'Water Data'!A2</f>
        <v>Study on the quality of water, sanitation and hygiene practices in the schools of Moldova (GOM/UNICEF)</v>
      </c>
      <c r="B2" s="342"/>
      <c r="C2" s="588"/>
      <c r="D2" s="588"/>
      <c r="E2" s="588"/>
      <c r="F2" s="588"/>
      <c r="G2" s="588"/>
      <c r="H2" s="589"/>
      <c r="I2" s="11"/>
      <c r="J2" s="17"/>
      <c r="K2" s="341" t="str">
        <f>'Water Data'!K2</f>
        <v>National Public Health Centre and territorial centre, 2014</v>
      </c>
      <c r="L2" s="342"/>
      <c r="M2" s="588"/>
      <c r="N2" s="588"/>
      <c r="O2" s="588"/>
      <c r="P2" s="588"/>
      <c r="Q2" s="588"/>
      <c r="R2" s="589"/>
      <c r="S2" s="11"/>
      <c r="T2" s="17"/>
      <c r="U2" s="341" t="str">
        <f>'Water Data'!U2</f>
        <v>UNESCO UIS (http://data.uis.unesco.org/)</v>
      </c>
      <c r="V2" s="342"/>
      <c r="W2" s="588"/>
      <c r="X2" s="588"/>
      <c r="Y2" s="588"/>
      <c r="Z2" s="588"/>
      <c r="AA2" s="588"/>
      <c r="AB2" s="589"/>
      <c r="AC2" s="11"/>
      <c r="AD2" s="17"/>
    </row>
    <row r="3" x14ac:dyDescent="0.25">
      <c r="A3" s="343" t="str">
        <f>'Water Data'!A3</f>
        <v>Census</v>
      </c>
      <c r="B3" s="344"/>
      <c r="C3" s="590">
        <f>'Water Data'!C3:H3</f>
        <v>2010</v>
      </c>
      <c r="D3" s="591"/>
      <c r="E3" s="591"/>
      <c r="F3" s="591"/>
      <c r="G3" s="591"/>
      <c r="H3" s="592"/>
      <c r="I3" s="11"/>
      <c r="J3" s="17"/>
      <c r="K3" s="343" t="str">
        <f>'Water Data'!K3</f>
        <v>Census</v>
      </c>
      <c r="L3" s="344"/>
      <c r="M3" s="590">
        <f>'Water Data'!M3:R3</f>
        <v>2014</v>
      </c>
      <c r="N3" s="591"/>
      <c r="O3" s="591"/>
      <c r="P3" s="591"/>
      <c r="Q3" s="591"/>
      <c r="R3" s="592"/>
      <c r="S3" s="11"/>
      <c r="T3" s="17"/>
      <c r="U3" s="343" t="str">
        <f>'Water Data'!U3</f>
        <v>Other</v>
      </c>
      <c r="V3" s="344"/>
      <c r="W3" s="590">
        <f>'Water Data'!W3:AB3</f>
        <v>2016</v>
      </c>
      <c r="X3" s="591"/>
      <c r="Y3" s="591"/>
      <c r="Z3" s="591"/>
      <c r="AA3" s="591"/>
      <c r="AB3" s="592"/>
      <c r="AC3" s="11"/>
      <c r="AD3" s="17"/>
    </row>
    <row r="4" s="4" customFormat="true" ht="18" customHeight="true" x14ac:dyDescent="0.25">
      <c r="A4" s="345" t="s">
        <v>218</v>
      </c>
      <c r="B4" s="346" t="s">
        <v>57</v>
      </c>
      <c r="C4" s="347" t="s">
        <v>7</v>
      </c>
      <c r="D4" s="348" t="s">
        <v>1</v>
      </c>
      <c r="E4" s="348" t="s">
        <v>2</v>
      </c>
      <c r="F4" s="348" t="s">
        <v>16</v>
      </c>
      <c r="G4" s="348" t="s">
        <v>17</v>
      </c>
      <c r="H4" s="349" t="s">
        <v>18</v>
      </c>
      <c r="I4" s="25"/>
      <c r="J4" s="18"/>
      <c r="K4" s="345" t="s">
        <v>218</v>
      </c>
      <c r="L4" s="346" t="s">
        <v>57</v>
      </c>
      <c r="M4" s="347" t="s">
        <v>7</v>
      </c>
      <c r="N4" s="348" t="s">
        <v>1</v>
      </c>
      <c r="O4" s="348" t="s">
        <v>2</v>
      </c>
      <c r="P4" s="348" t="s">
        <v>16</v>
      </c>
      <c r="Q4" s="348" t="s">
        <v>17</v>
      </c>
      <c r="R4" s="349" t="s">
        <v>18</v>
      </c>
      <c r="S4" s="25"/>
      <c r="T4" s="18"/>
      <c r="U4" s="345" t="s">
        <v>218</v>
      </c>
      <c r="V4" s="346" t="s">
        <v>57</v>
      </c>
      <c r="W4" s="347" t="s">
        <v>7</v>
      </c>
      <c r="X4" s="348" t="s">
        <v>1</v>
      </c>
      <c r="Y4" s="348" t="s">
        <v>2</v>
      </c>
      <c r="Z4" s="348" t="s">
        <v>16</v>
      </c>
      <c r="AA4" s="348" t="s">
        <v>17</v>
      </c>
      <c r="AB4" s="349" t="s">
        <v>18</v>
      </c>
      <c r="AC4" s="25"/>
      <c r="AD4" s="18"/>
      <c r="AE4" s="318"/>
      <c r="AO4" s="318"/>
      <c r="AY4" s="318"/>
      <c r="AZ4" s="318"/>
      <c r="BA4" s="423"/>
      <c r="BB4" s="423"/>
      <c r="BC4" s="423"/>
      <c r="BD4" s="423"/>
      <c r="BE4" s="423"/>
      <c r="BF4" s="423"/>
      <c r="BI4" s="318"/>
      <c r="BS4" s="318"/>
      <c r="CC4" s="318"/>
      <c r="CM4" s="318"/>
      <c r="CW4" s="318"/>
      <c r="DG4" s="318"/>
      <c r="DQ4" s="318"/>
      <c r="EA4" s="318"/>
      <c r="EK4" s="318"/>
      <c r="EU4" s="318"/>
      <c r="FE4" s="318"/>
      <c r="FO4" s="318"/>
      <c r="FY4" s="318"/>
      <c r="GI4" s="318"/>
      <c r="GS4" s="318"/>
      <c r="HC4" s="318"/>
      <c r="HM4" s="318"/>
      <c r="HW4" s="318"/>
    </row>
    <row r="5" s="4" customFormat="true" x14ac:dyDescent="0.25">
      <c r="A5" s="310"/>
      <c r="B5" s="15" t="s">
        <v>3</v>
      </c>
      <c r="C5" s="9" t="str">
        <f t="shared" ref="C5:H5" si="0">IF(COUNTA(C15)=0,"",C15)</f>
        <v/>
      </c>
      <c r="D5" s="9" t="str">
        <f t="shared" si="0"/>
        <v/>
      </c>
      <c r="E5" s="9" t="str">
        <f t="shared" si="0"/>
        <v/>
      </c>
      <c r="F5" s="9" t="str">
        <f t="shared" si="0"/>
        <v/>
      </c>
      <c r="G5" s="9" t="str">
        <f t="shared" si="0"/>
        <v/>
      </c>
      <c r="H5" s="30" t="str">
        <f t="shared" si="0"/>
        <v/>
      </c>
      <c r="I5" s="25"/>
      <c r="J5" s="18"/>
      <c r="K5" s="310"/>
      <c r="L5" s="15" t="s">
        <v>3</v>
      </c>
      <c r="M5" s="9" t="str">
        <f t="shared" ref="M5:R5" si="1">IF(COUNTA(M15)=0,"",M15)</f>
        <v/>
      </c>
      <c r="N5" s="9" t="str">
        <f t="shared" si="1"/>
        <v/>
      </c>
      <c r="O5" s="9" t="str">
        <f t="shared" si="1"/>
        <v/>
      </c>
      <c r="P5" s="9" t="str">
        <f t="shared" si="1"/>
        <v/>
      </c>
      <c r="Q5" s="9" t="str">
        <f t="shared" si="1"/>
        <v/>
      </c>
      <c r="R5" s="30" t="str">
        <f t="shared" si="1"/>
        <v/>
      </c>
      <c r="S5" s="25"/>
      <c r="T5" s="18"/>
      <c r="U5" s="310" t="s">
        <v>233</v>
      </c>
      <c r="V5" s="442" t="s">
        <v>3</v>
      </c>
      <c r="W5" s="9">
        <f t="shared" ref="W5:AB5" si="2">IF(COUNTA(W15)=0,"",W15)</f>
        <v>0</v>
      </c>
      <c r="X5" s="9" t="str">
        <f t="shared" si="2"/>
        <v/>
      </c>
      <c r="Y5" s="9" t="str">
        <f t="shared" si="2"/>
        <v/>
      </c>
      <c r="Z5" s="9" t="str">
        <f t="shared" si="2"/>
        <v/>
      </c>
      <c r="AA5" s="9">
        <f t="shared" si="2"/>
        <v>0</v>
      </c>
      <c r="AB5" s="30">
        <f t="shared" si="2"/>
        <v>0</v>
      </c>
      <c r="AC5" s="25"/>
      <c r="AD5" s="18"/>
      <c r="AE5" s="318"/>
      <c r="AO5" s="318"/>
      <c r="AY5" s="318"/>
      <c r="AZ5" s="318"/>
      <c r="BA5" s="423"/>
      <c r="BB5" s="423"/>
      <c r="BC5" s="423"/>
      <c r="BD5" s="423"/>
      <c r="BE5" s="423"/>
      <c r="BF5" s="423"/>
      <c r="BI5" s="318"/>
      <c r="BS5" s="318"/>
      <c r="CC5" s="318"/>
      <c r="CM5" s="318"/>
      <c r="CW5" s="318"/>
      <c r="DG5" s="318"/>
      <c r="DQ5" s="318"/>
      <c r="EA5" s="318"/>
      <c r="EK5" s="318"/>
      <c r="EU5" s="318"/>
      <c r="FE5" s="318"/>
      <c r="FO5" s="318"/>
      <c r="FY5" s="318"/>
      <c r="GI5" s="318"/>
      <c r="GS5" s="318"/>
      <c r="HC5" s="318"/>
      <c r="HM5" s="318"/>
      <c r="HW5" s="318"/>
    </row>
    <row r="6" s="4" customFormat="true" x14ac:dyDescent="0.25">
      <c r="A6" s="310"/>
      <c r="B6" s="15" t="s">
        <v>0</v>
      </c>
      <c r="C6" s="9" t="str">
        <f>IF((COUNTA(C16:C27)=0)+(COUNTA(C15)=0),"",100-C15-SUMPRODUCT(B16:B27,C16:C27))</f>
        <v/>
      </c>
      <c r="D6" s="9" t="str">
        <f>IF((COUNTA(D16:D27)=0)+(COUNTA(D15)=0),"",100-D15-SUMPRODUCT(B16:B27,D16:D27))</f>
        <v/>
      </c>
      <c r="E6" s="9" t="str">
        <f>IF((COUNTA(E16:E27)=0)+(COUNTA(E15)=0),"",100-E15-SUMPRODUCT(B16:B27,E16:E27))</f>
        <v/>
      </c>
      <c r="F6" s="9" t="str">
        <f>IF((COUNTA(F16:F27)=0)+(COUNTA(F15)=0),"",100-F15-SUMPRODUCT(B16:B27,F16:F27))</f>
        <v/>
      </c>
      <c r="G6" s="9" t="str">
        <f>IF((COUNTA(G16:G27)=0)+(COUNTA(G15)=0),"",100-G15-SUMPRODUCT(B16:B27,G16:G27))</f>
        <v/>
      </c>
      <c r="H6" s="30" t="str">
        <f>IF((COUNTA(H16:H27)=0)+(COUNTA(H15)=0),"",100-H15-SUMPRODUCT(B16:B27,H16:H27))</f>
        <v/>
      </c>
      <c r="I6" s="25"/>
      <c r="J6" s="18"/>
      <c r="K6" s="310"/>
      <c r="L6" s="15" t="s">
        <v>0</v>
      </c>
      <c r="M6" s="9" t="str">
        <f>IF((COUNTA(M16:M27)=0)+(COUNTA(M15)=0),"",100-M15-SUMPRODUCT(L16:L27,M16:M27))</f>
        <v/>
      </c>
      <c r="N6" s="9" t="str">
        <f>IF((COUNTA(N16:N27)=0)+(COUNTA(N15)=0),"",100-N15-SUMPRODUCT(L16:L27,N16:N27))</f>
        <v/>
      </c>
      <c r="O6" s="9" t="str">
        <f>IF((COUNTA(O16:O27)=0)+(COUNTA(O15)=0),"",100-O15-SUMPRODUCT(L16:L27,O16:O27))</f>
        <v/>
      </c>
      <c r="P6" s="9" t="str">
        <f>IF((COUNTA(P16:P27)=0)+(COUNTA(P15)=0),"",100-P15-SUMPRODUCT(L16:L27,P16:P27))</f>
        <v/>
      </c>
      <c r="Q6" s="9" t="str">
        <f>IF((COUNTA(Q16:Q27)=0)+(COUNTA(Q15)=0),"",100-Q15-SUMPRODUCT(L16:L27,Q16:Q27))</f>
        <v/>
      </c>
      <c r="R6" s="30" t="str">
        <f>IF((COUNTA(R16:R27)=0)+(COUNTA(R15)=0),"",100-R15-SUMPRODUCT(L16:L27,R16:R27))</f>
        <v/>
      </c>
      <c r="S6" s="25"/>
      <c r="T6" s="18"/>
      <c r="U6" s="310"/>
      <c r="V6" s="442" t="s">
        <v>0</v>
      </c>
      <c r="W6" s="9">
        <f>IF((COUNTA(W16:W27)=0)+(COUNTA(W15)=0),"",100-W15-SUMPRODUCT(V16:V27,W16:W27))</f>
        <v>0</v>
      </c>
      <c r="X6" s="9" t="str">
        <f>IF((COUNTA(X16:X27)=0)+(COUNTA(X15)=0),"",100-X15-SUMPRODUCT(V16:V27,X16:X27))</f>
        <v/>
      </c>
      <c r="Y6" s="9" t="str">
        <f>IF((COUNTA(Y16:Y27)=0)+(COUNTA(Y15)=0),"",100-Y15-SUMPRODUCT(V16:V27,Y16:Y27))</f>
        <v/>
      </c>
      <c r="Z6" s="9" t="str">
        <f>IF((COUNTA(Z16:Z27)=0)+(COUNTA(Z15)=0),"",100-Z15-SUMPRODUCT(V16:V27,Z16:Z27))</f>
        <v/>
      </c>
      <c r="AA6" s="9">
        <f>IF((COUNTA(AA16:AA27)=0)+(COUNTA(AA15)=0),"",100-AA15-SUMPRODUCT(V16:V27,AA16:AA27))</f>
        <v>0</v>
      </c>
      <c r="AB6" s="30">
        <f>IF((COUNTA(AB16:AB27)=0)+(COUNTA(AB15)=0),"",100-AB15-SUMPRODUCT(V16:V27,AB16:AB27))</f>
        <v>0</v>
      </c>
      <c r="AC6" s="25"/>
      <c r="AD6" s="18"/>
      <c r="AE6" s="318"/>
      <c r="AO6" s="318"/>
      <c r="AY6" s="318"/>
      <c r="AZ6" s="318"/>
      <c r="BA6" s="423"/>
      <c r="BB6" s="423"/>
      <c r="BC6" s="423"/>
      <c r="BD6" s="423"/>
      <c r="BE6" s="423"/>
      <c r="BF6" s="423"/>
      <c r="BI6" s="318"/>
      <c r="BS6" s="318"/>
      <c r="CC6" s="318"/>
      <c r="CM6" s="318"/>
      <c r="CW6" s="318"/>
      <c r="DG6" s="318"/>
      <c r="DQ6" s="318"/>
      <c r="EA6" s="318"/>
      <c r="EK6" s="318"/>
      <c r="EU6" s="318"/>
      <c r="FE6" s="318"/>
      <c r="FO6" s="318"/>
      <c r="FY6" s="318"/>
      <c r="GI6" s="318"/>
      <c r="GS6" s="318"/>
      <c r="HC6" s="318"/>
      <c r="HM6" s="318"/>
      <c r="HW6" s="318"/>
    </row>
    <row r="7" s="4" customFormat="true" x14ac:dyDescent="0.25">
      <c r="A7" s="310"/>
      <c r="B7" s="15" t="s">
        <v>19</v>
      </c>
      <c r="C7" s="9" t="str">
        <f>IF(COUNTA(C16:C27)=0,"",SUMPRODUCT(C16:C27,B16:B27))</f>
        <v/>
      </c>
      <c r="D7" s="9" t="str">
        <f>IF(COUNTA(D16:D27)=0,"",SUMPRODUCT(D16:D27,B16:B27))</f>
        <v/>
      </c>
      <c r="E7" s="9" t="str">
        <f>IF(COUNTA(E16:E27)=0,"",SUMPRODUCT(E16:E27,B16:B27))</f>
        <v/>
      </c>
      <c r="F7" s="9" t="str">
        <f>IF(COUNTA(F16:F27)=0,"",SUMPRODUCT(F16:F27,B16:B27))</f>
        <v/>
      </c>
      <c r="G7" s="9" t="str">
        <f>IF(COUNTA(G16:G27)=0,"",SUMPRODUCT(G16:G27,B16:B27))</f>
        <v/>
      </c>
      <c r="H7" s="30" t="str">
        <f>IF(COUNTA(H16:H27)=0,"",SUMPRODUCT(H16:H27,B16:B27))</f>
        <v/>
      </c>
      <c r="I7" s="25"/>
      <c r="J7" s="18"/>
      <c r="K7" s="310"/>
      <c r="L7" s="15" t="s">
        <v>19</v>
      </c>
      <c r="M7" s="9" t="str">
        <f>IF(COUNTA(M16:M27)=0,"",SUMPRODUCT(M16:M27,L16:L27))</f>
        <v/>
      </c>
      <c r="N7" s="9" t="str">
        <f>IF(COUNTA(N16:N27)=0,"",SUMPRODUCT(N16:N27,L16:L27))</f>
        <v/>
      </c>
      <c r="O7" s="9" t="str">
        <f>IF(COUNTA(O16:O27)=0,"",SUMPRODUCT(O16:O27,L16:L27))</f>
        <v/>
      </c>
      <c r="P7" s="9" t="str">
        <f>IF(COUNTA(P16:P27)=0,"",SUMPRODUCT(P16:P27,L16:L27))</f>
        <v/>
      </c>
      <c r="Q7" s="9" t="str">
        <f>IF(COUNTA(Q16:Q27)=0,"",SUMPRODUCT(Q16:Q27,L16:L27))</f>
        <v/>
      </c>
      <c r="R7" s="30" t="str">
        <f>IF(COUNTA(R16:R27)=0,"",SUMPRODUCT(R16:R27,L16:L27))</f>
        <v/>
      </c>
      <c r="S7" s="25"/>
      <c r="T7" s="18"/>
      <c r="U7" s="310" t="s">
        <v>233</v>
      </c>
      <c r="V7" s="442" t="s">
        <v>19</v>
      </c>
      <c r="W7" s="9">
        <f>IF(COUNTA(W16:W27)=0,"",SUMPRODUCT(W16:W27,V16:V27))</f>
        <v>100</v>
      </c>
      <c r="X7" s="9" t="str">
        <f>IF(COUNTA(X16:X27)=0,"",SUMPRODUCT(X16:X27,V16:V27))</f>
        <v/>
      </c>
      <c r="Y7" s="9" t="str">
        <f>IF(COUNTA(Y16:Y27)=0,"",SUMPRODUCT(Y16:Y27,V16:V27))</f>
        <v/>
      </c>
      <c r="Z7" s="9" t="str">
        <f>IF(COUNTA(Z16:Z27)=0,"",SUMPRODUCT(Z16:Z27,V16:V27))</f>
        <v/>
      </c>
      <c r="AA7" s="9">
        <f>IF(COUNTA(AA16:AA27)=0,"",SUMPRODUCT(AA16:AA27,V16:V27))</f>
        <v>100</v>
      </c>
      <c r="AB7" s="30">
        <f>IF(COUNTA(AB16:AB27)=0,"",SUMPRODUCT(AB16:AB27,V16:V27))</f>
        <v>100</v>
      </c>
      <c r="AC7" s="25"/>
      <c r="AD7" s="18"/>
      <c r="AE7" s="318"/>
      <c r="AO7" s="318"/>
      <c r="AY7" s="318"/>
      <c r="AZ7" s="318"/>
      <c r="BA7" s="423"/>
      <c r="BB7" s="423"/>
      <c r="BC7" s="423"/>
      <c r="BD7" s="423"/>
      <c r="BE7" s="423"/>
      <c r="BF7" s="423"/>
      <c r="BI7" s="318"/>
      <c r="BS7" s="318"/>
      <c r="CC7" s="318"/>
      <c r="CM7" s="318"/>
      <c r="CW7" s="318"/>
      <c r="DG7" s="318"/>
      <c r="DQ7" s="318"/>
      <c r="EA7" s="318"/>
      <c r="EK7" s="318"/>
      <c r="EU7" s="318"/>
      <c r="FE7" s="318"/>
      <c r="FO7" s="318"/>
      <c r="FY7" s="318"/>
      <c r="GI7" s="318"/>
      <c r="GS7" s="318"/>
      <c r="HC7" s="318"/>
      <c r="HM7" s="318"/>
      <c r="HW7" s="318"/>
    </row>
    <row r="8" s="4" customFormat="true" x14ac:dyDescent="0.25">
      <c r="A8" s="310" t="s">
        <v>197</v>
      </c>
      <c r="B8" s="82" t="s">
        <v>54</v>
      </c>
      <c r="C8" s="20">
        <f>100-24.3</f>
        <v>75.7</v>
      </c>
      <c r="D8" s="20">
        <f>100-18.1</f>
        <v>81.900000000000006</v>
      </c>
      <c r="E8" s="20">
        <f>100-26.7</f>
        <v>73.3</v>
      </c>
      <c r="F8" s="20"/>
      <c r="G8" s="20"/>
      <c r="H8" s="149"/>
      <c r="I8" s="25"/>
      <c r="J8" s="18"/>
      <c r="K8" s="310" t="s">
        <v>197</v>
      </c>
      <c r="L8" s="82" t="s">
        <v>54</v>
      </c>
      <c r="M8" s="20">
        <f>100-21</f>
        <v>79</v>
      </c>
      <c r="N8" s="20"/>
      <c r="O8" s="20"/>
      <c r="P8" s="20"/>
      <c r="Q8" s="20"/>
      <c r="R8" s="149"/>
      <c r="S8" s="25"/>
      <c r="T8" s="18"/>
      <c r="U8" s="310"/>
      <c r="V8" s="443" t="s">
        <v>54</v>
      </c>
      <c r="W8" s="438"/>
      <c r="X8" s="438"/>
      <c r="Y8" s="438"/>
      <c r="Z8" s="438"/>
      <c r="AA8" s="438"/>
      <c r="AB8" s="149"/>
      <c r="AC8" s="25"/>
      <c r="AD8" s="18"/>
      <c r="AE8" s="318"/>
      <c r="AO8" s="318"/>
      <c r="AY8" s="318"/>
      <c r="AZ8" s="318"/>
      <c r="BA8" s="423"/>
      <c r="BB8" s="423"/>
      <c r="BC8" s="423"/>
      <c r="BD8" s="423"/>
      <c r="BE8" s="423"/>
      <c r="BF8" s="423"/>
      <c r="BI8" s="318"/>
      <c r="BS8" s="318"/>
      <c r="CC8" s="318"/>
      <c r="CM8" s="318"/>
      <c r="CW8" s="318"/>
      <c r="DG8" s="318"/>
      <c r="DQ8" s="318"/>
      <c r="EA8" s="318"/>
      <c r="EK8" s="318"/>
      <c r="EU8" s="318"/>
      <c r="FE8" s="318"/>
      <c r="FO8" s="318"/>
      <c r="FY8" s="318"/>
      <c r="GI8" s="318"/>
      <c r="GS8" s="318"/>
      <c r="HC8" s="318"/>
      <c r="HM8" s="318"/>
      <c r="HW8" s="318"/>
    </row>
    <row r="9" s="4" customFormat="true" x14ac:dyDescent="0.25">
      <c r="A9" s="310"/>
      <c r="B9" s="82" t="s">
        <v>59</v>
      </c>
      <c r="C9" s="20"/>
      <c r="D9" s="20"/>
      <c r="E9" s="20"/>
      <c r="F9" s="20"/>
      <c r="G9" s="20"/>
      <c r="H9" s="149"/>
      <c r="I9" s="25"/>
      <c r="J9" s="18"/>
      <c r="K9" s="310"/>
      <c r="L9" s="82" t="s">
        <v>59</v>
      </c>
      <c r="M9" s="20"/>
      <c r="N9" s="20"/>
      <c r="O9" s="20"/>
      <c r="P9" s="20"/>
      <c r="Q9" s="20"/>
      <c r="R9" s="149"/>
      <c r="S9" s="25"/>
      <c r="T9" s="18"/>
      <c r="U9" s="310"/>
      <c r="V9" s="443" t="s">
        <v>59</v>
      </c>
      <c r="W9" s="438"/>
      <c r="X9" s="438"/>
      <c r="Y9" s="438"/>
      <c r="Z9" s="438"/>
      <c r="AA9" s="438"/>
      <c r="AB9" s="149"/>
      <c r="AC9" s="25"/>
      <c r="AD9" s="18"/>
      <c r="AE9" s="318"/>
      <c r="AO9" s="318"/>
      <c r="AY9" s="318"/>
      <c r="AZ9" s="318"/>
      <c r="BA9" s="423"/>
      <c r="BB9" s="423"/>
      <c r="BC9" s="423"/>
      <c r="BD9" s="423"/>
      <c r="BE9" s="423"/>
      <c r="BF9" s="423"/>
      <c r="BI9" s="318"/>
      <c r="BS9" s="318"/>
      <c r="CC9" s="318"/>
      <c r="CM9" s="318"/>
      <c r="CW9" s="318"/>
      <c r="DG9" s="318"/>
      <c r="DQ9" s="318"/>
      <c r="EA9" s="318"/>
      <c r="EK9" s="318"/>
      <c r="EU9" s="318"/>
      <c r="FE9" s="318"/>
      <c r="FO9" s="318"/>
      <c r="FY9" s="318"/>
      <c r="GI9" s="318"/>
      <c r="GS9" s="318"/>
      <c r="HC9" s="318"/>
      <c r="HM9" s="318"/>
      <c r="HW9" s="318"/>
    </row>
    <row r="10" s="4" customFormat="true" x14ac:dyDescent="0.25">
      <c r="A10" s="310"/>
      <c r="B10" s="82" t="s">
        <v>122</v>
      </c>
      <c r="C10" s="20"/>
      <c r="D10" s="20"/>
      <c r="E10" s="20"/>
      <c r="F10" s="20"/>
      <c r="G10" s="20"/>
      <c r="H10" s="149"/>
      <c r="I10" s="25"/>
      <c r="J10" s="18"/>
      <c r="K10" s="310"/>
      <c r="L10" s="82" t="s">
        <v>122</v>
      </c>
      <c r="M10" s="20"/>
      <c r="N10" s="20"/>
      <c r="O10" s="20"/>
      <c r="P10" s="20"/>
      <c r="Q10" s="20"/>
      <c r="R10" s="149"/>
      <c r="S10" s="25"/>
      <c r="T10" s="18"/>
      <c r="U10" s="310"/>
      <c r="V10" s="443" t="s">
        <v>122</v>
      </c>
      <c r="W10" s="438"/>
      <c r="X10" s="438"/>
      <c r="Y10" s="438"/>
      <c r="Z10" s="438"/>
      <c r="AA10" s="438"/>
      <c r="AB10" s="149"/>
      <c r="AC10" s="25"/>
      <c r="AD10" s="18"/>
      <c r="AE10" s="318"/>
      <c r="AO10" s="318"/>
      <c r="AY10" s="318"/>
      <c r="AZ10" s="318"/>
      <c r="BA10" s="423"/>
      <c r="BB10" s="423"/>
      <c r="BC10" s="423"/>
      <c r="BD10" s="423"/>
      <c r="BE10" s="423"/>
      <c r="BF10" s="423"/>
      <c r="BI10" s="318"/>
      <c r="BS10" s="318"/>
      <c r="CC10" s="318"/>
      <c r="CM10" s="318"/>
      <c r="CW10" s="318"/>
      <c r="DG10" s="318"/>
      <c r="DQ10" s="318"/>
      <c r="EA10" s="318"/>
      <c r="EK10" s="318"/>
      <c r="EU10" s="318"/>
      <c r="FE10" s="318"/>
      <c r="FO10" s="318"/>
      <c r="FY10" s="318"/>
      <c r="GI10" s="318"/>
      <c r="GS10" s="318"/>
      <c r="HC10" s="318"/>
      <c r="HM10" s="318"/>
      <c r="HW10" s="318"/>
    </row>
    <row r="11" s="4" customFormat="true" x14ac:dyDescent="0.25">
      <c r="A11" s="310"/>
      <c r="B11" s="137" t="s">
        <v>21</v>
      </c>
      <c r="C11" s="150"/>
      <c r="D11" s="20"/>
      <c r="E11" s="20"/>
      <c r="F11" s="20"/>
      <c r="G11" s="7"/>
      <c r="H11" s="27"/>
      <c r="I11" s="25"/>
      <c r="J11" s="18"/>
      <c r="K11" s="310"/>
      <c r="L11" s="137" t="s">
        <v>21</v>
      </c>
      <c r="M11" s="150"/>
      <c r="N11" s="20"/>
      <c r="O11" s="20"/>
      <c r="P11" s="20"/>
      <c r="Q11" s="7"/>
      <c r="R11" s="27"/>
      <c r="S11" s="25"/>
      <c r="T11" s="18"/>
      <c r="U11" s="310"/>
      <c r="V11" s="435" t="s">
        <v>21</v>
      </c>
      <c r="W11" s="438"/>
      <c r="X11" s="438"/>
      <c r="Y11" s="438"/>
      <c r="Z11" s="438"/>
      <c r="AA11" s="438"/>
      <c r="AB11" s="149"/>
      <c r="AC11" s="25"/>
      <c r="AD11" s="18"/>
      <c r="AE11" s="318"/>
      <c r="AO11" s="318"/>
      <c r="AY11" s="318"/>
      <c r="AZ11" s="318"/>
      <c r="BA11" s="423"/>
      <c r="BB11" s="423"/>
      <c r="BC11" s="423"/>
      <c r="BD11" s="423"/>
      <c r="BE11" s="423"/>
      <c r="BF11" s="423"/>
      <c r="BI11" s="318"/>
      <c r="BS11" s="318"/>
      <c r="CC11" s="318"/>
      <c r="CM11" s="318"/>
      <c r="CW11" s="318"/>
      <c r="DG11" s="318"/>
      <c r="DQ11" s="318"/>
      <c r="EA11" s="318"/>
      <c r="EK11" s="318"/>
      <c r="EU11" s="318"/>
      <c r="FE11" s="318"/>
      <c r="FO11" s="318"/>
      <c r="FY11" s="318"/>
      <c r="GI11" s="318"/>
      <c r="GS11" s="318"/>
      <c r="HC11" s="318"/>
      <c r="HM11" s="318"/>
      <c r="HW11" s="318"/>
    </row>
    <row r="12" s="4" customFormat="true" x14ac:dyDescent="0.25">
      <c r="A12" s="310"/>
      <c r="B12" s="137" t="s">
        <v>30</v>
      </c>
      <c r="C12" s="20"/>
      <c r="D12" s="20"/>
      <c r="E12" s="20"/>
      <c r="F12" s="20"/>
      <c r="G12" s="7"/>
      <c r="H12" s="27"/>
      <c r="I12" s="25"/>
      <c r="J12" s="18"/>
      <c r="K12" s="310"/>
      <c r="L12" s="137" t="s">
        <v>30</v>
      </c>
      <c r="M12" s="20"/>
      <c r="N12" s="20"/>
      <c r="O12" s="20"/>
      <c r="P12" s="20"/>
      <c r="Q12" s="7"/>
      <c r="R12" s="27"/>
      <c r="S12" s="25"/>
      <c r="T12" s="18"/>
      <c r="U12" s="310"/>
      <c r="V12" s="435" t="s">
        <v>30</v>
      </c>
      <c r="W12" s="438"/>
      <c r="X12" s="437"/>
      <c r="Y12" s="437"/>
      <c r="Z12" s="437"/>
      <c r="AA12" s="437"/>
      <c r="AB12" s="27"/>
      <c r="AC12" s="25"/>
      <c r="AD12" s="18"/>
      <c r="AE12" s="318"/>
      <c r="AO12" s="318"/>
      <c r="AY12" s="318"/>
      <c r="AZ12" s="318"/>
      <c r="BA12" s="423"/>
      <c r="BB12" s="423"/>
      <c r="BC12" s="423"/>
      <c r="BD12" s="423"/>
      <c r="BE12" s="423"/>
      <c r="BF12" s="423"/>
      <c r="BI12" s="318"/>
      <c r="BS12" s="318"/>
      <c r="CC12" s="318"/>
      <c r="CM12" s="318"/>
      <c r="CW12" s="318"/>
      <c r="DG12" s="318"/>
      <c r="DQ12" s="318"/>
      <c r="EA12" s="318"/>
      <c r="EK12" s="318"/>
      <c r="EU12" s="318"/>
      <c r="FE12" s="318"/>
      <c r="FO12" s="318"/>
      <c r="FY12" s="318"/>
      <c r="GI12" s="318"/>
      <c r="GS12" s="318"/>
      <c r="HC12" s="318"/>
      <c r="HM12" s="318"/>
      <c r="HW12" s="318"/>
    </row>
    <row r="13" s="1" customFormat="true" ht="15.75" customHeight="true" x14ac:dyDescent="0.2">
      <c r="A13" s="310" t="s">
        <v>204</v>
      </c>
      <c r="B13" s="137" t="s">
        <v>220</v>
      </c>
      <c r="C13" s="20">
        <v>75.7</v>
      </c>
      <c r="D13" s="20">
        <v>81.900000000000006</v>
      </c>
      <c r="E13" s="20">
        <v>73.3</v>
      </c>
      <c r="F13" s="20"/>
      <c r="G13" s="20"/>
      <c r="H13" s="149"/>
      <c r="I13" s="25"/>
      <c r="J13" s="18"/>
      <c r="K13" s="310" t="s">
        <v>198</v>
      </c>
      <c r="L13" s="137" t="s">
        <v>220</v>
      </c>
      <c r="M13" s="20">
        <v>79</v>
      </c>
      <c r="N13" s="20"/>
      <c r="O13" s="20"/>
      <c r="P13" s="20"/>
      <c r="Q13" s="20"/>
      <c r="R13" s="149"/>
      <c r="S13" s="25"/>
      <c r="T13" s="18"/>
      <c r="U13" s="310" t="s">
        <v>229</v>
      </c>
      <c r="V13" s="435" t="s">
        <v>220</v>
      </c>
      <c r="W13" s="438">
        <v>100</v>
      </c>
      <c r="X13" s="438"/>
      <c r="Y13" s="438"/>
      <c r="Z13" s="438"/>
      <c r="AA13" s="438">
        <v>100</v>
      </c>
      <c r="AB13" s="149">
        <v>100</v>
      </c>
      <c r="AC13" s="25"/>
      <c r="AD13" s="18"/>
      <c r="AE13" s="319"/>
      <c r="AO13" s="319"/>
      <c r="AY13" s="319"/>
      <c r="AZ13" s="319"/>
      <c r="BA13" s="428"/>
      <c r="BB13" s="428"/>
      <c r="BC13" s="428"/>
      <c r="BD13" s="428"/>
      <c r="BE13" s="428"/>
      <c r="BF13" s="428"/>
      <c r="BI13" s="319"/>
      <c r="BS13" s="319"/>
      <c r="CC13" s="319"/>
      <c r="CM13" s="319"/>
      <c r="CW13" s="319"/>
      <c r="DG13" s="319"/>
      <c r="DQ13" s="319"/>
      <c r="EA13" s="319"/>
      <c r="EK13" s="319"/>
      <c r="EU13" s="319"/>
      <c r="FE13" s="319"/>
      <c r="FO13" s="319"/>
      <c r="FY13" s="319"/>
      <c r="GI13" s="319"/>
      <c r="GS13" s="319"/>
      <c r="HC13" s="319"/>
      <c r="HM13" s="319"/>
      <c r="HW13" s="319"/>
    </row>
    <row r="14" s="14" customFormat="true" ht="18" customHeight="true" x14ac:dyDescent="0.25">
      <c r="A14" s="345" t="s">
        <v>58</v>
      </c>
      <c r="B14" s="350" t="s">
        <v>27</v>
      </c>
      <c r="C14" s="351"/>
      <c r="D14" s="351"/>
      <c r="E14" s="351"/>
      <c r="F14" s="352"/>
      <c r="G14" s="352"/>
      <c r="H14" s="353"/>
      <c r="I14" s="25"/>
      <c r="J14" s="18"/>
      <c r="K14" s="345" t="s">
        <v>58</v>
      </c>
      <c r="L14" s="350" t="s">
        <v>27</v>
      </c>
      <c r="M14" s="351"/>
      <c r="N14" s="351"/>
      <c r="O14" s="351"/>
      <c r="P14" s="352"/>
      <c r="Q14" s="352"/>
      <c r="R14" s="353"/>
      <c r="S14" s="25"/>
      <c r="T14" s="18"/>
      <c r="U14" s="345" t="s">
        <v>58</v>
      </c>
      <c r="V14" s="350" t="s">
        <v>27</v>
      </c>
      <c r="W14" s="444"/>
      <c r="X14" s="444"/>
      <c r="Y14" s="444"/>
      <c r="Z14" s="352"/>
      <c r="AA14" s="352"/>
      <c r="AB14" s="353"/>
      <c r="AC14" s="25"/>
      <c r="AD14" s="18"/>
      <c r="AE14" s="320"/>
      <c r="AO14" s="320"/>
      <c r="AY14" s="320"/>
      <c r="AZ14" s="320"/>
      <c r="BA14" s="424"/>
      <c r="BB14" s="424"/>
      <c r="BC14" s="424"/>
      <c r="BD14" s="424"/>
      <c r="BE14" s="424"/>
      <c r="BF14" s="424"/>
      <c r="BI14" s="320"/>
      <c r="BS14" s="320"/>
      <c r="CC14" s="320"/>
      <c r="CM14" s="320"/>
      <c r="CW14" s="320"/>
      <c r="DG14" s="320"/>
      <c r="DQ14" s="320"/>
      <c r="EA14" s="320"/>
      <c r="EK14" s="320"/>
      <c r="EU14" s="320"/>
      <c r="FE14" s="320"/>
      <c r="FO14" s="320"/>
      <c r="FY14" s="320"/>
      <c r="GI14" s="320"/>
      <c r="GS14" s="320"/>
      <c r="HC14" s="320"/>
      <c r="HM14" s="320"/>
      <c r="HW14" s="320"/>
    </row>
    <row r="15" x14ac:dyDescent="0.25">
      <c r="A15" s="311" t="s">
        <v>31</v>
      </c>
      <c r="B15" s="21">
        <v>0</v>
      </c>
      <c r="C15" s="150"/>
      <c r="D15" s="81"/>
      <c r="E15" s="81"/>
      <c r="F15" s="7"/>
      <c r="G15" s="7"/>
      <c r="H15" s="27"/>
      <c r="I15" s="11"/>
      <c r="J15" s="17"/>
      <c r="K15" s="311" t="s">
        <v>31</v>
      </c>
      <c r="L15" s="21">
        <v>0</v>
      </c>
      <c r="M15" s="150"/>
      <c r="N15" s="81"/>
      <c r="O15" s="81"/>
      <c r="P15" s="7"/>
      <c r="Q15" s="7"/>
      <c r="R15" s="27"/>
      <c r="S15" s="11"/>
      <c r="T15" s="17"/>
      <c r="U15" s="311" t="s">
        <v>31</v>
      </c>
      <c r="V15" s="21">
        <v>0</v>
      </c>
      <c r="W15" s="81">
        <v>0</v>
      </c>
      <c r="X15" s="81"/>
      <c r="Y15" s="81"/>
      <c r="Z15" s="437"/>
      <c r="AA15" s="437">
        <v>0</v>
      </c>
      <c r="AB15" s="27">
        <v>0</v>
      </c>
      <c r="AC15" s="11"/>
      <c r="AD15" s="17"/>
      <c r="AZ15" s="425"/>
      <c r="BA15" s="423"/>
      <c r="BB15" s="423"/>
      <c r="BC15" s="423"/>
      <c r="BD15" s="423"/>
      <c r="BE15" s="423"/>
      <c r="BF15" s="423"/>
    </row>
    <row r="16" s="2" customFormat="true" x14ac:dyDescent="0.25">
      <c r="A16" s="311" t="s">
        <v>118</v>
      </c>
      <c r="B16" s="151">
        <v>0</v>
      </c>
      <c r="C16" s="81"/>
      <c r="D16" s="81"/>
      <c r="E16" s="81"/>
      <c r="F16" s="7"/>
      <c r="G16" s="7"/>
      <c r="H16" s="27"/>
      <c r="I16" s="11"/>
      <c r="J16" s="17"/>
      <c r="K16" s="311" t="s">
        <v>118</v>
      </c>
      <c r="L16" s="151">
        <v>0</v>
      </c>
      <c r="M16" s="81"/>
      <c r="N16" s="81"/>
      <c r="O16" s="81"/>
      <c r="P16" s="7"/>
      <c r="Q16" s="7"/>
      <c r="R16" s="27"/>
      <c r="S16" s="11"/>
      <c r="T16" s="17"/>
      <c r="U16" s="311" t="s">
        <v>118</v>
      </c>
      <c r="V16" s="151">
        <v>0</v>
      </c>
      <c r="W16" s="81"/>
      <c r="X16" s="81"/>
      <c r="Y16" s="81"/>
      <c r="Z16" s="437"/>
      <c r="AA16" s="437"/>
      <c r="AB16" s="27"/>
      <c r="AC16" s="11"/>
      <c r="AD16" s="17"/>
      <c r="AE16" s="321"/>
      <c r="AO16" s="321"/>
      <c r="AY16" s="321"/>
      <c r="AZ16" s="426"/>
      <c r="BA16" s="429"/>
      <c r="BB16" s="429"/>
      <c r="BC16" s="429"/>
      <c r="BD16" s="429"/>
      <c r="BE16" s="429"/>
      <c r="BF16" s="429"/>
      <c r="BI16" s="321"/>
      <c r="BS16" s="321"/>
      <c r="CC16" s="321"/>
      <c r="CM16" s="321"/>
      <c r="CW16" s="321"/>
      <c r="DG16" s="321"/>
      <c r="DQ16" s="321"/>
      <c r="EA16" s="321"/>
      <c r="EK16" s="321"/>
      <c r="EU16" s="321"/>
      <c r="FE16" s="321"/>
      <c r="FO16" s="321"/>
      <c r="FY16" s="321"/>
      <c r="GI16" s="321"/>
      <c r="GS16" s="321"/>
      <c r="HC16" s="321"/>
      <c r="HM16" s="321"/>
      <c r="HW16" s="321"/>
    </row>
    <row r="17" s="2" customFormat="true" x14ac:dyDescent="0.25">
      <c r="A17" s="312"/>
      <c r="B17" s="22"/>
      <c r="C17" s="150"/>
      <c r="D17" s="81"/>
      <c r="E17" s="7"/>
      <c r="F17" s="7"/>
      <c r="G17" s="7"/>
      <c r="H17" s="27"/>
      <c r="I17" s="11"/>
      <c r="J17" s="17"/>
      <c r="K17" s="312"/>
      <c r="L17" s="22"/>
      <c r="M17" s="150"/>
      <c r="N17" s="81"/>
      <c r="O17" s="7"/>
      <c r="P17" s="7"/>
      <c r="Q17" s="7"/>
      <c r="R17" s="27"/>
      <c r="S17" s="11"/>
      <c r="T17" s="17"/>
      <c r="U17" s="312" t="s">
        <v>234</v>
      </c>
      <c r="V17" s="6">
        <v>1</v>
      </c>
      <c r="W17" s="81">
        <v>100</v>
      </c>
      <c r="X17" s="437"/>
      <c r="Y17" s="437"/>
      <c r="Z17" s="437"/>
      <c r="AA17" s="81">
        <v>100</v>
      </c>
      <c r="AB17" s="138">
        <v>100</v>
      </c>
      <c r="AC17" s="11"/>
      <c r="AD17" s="17"/>
      <c r="AE17" s="321"/>
      <c r="AO17" s="321"/>
      <c r="AY17" s="321"/>
      <c r="AZ17" s="426"/>
      <c r="BA17" s="429"/>
      <c r="BB17" s="429"/>
      <c r="BC17" s="429"/>
      <c r="BD17" s="429"/>
      <c r="BE17" s="429"/>
      <c r="BF17" s="429"/>
      <c r="BI17" s="321"/>
      <c r="BS17" s="321"/>
      <c r="CC17" s="321"/>
      <c r="CM17" s="321"/>
      <c r="CW17" s="321"/>
      <c r="DG17" s="321"/>
      <c r="DQ17" s="321"/>
      <c r="EA17" s="321"/>
      <c r="EK17" s="321"/>
      <c r="EU17" s="321"/>
      <c r="FE17" s="321"/>
      <c r="FO17" s="321"/>
      <c r="FY17" s="321"/>
      <c r="GI17" s="321"/>
      <c r="GS17" s="321"/>
      <c r="HC17" s="321"/>
      <c r="HM17" s="321"/>
      <c r="HW17" s="321"/>
    </row>
    <row r="18" s="2" customFormat="true" x14ac:dyDescent="0.25">
      <c r="A18" s="312"/>
      <c r="B18" s="23"/>
      <c r="C18" s="81"/>
      <c r="D18" s="7"/>
      <c r="E18" s="7"/>
      <c r="F18" s="7"/>
      <c r="G18" s="7"/>
      <c r="H18" s="27"/>
      <c r="I18" s="11"/>
      <c r="J18" s="17"/>
      <c r="K18" s="312"/>
      <c r="L18" s="23"/>
      <c r="M18" s="81"/>
      <c r="N18" s="7"/>
      <c r="O18" s="7"/>
      <c r="P18" s="7"/>
      <c r="Q18" s="7"/>
      <c r="R18" s="27"/>
      <c r="S18" s="11"/>
      <c r="T18" s="17"/>
      <c r="U18" s="312"/>
      <c r="V18" s="440"/>
      <c r="W18" s="81"/>
      <c r="X18" s="437"/>
      <c r="Y18" s="437"/>
      <c r="Z18" s="437"/>
      <c r="AA18" s="437"/>
      <c r="AB18" s="27"/>
      <c r="AC18" s="11"/>
      <c r="AD18" s="17"/>
      <c r="AE18" s="321"/>
      <c r="AO18" s="321"/>
      <c r="AY18" s="321"/>
      <c r="AZ18" s="426"/>
      <c r="BA18" s="429"/>
      <c r="BB18" s="429"/>
      <c r="BC18" s="429"/>
      <c r="BD18" s="429"/>
      <c r="BE18" s="429"/>
      <c r="BF18" s="429"/>
      <c r="BI18" s="321"/>
      <c r="BS18" s="321"/>
      <c r="CC18" s="321"/>
      <c r="CM18" s="321"/>
      <c r="CW18" s="321"/>
      <c r="DG18" s="321"/>
      <c r="DQ18" s="321"/>
      <c r="EA18" s="321"/>
      <c r="EK18" s="321"/>
      <c r="EU18" s="321"/>
      <c r="FE18" s="321"/>
      <c r="FO18" s="321"/>
      <c r="FY18" s="321"/>
      <c r="GI18" s="321"/>
      <c r="GS18" s="321"/>
      <c r="HC18" s="321"/>
      <c r="HM18" s="321"/>
      <c r="HW18" s="321"/>
    </row>
    <row r="19" s="2" customFormat="true" x14ac:dyDescent="0.25">
      <c r="A19" s="312"/>
      <c r="B19" s="23"/>
      <c r="C19" s="7"/>
      <c r="D19" s="7"/>
      <c r="E19" s="7"/>
      <c r="F19" s="7"/>
      <c r="G19" s="7"/>
      <c r="H19" s="27"/>
      <c r="I19" s="11"/>
      <c r="J19" s="17"/>
      <c r="K19" s="312"/>
      <c r="L19" s="23"/>
      <c r="M19" s="7"/>
      <c r="N19" s="7"/>
      <c r="O19" s="7"/>
      <c r="P19" s="7"/>
      <c r="Q19" s="7"/>
      <c r="R19" s="27"/>
      <c r="S19" s="11"/>
      <c r="T19" s="17"/>
      <c r="U19" s="312"/>
      <c r="V19" s="440"/>
      <c r="W19" s="437"/>
      <c r="X19" s="437"/>
      <c r="Y19" s="437"/>
      <c r="Z19" s="437"/>
      <c r="AA19" s="437"/>
      <c r="AB19" s="27"/>
      <c r="AC19" s="11"/>
      <c r="AD19" s="17"/>
      <c r="AE19" s="321"/>
      <c r="AO19" s="321"/>
      <c r="AY19" s="321"/>
      <c r="AZ19" s="426"/>
      <c r="BA19" s="429"/>
      <c r="BB19" s="429"/>
      <c r="BC19" s="429"/>
      <c r="BD19" s="429"/>
      <c r="BE19" s="429"/>
      <c r="BF19" s="429"/>
      <c r="BI19" s="321"/>
      <c r="BS19" s="321"/>
      <c r="CC19" s="321"/>
      <c r="CM19" s="321"/>
      <c r="CW19" s="321"/>
      <c r="DG19" s="321"/>
      <c r="DQ19" s="321"/>
      <c r="EA19" s="321"/>
      <c r="EK19" s="321"/>
      <c r="EU19" s="321"/>
      <c r="FE19" s="321"/>
      <c r="FO19" s="321"/>
      <c r="FY19" s="321"/>
      <c r="GI19" s="321"/>
      <c r="GS19" s="321"/>
      <c r="HC19" s="321"/>
      <c r="HM19" s="321"/>
      <c r="HW19" s="321"/>
    </row>
    <row r="20" s="2" customFormat="true" x14ac:dyDescent="0.25">
      <c r="A20" s="312"/>
      <c r="B20" s="23"/>
      <c r="C20" s="7"/>
      <c r="D20" s="7"/>
      <c r="E20" s="139"/>
      <c r="F20" s="7"/>
      <c r="G20" s="7"/>
      <c r="H20" s="27"/>
      <c r="I20" s="11"/>
      <c r="J20" s="17"/>
      <c r="K20" s="312"/>
      <c r="L20" s="23"/>
      <c r="M20" s="7"/>
      <c r="N20" s="7"/>
      <c r="O20" s="139"/>
      <c r="P20" s="7"/>
      <c r="Q20" s="7"/>
      <c r="R20" s="27"/>
      <c r="S20" s="11"/>
      <c r="T20" s="17"/>
      <c r="U20" s="312"/>
      <c r="V20" s="440"/>
      <c r="W20" s="437"/>
      <c r="X20" s="437"/>
      <c r="Y20" s="139"/>
      <c r="Z20" s="437"/>
      <c r="AA20" s="437"/>
      <c r="AB20" s="27"/>
      <c r="AC20" s="11"/>
      <c r="AD20" s="17"/>
      <c r="AE20" s="321"/>
      <c r="AO20" s="321"/>
      <c r="AY20" s="321"/>
      <c r="AZ20" s="426"/>
      <c r="BA20" s="429"/>
      <c r="BB20" s="429"/>
      <c r="BC20" s="429"/>
      <c r="BD20" s="429"/>
      <c r="BE20" s="429"/>
      <c r="BF20" s="429"/>
      <c r="BI20" s="321"/>
      <c r="BS20" s="321"/>
      <c r="CC20" s="321"/>
      <c r="CM20" s="321"/>
      <c r="CW20" s="321"/>
      <c r="DG20" s="321"/>
      <c r="DQ20" s="321"/>
      <c r="EA20" s="321"/>
      <c r="EK20" s="321"/>
      <c r="EU20" s="321"/>
      <c r="FE20" s="321"/>
      <c r="FO20" s="321"/>
      <c r="FY20" s="321"/>
      <c r="GI20" s="321"/>
      <c r="GS20" s="321"/>
      <c r="HC20" s="321"/>
      <c r="HM20" s="321"/>
      <c r="HW20" s="321"/>
    </row>
    <row r="21" s="2" customFormat="true" x14ac:dyDescent="0.25">
      <c r="A21" s="312"/>
      <c r="B21" s="22"/>
      <c r="C21" s="7"/>
      <c r="D21" s="139"/>
      <c r="E21" s="139"/>
      <c r="F21" s="7"/>
      <c r="G21" s="7"/>
      <c r="H21" s="27"/>
      <c r="I21" s="11"/>
      <c r="J21" s="17"/>
      <c r="K21" s="312"/>
      <c r="L21" s="22"/>
      <c r="M21" s="7"/>
      <c r="N21" s="139"/>
      <c r="O21" s="139"/>
      <c r="P21" s="7"/>
      <c r="Q21" s="7"/>
      <c r="R21" s="27"/>
      <c r="S21" s="11"/>
      <c r="T21" s="17"/>
      <c r="U21" s="312"/>
      <c r="V21" s="22"/>
      <c r="W21" s="437"/>
      <c r="X21" s="139"/>
      <c r="Y21" s="139"/>
      <c r="Z21" s="437"/>
      <c r="AA21" s="437"/>
      <c r="AB21" s="27"/>
      <c r="AC21" s="11"/>
      <c r="AD21" s="17"/>
      <c r="AE21" s="321"/>
      <c r="AO21" s="321"/>
      <c r="AY21" s="321"/>
      <c r="AZ21" s="426"/>
      <c r="BA21" s="429"/>
      <c r="BB21" s="429"/>
      <c r="BC21" s="429"/>
      <c r="BD21" s="429"/>
      <c r="BE21" s="429"/>
      <c r="BF21" s="429"/>
      <c r="BI21" s="321"/>
      <c r="BS21" s="321"/>
      <c r="CC21" s="321"/>
      <c r="CM21" s="321"/>
      <c r="CW21" s="321"/>
      <c r="DG21" s="321"/>
      <c r="DQ21" s="321"/>
      <c r="EA21" s="321"/>
      <c r="EK21" s="321"/>
      <c r="EU21" s="321"/>
      <c r="FE21" s="321"/>
      <c r="FO21" s="321"/>
      <c r="FY21" s="321"/>
      <c r="GI21" s="321"/>
      <c r="GS21" s="321"/>
      <c r="HC21" s="321"/>
      <c r="HM21" s="321"/>
      <c r="HW21" s="321"/>
    </row>
    <row r="22" s="2" customFormat="true" x14ac:dyDescent="0.25">
      <c r="A22" s="312"/>
      <c r="B22" s="22"/>
      <c r="C22" s="139"/>
      <c r="D22" s="139"/>
      <c r="E22" s="139"/>
      <c r="F22" s="139"/>
      <c r="G22" s="139"/>
      <c r="H22" s="140"/>
      <c r="I22" s="11"/>
      <c r="J22" s="17"/>
      <c r="K22" s="312"/>
      <c r="L22" s="22"/>
      <c r="M22" s="139"/>
      <c r="N22" s="139"/>
      <c r="O22" s="139"/>
      <c r="P22" s="139"/>
      <c r="Q22" s="139"/>
      <c r="R22" s="140"/>
      <c r="S22" s="11"/>
      <c r="T22" s="17"/>
      <c r="U22" s="312"/>
      <c r="V22" s="22"/>
      <c r="W22" s="139"/>
      <c r="X22" s="139"/>
      <c r="Y22" s="139"/>
      <c r="Z22" s="139"/>
      <c r="AA22" s="139"/>
      <c r="AB22" s="140"/>
      <c r="AC22" s="11"/>
      <c r="AD22" s="17"/>
      <c r="AE22" s="321"/>
      <c r="AO22" s="321"/>
      <c r="AY22" s="321"/>
      <c r="AZ22" s="426"/>
      <c r="BA22" s="429"/>
      <c r="BB22" s="429"/>
      <c r="BC22" s="429"/>
      <c r="BD22" s="429"/>
      <c r="BE22" s="429"/>
      <c r="BF22" s="429"/>
      <c r="BI22" s="321"/>
      <c r="BS22" s="321"/>
      <c r="CC22" s="321"/>
      <c r="CM22" s="321"/>
      <c r="CW22" s="321"/>
      <c r="DG22" s="321"/>
      <c r="DQ22" s="321"/>
      <c r="EA22" s="321"/>
      <c r="EK22" s="321"/>
      <c r="EU22" s="321"/>
      <c r="FE22" s="321"/>
      <c r="FO22" s="321"/>
      <c r="FY22" s="321"/>
      <c r="GI22" s="321"/>
      <c r="GS22" s="321"/>
      <c r="HC22" s="321"/>
      <c r="HM22" s="321"/>
      <c r="HW22" s="321"/>
    </row>
    <row r="23" s="2" customFormat="true" x14ac:dyDescent="0.25">
      <c r="A23" s="312"/>
      <c r="B23" s="22"/>
      <c r="C23" s="139"/>
      <c r="D23" s="139"/>
      <c r="E23" s="139"/>
      <c r="F23" s="139"/>
      <c r="G23" s="139"/>
      <c r="H23" s="140"/>
      <c r="I23" s="11"/>
      <c r="J23" s="17"/>
      <c r="K23" s="312"/>
      <c r="L23" s="22"/>
      <c r="M23" s="139"/>
      <c r="N23" s="139"/>
      <c r="O23" s="139"/>
      <c r="P23" s="139"/>
      <c r="Q23" s="139"/>
      <c r="R23" s="140"/>
      <c r="S23" s="11"/>
      <c r="T23" s="17"/>
      <c r="U23" s="312"/>
      <c r="V23" s="22"/>
      <c r="W23" s="139"/>
      <c r="X23" s="139"/>
      <c r="Y23" s="139"/>
      <c r="Z23" s="139"/>
      <c r="AA23" s="139"/>
      <c r="AB23" s="140"/>
      <c r="AC23" s="11"/>
      <c r="AD23" s="17"/>
      <c r="AE23" s="321"/>
      <c r="AO23" s="321"/>
      <c r="AY23" s="321"/>
      <c r="AZ23" s="426"/>
      <c r="BA23" s="429"/>
      <c r="BB23" s="429"/>
      <c r="BC23" s="429"/>
      <c r="BD23" s="429"/>
      <c r="BE23" s="429"/>
      <c r="BF23" s="429"/>
      <c r="BI23" s="321"/>
      <c r="BS23" s="321"/>
      <c r="CC23" s="321"/>
      <c r="CM23" s="321"/>
      <c r="CW23" s="321"/>
      <c r="DG23" s="321"/>
      <c r="DQ23" s="321"/>
      <c r="EA23" s="321"/>
      <c r="EK23" s="321"/>
      <c r="EU23" s="321"/>
      <c r="FE23" s="321"/>
      <c r="FO23" s="321"/>
      <c r="FY23" s="321"/>
      <c r="GI23" s="321"/>
      <c r="GS23" s="321"/>
      <c r="HC23" s="321"/>
      <c r="HM23" s="321"/>
      <c r="HW23" s="321"/>
    </row>
    <row r="24" s="2" customFormat="true" x14ac:dyDescent="0.25">
      <c r="A24" s="312"/>
      <c r="B24" s="22"/>
      <c r="C24" s="139"/>
      <c r="D24" s="139"/>
      <c r="E24" s="139"/>
      <c r="F24" s="139"/>
      <c r="G24" s="139"/>
      <c r="H24" s="140"/>
      <c r="I24" s="11"/>
      <c r="J24" s="17"/>
      <c r="K24" s="312"/>
      <c r="L24" s="22"/>
      <c r="M24" s="139"/>
      <c r="N24" s="139"/>
      <c r="O24" s="139"/>
      <c r="P24" s="139"/>
      <c r="Q24" s="139"/>
      <c r="R24" s="140"/>
      <c r="S24" s="11"/>
      <c r="T24" s="17"/>
      <c r="U24" s="312"/>
      <c r="V24" s="22"/>
      <c r="W24" s="139"/>
      <c r="X24" s="139"/>
      <c r="Y24" s="139"/>
      <c r="Z24" s="139"/>
      <c r="AA24" s="139"/>
      <c r="AB24" s="140"/>
      <c r="AC24" s="11"/>
      <c r="AD24" s="17"/>
      <c r="AE24" s="321"/>
      <c r="AO24" s="321"/>
      <c r="AY24" s="321"/>
      <c r="AZ24" s="426"/>
      <c r="BA24" s="429"/>
      <c r="BB24" s="429"/>
      <c r="BC24" s="429"/>
      <c r="BD24" s="429"/>
      <c r="BE24" s="429"/>
      <c r="BF24" s="429"/>
      <c r="BI24" s="321"/>
      <c r="BS24" s="321"/>
      <c r="CC24" s="321"/>
      <c r="CM24" s="321"/>
      <c r="CW24" s="321"/>
      <c r="DG24" s="321"/>
      <c r="DQ24" s="321"/>
      <c r="EA24" s="321"/>
      <c r="EK24" s="321"/>
      <c r="EU24" s="321"/>
      <c r="FE24" s="321"/>
      <c r="FO24" s="321"/>
      <c r="FY24" s="321"/>
      <c r="GI24" s="321"/>
      <c r="GS24" s="321"/>
      <c r="HC24" s="321"/>
      <c r="HM24" s="321"/>
      <c r="HW24" s="321"/>
    </row>
    <row r="25" s="2" customFormat="true" x14ac:dyDescent="0.25">
      <c r="A25" s="312"/>
      <c r="B25" s="22"/>
      <c r="C25" s="139"/>
      <c r="D25" s="139"/>
      <c r="E25" s="139"/>
      <c r="F25" s="139"/>
      <c r="G25" s="139"/>
      <c r="H25" s="140"/>
      <c r="I25" s="11"/>
      <c r="J25" s="17"/>
      <c r="K25" s="312"/>
      <c r="L25" s="22"/>
      <c r="M25" s="139"/>
      <c r="N25" s="139"/>
      <c r="O25" s="139"/>
      <c r="P25" s="139"/>
      <c r="Q25" s="139"/>
      <c r="R25" s="140"/>
      <c r="S25" s="11"/>
      <c r="T25" s="17"/>
      <c r="U25" s="312"/>
      <c r="V25" s="22"/>
      <c r="W25" s="139"/>
      <c r="X25" s="139"/>
      <c r="Y25" s="139"/>
      <c r="Z25" s="139"/>
      <c r="AA25" s="139"/>
      <c r="AB25" s="140"/>
      <c r="AC25" s="11"/>
      <c r="AD25" s="17"/>
      <c r="AE25" s="321"/>
      <c r="AO25" s="321"/>
      <c r="AY25" s="321"/>
      <c r="AZ25" s="426"/>
      <c r="BA25" s="429"/>
      <c r="BB25" s="429"/>
      <c r="BC25" s="429"/>
      <c r="BD25" s="429"/>
      <c r="BE25" s="429"/>
      <c r="BF25" s="429"/>
      <c r="BI25" s="321"/>
      <c r="BS25" s="321"/>
      <c r="CC25" s="321"/>
      <c r="CM25" s="321"/>
      <c r="CW25" s="321"/>
      <c r="DG25" s="321"/>
      <c r="DQ25" s="321"/>
      <c r="EA25" s="321"/>
      <c r="EK25" s="321"/>
      <c r="EU25" s="321"/>
      <c r="FE25" s="321"/>
      <c r="FO25" s="321"/>
      <c r="FY25" s="321"/>
      <c r="GI25" s="321"/>
      <c r="GS25" s="321"/>
      <c r="HC25" s="321"/>
      <c r="HM25" s="321"/>
      <c r="HW25" s="321"/>
    </row>
    <row r="26" s="2" customFormat="true" x14ac:dyDescent="0.25">
      <c r="A26" s="312"/>
      <c r="B26" s="22"/>
      <c r="C26" s="139"/>
      <c r="D26" s="139"/>
      <c r="E26" s="139"/>
      <c r="F26" s="139"/>
      <c r="G26" s="139"/>
      <c r="H26" s="140"/>
      <c r="I26" s="11"/>
      <c r="J26" s="17"/>
      <c r="K26" s="312"/>
      <c r="L26" s="22"/>
      <c r="M26" s="139"/>
      <c r="N26" s="139"/>
      <c r="O26" s="139"/>
      <c r="P26" s="139"/>
      <c r="Q26" s="139"/>
      <c r="R26" s="140"/>
      <c r="S26" s="11"/>
      <c r="T26" s="17"/>
      <c r="U26" s="312"/>
      <c r="V26" s="22"/>
      <c r="W26" s="139"/>
      <c r="X26" s="139"/>
      <c r="Y26" s="139"/>
      <c r="Z26" s="139"/>
      <c r="AA26" s="139"/>
      <c r="AB26" s="140"/>
      <c r="AC26" s="11"/>
      <c r="AD26" s="17"/>
      <c r="AE26" s="321"/>
      <c r="AO26" s="321"/>
      <c r="AY26" s="321"/>
      <c r="AZ26" s="426"/>
      <c r="BA26" s="429"/>
      <c r="BB26" s="429"/>
      <c r="BC26" s="429"/>
      <c r="BD26" s="429"/>
      <c r="BE26" s="429"/>
      <c r="BF26" s="429"/>
      <c r="BI26" s="321"/>
      <c r="BS26" s="321"/>
      <c r="CC26" s="321"/>
      <c r="CM26" s="321"/>
      <c r="CW26" s="321"/>
      <c r="DG26" s="321"/>
      <c r="DQ26" s="321"/>
      <c r="EA26" s="321"/>
      <c r="EK26" s="321"/>
      <c r="EU26" s="321"/>
      <c r="FE26" s="321"/>
      <c r="FO26" s="321"/>
      <c r="FY26" s="321"/>
      <c r="GI26" s="321"/>
      <c r="GS26" s="321"/>
      <c r="HC26" s="321"/>
      <c r="HM26" s="321"/>
      <c r="HW26" s="321"/>
    </row>
    <row r="27" s="2" customFormat="true" x14ac:dyDescent="0.25">
      <c r="A27" s="312"/>
      <c r="B27" s="22"/>
      <c r="C27" s="6"/>
      <c r="D27" s="6"/>
      <c r="E27" s="6"/>
      <c r="F27" s="6"/>
      <c r="G27" s="6"/>
      <c r="H27" s="28"/>
      <c r="I27" s="11"/>
      <c r="J27" s="17"/>
      <c r="K27" s="312"/>
      <c r="L27" s="22"/>
      <c r="M27" s="6"/>
      <c r="N27" s="6"/>
      <c r="O27" s="6"/>
      <c r="P27" s="6"/>
      <c r="Q27" s="6"/>
      <c r="R27" s="28"/>
      <c r="S27" s="11"/>
      <c r="T27" s="17"/>
      <c r="U27" s="312"/>
      <c r="V27" s="431"/>
      <c r="W27" s="6"/>
      <c r="X27" s="6"/>
      <c r="Y27" s="6"/>
      <c r="Z27" s="6"/>
      <c r="AA27" s="6"/>
      <c r="AB27" s="28"/>
      <c r="AC27" s="11"/>
      <c r="AD27" s="17"/>
      <c r="AE27" s="321"/>
      <c r="AO27" s="321"/>
      <c r="AY27" s="321"/>
      <c r="AZ27" s="426"/>
      <c r="BA27" s="429"/>
      <c r="BB27" s="429"/>
      <c r="BC27" s="429"/>
      <c r="BD27" s="429"/>
      <c r="BE27" s="429"/>
      <c r="BF27" s="429"/>
      <c r="BI27" s="321"/>
      <c r="BS27" s="321"/>
      <c r="CC27" s="321"/>
      <c r="CM27" s="321"/>
      <c r="CW27" s="321"/>
      <c r="DG27" s="321"/>
      <c r="DQ27" s="321"/>
      <c r="EA27" s="321"/>
      <c r="EK27" s="321"/>
      <c r="EU27" s="321"/>
      <c r="FE27" s="321"/>
      <c r="FO27" s="321"/>
      <c r="FY27" s="321"/>
      <c r="GI27" s="321"/>
      <c r="GS27" s="321"/>
      <c r="HC27" s="321"/>
      <c r="HM27" s="321"/>
      <c r="HW27" s="321"/>
    </row>
    <row r="28" s="2" customFormat="true" ht="93" customHeight="true" x14ac:dyDescent="0.25">
      <c r="A28" s="313" t="s">
        <v>12</v>
      </c>
      <c r="B28" s="579" t="s">
        <v>205</v>
      </c>
      <c r="C28" s="579"/>
      <c r="D28" s="579"/>
      <c r="E28" s="579"/>
      <c r="F28" s="579"/>
      <c r="G28" s="579"/>
      <c r="H28" s="580"/>
      <c r="I28" s="11"/>
      <c r="J28" s="17"/>
      <c r="K28" s="313" t="s">
        <v>12</v>
      </c>
      <c r="L28" s="579" t="s">
        <v>207</v>
      </c>
      <c r="M28" s="579"/>
      <c r="N28" s="579"/>
      <c r="O28" s="579"/>
      <c r="P28" s="579"/>
      <c r="Q28" s="579"/>
      <c r="R28" s="580"/>
      <c r="S28" s="11"/>
      <c r="T28" s="17"/>
      <c r="U28" s="313" t="s">
        <v>12</v>
      </c>
      <c r="V28" s="593" t="s">
        <v>235</v>
      </c>
      <c r="W28" s="593"/>
      <c r="X28" s="593"/>
      <c r="Y28" s="593"/>
      <c r="Z28" s="593"/>
      <c r="AA28" s="593"/>
      <c r="AB28" s="580"/>
      <c r="AC28" s="11"/>
      <c r="AD28" s="17"/>
      <c r="AE28" s="321"/>
      <c r="AO28" s="321"/>
      <c r="AY28" s="321"/>
      <c r="AZ28" s="570"/>
      <c r="BA28" s="570"/>
      <c r="BB28" s="570"/>
      <c r="BC28" s="570"/>
      <c r="BD28" s="570"/>
      <c r="BE28" s="570"/>
      <c r="BF28" s="570"/>
      <c r="BI28" s="321"/>
      <c r="BS28" s="321"/>
      <c r="CC28" s="321"/>
      <c r="CM28" s="321"/>
      <c r="CW28" s="321"/>
      <c r="DG28" s="321"/>
      <c r="DQ28" s="321"/>
      <c r="EA28" s="321"/>
      <c r="EK28" s="321"/>
      <c r="EU28" s="321"/>
      <c r="FE28" s="321"/>
      <c r="FO28" s="321"/>
      <c r="FY28" s="321"/>
      <c r="GI28" s="321"/>
      <c r="GS28" s="321"/>
      <c r="HC28" s="321"/>
      <c r="HM28" s="321"/>
      <c r="HW28" s="321"/>
    </row>
    <row r="29" s="2" customFormat="true" ht="15.75" customHeight="true" x14ac:dyDescent="0.25">
      <c r="A29" s="313"/>
      <c r="B29" s="136" t="s">
        <v>139</v>
      </c>
      <c r="C29" s="264"/>
      <c r="D29" s="264"/>
      <c r="E29" s="264"/>
      <c r="F29" s="264"/>
      <c r="G29" s="264"/>
      <c r="H29" s="256"/>
      <c r="I29" s="11"/>
      <c r="J29" s="17"/>
      <c r="K29" s="313"/>
      <c r="L29" s="136" t="s">
        <v>139</v>
      </c>
      <c r="M29" s="264"/>
      <c r="N29" s="264"/>
      <c r="O29" s="264"/>
      <c r="P29" s="264"/>
      <c r="Q29" s="264"/>
      <c r="R29" s="283"/>
      <c r="S29" s="11"/>
      <c r="T29" s="17"/>
      <c r="U29" s="313"/>
      <c r="V29" s="136" t="s">
        <v>139</v>
      </c>
      <c r="W29" s="89" t="s">
        <v>183</v>
      </c>
      <c r="X29" s="89"/>
      <c r="Y29" s="89"/>
      <c r="Z29" s="89"/>
      <c r="AA29" s="89" t="s">
        <v>183</v>
      </c>
      <c r="AB29" s="255" t="s">
        <v>183</v>
      </c>
      <c r="AC29" s="11"/>
      <c r="AD29" s="17"/>
      <c r="AE29" s="321"/>
      <c r="AO29" s="321"/>
      <c r="AY29" s="321"/>
      <c r="AZ29" s="321"/>
      <c r="BA29" s="426"/>
      <c r="BB29" s="426"/>
      <c r="BC29" s="426"/>
      <c r="BD29" s="426"/>
      <c r="BE29" s="426"/>
      <c r="BF29" s="426"/>
      <c r="BI29" s="321"/>
      <c r="BS29" s="321"/>
      <c r="CC29" s="321"/>
      <c r="CM29" s="321"/>
      <c r="CW29" s="321"/>
      <c r="DG29" s="321"/>
      <c r="DQ29" s="321"/>
      <c r="EA29" s="321"/>
      <c r="EK29" s="321"/>
      <c r="EU29" s="321"/>
      <c r="FE29" s="321"/>
      <c r="FO29" s="321"/>
      <c r="FY29" s="321"/>
      <c r="GI29" s="321"/>
      <c r="GS29" s="321"/>
      <c r="HC29" s="321"/>
      <c r="HM29" s="321"/>
      <c r="HW29" s="321"/>
    </row>
    <row r="30" s="2" customFormat="true" ht="15" customHeight="true" x14ac:dyDescent="0.25">
      <c r="A30" s="313"/>
      <c r="B30" s="136" t="s">
        <v>115</v>
      </c>
      <c r="C30" s="89"/>
      <c r="D30" s="89"/>
      <c r="E30" s="89"/>
      <c r="F30" s="89"/>
      <c r="G30" s="89"/>
      <c r="H30" s="255"/>
      <c r="I30" s="11"/>
      <c r="J30" s="17"/>
      <c r="K30" s="313"/>
      <c r="L30" s="136" t="s">
        <v>115</v>
      </c>
      <c r="M30" s="89"/>
      <c r="N30" s="89"/>
      <c r="O30" s="89"/>
      <c r="P30" s="89"/>
      <c r="Q30" s="89"/>
      <c r="R30" s="255"/>
      <c r="S30" s="11"/>
      <c r="T30" s="17"/>
      <c r="U30" s="313"/>
      <c r="V30" s="136" t="s">
        <v>115</v>
      </c>
      <c r="W30" s="89" t="s">
        <v>183</v>
      </c>
      <c r="X30" s="89"/>
      <c r="Y30" s="89"/>
      <c r="Z30" s="89"/>
      <c r="AA30" s="89" t="s">
        <v>183</v>
      </c>
      <c r="AB30" s="255" t="s">
        <v>183</v>
      </c>
      <c r="AC30" s="11"/>
      <c r="AD30" s="17"/>
      <c r="AE30" s="321"/>
      <c r="AO30" s="321"/>
      <c r="AY30" s="321"/>
      <c r="AZ30" s="321"/>
      <c r="BA30" s="426"/>
      <c r="BB30" s="426"/>
      <c r="BC30" s="426"/>
      <c r="BD30" s="426"/>
      <c r="BE30" s="426"/>
      <c r="BF30" s="426"/>
      <c r="BI30" s="321"/>
      <c r="BS30" s="321"/>
      <c r="CC30" s="321"/>
      <c r="CM30" s="321"/>
      <c r="CW30" s="321"/>
      <c r="DG30" s="321"/>
      <c r="DQ30" s="321"/>
      <c r="EA30" s="321"/>
      <c r="EK30" s="321"/>
      <c r="EU30" s="321"/>
      <c r="FE30" s="321"/>
      <c r="FO30" s="321"/>
      <c r="FY30" s="321"/>
      <c r="GI30" s="321"/>
      <c r="GS30" s="321"/>
      <c r="HC30" s="321"/>
      <c r="HM30" s="321"/>
      <c r="HW30" s="321"/>
    </row>
    <row r="31" s="2" customFormat="true" ht="15" hidden="true" customHeight="true" x14ac:dyDescent="0.25">
      <c r="A31" s="313"/>
      <c r="B31" s="136" t="s">
        <v>146</v>
      </c>
      <c r="C31" s="89"/>
      <c r="D31" s="89"/>
      <c r="E31" s="89"/>
      <c r="F31" s="89"/>
      <c r="G31" s="89"/>
      <c r="H31" s="255"/>
      <c r="I31" s="11"/>
      <c r="J31" s="17"/>
      <c r="K31" s="313"/>
      <c r="L31" s="136" t="s">
        <v>146</v>
      </c>
      <c r="M31" s="89"/>
      <c r="N31" s="89"/>
      <c r="O31" s="89"/>
      <c r="P31" s="89"/>
      <c r="Q31" s="89"/>
      <c r="R31" s="255"/>
      <c r="S31" s="11"/>
      <c r="T31" s="17"/>
      <c r="U31" s="313"/>
      <c r="V31" s="136" t="s">
        <v>146</v>
      </c>
      <c r="W31" s="89"/>
      <c r="X31" s="89"/>
      <c r="Y31" s="89"/>
      <c r="Z31" s="89"/>
      <c r="AA31" s="89"/>
      <c r="AB31" s="255"/>
      <c r="AC31" s="11"/>
      <c r="AD31" s="17"/>
      <c r="AE31" s="321"/>
      <c r="AO31" s="321"/>
      <c r="AY31" s="321"/>
      <c r="AZ31" s="321"/>
      <c r="BA31" s="426"/>
      <c r="BB31" s="426"/>
      <c r="BC31" s="426"/>
      <c r="BD31" s="426"/>
      <c r="BE31" s="426"/>
      <c r="BF31" s="426"/>
      <c r="BI31" s="321"/>
      <c r="BS31" s="321"/>
      <c r="CC31" s="321"/>
      <c r="CM31" s="321"/>
      <c r="CW31" s="321"/>
      <c r="DG31" s="321"/>
      <c r="DQ31" s="321"/>
      <c r="EA31" s="321"/>
      <c r="EK31" s="321"/>
      <c r="EU31" s="321"/>
      <c r="FE31" s="321"/>
      <c r="FO31" s="321"/>
      <c r="FY31" s="321"/>
      <c r="GI31" s="321"/>
      <c r="GS31" s="321"/>
      <c r="HC31" s="321"/>
      <c r="HM31" s="321"/>
      <c r="HW31" s="321"/>
    </row>
    <row r="32" ht="16.5" hidden="true" customHeight="true" x14ac:dyDescent="0.25">
      <c r="A32" s="313"/>
      <c r="B32" s="136" t="s">
        <v>147</v>
      </c>
      <c r="C32" s="89"/>
      <c r="D32" s="89"/>
      <c r="E32" s="89"/>
      <c r="F32" s="89"/>
      <c r="G32" s="89"/>
      <c r="H32" s="255"/>
      <c r="I32" s="11"/>
      <c r="J32" s="17"/>
      <c r="K32" s="313"/>
      <c r="L32" s="136" t="s">
        <v>147</v>
      </c>
      <c r="M32" s="89"/>
      <c r="N32" s="89"/>
      <c r="O32" s="89"/>
      <c r="P32" s="89"/>
      <c r="Q32" s="89"/>
      <c r="R32" s="255"/>
      <c r="S32" s="11"/>
      <c r="T32" s="17"/>
      <c r="U32" s="313"/>
      <c r="V32" s="136" t="s">
        <v>147</v>
      </c>
      <c r="W32" s="89"/>
      <c r="X32" s="89"/>
      <c r="Y32" s="89"/>
      <c r="Z32" s="89"/>
      <c r="AA32" s="89"/>
      <c r="AB32" s="255"/>
      <c r="AC32" s="11"/>
      <c r="AD32" s="17"/>
      <c r="BA32" s="425"/>
      <c r="BB32" s="425"/>
      <c r="BC32" s="425"/>
      <c r="BD32" s="425"/>
      <c r="BE32" s="425"/>
      <c r="BF32" s="425"/>
    </row>
    <row r="33" ht="16.5" customHeight="true" x14ac:dyDescent="0.25">
      <c r="A33" s="313"/>
      <c r="B33" s="136" t="s">
        <v>116</v>
      </c>
      <c r="C33" s="89" t="s">
        <v>183</v>
      </c>
      <c r="D33" s="89"/>
      <c r="E33" s="89"/>
      <c r="F33" s="89"/>
      <c r="G33" s="89"/>
      <c r="H33" s="255"/>
      <c r="I33" s="11"/>
      <c r="J33" s="17"/>
      <c r="K33" s="313"/>
      <c r="L33" s="136" t="s">
        <v>116</v>
      </c>
      <c r="M33" s="89" t="s">
        <v>183</v>
      </c>
      <c r="N33" s="89"/>
      <c r="O33" s="89"/>
      <c r="P33" s="89"/>
      <c r="Q33" s="89"/>
      <c r="R33" s="255"/>
      <c r="S33" s="11"/>
      <c r="T33" s="17"/>
      <c r="U33" s="313"/>
      <c r="V33" s="136" t="s">
        <v>116</v>
      </c>
      <c r="W33" s="89" t="s">
        <v>183</v>
      </c>
      <c r="X33" s="89"/>
      <c r="Y33" s="89"/>
      <c r="Z33" s="89"/>
      <c r="AA33" s="89" t="s">
        <v>183</v>
      </c>
      <c r="AB33" s="255" t="s">
        <v>183</v>
      </c>
      <c r="AC33" s="11"/>
      <c r="AD33" s="17"/>
      <c r="BA33" s="425"/>
      <c r="BB33" s="425"/>
      <c r="BC33" s="425"/>
      <c r="BD33" s="425"/>
      <c r="BE33" s="425"/>
      <c r="BF33" s="425"/>
    </row>
    <row r="34" ht="16.5" customHeight="true" x14ac:dyDescent="0.25">
      <c r="A34" s="314"/>
      <c r="B34" s="12" t="s">
        <v>23</v>
      </c>
      <c r="C34" s="142">
        <v>1526</v>
      </c>
      <c r="D34" s="142"/>
      <c r="E34" s="142"/>
      <c r="F34" s="143"/>
      <c r="G34" s="144"/>
      <c r="H34" s="145"/>
      <c r="I34" s="11"/>
      <c r="J34" s="17"/>
      <c r="K34" s="314"/>
      <c r="L34" s="12" t="s">
        <v>23</v>
      </c>
      <c r="M34" s="142">
        <v>1335</v>
      </c>
      <c r="N34" s="142"/>
      <c r="O34" s="142"/>
      <c r="P34" s="143"/>
      <c r="Q34" s="144"/>
      <c r="R34" s="145"/>
      <c r="S34" s="11"/>
      <c r="T34" s="17"/>
      <c r="U34" s="314"/>
      <c r="V34" s="12" t="s">
        <v>23</v>
      </c>
      <c r="W34" s="142"/>
      <c r="X34" s="10"/>
      <c r="Y34" s="10"/>
      <c r="Z34" s="143"/>
      <c r="AA34" s="144"/>
      <c r="AB34" s="145"/>
      <c r="AC34" s="11"/>
      <c r="AD34" s="17"/>
      <c r="BA34" s="425"/>
      <c r="BB34" s="425"/>
      <c r="BC34" s="425"/>
      <c r="BD34" s="425"/>
      <c r="BE34" s="425"/>
      <c r="BF34" s="425"/>
    </row>
    <row r="35" s="3" customFormat="true" ht="16.5" thickBot="true" x14ac:dyDescent="0.3">
      <c r="A35" s="315"/>
      <c r="B35" s="29" t="s">
        <v>20</v>
      </c>
      <c r="C35" s="147">
        <f>'Water Data'!C32</f>
        <v>1526</v>
      </c>
      <c r="D35" s="147"/>
      <c r="E35" s="147"/>
      <c r="F35" s="147"/>
      <c r="G35" s="147"/>
      <c r="H35" s="148"/>
      <c r="I35" s="26"/>
      <c r="J35" s="19"/>
      <c r="K35" s="315"/>
      <c r="L35" s="29" t="s">
        <v>20</v>
      </c>
      <c r="M35" s="147">
        <f>'Water Data'!M32</f>
        <v>1335</v>
      </c>
      <c r="N35" s="147"/>
      <c r="O35" s="147"/>
      <c r="P35" s="147"/>
      <c r="Q35" s="147"/>
      <c r="R35" s="148"/>
      <c r="S35" s="26"/>
      <c r="T35" s="19"/>
      <c r="U35" s="315"/>
      <c r="V35" s="29" t="s">
        <v>20</v>
      </c>
      <c r="W35" s="147"/>
      <c r="X35" s="432"/>
      <c r="Y35" s="432"/>
      <c r="Z35" s="147"/>
      <c r="AA35" s="147"/>
      <c r="AB35" s="148"/>
      <c r="AC35" s="26"/>
      <c r="AD35" s="19"/>
      <c r="AE35" s="316"/>
      <c r="AO35" s="316"/>
      <c r="AY35" s="316"/>
      <c r="AZ35" s="316"/>
      <c r="BA35" s="427"/>
      <c r="BB35" s="427"/>
      <c r="BC35" s="427"/>
      <c r="BD35" s="427"/>
      <c r="BE35" s="427"/>
      <c r="BF35" s="427"/>
      <c r="BI35" s="316"/>
      <c r="BS35" s="316"/>
      <c r="CC35" s="316"/>
      <c r="CM35" s="316"/>
      <c r="CW35" s="316"/>
      <c r="DG35" s="316"/>
      <c r="DQ35" s="316"/>
      <c r="EA35" s="316"/>
      <c r="EK35" s="316"/>
      <c r="EU35" s="316"/>
      <c r="FE35" s="316"/>
      <c r="FO35" s="316"/>
      <c r="FY35" s="316"/>
      <c r="GI35" s="316"/>
      <c r="GS35" s="316"/>
      <c r="HC35" s="316"/>
      <c r="HM35" s="316"/>
      <c r="HW35" s="316"/>
    </row>
    <row r="36" s="3" customFormat="true" x14ac:dyDescent="0.25">
      <c r="A36" s="316"/>
      <c r="K36" s="316"/>
      <c r="U36" s="316"/>
      <c r="AE36" s="316"/>
      <c r="AO36" s="316"/>
      <c r="AY36" s="316"/>
      <c r="AZ36" s="316"/>
      <c r="BI36" s="316"/>
      <c r="BS36" s="316"/>
      <c r="CC36" s="316"/>
      <c r="CM36" s="316"/>
      <c r="CW36" s="316"/>
      <c r="DG36" s="316"/>
      <c r="DQ36" s="316"/>
      <c r="EA36" s="316"/>
      <c r="EK36" s="316"/>
      <c r="EU36" s="316"/>
      <c r="FE36" s="316"/>
      <c r="FO36" s="316"/>
      <c r="FY36" s="316"/>
      <c r="GI36" s="316"/>
      <c r="GS36" s="316"/>
      <c r="HC36" s="316"/>
      <c r="HM36" s="316"/>
      <c r="HW36" s="316"/>
    </row>
    <row r="37" s="3" customFormat="true" x14ac:dyDescent="0.25">
      <c r="A37" s="316"/>
      <c r="K37" s="316"/>
      <c r="U37" s="316"/>
      <c r="AE37" s="316"/>
      <c r="AO37" s="316"/>
      <c r="AY37" s="316"/>
      <c r="AZ37" s="316"/>
      <c r="BI37" s="316"/>
      <c r="BS37" s="316"/>
      <c r="CC37" s="316"/>
      <c r="CM37" s="316"/>
      <c r="CW37" s="316"/>
      <c r="DG37" s="316"/>
      <c r="DQ37" s="316"/>
      <c r="EA37" s="316"/>
      <c r="EK37" s="316"/>
      <c r="EU37" s="316"/>
      <c r="FE37" s="316"/>
      <c r="FO37" s="316"/>
      <c r="FY37" s="316"/>
      <c r="GI37" s="316"/>
      <c r="GS37" s="316"/>
      <c r="HC37" s="316"/>
      <c r="HM37" s="316"/>
      <c r="HW37" s="316"/>
    </row>
    <row r="38" s="3" customFormat="true" x14ac:dyDescent="0.25">
      <c r="A38" s="316"/>
      <c r="K38" s="316"/>
      <c r="U38" s="316"/>
      <c r="AE38" s="316"/>
      <c r="AO38" s="316"/>
      <c r="AY38" s="316"/>
      <c r="AZ38" s="316"/>
      <c r="BI38" s="316"/>
      <c r="BS38" s="316"/>
      <c r="CC38" s="316"/>
      <c r="CM38" s="316"/>
      <c r="CW38" s="316"/>
      <c r="DG38" s="316"/>
      <c r="DQ38" s="316"/>
      <c r="EA38" s="316"/>
      <c r="EK38" s="316"/>
      <c r="EU38" s="316"/>
      <c r="FE38" s="316"/>
      <c r="FO38" s="316"/>
      <c r="FY38" s="316"/>
      <c r="GI38" s="316"/>
      <c r="GS38" s="316"/>
      <c r="HC38" s="316"/>
      <c r="HM38" s="316"/>
      <c r="HW38" s="316"/>
    </row>
    <row r="39" s="3" customFormat="true" x14ac:dyDescent="0.25">
      <c r="A39" s="316"/>
      <c r="K39" s="316"/>
      <c r="U39" s="316"/>
      <c r="AE39" s="316"/>
      <c r="AO39" s="316"/>
      <c r="AY39" s="316"/>
      <c r="AZ39" s="316"/>
      <c r="BI39" s="316"/>
      <c r="BS39" s="316"/>
      <c r="CC39" s="316"/>
      <c r="CM39" s="316"/>
      <c r="CW39" s="316"/>
      <c r="DG39" s="316"/>
      <c r="DQ39" s="316"/>
      <c r="EA39" s="316"/>
      <c r="EK39" s="316"/>
      <c r="EU39" s="316"/>
      <c r="FE39" s="316"/>
      <c r="FO39" s="316"/>
      <c r="FY39" s="316"/>
      <c r="GI39" s="316"/>
      <c r="GS39" s="316"/>
      <c r="HC39" s="316"/>
      <c r="HM39" s="316"/>
      <c r="HW39" s="316"/>
    </row>
    <row r="40" s="3" customFormat="true" x14ac:dyDescent="0.25">
      <c r="A40" s="316"/>
      <c r="K40" s="316"/>
      <c r="U40" s="316"/>
      <c r="AE40" s="316"/>
      <c r="AO40" s="316"/>
      <c r="AY40" s="316"/>
      <c r="AZ40" s="316"/>
      <c r="BI40" s="316"/>
      <c r="BS40" s="316"/>
      <c r="CC40" s="316"/>
      <c r="CM40" s="316"/>
      <c r="CW40" s="316"/>
      <c r="DG40" s="316"/>
      <c r="DQ40" s="316"/>
      <c r="EA40" s="316"/>
      <c r="EK40" s="316"/>
      <c r="EU40" s="316"/>
      <c r="FE40" s="316"/>
      <c r="FO40" s="316"/>
      <c r="FY40" s="316"/>
      <c r="GI40" s="316"/>
      <c r="GS40" s="316"/>
      <c r="HC40" s="316"/>
      <c r="HM40" s="316"/>
      <c r="HW40" s="316"/>
    </row>
    <row r="41" s="3" customFormat="true" x14ac:dyDescent="0.25">
      <c r="A41" s="316"/>
      <c r="K41" s="316"/>
      <c r="U41" s="316"/>
      <c r="AE41" s="316"/>
      <c r="AO41" s="316"/>
      <c r="AY41" s="316"/>
      <c r="AZ41" s="316"/>
      <c r="BI41" s="316"/>
      <c r="BS41" s="316"/>
      <c r="CC41" s="316"/>
      <c r="CM41" s="316"/>
      <c r="CW41" s="316"/>
      <c r="DG41" s="316"/>
      <c r="DQ41" s="316"/>
      <c r="EA41" s="316"/>
      <c r="EK41" s="316"/>
      <c r="EU41" s="316"/>
      <c r="FE41" s="316"/>
      <c r="FO41" s="316"/>
      <c r="FY41" s="316"/>
      <c r="GI41" s="316"/>
      <c r="GS41" s="316"/>
      <c r="HC41" s="316"/>
      <c r="HM41" s="316"/>
      <c r="HW41" s="316"/>
    </row>
    <row r="42" s="3" customFormat="true" x14ac:dyDescent="0.25">
      <c r="A42" s="316"/>
      <c r="K42" s="316"/>
      <c r="U42" s="316"/>
      <c r="AE42" s="316"/>
      <c r="AO42" s="316"/>
      <c r="AY42" s="316"/>
      <c r="AZ42" s="316"/>
      <c r="BI42" s="316"/>
      <c r="BS42" s="316"/>
      <c r="CC42" s="316"/>
      <c r="CM42" s="316"/>
      <c r="CW42" s="316"/>
      <c r="DG42" s="316"/>
      <c r="DQ42" s="316"/>
      <c r="EA42" s="316"/>
      <c r="EK42" s="316"/>
      <c r="EU42" s="316"/>
      <c r="FE42" s="316"/>
      <c r="FO42" s="316"/>
      <c r="FY42" s="316"/>
      <c r="GI42" s="316"/>
      <c r="GS42" s="316"/>
      <c r="HC42" s="316"/>
      <c r="HM42" s="316"/>
      <c r="HW42" s="316"/>
    </row>
    <row r="43" s="3" customFormat="true" x14ac:dyDescent="0.25">
      <c r="A43" s="316"/>
      <c r="K43" s="316"/>
      <c r="U43" s="316"/>
      <c r="AE43" s="316"/>
      <c r="AO43" s="316"/>
      <c r="AY43" s="316"/>
      <c r="AZ43" s="316"/>
      <c r="BI43" s="316"/>
      <c r="BS43" s="316"/>
      <c r="CC43" s="316"/>
      <c r="CM43" s="316"/>
      <c r="CW43" s="316"/>
      <c r="DG43" s="316"/>
      <c r="DQ43" s="316"/>
      <c r="EA43" s="316"/>
      <c r="EK43" s="316"/>
      <c r="EU43" s="316"/>
      <c r="FE43" s="316"/>
      <c r="FO43" s="316"/>
      <c r="FY43" s="316"/>
      <c r="GI43" s="316"/>
      <c r="GS43" s="316"/>
      <c r="HC43" s="316"/>
      <c r="HM43" s="316"/>
      <c r="HW43" s="316"/>
    </row>
    <row r="44" s="3" customFormat="true" x14ac:dyDescent="0.25">
      <c r="A44" s="316"/>
      <c r="K44" s="316"/>
      <c r="U44" s="316"/>
      <c r="AE44" s="316"/>
      <c r="AO44" s="316"/>
      <c r="AY44" s="316"/>
      <c r="AZ44" s="316"/>
      <c r="BI44" s="316"/>
      <c r="BS44" s="316"/>
      <c r="CC44" s="316"/>
      <c r="CM44" s="316"/>
      <c r="CW44" s="316"/>
      <c r="DG44" s="316"/>
      <c r="DQ44" s="316"/>
      <c r="EA44" s="316"/>
      <c r="EK44" s="316"/>
      <c r="EU44" s="316"/>
      <c r="FE44" s="316"/>
      <c r="FO44" s="316"/>
      <c r="FY44" s="316"/>
      <c r="GI44" s="316"/>
      <c r="GS44" s="316"/>
      <c r="HC44" s="316"/>
      <c r="HM44" s="316"/>
      <c r="HW44" s="316"/>
    </row>
    <row r="45" s="3" customFormat="true" x14ac:dyDescent="0.25">
      <c r="A45" s="316"/>
      <c r="K45" s="316"/>
      <c r="U45" s="316"/>
      <c r="AE45" s="316"/>
      <c r="AO45" s="316"/>
      <c r="AY45" s="316"/>
      <c r="AZ45" s="316"/>
      <c r="BI45" s="316"/>
      <c r="BS45" s="316"/>
      <c r="CC45" s="316"/>
      <c r="CM45" s="316"/>
      <c r="CW45" s="316"/>
      <c r="DG45" s="316"/>
      <c r="DQ45" s="316"/>
      <c r="EA45" s="316"/>
      <c r="EK45" s="316"/>
      <c r="EU45" s="316"/>
      <c r="FE45" s="316"/>
      <c r="FO45" s="316"/>
      <c r="FY45" s="316"/>
      <c r="GI45" s="316"/>
      <c r="GS45" s="316"/>
      <c r="HC45" s="316"/>
      <c r="HM45" s="316"/>
      <c r="HW45" s="316"/>
    </row>
    <row r="46" s="3" customFormat="true" x14ac:dyDescent="0.25">
      <c r="A46" s="316"/>
      <c r="K46" s="316"/>
      <c r="U46" s="316"/>
      <c r="AE46" s="316"/>
      <c r="AO46" s="316"/>
      <c r="AY46" s="316"/>
      <c r="AZ46" s="316"/>
      <c r="BI46" s="316"/>
      <c r="BS46" s="316"/>
      <c r="CC46" s="316"/>
      <c r="CM46" s="316"/>
      <c r="CW46" s="316"/>
      <c r="DG46" s="316"/>
      <c r="DQ46" s="316"/>
      <c r="EA46" s="316"/>
      <c r="EK46" s="316"/>
      <c r="EU46" s="316"/>
      <c r="FE46" s="316"/>
      <c r="FO46" s="316"/>
      <c r="FY46" s="316"/>
      <c r="GI46" s="316"/>
      <c r="GS46" s="316"/>
      <c r="HC46" s="316"/>
      <c r="HM46" s="316"/>
      <c r="HW46" s="316"/>
    </row>
    <row r="47" s="3" customFormat="true" x14ac:dyDescent="0.25">
      <c r="A47" s="316"/>
      <c r="K47" s="316"/>
      <c r="U47" s="316"/>
      <c r="AE47" s="316"/>
      <c r="AO47" s="316"/>
      <c r="AY47" s="316"/>
      <c r="AZ47" s="316"/>
      <c r="BI47" s="316"/>
      <c r="BS47" s="316"/>
      <c r="CC47" s="316"/>
      <c r="CM47" s="316"/>
      <c r="CW47" s="316"/>
      <c r="DG47" s="316"/>
      <c r="DQ47" s="316"/>
      <c r="EA47" s="316"/>
      <c r="EK47" s="316"/>
      <c r="EU47" s="316"/>
      <c r="FE47" s="316"/>
      <c r="FO47" s="316"/>
      <c r="FY47" s="316"/>
      <c r="GI47" s="316"/>
      <c r="GS47" s="316"/>
      <c r="HC47" s="316"/>
      <c r="HM47" s="316"/>
      <c r="HW47" s="316"/>
    </row>
    <row r="48" s="3" customFormat="true" x14ac:dyDescent="0.25">
      <c r="A48" s="316"/>
      <c r="K48" s="316"/>
      <c r="U48" s="316"/>
      <c r="AE48" s="316"/>
      <c r="AO48" s="316"/>
      <c r="AY48" s="316"/>
      <c r="AZ48" s="316"/>
      <c r="BI48" s="316"/>
      <c r="BS48" s="316"/>
      <c r="CC48" s="316"/>
      <c r="CM48" s="316"/>
      <c r="CW48" s="316"/>
      <c r="DG48" s="316"/>
      <c r="DQ48" s="316"/>
      <c r="EA48" s="316"/>
      <c r="EK48" s="316"/>
      <c r="EU48" s="316"/>
      <c r="FE48" s="316"/>
      <c r="FO48" s="316"/>
      <c r="FY48" s="316"/>
      <c r="GI48" s="316"/>
      <c r="GS48" s="316"/>
      <c r="HC48" s="316"/>
      <c r="HM48" s="316"/>
      <c r="HW48" s="316"/>
    </row>
    <row r="49" s="3" customFormat="true" x14ac:dyDescent="0.25">
      <c r="A49" s="316"/>
      <c r="K49" s="316"/>
      <c r="U49" s="316"/>
      <c r="AE49" s="316"/>
      <c r="AO49" s="316"/>
      <c r="AY49" s="316"/>
      <c r="AZ49" s="316"/>
      <c r="BI49" s="316"/>
      <c r="BS49" s="316"/>
      <c r="CC49" s="316"/>
      <c r="CM49" s="316"/>
      <c r="CW49" s="316"/>
      <c r="DG49" s="316"/>
      <c r="DQ49" s="316"/>
      <c r="EA49" s="316"/>
      <c r="EK49" s="316"/>
      <c r="EU49" s="316"/>
      <c r="FE49" s="316"/>
      <c r="FO49" s="316"/>
      <c r="FY49" s="316"/>
      <c r="GI49" s="316"/>
      <c r="GS49" s="316"/>
      <c r="HC49" s="316"/>
      <c r="HM49" s="316"/>
      <c r="HW49" s="316"/>
    </row>
    <row r="50" s="3" customFormat="true" x14ac:dyDescent="0.25">
      <c r="A50" s="316"/>
      <c r="K50" s="316"/>
      <c r="U50" s="316"/>
      <c r="AE50" s="316"/>
      <c r="AO50" s="316"/>
      <c r="AY50" s="316"/>
      <c r="AZ50" s="316"/>
      <c r="BI50" s="316"/>
      <c r="BS50" s="316"/>
      <c r="CC50" s="316"/>
      <c r="CM50" s="316"/>
      <c r="CW50" s="316"/>
      <c r="DG50" s="316"/>
      <c r="DQ50" s="316"/>
      <c r="EA50" s="316"/>
      <c r="EK50" s="316"/>
      <c r="EU50" s="316"/>
      <c r="FE50" s="316"/>
      <c r="FO50" s="316"/>
      <c r="FY50" s="316"/>
      <c r="GI50" s="316"/>
      <c r="GS50" s="316"/>
      <c r="HC50" s="316"/>
      <c r="HM50" s="316"/>
      <c r="HW50" s="316"/>
    </row>
    <row r="51" s="3" customFormat="true" x14ac:dyDescent="0.25">
      <c r="A51" s="316"/>
      <c r="K51" s="316"/>
      <c r="U51" s="316"/>
      <c r="AE51" s="316"/>
      <c r="AO51" s="316"/>
      <c r="AY51" s="316"/>
      <c r="AZ51" s="316"/>
      <c r="BI51" s="316"/>
      <c r="BS51" s="316"/>
      <c r="CC51" s="316"/>
      <c r="CM51" s="316"/>
      <c r="CW51" s="316"/>
      <c r="DG51" s="316"/>
      <c r="DQ51" s="316"/>
      <c r="EA51" s="316"/>
      <c r="EK51" s="316"/>
      <c r="EU51" s="316"/>
      <c r="FE51" s="316"/>
      <c r="FO51" s="316"/>
      <c r="FY51" s="316"/>
      <c r="GI51" s="316"/>
      <c r="GS51" s="316"/>
      <c r="HC51" s="316"/>
      <c r="HM51" s="316"/>
      <c r="HW51" s="316"/>
    </row>
    <row r="52" s="3" customFormat="true" x14ac:dyDescent="0.25">
      <c r="A52" s="316"/>
      <c r="K52" s="316"/>
      <c r="U52" s="316"/>
      <c r="AE52" s="316"/>
      <c r="AO52" s="316"/>
      <c r="AY52" s="316"/>
      <c r="AZ52" s="316"/>
      <c r="BI52" s="316"/>
      <c r="BS52" s="316"/>
      <c r="CC52" s="316"/>
      <c r="CM52" s="316"/>
      <c r="CW52" s="316"/>
      <c r="DG52" s="316"/>
      <c r="DQ52" s="316"/>
      <c r="EA52" s="316"/>
      <c r="EK52" s="316"/>
      <c r="EU52" s="316"/>
      <c r="FE52" s="316"/>
      <c r="FO52" s="316"/>
      <c r="FY52" s="316"/>
      <c r="GI52" s="316"/>
      <c r="GS52" s="316"/>
      <c r="HC52" s="316"/>
      <c r="HM52" s="316"/>
      <c r="HW52" s="316"/>
    </row>
    <row r="53" s="3" customFormat="true" x14ac:dyDescent="0.25">
      <c r="A53" s="316"/>
      <c r="K53" s="316"/>
      <c r="U53" s="316"/>
      <c r="AE53" s="316"/>
      <c r="AO53" s="316"/>
      <c r="AY53" s="316"/>
      <c r="AZ53" s="316"/>
      <c r="BI53" s="316"/>
      <c r="BS53" s="316"/>
      <c r="CC53" s="316"/>
      <c r="CM53" s="316"/>
      <c r="CW53" s="316"/>
      <c r="DG53" s="316"/>
      <c r="DQ53" s="316"/>
      <c r="EA53" s="316"/>
      <c r="EK53" s="316"/>
      <c r="EU53" s="316"/>
      <c r="FE53" s="316"/>
      <c r="FO53" s="316"/>
      <c r="FY53" s="316"/>
      <c r="GI53" s="316"/>
      <c r="GS53" s="316"/>
      <c r="HC53" s="316"/>
      <c r="HM53" s="316"/>
      <c r="HW53" s="316"/>
    </row>
    <row r="54" s="3" customFormat="true" x14ac:dyDescent="0.25">
      <c r="A54" s="316"/>
      <c r="K54" s="316"/>
      <c r="U54" s="316"/>
      <c r="AE54" s="316"/>
      <c r="AO54" s="316"/>
      <c r="AY54" s="316"/>
      <c r="AZ54" s="316"/>
      <c r="BI54" s="316"/>
      <c r="BS54" s="316"/>
      <c r="CC54" s="316"/>
      <c r="CM54" s="316"/>
      <c r="CW54" s="316"/>
      <c r="DG54" s="316"/>
      <c r="DQ54" s="316"/>
      <c r="EA54" s="316"/>
      <c r="EK54" s="316"/>
      <c r="EU54" s="316"/>
      <c r="FE54" s="316"/>
      <c r="FO54" s="316"/>
      <c r="FY54" s="316"/>
      <c r="GI54" s="316"/>
      <c r="GS54" s="316"/>
      <c r="HC54" s="316"/>
      <c r="HM54" s="316"/>
      <c r="HW54" s="316"/>
    </row>
    <row r="55" s="3" customFormat="true" x14ac:dyDescent="0.25">
      <c r="A55" s="316"/>
      <c r="K55" s="316"/>
      <c r="U55" s="316"/>
      <c r="AE55" s="316"/>
      <c r="AO55" s="316"/>
      <c r="AY55" s="316"/>
      <c r="AZ55" s="316"/>
      <c r="BI55" s="316"/>
      <c r="BS55" s="316"/>
      <c r="CC55" s="316"/>
      <c r="CM55" s="316"/>
      <c r="CW55" s="316"/>
      <c r="DG55" s="316"/>
      <c r="DQ55" s="316"/>
      <c r="EA55" s="316"/>
      <c r="EK55" s="316"/>
      <c r="EU55" s="316"/>
      <c r="FE55" s="316"/>
      <c r="FO55" s="316"/>
      <c r="FY55" s="316"/>
      <c r="GI55" s="316"/>
      <c r="GS55" s="316"/>
      <c r="HC55" s="316"/>
      <c r="HM55" s="316"/>
      <c r="HW55" s="316"/>
    </row>
    <row r="56" s="3" customFormat="true" x14ac:dyDescent="0.25">
      <c r="A56" s="316"/>
      <c r="K56" s="316"/>
      <c r="U56" s="316"/>
      <c r="AE56" s="316"/>
      <c r="AO56" s="316"/>
      <c r="AY56" s="316"/>
      <c r="AZ56" s="316"/>
      <c r="BI56" s="316"/>
      <c r="BS56" s="316"/>
      <c r="CC56" s="316"/>
      <c r="CM56" s="316"/>
      <c r="CW56" s="316"/>
      <c r="DG56" s="316"/>
      <c r="DQ56" s="316"/>
      <c r="EA56" s="316"/>
      <c r="EK56" s="316"/>
      <c r="EU56" s="316"/>
      <c r="FE56" s="316"/>
      <c r="FO56" s="316"/>
      <c r="FY56" s="316"/>
      <c r="GI56" s="316"/>
      <c r="GS56" s="316"/>
      <c r="HC56" s="316"/>
      <c r="HM56" s="316"/>
      <c r="HW56" s="316"/>
    </row>
    <row r="57" s="3" customFormat="true" x14ac:dyDescent="0.25">
      <c r="A57" s="316"/>
      <c r="K57" s="316"/>
      <c r="U57" s="316"/>
      <c r="AE57" s="316"/>
      <c r="AO57" s="316"/>
      <c r="AY57" s="316"/>
      <c r="AZ57" s="316"/>
      <c r="BI57" s="316"/>
      <c r="BS57" s="316"/>
      <c r="CC57" s="316"/>
      <c r="CM57" s="316"/>
      <c r="CW57" s="316"/>
      <c r="DG57" s="316"/>
      <c r="DQ57" s="316"/>
      <c r="EA57" s="316"/>
      <c r="EK57" s="316"/>
      <c r="EU57" s="316"/>
      <c r="FE57" s="316"/>
      <c r="FO57" s="316"/>
      <c r="FY57" s="316"/>
      <c r="GI57" s="316"/>
      <c r="GS57" s="316"/>
      <c r="HC57" s="316"/>
      <c r="HM57" s="316"/>
      <c r="HW57" s="316"/>
    </row>
    <row r="58" s="3" customFormat="true" x14ac:dyDescent="0.25">
      <c r="A58" s="316"/>
      <c r="K58" s="316"/>
      <c r="U58" s="316"/>
      <c r="AE58" s="316"/>
      <c r="AO58" s="316"/>
      <c r="AY58" s="316"/>
      <c r="AZ58" s="316"/>
      <c r="BI58" s="316"/>
      <c r="BS58" s="316"/>
      <c r="CC58" s="316"/>
      <c r="CM58" s="316"/>
      <c r="CW58" s="316"/>
      <c r="DG58" s="316"/>
      <c r="DQ58" s="316"/>
      <c r="EA58" s="316"/>
      <c r="EK58" s="316"/>
      <c r="EU58" s="316"/>
      <c r="FE58" s="316"/>
      <c r="FO58" s="316"/>
      <c r="FY58" s="316"/>
      <c r="GI58" s="316"/>
      <c r="GS58" s="316"/>
      <c r="HC58" s="316"/>
      <c r="HM58" s="316"/>
      <c r="HW58" s="316"/>
    </row>
    <row r="59" s="3" customFormat="true" x14ac:dyDescent="0.25">
      <c r="A59" s="316"/>
      <c r="K59" s="316"/>
      <c r="U59" s="316"/>
      <c r="AE59" s="316"/>
      <c r="AO59" s="316"/>
      <c r="AY59" s="316"/>
      <c r="AZ59" s="316"/>
      <c r="BI59" s="316"/>
      <c r="BS59" s="316"/>
      <c r="CC59" s="316"/>
      <c r="CM59" s="316"/>
      <c r="CW59" s="316"/>
      <c r="DG59" s="316"/>
      <c r="DQ59" s="316"/>
      <c r="EA59" s="316"/>
      <c r="EK59" s="316"/>
      <c r="EU59" s="316"/>
      <c r="FE59" s="316"/>
      <c r="FO59" s="316"/>
      <c r="FY59" s="316"/>
      <c r="GI59" s="316"/>
      <c r="GS59" s="316"/>
      <c r="HC59" s="316"/>
      <c r="HM59" s="316"/>
      <c r="HW59" s="316"/>
    </row>
    <row r="60" s="3" customFormat="true" x14ac:dyDescent="0.25">
      <c r="A60" s="316"/>
      <c r="K60" s="316"/>
      <c r="U60" s="316"/>
      <c r="AE60" s="316"/>
      <c r="AO60" s="316"/>
      <c r="AY60" s="316"/>
      <c r="AZ60" s="316"/>
      <c r="BI60" s="316"/>
      <c r="BS60" s="316"/>
      <c r="CC60" s="316"/>
      <c r="CM60" s="316"/>
      <c r="CW60" s="316"/>
      <c r="DG60" s="316"/>
      <c r="DQ60" s="316"/>
      <c r="EA60" s="316"/>
      <c r="EK60" s="316"/>
      <c r="EU60" s="316"/>
      <c r="FE60" s="316"/>
      <c r="FO60" s="316"/>
      <c r="FY60" s="316"/>
      <c r="GI60" s="316"/>
      <c r="GS60" s="316"/>
      <c r="HC60" s="316"/>
      <c r="HM60" s="316"/>
      <c r="HW60" s="316"/>
    </row>
    <row r="61" s="3" customFormat="true" x14ac:dyDescent="0.25">
      <c r="A61" s="316"/>
      <c r="K61" s="316"/>
      <c r="U61" s="316"/>
      <c r="AE61" s="316"/>
      <c r="AO61" s="316"/>
      <c r="AY61" s="316"/>
      <c r="AZ61" s="316"/>
      <c r="BI61" s="316"/>
      <c r="BS61" s="316"/>
      <c r="CC61" s="316"/>
      <c r="CM61" s="316"/>
      <c r="CW61" s="316"/>
      <c r="DG61" s="316"/>
      <c r="DQ61" s="316"/>
      <c r="EA61" s="316"/>
      <c r="EK61" s="316"/>
      <c r="EU61" s="316"/>
      <c r="FE61" s="316"/>
      <c r="FO61" s="316"/>
      <c r="FY61" s="316"/>
      <c r="GI61" s="316"/>
      <c r="GS61" s="316"/>
      <c r="HC61" s="316"/>
      <c r="HM61" s="316"/>
      <c r="HW61" s="316"/>
    </row>
    <row r="62" s="3" customFormat="true" x14ac:dyDescent="0.25">
      <c r="A62" s="316"/>
      <c r="K62" s="316"/>
      <c r="U62" s="316"/>
      <c r="AE62" s="316"/>
      <c r="AO62" s="316"/>
      <c r="AY62" s="316"/>
      <c r="AZ62" s="316"/>
      <c r="BI62" s="316"/>
      <c r="BS62" s="316"/>
      <c r="CC62" s="316"/>
      <c r="CM62" s="316"/>
      <c r="CW62" s="316"/>
      <c r="DG62" s="316"/>
      <c r="DQ62" s="316"/>
      <c r="EA62" s="316"/>
      <c r="EK62" s="316"/>
      <c r="EU62" s="316"/>
      <c r="FE62" s="316"/>
      <c r="FO62" s="316"/>
      <c r="FY62" s="316"/>
      <c r="GI62" s="316"/>
      <c r="GS62" s="316"/>
      <c r="HC62" s="316"/>
      <c r="HM62" s="316"/>
      <c r="HW62" s="316"/>
    </row>
    <row r="63" s="3" customFormat="true" x14ac:dyDescent="0.25">
      <c r="A63" s="316"/>
      <c r="K63" s="316"/>
      <c r="U63" s="316"/>
      <c r="AE63" s="316"/>
      <c r="AO63" s="316"/>
      <c r="AY63" s="316"/>
      <c r="AZ63" s="316"/>
      <c r="BI63" s="316"/>
      <c r="BS63" s="316"/>
      <c r="CC63" s="316"/>
      <c r="CM63" s="316"/>
      <c r="CW63" s="316"/>
      <c r="DG63" s="316"/>
      <c r="DQ63" s="316"/>
      <c r="EA63" s="316"/>
      <c r="EK63" s="316"/>
      <c r="EU63" s="316"/>
      <c r="FE63" s="316"/>
      <c r="FO63" s="316"/>
      <c r="FY63" s="316"/>
      <c r="GI63" s="316"/>
      <c r="GS63" s="316"/>
      <c r="HC63" s="316"/>
      <c r="HM63" s="316"/>
      <c r="HW63" s="316"/>
    </row>
    <row r="64" s="3" customFormat="true" x14ac:dyDescent="0.25">
      <c r="A64" s="316"/>
      <c r="K64" s="316"/>
      <c r="U64" s="316"/>
      <c r="AE64" s="316"/>
      <c r="AO64" s="316"/>
      <c r="AY64" s="316"/>
      <c r="AZ64" s="316"/>
      <c r="BI64" s="316"/>
      <c r="BS64" s="316"/>
      <c r="CC64" s="316"/>
      <c r="CM64" s="316"/>
      <c r="CW64" s="316"/>
      <c r="DG64" s="316"/>
      <c r="DQ64" s="316"/>
      <c r="EA64" s="316"/>
      <c r="EK64" s="316"/>
      <c r="EU64" s="316"/>
      <c r="FE64" s="316"/>
      <c r="FO64" s="316"/>
      <c r="FY64" s="316"/>
      <c r="GI64" s="316"/>
      <c r="GS64" s="316"/>
      <c r="HC64" s="316"/>
      <c r="HM64" s="316"/>
      <c r="HW64" s="316"/>
    </row>
    <row r="65" s="3" customFormat="true" x14ac:dyDescent="0.25">
      <c r="A65" s="316"/>
      <c r="K65" s="316"/>
      <c r="U65" s="316"/>
      <c r="AE65" s="316"/>
      <c r="AO65" s="316"/>
      <c r="AY65" s="316"/>
      <c r="AZ65" s="316"/>
      <c r="BI65" s="316"/>
      <c r="BS65" s="316"/>
      <c r="CC65" s="316"/>
      <c r="CM65" s="316"/>
      <c r="CW65" s="316"/>
      <c r="DG65" s="316"/>
      <c r="DQ65" s="316"/>
      <c r="EA65" s="316"/>
      <c r="EK65" s="316"/>
      <c r="EU65" s="316"/>
      <c r="FE65" s="316"/>
      <c r="FO65" s="316"/>
      <c r="FY65" s="316"/>
      <c r="GI65" s="316"/>
      <c r="GS65" s="316"/>
      <c r="HC65" s="316"/>
      <c r="HM65" s="316"/>
      <c r="HW65" s="316"/>
    </row>
    <row r="66" s="3" customFormat="true" x14ac:dyDescent="0.25">
      <c r="A66" s="316"/>
      <c r="K66" s="316"/>
      <c r="U66" s="316"/>
      <c r="AE66" s="316"/>
      <c r="AO66" s="316"/>
      <c r="AY66" s="316"/>
      <c r="AZ66" s="316"/>
      <c r="BI66" s="316"/>
      <c r="BS66" s="316"/>
      <c r="CC66" s="316"/>
      <c r="CM66" s="316"/>
      <c r="CW66" s="316"/>
      <c r="DG66" s="316"/>
      <c r="DQ66" s="316"/>
      <c r="EA66" s="316"/>
      <c r="EK66" s="316"/>
      <c r="EU66" s="316"/>
      <c r="FE66" s="316"/>
      <c r="FO66" s="316"/>
      <c r="FY66" s="316"/>
      <c r="GI66" s="316"/>
      <c r="GS66" s="316"/>
      <c r="HC66" s="316"/>
      <c r="HM66" s="316"/>
      <c r="HW66" s="316"/>
    </row>
    <row r="67" s="3" customFormat="true" x14ac:dyDescent="0.25">
      <c r="A67" s="316"/>
      <c r="K67" s="316"/>
      <c r="U67" s="316"/>
      <c r="AE67" s="316"/>
      <c r="AO67" s="316"/>
      <c r="AY67" s="316"/>
      <c r="AZ67" s="316"/>
      <c r="BI67" s="316"/>
      <c r="BS67" s="316"/>
      <c r="CC67" s="316"/>
      <c r="CM67" s="316"/>
      <c r="CW67" s="316"/>
      <c r="DG67" s="316"/>
      <c r="DQ67" s="316"/>
      <c r="EA67" s="316"/>
      <c r="EK67" s="316"/>
      <c r="EU67" s="316"/>
      <c r="FE67" s="316"/>
      <c r="FO67" s="316"/>
      <c r="FY67" s="316"/>
      <c r="GI67" s="316"/>
      <c r="GS67" s="316"/>
      <c r="HC67" s="316"/>
      <c r="HM67" s="316"/>
      <c r="HW67" s="316"/>
    </row>
    <row r="68" s="3" customFormat="true" x14ac:dyDescent="0.25">
      <c r="A68" s="316"/>
      <c r="K68" s="316"/>
      <c r="U68" s="316"/>
      <c r="AE68" s="316"/>
      <c r="AO68" s="316"/>
      <c r="AY68" s="316"/>
      <c r="AZ68" s="316"/>
      <c r="BI68" s="316"/>
      <c r="BS68" s="316"/>
      <c r="CC68" s="316"/>
      <c r="CM68" s="316"/>
      <c r="CW68" s="316"/>
      <c r="DG68" s="316"/>
      <c r="DQ68" s="316"/>
      <c r="EA68" s="316"/>
      <c r="EK68" s="316"/>
      <c r="EU68" s="316"/>
      <c r="FE68" s="316"/>
      <c r="FO68" s="316"/>
      <c r="FY68" s="316"/>
      <c r="GI68" s="316"/>
      <c r="GS68" s="316"/>
      <c r="HC68" s="316"/>
      <c r="HM68" s="316"/>
      <c r="HW68" s="316"/>
    </row>
    <row r="69" s="3" customFormat="true" x14ac:dyDescent="0.25">
      <c r="A69" s="316"/>
      <c r="K69" s="316"/>
      <c r="U69" s="316"/>
      <c r="AE69" s="316"/>
      <c r="AO69" s="316"/>
      <c r="AY69" s="316"/>
      <c r="AZ69" s="316"/>
      <c r="BI69" s="316"/>
      <c r="BS69" s="316"/>
      <c r="CC69" s="316"/>
      <c r="CM69" s="316"/>
      <c r="CW69" s="316"/>
      <c r="DG69" s="316"/>
      <c r="DQ69" s="316"/>
      <c r="EA69" s="316"/>
      <c r="EK69" s="316"/>
      <c r="EU69" s="316"/>
      <c r="FE69" s="316"/>
      <c r="FO69" s="316"/>
      <c r="FY69" s="316"/>
      <c r="GI69" s="316"/>
      <c r="GS69" s="316"/>
      <c r="HC69" s="316"/>
      <c r="HM69" s="316"/>
      <c r="HW69" s="316"/>
    </row>
    <row r="70" s="3" customFormat="true" x14ac:dyDescent="0.25">
      <c r="A70" s="316"/>
      <c r="K70" s="316"/>
      <c r="U70" s="316"/>
      <c r="AE70" s="316"/>
      <c r="AO70" s="316"/>
      <c r="AY70" s="316"/>
      <c r="AZ70" s="316"/>
      <c r="BI70" s="316"/>
      <c r="BS70" s="316"/>
      <c r="CC70" s="316"/>
      <c r="CM70" s="316"/>
      <c r="CW70" s="316"/>
      <c r="DG70" s="316"/>
      <c r="DQ70" s="316"/>
      <c r="EA70" s="316"/>
      <c r="EK70" s="316"/>
      <c r="EU70" s="316"/>
      <c r="FE70" s="316"/>
      <c r="FO70" s="316"/>
      <c r="FY70" s="316"/>
      <c r="GI70" s="316"/>
      <c r="GS70" s="316"/>
      <c r="HC70" s="316"/>
      <c r="HM70" s="316"/>
      <c r="HW70" s="316"/>
    </row>
    <row r="71" s="3" customFormat="true" x14ac:dyDescent="0.25">
      <c r="A71" s="316"/>
      <c r="K71" s="316"/>
      <c r="U71" s="316"/>
      <c r="AE71" s="316"/>
      <c r="AO71" s="316"/>
      <c r="AY71" s="316"/>
      <c r="AZ71" s="316"/>
      <c r="BI71" s="316"/>
      <c r="BS71" s="316"/>
      <c r="CC71" s="316"/>
      <c r="CM71" s="316"/>
      <c r="CW71" s="316"/>
      <c r="DG71" s="316"/>
      <c r="DQ71" s="316"/>
      <c r="EA71" s="316"/>
      <c r="EK71" s="316"/>
      <c r="EU71" s="316"/>
      <c r="FE71" s="316"/>
      <c r="FO71" s="316"/>
      <c r="FY71" s="316"/>
      <c r="GI71" s="316"/>
      <c r="GS71" s="316"/>
      <c r="HC71" s="316"/>
      <c r="HM71" s="316"/>
      <c r="HW71" s="316"/>
    </row>
    <row r="72" s="3" customFormat="true" x14ac:dyDescent="0.25">
      <c r="A72" s="316"/>
      <c r="K72" s="316"/>
      <c r="U72" s="316"/>
      <c r="AE72" s="316"/>
      <c r="AO72" s="316"/>
      <c r="AY72" s="316"/>
      <c r="AZ72" s="316"/>
      <c r="BI72" s="316"/>
      <c r="BS72" s="316"/>
      <c r="CC72" s="316"/>
      <c r="CM72" s="316"/>
      <c r="CW72" s="316"/>
      <c r="DG72" s="316"/>
      <c r="DQ72" s="316"/>
      <c r="EA72" s="316"/>
      <c r="EK72" s="316"/>
      <c r="EU72" s="316"/>
      <c r="FE72" s="316"/>
      <c r="FO72" s="316"/>
      <c r="FY72" s="316"/>
      <c r="GI72" s="316"/>
      <c r="GS72" s="316"/>
      <c r="HC72" s="316"/>
      <c r="HM72" s="316"/>
      <c r="HW72" s="316"/>
    </row>
    <row r="73" s="3" customFormat="true" x14ac:dyDescent="0.25">
      <c r="A73" s="316"/>
      <c r="K73" s="316"/>
      <c r="U73" s="316"/>
      <c r="AE73" s="316"/>
      <c r="AO73" s="316"/>
      <c r="AY73" s="316"/>
      <c r="AZ73" s="316"/>
      <c r="BI73" s="316"/>
      <c r="BS73" s="316"/>
      <c r="CC73" s="316"/>
      <c r="CM73" s="316"/>
      <c r="CW73" s="316"/>
      <c r="DG73" s="316"/>
      <c r="DQ73" s="316"/>
      <c r="EA73" s="316"/>
      <c r="EK73" s="316"/>
      <c r="EU73" s="316"/>
      <c r="FE73" s="316"/>
      <c r="FO73" s="316"/>
      <c r="FY73" s="316"/>
      <c r="GI73" s="316"/>
      <c r="GS73" s="316"/>
      <c r="HC73" s="316"/>
      <c r="HM73" s="316"/>
      <c r="HW73" s="316"/>
    </row>
    <row r="74" s="3" customFormat="true" x14ac:dyDescent="0.25">
      <c r="A74" s="316"/>
      <c r="K74" s="316"/>
      <c r="U74" s="316"/>
      <c r="AE74" s="316"/>
      <c r="AO74" s="316"/>
      <c r="AY74" s="316"/>
      <c r="AZ74" s="316"/>
      <c r="BI74" s="316"/>
      <c r="BS74" s="316"/>
      <c r="CC74" s="316"/>
      <c r="CM74" s="316"/>
      <c r="CW74" s="316"/>
      <c r="DG74" s="316"/>
      <c r="DQ74" s="316"/>
      <c r="EA74" s="316"/>
      <c r="EK74" s="316"/>
      <c r="EU74" s="316"/>
      <c r="FE74" s="316"/>
      <c r="FO74" s="316"/>
      <c r="FY74" s="316"/>
      <c r="GI74" s="316"/>
      <c r="GS74" s="316"/>
      <c r="HC74" s="316"/>
      <c r="HM74" s="316"/>
      <c r="HW74" s="316"/>
    </row>
    <row r="75" s="3" customFormat="true" x14ac:dyDescent="0.25">
      <c r="A75" s="316"/>
      <c r="K75" s="316"/>
      <c r="U75" s="316"/>
      <c r="AE75" s="316"/>
      <c r="AO75" s="316"/>
      <c r="AY75" s="316"/>
      <c r="AZ75" s="316"/>
      <c r="BI75" s="316"/>
      <c r="BS75" s="316"/>
      <c r="CC75" s="316"/>
      <c r="CM75" s="316"/>
      <c r="CW75" s="316"/>
      <c r="DG75" s="316"/>
      <c r="DQ75" s="316"/>
      <c r="EA75" s="316"/>
      <c r="EK75" s="316"/>
      <c r="EU75" s="316"/>
      <c r="FE75" s="316"/>
      <c r="FO75" s="316"/>
      <c r="FY75" s="316"/>
      <c r="GI75" s="316"/>
      <c r="GS75" s="316"/>
      <c r="HC75" s="316"/>
      <c r="HM75" s="316"/>
      <c r="HW75" s="316"/>
    </row>
    <row r="76" s="3" customFormat="true" x14ac:dyDescent="0.25">
      <c r="A76" s="316"/>
      <c r="K76" s="316"/>
      <c r="U76" s="316"/>
      <c r="AE76" s="316"/>
      <c r="AO76" s="316"/>
      <c r="AY76" s="316"/>
      <c r="AZ76" s="316"/>
      <c r="BI76" s="316"/>
      <c r="BS76" s="316"/>
      <c r="CC76" s="316"/>
      <c r="CM76" s="316"/>
      <c r="CW76" s="316"/>
      <c r="DG76" s="316"/>
      <c r="DQ76" s="316"/>
      <c r="EA76" s="316"/>
      <c r="EK76" s="316"/>
      <c r="EU76" s="316"/>
      <c r="FE76" s="316"/>
      <c r="FO76" s="316"/>
      <c r="FY76" s="316"/>
      <c r="GI76" s="316"/>
      <c r="GS76" s="316"/>
      <c r="HC76" s="316"/>
      <c r="HM76" s="316"/>
      <c r="HW76" s="316"/>
    </row>
    <row r="77" s="3" customFormat="true" x14ac:dyDescent="0.25">
      <c r="A77" s="316"/>
      <c r="K77" s="316"/>
      <c r="U77" s="316"/>
      <c r="AE77" s="316"/>
      <c r="AO77" s="316"/>
      <c r="AY77" s="316"/>
      <c r="AZ77" s="316"/>
      <c r="BI77" s="316"/>
      <c r="BS77" s="316"/>
      <c r="CC77" s="316"/>
      <c r="CM77" s="316"/>
      <c r="CW77" s="316"/>
      <c r="DG77" s="316"/>
      <c r="DQ77" s="316"/>
      <c r="EA77" s="316"/>
      <c r="EK77" s="316"/>
      <c r="EU77" s="316"/>
      <c r="FE77" s="316"/>
      <c r="FO77" s="316"/>
      <c r="FY77" s="316"/>
      <c r="GI77" s="316"/>
      <c r="GS77" s="316"/>
      <c r="HC77" s="316"/>
      <c r="HM77" s="316"/>
      <c r="HW77" s="316"/>
    </row>
    <row r="78" s="3" customFormat="true" x14ac:dyDescent="0.25">
      <c r="A78" s="316"/>
      <c r="K78" s="316"/>
      <c r="U78" s="316"/>
      <c r="AE78" s="316"/>
      <c r="AO78" s="316"/>
      <c r="AY78" s="316"/>
      <c r="AZ78" s="316"/>
      <c r="BI78" s="316"/>
      <c r="BS78" s="316"/>
      <c r="CC78" s="316"/>
      <c r="CM78" s="316"/>
      <c r="CW78" s="316"/>
      <c r="DG78" s="316"/>
      <c r="DQ78" s="316"/>
      <c r="EA78" s="316"/>
      <c r="EK78" s="316"/>
      <c r="EU78" s="316"/>
      <c r="FE78" s="316"/>
      <c r="FO78" s="316"/>
      <c r="FY78" s="316"/>
      <c r="GI78" s="316"/>
      <c r="GS78" s="316"/>
      <c r="HC78" s="316"/>
      <c r="HM78" s="316"/>
      <c r="HW78" s="316"/>
    </row>
    <row r="79" s="3" customFormat="true" x14ac:dyDescent="0.25">
      <c r="A79" s="316"/>
      <c r="K79" s="316"/>
      <c r="U79" s="316"/>
      <c r="AE79" s="316"/>
      <c r="AO79" s="316"/>
      <c r="AY79" s="316"/>
      <c r="AZ79" s="316"/>
      <c r="BI79" s="316"/>
      <c r="BS79" s="316"/>
      <c r="CC79" s="316"/>
      <c r="CM79" s="316"/>
      <c r="CW79" s="316"/>
      <c r="DG79" s="316"/>
      <c r="DQ79" s="316"/>
      <c r="EA79" s="316"/>
      <c r="EK79" s="316"/>
      <c r="EU79" s="316"/>
      <c r="FE79" s="316"/>
      <c r="FO79" s="316"/>
      <c r="FY79" s="316"/>
      <c r="GI79" s="316"/>
      <c r="GS79" s="316"/>
      <c r="HC79" s="316"/>
      <c r="HM79" s="316"/>
      <c r="HW79" s="316"/>
    </row>
    <row r="80" s="3" customFormat="true" x14ac:dyDescent="0.25">
      <c r="A80" s="316"/>
      <c r="K80" s="316"/>
      <c r="U80" s="316"/>
      <c r="AE80" s="316"/>
      <c r="AO80" s="316"/>
      <c r="AY80" s="316"/>
      <c r="AZ80" s="316"/>
      <c r="BI80" s="316"/>
      <c r="BS80" s="316"/>
      <c r="CC80" s="316"/>
      <c r="CM80" s="316"/>
      <c r="CW80" s="316"/>
      <c r="DG80" s="316"/>
      <c r="DQ80" s="316"/>
      <c r="EA80" s="316"/>
      <c r="EK80" s="316"/>
      <c r="EU80" s="316"/>
      <c r="FE80" s="316"/>
      <c r="FO80" s="316"/>
      <c r="FY80" s="316"/>
      <c r="GI80" s="316"/>
      <c r="GS80" s="316"/>
      <c r="HC80" s="316"/>
      <c r="HM80" s="316"/>
      <c r="HW80" s="316"/>
    </row>
    <row r="81" s="3" customFormat="true" x14ac:dyDescent="0.25">
      <c r="A81" s="316"/>
      <c r="K81" s="316"/>
      <c r="U81" s="316"/>
      <c r="AE81" s="316"/>
      <c r="AO81" s="316"/>
      <c r="AY81" s="316"/>
      <c r="AZ81" s="316"/>
      <c r="BI81" s="316"/>
      <c r="BS81" s="316"/>
      <c r="CC81" s="316"/>
      <c r="CM81" s="316"/>
      <c r="CW81" s="316"/>
      <c r="DG81" s="316"/>
      <c r="DQ81" s="316"/>
      <c r="EA81" s="316"/>
      <c r="EK81" s="316"/>
      <c r="EU81" s="316"/>
      <c r="FE81" s="316"/>
      <c r="FO81" s="316"/>
      <c r="FY81" s="316"/>
      <c r="GI81" s="316"/>
      <c r="GS81" s="316"/>
      <c r="HC81" s="316"/>
      <c r="HM81" s="316"/>
      <c r="HW81" s="316"/>
    </row>
    <row r="82" s="3" customFormat="true" x14ac:dyDescent="0.25">
      <c r="A82" s="316"/>
      <c r="K82" s="316"/>
      <c r="U82" s="316"/>
      <c r="AE82" s="316"/>
      <c r="AO82" s="316"/>
      <c r="AY82" s="316"/>
      <c r="AZ82" s="316"/>
      <c r="BI82" s="316"/>
      <c r="BS82" s="316"/>
      <c r="CC82" s="316"/>
      <c r="CM82" s="316"/>
      <c r="CW82" s="316"/>
      <c r="DG82" s="316"/>
      <c r="DQ82" s="316"/>
      <c r="EA82" s="316"/>
      <c r="EK82" s="316"/>
      <c r="EU82" s="316"/>
      <c r="FE82" s="316"/>
      <c r="FO82" s="316"/>
      <c r="FY82" s="316"/>
      <c r="GI82" s="316"/>
      <c r="GS82" s="316"/>
      <c r="HC82" s="316"/>
      <c r="HM82" s="316"/>
      <c r="HW82" s="316"/>
    </row>
    <row r="83" s="3" customFormat="true" x14ac:dyDescent="0.25">
      <c r="A83" s="316"/>
      <c r="K83" s="316"/>
      <c r="U83" s="316"/>
      <c r="AE83" s="316"/>
      <c r="AO83" s="316"/>
      <c r="AY83" s="316"/>
      <c r="AZ83" s="316"/>
      <c r="BI83" s="316"/>
      <c r="BS83" s="316"/>
      <c r="CC83" s="316"/>
      <c r="CM83" s="316"/>
      <c r="CW83" s="316"/>
      <c r="DG83" s="316"/>
      <c r="DQ83" s="316"/>
      <c r="EA83" s="316"/>
      <c r="EK83" s="316"/>
      <c r="EU83" s="316"/>
      <c r="FE83" s="316"/>
      <c r="FO83" s="316"/>
      <c r="FY83" s="316"/>
      <c r="GI83" s="316"/>
      <c r="GS83" s="316"/>
      <c r="HC83" s="316"/>
      <c r="HM83" s="316"/>
      <c r="HW83" s="316"/>
    </row>
    <row r="84" s="3" customFormat="true" x14ac:dyDescent="0.25">
      <c r="A84" s="316"/>
      <c r="K84" s="316"/>
      <c r="U84" s="316"/>
      <c r="AE84" s="316"/>
      <c r="AO84" s="316"/>
      <c r="AY84" s="316"/>
      <c r="AZ84" s="316"/>
      <c r="BI84" s="316"/>
      <c r="BS84" s="316"/>
      <c r="CC84" s="316"/>
      <c r="CM84" s="316"/>
      <c r="CW84" s="316"/>
      <c r="DG84" s="316"/>
      <c r="DQ84" s="316"/>
      <c r="EA84" s="316"/>
      <c r="EK84" s="316"/>
      <c r="EU84" s="316"/>
      <c r="FE84" s="316"/>
      <c r="FO84" s="316"/>
      <c r="FY84" s="316"/>
      <c r="GI84" s="316"/>
      <c r="GS84" s="316"/>
      <c r="HC84" s="316"/>
      <c r="HM84" s="316"/>
      <c r="HW84" s="316"/>
    </row>
    <row r="85" s="3" customFormat="true" x14ac:dyDescent="0.25">
      <c r="A85" s="316"/>
      <c r="K85" s="316"/>
      <c r="U85" s="316"/>
      <c r="AE85" s="316"/>
      <c r="AO85" s="316"/>
      <c r="AY85" s="316"/>
      <c r="AZ85" s="316"/>
      <c r="BI85" s="316"/>
      <c r="BS85" s="316"/>
      <c r="CC85" s="316"/>
      <c r="CM85" s="316"/>
      <c r="CW85" s="316"/>
      <c r="DG85" s="316"/>
      <c r="DQ85" s="316"/>
      <c r="EA85" s="316"/>
      <c r="EK85" s="316"/>
      <c r="EU85" s="316"/>
      <c r="FE85" s="316"/>
      <c r="FO85" s="316"/>
      <c r="FY85" s="316"/>
      <c r="GI85" s="316"/>
      <c r="GS85" s="316"/>
      <c r="HC85" s="316"/>
      <c r="HM85" s="316"/>
      <c r="HW85" s="316"/>
    </row>
    <row r="86" s="3" customFormat="true" x14ac:dyDescent="0.25">
      <c r="A86" s="316"/>
      <c r="K86" s="316"/>
      <c r="U86" s="316"/>
      <c r="AE86" s="316"/>
      <c r="AO86" s="316"/>
      <c r="AY86" s="316"/>
      <c r="AZ86" s="316"/>
      <c r="BI86" s="316"/>
      <c r="BS86" s="316"/>
      <c r="CC86" s="316"/>
      <c r="CM86" s="316"/>
      <c r="CW86" s="316"/>
      <c r="DG86" s="316"/>
      <c r="DQ86" s="316"/>
      <c r="EA86" s="316"/>
      <c r="EK86" s="316"/>
      <c r="EU86" s="316"/>
      <c r="FE86" s="316"/>
      <c r="FO86" s="316"/>
      <c r="FY86" s="316"/>
      <c r="GI86" s="316"/>
      <c r="GS86" s="316"/>
      <c r="HC86" s="316"/>
      <c r="HM86" s="316"/>
      <c r="HW86" s="316"/>
    </row>
    <row r="87" s="3" customFormat="true" x14ac:dyDescent="0.25">
      <c r="A87" s="316"/>
      <c r="K87" s="316"/>
      <c r="U87" s="316"/>
      <c r="AE87" s="316"/>
      <c r="AO87" s="316"/>
      <c r="AY87" s="316"/>
      <c r="AZ87" s="316"/>
      <c r="BI87" s="316"/>
      <c r="BS87" s="316"/>
      <c r="CC87" s="316"/>
      <c r="CM87" s="316"/>
      <c r="CW87" s="316"/>
      <c r="DG87" s="316"/>
      <c r="DQ87" s="316"/>
      <c r="EA87" s="316"/>
      <c r="EK87" s="316"/>
      <c r="EU87" s="316"/>
      <c r="FE87" s="316"/>
      <c r="FO87" s="316"/>
      <c r="FY87" s="316"/>
      <c r="GI87" s="316"/>
      <c r="GS87" s="316"/>
      <c r="HC87" s="316"/>
      <c r="HM87" s="316"/>
      <c r="HW87" s="316"/>
    </row>
    <row r="88" s="3" customFormat="true" x14ac:dyDescent="0.25">
      <c r="A88" s="316"/>
      <c r="K88" s="316"/>
      <c r="U88" s="316"/>
      <c r="AE88" s="316"/>
      <c r="AO88" s="316"/>
      <c r="AY88" s="316"/>
      <c r="AZ88" s="316"/>
      <c r="BI88" s="316"/>
      <c r="BS88" s="316"/>
      <c r="CC88" s="316"/>
      <c r="CM88" s="316"/>
      <c r="CW88" s="316"/>
      <c r="DG88" s="316"/>
      <c r="DQ88" s="316"/>
      <c r="EA88" s="316"/>
      <c r="EK88" s="316"/>
      <c r="EU88" s="316"/>
      <c r="FE88" s="316"/>
      <c r="FO88" s="316"/>
      <c r="FY88" s="316"/>
      <c r="GI88" s="316"/>
      <c r="GS88" s="316"/>
      <c r="HC88" s="316"/>
      <c r="HM88" s="316"/>
      <c r="HW88" s="316"/>
    </row>
    <row r="89" s="3" customFormat="true" x14ac:dyDescent="0.25">
      <c r="A89" s="316"/>
      <c r="K89" s="316"/>
      <c r="U89" s="316"/>
      <c r="AE89" s="316"/>
      <c r="AO89" s="316"/>
      <c r="AY89" s="316"/>
      <c r="AZ89" s="316"/>
      <c r="BI89" s="316"/>
      <c r="BS89" s="316"/>
      <c r="CC89" s="316"/>
      <c r="CM89" s="316"/>
      <c r="CW89" s="316"/>
      <c r="DG89" s="316"/>
      <c r="DQ89" s="316"/>
      <c r="EA89" s="316"/>
      <c r="EK89" s="316"/>
      <c r="EU89" s="316"/>
      <c r="FE89" s="316"/>
      <c r="FO89" s="316"/>
      <c r="FY89" s="316"/>
      <c r="GI89" s="316"/>
      <c r="GS89" s="316"/>
      <c r="HC89" s="316"/>
      <c r="HM89" s="316"/>
      <c r="HW89" s="316"/>
    </row>
    <row r="90" s="3" customFormat="true" x14ac:dyDescent="0.25">
      <c r="A90" s="316"/>
      <c r="K90" s="316"/>
      <c r="U90" s="316"/>
      <c r="AE90" s="316"/>
      <c r="AO90" s="316"/>
      <c r="AY90" s="316"/>
      <c r="AZ90" s="316"/>
      <c r="BI90" s="316"/>
      <c r="BS90" s="316"/>
      <c r="CC90" s="316"/>
      <c r="CM90" s="316"/>
      <c r="CW90" s="316"/>
      <c r="DG90" s="316"/>
      <c r="DQ90" s="316"/>
      <c r="EA90" s="316"/>
      <c r="EK90" s="316"/>
      <c r="EU90" s="316"/>
      <c r="FE90" s="316"/>
      <c r="FO90" s="316"/>
      <c r="FY90" s="316"/>
      <c r="GI90" s="316"/>
      <c r="GS90" s="316"/>
      <c r="HC90" s="316"/>
      <c r="HM90" s="316"/>
      <c r="HW90" s="316"/>
    </row>
    <row r="91" s="3" customFormat="true" x14ac:dyDescent="0.25">
      <c r="A91" s="316"/>
      <c r="K91" s="316"/>
      <c r="U91" s="316"/>
      <c r="AE91" s="316"/>
      <c r="AO91" s="316"/>
      <c r="AY91" s="316"/>
      <c r="AZ91" s="316"/>
      <c r="BI91" s="316"/>
      <c r="BS91" s="316"/>
      <c r="CC91" s="316"/>
      <c r="CM91" s="316"/>
      <c r="CW91" s="316"/>
      <c r="DG91" s="316"/>
      <c r="DQ91" s="316"/>
      <c r="EA91" s="316"/>
      <c r="EK91" s="316"/>
      <c r="EU91" s="316"/>
      <c r="FE91" s="316"/>
      <c r="FO91" s="316"/>
      <c r="FY91" s="316"/>
      <c r="GI91" s="316"/>
      <c r="GS91" s="316"/>
      <c r="HC91" s="316"/>
      <c r="HM91" s="316"/>
      <c r="HW91" s="316"/>
    </row>
    <row r="92" s="3" customFormat="true" x14ac:dyDescent="0.25">
      <c r="A92" s="316"/>
      <c r="K92" s="316"/>
      <c r="U92" s="316"/>
      <c r="AE92" s="316"/>
      <c r="AO92" s="316"/>
      <c r="AY92" s="316"/>
      <c r="AZ92" s="316"/>
      <c r="BI92" s="316"/>
      <c r="BS92" s="316"/>
      <c r="CC92" s="316"/>
      <c r="CM92" s="316"/>
      <c r="CW92" s="316"/>
      <c r="DG92" s="316"/>
      <c r="DQ92" s="316"/>
      <c r="EA92" s="316"/>
      <c r="EK92" s="316"/>
      <c r="EU92" s="316"/>
      <c r="FE92" s="316"/>
      <c r="FO92" s="316"/>
      <c r="FY92" s="316"/>
      <c r="GI92" s="316"/>
      <c r="GS92" s="316"/>
      <c r="HC92" s="316"/>
      <c r="HM92" s="316"/>
      <c r="HW92" s="316"/>
    </row>
    <row r="93" s="3" customFormat="true" x14ac:dyDescent="0.25">
      <c r="A93" s="316"/>
      <c r="K93" s="316"/>
      <c r="U93" s="316"/>
      <c r="AE93" s="316"/>
      <c r="AO93" s="316"/>
      <c r="AY93" s="316"/>
      <c r="AZ93" s="316"/>
      <c r="BI93" s="316"/>
      <c r="BS93" s="316"/>
      <c r="CC93" s="316"/>
      <c r="CM93" s="316"/>
      <c r="CW93" s="316"/>
      <c r="DG93" s="316"/>
      <c r="DQ93" s="316"/>
      <c r="EA93" s="316"/>
      <c r="EK93" s="316"/>
      <c r="EU93" s="316"/>
      <c r="FE93" s="316"/>
      <c r="FO93" s="316"/>
      <c r="FY93" s="316"/>
      <c r="GI93" s="316"/>
      <c r="GS93" s="316"/>
      <c r="HC93" s="316"/>
      <c r="HM93" s="316"/>
      <c r="HW93" s="316"/>
    </row>
    <row r="94" s="3" customFormat="true" x14ac:dyDescent="0.25">
      <c r="A94" s="316"/>
      <c r="K94" s="316"/>
      <c r="U94" s="316"/>
      <c r="AE94" s="316"/>
      <c r="AO94" s="316"/>
      <c r="AY94" s="316"/>
      <c r="AZ94" s="316"/>
      <c r="BI94" s="316"/>
      <c r="BS94" s="316"/>
      <c r="CC94" s="316"/>
      <c r="CM94" s="316"/>
      <c r="CW94" s="316"/>
      <c r="DG94" s="316"/>
      <c r="DQ94" s="316"/>
      <c r="EA94" s="316"/>
      <c r="EK94" s="316"/>
      <c r="EU94" s="316"/>
      <c r="FE94" s="316"/>
      <c r="FO94" s="316"/>
      <c r="FY94" s="316"/>
      <c r="GI94" s="316"/>
      <c r="GS94" s="316"/>
      <c r="HC94" s="316"/>
      <c r="HM94" s="316"/>
      <c r="HW94" s="316"/>
    </row>
    <row r="95" s="3" customFormat="true" x14ac:dyDescent="0.25">
      <c r="A95" s="316"/>
      <c r="K95" s="316"/>
      <c r="U95" s="316"/>
      <c r="AE95" s="316"/>
      <c r="AO95" s="316"/>
      <c r="AY95" s="316"/>
      <c r="AZ95" s="316"/>
      <c r="BI95" s="316"/>
      <c r="BS95" s="316"/>
      <c r="CC95" s="316"/>
      <c r="CM95" s="316"/>
      <c r="CW95" s="316"/>
      <c r="DG95" s="316"/>
      <c r="DQ95" s="316"/>
      <c r="EA95" s="316"/>
      <c r="EK95" s="316"/>
      <c r="EU95" s="316"/>
      <c r="FE95" s="316"/>
      <c r="FO95" s="316"/>
      <c r="FY95" s="316"/>
      <c r="GI95" s="316"/>
      <c r="GS95" s="316"/>
      <c r="HC95" s="316"/>
      <c r="HM95" s="316"/>
      <c r="HW95" s="316"/>
    </row>
    <row r="96" s="3" customFormat="true" x14ac:dyDescent="0.25">
      <c r="A96" s="316"/>
      <c r="K96" s="316"/>
      <c r="U96" s="316"/>
      <c r="AE96" s="316"/>
      <c r="AO96" s="316"/>
      <c r="AY96" s="316"/>
      <c r="AZ96" s="316"/>
      <c r="BI96" s="316"/>
      <c r="BS96" s="316"/>
      <c r="CC96" s="316"/>
      <c r="CM96" s="316"/>
      <c r="CW96" s="316"/>
      <c r="DG96" s="316"/>
      <c r="DQ96" s="316"/>
      <c r="EA96" s="316"/>
      <c r="EK96" s="316"/>
      <c r="EU96" s="316"/>
      <c r="FE96" s="316"/>
      <c r="FO96" s="316"/>
      <c r="FY96" s="316"/>
      <c r="GI96" s="316"/>
      <c r="GS96" s="316"/>
      <c r="HC96" s="316"/>
      <c r="HM96" s="316"/>
      <c r="HW96" s="316"/>
    </row>
    <row r="97" s="3" customFormat="true" x14ac:dyDescent="0.25">
      <c r="A97" s="316"/>
      <c r="K97" s="316"/>
      <c r="U97" s="316"/>
      <c r="AE97" s="316"/>
      <c r="AO97" s="316"/>
      <c r="AY97" s="316"/>
      <c r="AZ97" s="316"/>
      <c r="BI97" s="316"/>
      <c r="BS97" s="316"/>
      <c r="CC97" s="316"/>
      <c r="CM97" s="316"/>
      <c r="CW97" s="316"/>
      <c r="DG97" s="316"/>
      <c r="DQ97" s="316"/>
      <c r="EA97" s="316"/>
      <c r="EK97" s="316"/>
      <c r="EU97" s="316"/>
      <c r="FE97" s="316"/>
      <c r="FO97" s="316"/>
      <c r="FY97" s="316"/>
      <c r="GI97" s="316"/>
      <c r="GS97" s="316"/>
      <c r="HC97" s="316"/>
      <c r="HM97" s="316"/>
      <c r="HW97" s="316"/>
    </row>
    <row r="98" s="3" customFormat="true" x14ac:dyDescent="0.25">
      <c r="A98" s="316"/>
      <c r="K98" s="316"/>
      <c r="U98" s="316"/>
      <c r="AE98" s="316"/>
      <c r="AO98" s="316"/>
      <c r="AY98" s="316"/>
      <c r="AZ98" s="316"/>
      <c r="BI98" s="316"/>
      <c r="BS98" s="316"/>
      <c r="CC98" s="316"/>
      <c r="CM98" s="316"/>
      <c r="CW98" s="316"/>
      <c r="DG98" s="316"/>
      <c r="DQ98" s="316"/>
      <c r="EA98" s="316"/>
      <c r="EK98" s="316"/>
      <c r="EU98" s="316"/>
      <c r="FE98" s="316"/>
      <c r="FO98" s="316"/>
      <c r="FY98" s="316"/>
      <c r="GI98" s="316"/>
      <c r="GS98" s="316"/>
      <c r="HC98" s="316"/>
      <c r="HM98" s="316"/>
      <c r="HW98" s="316"/>
    </row>
    <row r="99" s="3" customFormat="true" x14ac:dyDescent="0.25">
      <c r="A99" s="316"/>
      <c r="K99" s="316"/>
      <c r="U99" s="316"/>
      <c r="AE99" s="316"/>
      <c r="AO99" s="316"/>
      <c r="AY99" s="316"/>
      <c r="AZ99" s="316"/>
      <c r="BI99" s="316"/>
      <c r="BS99" s="316"/>
      <c r="CC99" s="316"/>
      <c r="CM99" s="316"/>
      <c r="CW99" s="316"/>
      <c r="DG99" s="316"/>
      <c r="DQ99" s="316"/>
      <c r="EA99" s="316"/>
      <c r="EK99" s="316"/>
      <c r="EU99" s="316"/>
      <c r="FE99" s="316"/>
      <c r="FO99" s="316"/>
      <c r="FY99" s="316"/>
      <c r="GI99" s="316"/>
      <c r="GS99" s="316"/>
      <c r="HC99" s="316"/>
      <c r="HM99" s="316"/>
      <c r="HW99" s="316"/>
    </row>
    <row r="100" s="3" customFormat="true" x14ac:dyDescent="0.25">
      <c r="A100" s="316"/>
      <c r="K100" s="316"/>
      <c r="U100" s="316"/>
      <c r="AE100" s="316"/>
      <c r="AO100" s="316"/>
      <c r="AY100" s="316"/>
      <c r="AZ100" s="316"/>
      <c r="BI100" s="316"/>
      <c r="BS100" s="316"/>
      <c r="CC100" s="316"/>
      <c r="CM100" s="316"/>
      <c r="CW100" s="316"/>
      <c r="DG100" s="316"/>
      <c r="DQ100" s="316"/>
      <c r="EA100" s="316"/>
      <c r="EK100" s="316"/>
      <c r="EU100" s="316"/>
      <c r="FE100" s="316"/>
      <c r="FO100" s="316"/>
      <c r="FY100" s="316"/>
      <c r="GI100" s="316"/>
      <c r="GS100" s="316"/>
      <c r="HC100" s="316"/>
      <c r="HM100" s="316"/>
      <c r="HW100" s="316"/>
    </row>
    <row r="101" s="3" customFormat="true" x14ac:dyDescent="0.25">
      <c r="A101" s="316"/>
      <c r="K101" s="316"/>
      <c r="U101" s="316"/>
      <c r="AE101" s="316"/>
      <c r="AO101" s="316"/>
      <c r="AY101" s="316"/>
      <c r="AZ101" s="316"/>
      <c r="BI101" s="316"/>
      <c r="BS101" s="316"/>
      <c r="CC101" s="316"/>
      <c r="CM101" s="316"/>
      <c r="CW101" s="316"/>
      <c r="DG101" s="316"/>
      <c r="DQ101" s="316"/>
      <c r="EA101" s="316"/>
      <c r="EK101" s="316"/>
      <c r="EU101" s="316"/>
      <c r="FE101" s="316"/>
      <c r="FO101" s="316"/>
      <c r="FY101" s="316"/>
      <c r="GI101" s="316"/>
      <c r="GS101" s="316"/>
      <c r="HC101" s="316"/>
      <c r="HM101" s="316"/>
      <c r="HW101" s="316"/>
    </row>
    <row r="102" s="3" customFormat="true" x14ac:dyDescent="0.25">
      <c r="A102" s="316"/>
      <c r="K102" s="316"/>
      <c r="U102" s="316"/>
      <c r="AE102" s="316"/>
      <c r="AO102" s="316"/>
      <c r="AY102" s="316"/>
      <c r="AZ102" s="316"/>
      <c r="BI102" s="316"/>
      <c r="BS102" s="316"/>
      <c r="CC102" s="316"/>
      <c r="CM102" s="316"/>
      <c r="CW102" s="316"/>
      <c r="DG102" s="316"/>
      <c r="DQ102" s="316"/>
      <c r="EA102" s="316"/>
      <c r="EK102" s="316"/>
      <c r="EU102" s="316"/>
      <c r="FE102" s="316"/>
      <c r="FO102" s="316"/>
      <c r="FY102" s="316"/>
      <c r="GI102" s="316"/>
      <c r="GS102" s="316"/>
      <c r="HC102" s="316"/>
      <c r="HM102" s="316"/>
      <c r="HW102" s="316"/>
    </row>
    <row r="103" s="3" customFormat="true" x14ac:dyDescent="0.25">
      <c r="A103" s="316"/>
      <c r="K103" s="316"/>
      <c r="U103" s="316"/>
      <c r="AE103" s="316"/>
      <c r="AO103" s="316"/>
      <c r="AY103" s="316"/>
      <c r="AZ103" s="316"/>
      <c r="BI103" s="316"/>
      <c r="BS103" s="316"/>
      <c r="CC103" s="316"/>
      <c r="CM103" s="316"/>
      <c r="CW103" s="316"/>
      <c r="DG103" s="316"/>
      <c r="DQ103" s="316"/>
      <c r="EA103" s="316"/>
      <c r="EK103" s="316"/>
      <c r="EU103" s="316"/>
      <c r="FE103" s="316"/>
      <c r="FO103" s="316"/>
      <c r="FY103" s="316"/>
      <c r="GI103" s="316"/>
      <c r="GS103" s="316"/>
      <c r="HC103" s="316"/>
      <c r="HM103" s="316"/>
      <c r="HW103" s="316"/>
    </row>
    <row r="104" s="3" customFormat="true" x14ac:dyDescent="0.25">
      <c r="A104" s="316"/>
      <c r="K104" s="316"/>
      <c r="U104" s="316"/>
      <c r="AE104" s="316"/>
      <c r="AO104" s="316"/>
      <c r="AY104" s="316"/>
      <c r="AZ104" s="316"/>
      <c r="BI104" s="316"/>
      <c r="BS104" s="316"/>
      <c r="CC104" s="316"/>
      <c r="CM104" s="316"/>
      <c r="CW104" s="316"/>
      <c r="DG104" s="316"/>
      <c r="DQ104" s="316"/>
      <c r="EA104" s="316"/>
      <c r="EK104" s="316"/>
      <c r="EU104" s="316"/>
      <c r="FE104" s="316"/>
      <c r="FO104" s="316"/>
      <c r="FY104" s="316"/>
      <c r="GI104" s="316"/>
      <c r="GS104" s="316"/>
      <c r="HC104" s="316"/>
      <c r="HM104" s="316"/>
      <c r="HW104" s="316"/>
    </row>
    <row r="105" s="3" customFormat="true" x14ac:dyDescent="0.25">
      <c r="A105" s="316"/>
      <c r="K105" s="316"/>
      <c r="U105" s="316"/>
      <c r="AE105" s="316"/>
      <c r="AO105" s="316"/>
      <c r="AY105" s="316"/>
      <c r="AZ105" s="316"/>
      <c r="BI105" s="316"/>
      <c r="BS105" s="316"/>
      <c r="CC105" s="316"/>
      <c r="CM105" s="316"/>
      <c r="CW105" s="316"/>
      <c r="DG105" s="316"/>
      <c r="DQ105" s="316"/>
      <c r="EA105" s="316"/>
      <c r="EK105" s="316"/>
      <c r="EU105" s="316"/>
      <c r="FE105" s="316"/>
      <c r="FO105" s="316"/>
      <c r="FY105" s="316"/>
      <c r="GI105" s="316"/>
      <c r="GS105" s="316"/>
      <c r="HC105" s="316"/>
      <c r="HM105" s="316"/>
      <c r="HW105" s="316"/>
    </row>
    <row r="106" s="3" customFormat="true" x14ac:dyDescent="0.25">
      <c r="A106" s="316"/>
      <c r="K106" s="316"/>
      <c r="U106" s="316"/>
      <c r="AE106" s="316"/>
      <c r="AO106" s="316"/>
      <c r="AY106" s="316"/>
      <c r="AZ106" s="316"/>
      <c r="BI106" s="316"/>
      <c r="BS106" s="316"/>
      <c r="CC106" s="316"/>
      <c r="CM106" s="316"/>
      <c r="CW106" s="316"/>
      <c r="DG106" s="316"/>
      <c r="DQ106" s="316"/>
      <c r="EA106" s="316"/>
      <c r="EK106" s="316"/>
      <c r="EU106" s="316"/>
      <c r="FE106" s="316"/>
      <c r="FO106" s="316"/>
      <c r="FY106" s="316"/>
      <c r="GI106" s="316"/>
      <c r="GS106" s="316"/>
      <c r="HC106" s="316"/>
      <c r="HM106" s="316"/>
      <c r="HW106" s="316"/>
    </row>
    <row r="107" s="3" customFormat="true" x14ac:dyDescent="0.25">
      <c r="A107" s="316"/>
      <c r="K107" s="316"/>
      <c r="U107" s="316"/>
      <c r="AE107" s="316"/>
      <c r="AO107" s="316"/>
      <c r="AY107" s="316"/>
      <c r="AZ107" s="316"/>
      <c r="BI107" s="316"/>
      <c r="BS107" s="316"/>
      <c r="CC107" s="316"/>
      <c r="CM107" s="316"/>
      <c r="CW107" s="316"/>
      <c r="DG107" s="316"/>
      <c r="DQ107" s="316"/>
      <c r="EA107" s="316"/>
      <c r="EK107" s="316"/>
      <c r="EU107" s="316"/>
      <c r="FE107" s="316"/>
      <c r="FO107" s="316"/>
      <c r="FY107" s="316"/>
      <c r="GI107" s="316"/>
      <c r="GS107" s="316"/>
      <c r="HC107" s="316"/>
      <c r="HM107" s="316"/>
      <c r="HW107" s="316"/>
    </row>
    <row r="108" s="3" customFormat="true" x14ac:dyDescent="0.25">
      <c r="A108" s="316"/>
      <c r="K108" s="316"/>
      <c r="U108" s="316"/>
      <c r="AE108" s="316"/>
      <c r="AO108" s="316"/>
      <c r="AY108" s="316"/>
      <c r="AZ108" s="316"/>
      <c r="BI108" s="316"/>
      <c r="BS108" s="316"/>
      <c r="CC108" s="316"/>
      <c r="CM108" s="316"/>
      <c r="CW108" s="316"/>
      <c r="DG108" s="316"/>
      <c r="DQ108" s="316"/>
      <c r="EA108" s="316"/>
      <c r="EK108" s="316"/>
      <c r="EU108" s="316"/>
      <c r="FE108" s="316"/>
      <c r="FO108" s="316"/>
      <c r="FY108" s="316"/>
      <c r="GI108" s="316"/>
      <c r="GS108" s="316"/>
      <c r="HC108" s="316"/>
      <c r="HM108" s="316"/>
      <c r="HW108" s="316"/>
    </row>
    <row r="109" s="3" customFormat="true" x14ac:dyDescent="0.25">
      <c r="A109" s="316"/>
      <c r="K109" s="316"/>
      <c r="U109" s="316"/>
      <c r="AE109" s="316"/>
      <c r="AO109" s="316"/>
      <c r="AY109" s="316"/>
      <c r="AZ109" s="316"/>
      <c r="BI109" s="316"/>
      <c r="BS109" s="316"/>
      <c r="CC109" s="316"/>
      <c r="CM109" s="316"/>
      <c r="CW109" s="316"/>
      <c r="DG109" s="316"/>
      <c r="DQ109" s="316"/>
      <c r="EA109" s="316"/>
      <c r="EK109" s="316"/>
      <c r="EU109" s="316"/>
      <c r="FE109" s="316"/>
      <c r="FO109" s="316"/>
      <c r="FY109" s="316"/>
      <c r="GI109" s="316"/>
      <c r="GS109" s="316"/>
      <c r="HC109" s="316"/>
      <c r="HM109" s="316"/>
      <c r="HW109" s="316"/>
    </row>
    <row r="110" s="3" customFormat="true" x14ac:dyDescent="0.25">
      <c r="A110" s="316"/>
      <c r="K110" s="316"/>
      <c r="U110" s="316"/>
      <c r="AE110" s="316"/>
      <c r="AO110" s="316"/>
      <c r="AY110" s="316"/>
      <c r="AZ110" s="316"/>
      <c r="BI110" s="316"/>
      <c r="BS110" s="316"/>
      <c r="CC110" s="316"/>
      <c r="CM110" s="316"/>
      <c r="CW110" s="316"/>
      <c r="DG110" s="316"/>
      <c r="DQ110" s="316"/>
      <c r="EA110" s="316"/>
      <c r="EK110" s="316"/>
      <c r="EU110" s="316"/>
      <c r="FE110" s="316"/>
      <c r="FO110" s="316"/>
      <c r="FY110" s="316"/>
      <c r="GI110" s="316"/>
      <c r="GS110" s="316"/>
      <c r="HC110" s="316"/>
      <c r="HM110" s="316"/>
      <c r="HW110" s="316"/>
    </row>
    <row r="111" s="3" customFormat="true" x14ac:dyDescent="0.25">
      <c r="A111" s="316"/>
      <c r="K111" s="316"/>
      <c r="U111" s="316"/>
      <c r="AE111" s="316"/>
      <c r="AO111" s="316"/>
      <c r="AY111" s="316"/>
      <c r="AZ111" s="316"/>
      <c r="BI111" s="316"/>
      <c r="BS111" s="316"/>
      <c r="CC111" s="316"/>
      <c r="CM111" s="316"/>
      <c r="CW111" s="316"/>
      <c r="DG111" s="316"/>
      <c r="DQ111" s="316"/>
      <c r="EA111" s="316"/>
      <c r="EK111" s="316"/>
      <c r="EU111" s="316"/>
      <c r="FE111" s="316"/>
      <c r="FO111" s="316"/>
      <c r="FY111" s="316"/>
      <c r="GI111" s="316"/>
      <c r="GS111" s="316"/>
      <c r="HC111" s="316"/>
      <c r="HM111" s="316"/>
      <c r="HW111" s="316"/>
    </row>
    <row r="112" s="3" customFormat="true" x14ac:dyDescent="0.25">
      <c r="A112" s="316"/>
      <c r="K112" s="316"/>
      <c r="U112" s="316"/>
      <c r="AE112" s="316"/>
      <c r="AO112" s="316"/>
      <c r="AY112" s="316"/>
      <c r="AZ112" s="316"/>
      <c r="BI112" s="316"/>
      <c r="BS112" s="316"/>
      <c r="CC112" s="316"/>
      <c r="CM112" s="316"/>
      <c r="CW112" s="316"/>
      <c r="DG112" s="316"/>
      <c r="DQ112" s="316"/>
      <c r="EA112" s="316"/>
      <c r="EK112" s="316"/>
      <c r="EU112" s="316"/>
      <c r="FE112" s="316"/>
      <c r="FO112" s="316"/>
      <c r="FY112" s="316"/>
      <c r="GI112" s="316"/>
      <c r="GS112" s="316"/>
      <c r="HC112" s="316"/>
      <c r="HM112" s="316"/>
      <c r="HW112" s="316"/>
    </row>
    <row r="113" s="3" customFormat="true" x14ac:dyDescent="0.25">
      <c r="A113" s="316"/>
      <c r="K113" s="316"/>
      <c r="U113" s="316"/>
      <c r="AE113" s="316"/>
      <c r="AO113" s="316"/>
      <c r="AY113" s="316"/>
      <c r="AZ113" s="316"/>
      <c r="BI113" s="316"/>
      <c r="BS113" s="316"/>
      <c r="CC113" s="316"/>
      <c r="CM113" s="316"/>
      <c r="CW113" s="316"/>
      <c r="DG113" s="316"/>
      <c r="DQ113" s="316"/>
      <c r="EA113" s="316"/>
      <c r="EK113" s="316"/>
      <c r="EU113" s="316"/>
      <c r="FE113" s="316"/>
      <c r="FO113" s="316"/>
      <c r="FY113" s="316"/>
      <c r="GI113" s="316"/>
      <c r="GS113" s="316"/>
      <c r="HC113" s="316"/>
      <c r="HM113" s="316"/>
      <c r="HW113" s="316"/>
    </row>
    <row r="114" s="3" customFormat="true" x14ac:dyDescent="0.25">
      <c r="A114" s="316"/>
      <c r="K114" s="316"/>
      <c r="U114" s="316"/>
      <c r="AE114" s="316"/>
      <c r="AO114" s="316"/>
      <c r="AY114" s="316"/>
      <c r="AZ114" s="316"/>
      <c r="BI114" s="316"/>
      <c r="BS114" s="316"/>
      <c r="CC114" s="316"/>
      <c r="CM114" s="316"/>
      <c r="CW114" s="316"/>
      <c r="DG114" s="316"/>
      <c r="DQ114" s="316"/>
      <c r="EA114" s="316"/>
      <c r="EK114" s="316"/>
      <c r="EU114" s="316"/>
      <c r="FE114" s="316"/>
      <c r="FO114" s="316"/>
      <c r="FY114" s="316"/>
      <c r="GI114" s="316"/>
      <c r="GS114" s="316"/>
      <c r="HC114" s="316"/>
      <c r="HM114" s="316"/>
      <c r="HW114" s="316"/>
    </row>
    <row r="115" s="3" customFormat="true" x14ac:dyDescent="0.25">
      <c r="A115" s="316"/>
      <c r="K115" s="316"/>
      <c r="U115" s="316"/>
      <c r="AE115" s="316"/>
      <c r="AO115" s="316"/>
      <c r="AY115" s="316"/>
      <c r="AZ115" s="316"/>
      <c r="BI115" s="316"/>
      <c r="BS115" s="316"/>
      <c r="CC115" s="316"/>
      <c r="CM115" s="316"/>
      <c r="CW115" s="316"/>
      <c r="DG115" s="316"/>
      <c r="DQ115" s="316"/>
      <c r="EA115" s="316"/>
      <c r="EK115" s="316"/>
      <c r="EU115" s="316"/>
      <c r="FE115" s="316"/>
      <c r="FO115" s="316"/>
      <c r="FY115" s="316"/>
      <c r="GI115" s="316"/>
      <c r="GS115" s="316"/>
      <c r="HC115" s="316"/>
      <c r="HM115" s="316"/>
      <c r="HW115" s="316"/>
    </row>
    <row r="116" s="3" customFormat="true" x14ac:dyDescent="0.25">
      <c r="A116" s="316"/>
      <c r="K116" s="316"/>
      <c r="U116" s="316"/>
      <c r="AE116" s="316"/>
      <c r="AO116" s="316"/>
      <c r="AY116" s="316"/>
      <c r="AZ116" s="316"/>
      <c r="BI116" s="316"/>
      <c r="BS116" s="316"/>
      <c r="CC116" s="316"/>
      <c r="CM116" s="316"/>
      <c r="CW116" s="316"/>
      <c r="DG116" s="316"/>
      <c r="DQ116" s="316"/>
      <c r="EA116" s="316"/>
      <c r="EK116" s="316"/>
      <c r="EU116" s="316"/>
      <c r="FE116" s="316"/>
      <c r="FO116" s="316"/>
      <c r="FY116" s="316"/>
      <c r="GI116" s="316"/>
      <c r="GS116" s="316"/>
      <c r="HC116" s="316"/>
      <c r="HM116" s="316"/>
      <c r="HW116" s="316"/>
    </row>
    <row r="117" s="3" customFormat="true" x14ac:dyDescent="0.25">
      <c r="A117" s="316"/>
      <c r="K117" s="316"/>
      <c r="U117" s="316"/>
      <c r="AE117" s="316"/>
      <c r="AO117" s="316"/>
      <c r="AY117" s="316"/>
      <c r="AZ117" s="316"/>
      <c r="BI117" s="316"/>
      <c r="BS117" s="316"/>
      <c r="CC117" s="316"/>
      <c r="CM117" s="316"/>
      <c r="CW117" s="316"/>
      <c r="DG117" s="316"/>
      <c r="DQ117" s="316"/>
      <c r="EA117" s="316"/>
      <c r="EK117" s="316"/>
      <c r="EU117" s="316"/>
      <c r="FE117" s="316"/>
      <c r="FO117" s="316"/>
      <c r="FY117" s="316"/>
      <c r="GI117" s="316"/>
      <c r="GS117" s="316"/>
      <c r="HC117" s="316"/>
      <c r="HM117" s="316"/>
      <c r="HW117" s="316"/>
    </row>
    <row r="118" s="3" customFormat="true" x14ac:dyDescent="0.25">
      <c r="A118" s="316"/>
      <c r="K118" s="316"/>
      <c r="U118" s="316"/>
      <c r="AE118" s="316"/>
      <c r="AO118" s="316"/>
      <c r="AY118" s="316"/>
      <c r="AZ118" s="316"/>
      <c r="BI118" s="316"/>
      <c r="BS118" s="316"/>
      <c r="CC118" s="316"/>
      <c r="CM118" s="316"/>
      <c r="CW118" s="316"/>
      <c r="DG118" s="316"/>
      <c r="DQ118" s="316"/>
      <c r="EA118" s="316"/>
      <c r="EK118" s="316"/>
      <c r="EU118" s="316"/>
      <c r="FE118" s="316"/>
      <c r="FO118" s="316"/>
      <c r="FY118" s="316"/>
      <c r="GI118" s="316"/>
      <c r="GS118" s="316"/>
      <c r="HC118" s="316"/>
      <c r="HM118" s="316"/>
      <c r="HW118" s="316"/>
    </row>
    <row r="119" s="3" customFormat="true" x14ac:dyDescent="0.25">
      <c r="A119" s="316"/>
      <c r="K119" s="316"/>
      <c r="U119" s="316"/>
      <c r="AE119" s="316"/>
      <c r="AO119" s="316"/>
      <c r="AY119" s="316"/>
      <c r="AZ119" s="316"/>
      <c r="BI119" s="316"/>
      <c r="BS119" s="316"/>
      <c r="CC119" s="316"/>
      <c r="CM119" s="316"/>
      <c r="CW119" s="316"/>
      <c r="DG119" s="316"/>
      <c r="DQ119" s="316"/>
      <c r="EA119" s="316"/>
      <c r="EK119" s="316"/>
      <c r="EU119" s="316"/>
      <c r="FE119" s="316"/>
      <c r="FO119" s="316"/>
      <c r="FY119" s="316"/>
      <c r="GI119" s="316"/>
      <c r="GS119" s="316"/>
      <c r="HC119" s="316"/>
      <c r="HM119" s="316"/>
      <c r="HW119" s="316"/>
    </row>
    <row r="120" s="3" customFormat="true" x14ac:dyDescent="0.25">
      <c r="A120" s="316"/>
      <c r="K120" s="316"/>
      <c r="U120" s="316"/>
      <c r="AE120" s="316"/>
      <c r="AO120" s="316"/>
      <c r="AY120" s="316"/>
      <c r="AZ120" s="316"/>
      <c r="BI120" s="316"/>
      <c r="BS120" s="316"/>
      <c r="CC120" s="316"/>
      <c r="CM120" s="316"/>
      <c r="CW120" s="316"/>
      <c r="DG120" s="316"/>
      <c r="DQ120" s="316"/>
      <c r="EA120" s="316"/>
      <c r="EK120" s="316"/>
      <c r="EU120" s="316"/>
      <c r="FE120" s="316"/>
      <c r="FO120" s="316"/>
      <c r="FY120" s="316"/>
      <c r="GI120" s="316"/>
      <c r="GS120" s="316"/>
      <c r="HC120" s="316"/>
      <c r="HM120" s="316"/>
      <c r="HW120" s="316"/>
    </row>
    <row r="121" s="3" customFormat="true" x14ac:dyDescent="0.25">
      <c r="A121" s="316"/>
      <c r="K121" s="316"/>
      <c r="U121" s="316"/>
      <c r="AE121" s="316"/>
      <c r="AO121" s="316"/>
      <c r="AY121" s="316"/>
      <c r="AZ121" s="316"/>
      <c r="BI121" s="316"/>
      <c r="BS121" s="316"/>
      <c r="CC121" s="316"/>
      <c r="CM121" s="316"/>
      <c r="CW121" s="316"/>
      <c r="DG121" s="316"/>
      <c r="DQ121" s="316"/>
      <c r="EA121" s="316"/>
      <c r="EK121" s="316"/>
      <c r="EU121" s="316"/>
      <c r="FE121" s="316"/>
      <c r="FO121" s="316"/>
      <c r="FY121" s="316"/>
      <c r="GI121" s="316"/>
      <c r="GS121" s="316"/>
      <c r="HC121" s="316"/>
      <c r="HM121" s="316"/>
      <c r="HW121" s="316"/>
    </row>
    <row r="122" s="3" customFormat="true" x14ac:dyDescent="0.25">
      <c r="A122" s="316"/>
      <c r="K122" s="316"/>
      <c r="U122" s="316"/>
      <c r="AE122" s="316"/>
      <c r="AO122" s="316"/>
      <c r="AY122" s="316"/>
      <c r="AZ122" s="316"/>
      <c r="BI122" s="316"/>
      <c r="BS122" s="316"/>
      <c r="CC122" s="316"/>
      <c r="CM122" s="316"/>
      <c r="CW122" s="316"/>
      <c r="DG122" s="316"/>
      <c r="DQ122" s="316"/>
      <c r="EA122" s="316"/>
      <c r="EK122" s="316"/>
      <c r="EU122" s="316"/>
      <c r="FE122" s="316"/>
      <c r="FO122" s="316"/>
      <c r="FY122" s="316"/>
      <c r="GI122" s="316"/>
      <c r="GS122" s="316"/>
      <c r="HC122" s="316"/>
      <c r="HM122" s="316"/>
      <c r="HW122" s="316"/>
    </row>
    <row r="123" s="3" customFormat="true" x14ac:dyDescent="0.25">
      <c r="A123" s="316"/>
      <c r="K123" s="316"/>
      <c r="U123" s="316"/>
      <c r="AE123" s="316"/>
      <c r="AO123" s="316"/>
      <c r="AY123" s="316"/>
      <c r="AZ123" s="316"/>
      <c r="BI123" s="316"/>
      <c r="BS123" s="316"/>
      <c r="CC123" s="316"/>
      <c r="CM123" s="316"/>
      <c r="CW123" s="316"/>
      <c r="DG123" s="316"/>
      <c r="DQ123" s="316"/>
      <c r="EA123" s="316"/>
      <c r="EK123" s="316"/>
      <c r="EU123" s="316"/>
      <c r="FE123" s="316"/>
      <c r="FO123" s="316"/>
      <c r="FY123" s="316"/>
      <c r="GI123" s="316"/>
      <c r="GS123" s="316"/>
      <c r="HC123" s="316"/>
      <c r="HM123" s="316"/>
      <c r="HW123" s="316"/>
    </row>
    <row r="124" s="3" customFormat="true" x14ac:dyDescent="0.25">
      <c r="A124" s="316"/>
      <c r="K124" s="316"/>
      <c r="U124" s="316"/>
      <c r="AE124" s="316"/>
      <c r="AO124" s="316"/>
      <c r="AY124" s="316"/>
      <c r="AZ124" s="316"/>
      <c r="BI124" s="316"/>
      <c r="BS124" s="316"/>
      <c r="CC124" s="316"/>
      <c r="CM124" s="316"/>
      <c r="CW124" s="316"/>
      <c r="DG124" s="316"/>
      <c r="DQ124" s="316"/>
      <c r="EA124" s="316"/>
      <c r="EK124" s="316"/>
      <c r="EU124" s="316"/>
      <c r="FE124" s="316"/>
      <c r="FO124" s="316"/>
      <c r="FY124" s="316"/>
      <c r="GI124" s="316"/>
      <c r="GS124" s="316"/>
      <c r="HC124" s="316"/>
      <c r="HM124" s="316"/>
      <c r="HW124" s="316"/>
    </row>
    <row r="125" s="3" customFormat="true" x14ac:dyDescent="0.25">
      <c r="A125" s="316"/>
      <c r="K125" s="316"/>
      <c r="U125" s="316"/>
      <c r="AE125" s="316"/>
      <c r="AO125" s="316"/>
      <c r="AY125" s="316"/>
      <c r="AZ125" s="316"/>
      <c r="BI125" s="316"/>
      <c r="BS125" s="316"/>
      <c r="CC125" s="316"/>
      <c r="CM125" s="316"/>
      <c r="CW125" s="316"/>
      <c r="DG125" s="316"/>
      <c r="DQ125" s="316"/>
      <c r="EA125" s="316"/>
      <c r="EK125" s="316"/>
      <c r="EU125" s="316"/>
      <c r="FE125" s="316"/>
      <c r="FO125" s="316"/>
      <c r="FY125" s="316"/>
      <c r="GI125" s="316"/>
      <c r="GS125" s="316"/>
      <c r="HC125" s="316"/>
      <c r="HM125" s="316"/>
      <c r="HW125" s="316"/>
    </row>
    <row r="126" s="3" customFormat="true" x14ac:dyDescent="0.25">
      <c r="A126" s="316"/>
      <c r="K126" s="316"/>
      <c r="U126" s="316"/>
      <c r="AE126" s="316"/>
      <c r="AO126" s="316"/>
      <c r="AY126" s="316"/>
      <c r="AZ126" s="316"/>
      <c r="BI126" s="316"/>
      <c r="BS126" s="316"/>
      <c r="CC126" s="316"/>
      <c r="CM126" s="316"/>
      <c r="CW126" s="316"/>
      <c r="DG126" s="316"/>
      <c r="DQ126" s="316"/>
      <c r="EA126" s="316"/>
      <c r="EK126" s="316"/>
      <c r="EU126" s="316"/>
      <c r="FE126" s="316"/>
      <c r="FO126" s="316"/>
      <c r="FY126" s="316"/>
      <c r="GI126" s="316"/>
      <c r="GS126" s="316"/>
      <c r="HC126" s="316"/>
      <c r="HM126" s="316"/>
      <c r="HW126" s="316"/>
    </row>
    <row r="127" s="3" customFormat="true" x14ac:dyDescent="0.25">
      <c r="A127" s="316"/>
      <c r="K127" s="316"/>
      <c r="U127" s="316"/>
      <c r="AE127" s="316"/>
      <c r="AO127" s="316"/>
      <c r="AY127" s="316"/>
      <c r="AZ127" s="316"/>
      <c r="BI127" s="316"/>
      <c r="BS127" s="316"/>
      <c r="CC127" s="316"/>
      <c r="CM127" s="316"/>
      <c r="CW127" s="316"/>
      <c r="DG127" s="316"/>
      <c r="DQ127" s="316"/>
      <c r="EA127" s="316"/>
      <c r="EK127" s="316"/>
      <c r="EU127" s="316"/>
      <c r="FE127" s="316"/>
      <c r="FO127" s="316"/>
      <c r="FY127" s="316"/>
      <c r="GI127" s="316"/>
      <c r="GS127" s="316"/>
      <c r="HC127" s="316"/>
      <c r="HM127" s="316"/>
      <c r="HW127" s="316"/>
    </row>
    <row r="128" s="3" customFormat="true" x14ac:dyDescent="0.25">
      <c r="A128" s="316"/>
      <c r="K128" s="316"/>
      <c r="U128" s="316"/>
      <c r="AE128" s="316"/>
      <c r="AO128" s="316"/>
      <c r="AY128" s="316"/>
      <c r="AZ128" s="316"/>
      <c r="BI128" s="316"/>
      <c r="BS128" s="316"/>
      <c r="CC128" s="316"/>
      <c r="CM128" s="316"/>
      <c r="CW128" s="316"/>
      <c r="DG128" s="316"/>
      <c r="DQ128" s="316"/>
      <c r="EA128" s="316"/>
      <c r="EK128" s="316"/>
      <c r="EU128" s="316"/>
      <c r="FE128" s="316"/>
      <c r="FO128" s="316"/>
      <c r="FY128" s="316"/>
      <c r="GI128" s="316"/>
      <c r="GS128" s="316"/>
      <c r="HC128" s="316"/>
      <c r="HM128" s="316"/>
      <c r="HW128" s="316"/>
    </row>
    <row r="129" s="3" customFormat="true" x14ac:dyDescent="0.25">
      <c r="A129" s="316"/>
      <c r="K129" s="316"/>
      <c r="U129" s="316"/>
      <c r="AE129" s="316"/>
      <c r="AO129" s="316"/>
      <c r="AY129" s="316"/>
      <c r="AZ129" s="316"/>
      <c r="BI129" s="316"/>
      <c r="BS129" s="316"/>
      <c r="CC129" s="316"/>
      <c r="CM129" s="316"/>
      <c r="CW129" s="316"/>
      <c r="DG129" s="316"/>
      <c r="DQ129" s="316"/>
      <c r="EA129" s="316"/>
      <c r="EK129" s="316"/>
      <c r="EU129" s="316"/>
      <c r="FE129" s="316"/>
      <c r="FO129" s="316"/>
      <c r="FY129" s="316"/>
      <c r="GI129" s="316"/>
      <c r="GS129" s="316"/>
      <c r="HC129" s="316"/>
      <c r="HM129" s="316"/>
      <c r="HW129" s="316"/>
    </row>
    <row r="130" s="3" customFormat="true" x14ac:dyDescent="0.25">
      <c r="A130" s="316"/>
      <c r="K130" s="316"/>
      <c r="U130" s="316"/>
      <c r="AE130" s="316"/>
      <c r="AO130" s="316"/>
      <c r="AY130" s="316"/>
      <c r="AZ130" s="316"/>
      <c r="BI130" s="316"/>
      <c r="BS130" s="316"/>
      <c r="CC130" s="316"/>
      <c r="CM130" s="316"/>
      <c r="CW130" s="316"/>
      <c r="DG130" s="316"/>
      <c r="DQ130" s="316"/>
      <c r="EA130" s="316"/>
      <c r="EK130" s="316"/>
      <c r="EU130" s="316"/>
      <c r="FE130" s="316"/>
      <c r="FO130" s="316"/>
      <c r="FY130" s="316"/>
      <c r="GI130" s="316"/>
      <c r="GS130" s="316"/>
      <c r="HC130" s="316"/>
      <c r="HM130" s="316"/>
      <c r="HW130" s="316"/>
    </row>
    <row r="131" s="3" customFormat="true" x14ac:dyDescent="0.25">
      <c r="A131" s="316"/>
      <c r="K131" s="316"/>
      <c r="U131" s="316"/>
      <c r="AE131" s="316"/>
      <c r="AO131" s="316"/>
      <c r="AY131" s="316"/>
      <c r="AZ131" s="316"/>
      <c r="BI131" s="316"/>
      <c r="BS131" s="316"/>
      <c r="CC131" s="316"/>
      <c r="CM131" s="316"/>
      <c r="CW131" s="316"/>
      <c r="DG131" s="316"/>
      <c r="DQ131" s="316"/>
      <c r="EA131" s="316"/>
      <c r="EK131" s="316"/>
      <c r="EU131" s="316"/>
      <c r="FE131" s="316"/>
      <c r="FO131" s="316"/>
      <c r="FY131" s="316"/>
      <c r="GI131" s="316"/>
      <c r="GS131" s="316"/>
      <c r="HC131" s="316"/>
      <c r="HM131" s="316"/>
      <c r="HW131" s="316"/>
    </row>
    <row r="132" s="3" customFormat="true" x14ac:dyDescent="0.25">
      <c r="A132" s="316"/>
      <c r="K132" s="316"/>
      <c r="U132" s="316"/>
      <c r="AE132" s="316"/>
      <c r="AO132" s="316"/>
      <c r="AY132" s="316"/>
      <c r="AZ132" s="316"/>
      <c r="BI132" s="316"/>
      <c r="BS132" s="316"/>
      <c r="CC132" s="316"/>
      <c r="CM132" s="316"/>
      <c r="CW132" s="316"/>
      <c r="DG132" s="316"/>
      <c r="DQ132" s="316"/>
      <c r="EA132" s="316"/>
      <c r="EK132" s="316"/>
      <c r="EU132" s="316"/>
      <c r="FE132" s="316"/>
      <c r="FO132" s="316"/>
      <c r="FY132" s="316"/>
      <c r="GI132" s="316"/>
      <c r="GS132" s="316"/>
      <c r="HC132" s="316"/>
      <c r="HM132" s="316"/>
      <c r="HW132" s="316"/>
    </row>
    <row r="133" s="3" customFormat="true" x14ac:dyDescent="0.25">
      <c r="A133" s="316"/>
      <c r="K133" s="316"/>
      <c r="U133" s="316"/>
      <c r="AE133" s="316"/>
      <c r="AO133" s="316"/>
      <c r="AY133" s="316"/>
      <c r="AZ133" s="316"/>
      <c r="BI133" s="316"/>
      <c r="BS133" s="316"/>
      <c r="CC133" s="316"/>
      <c r="CM133" s="316"/>
      <c r="CW133" s="316"/>
      <c r="DG133" s="316"/>
      <c r="DQ133" s="316"/>
      <c r="EA133" s="316"/>
      <c r="EK133" s="316"/>
      <c r="EU133" s="316"/>
      <c r="FE133" s="316"/>
      <c r="FO133" s="316"/>
      <c r="FY133" s="316"/>
      <c r="GI133" s="316"/>
      <c r="GS133" s="316"/>
      <c r="HC133" s="316"/>
      <c r="HM133" s="316"/>
      <c r="HW133" s="316"/>
    </row>
    <row r="134" s="3" customFormat="true" x14ac:dyDescent="0.25">
      <c r="A134" s="316"/>
      <c r="K134" s="316"/>
      <c r="U134" s="316"/>
      <c r="AE134" s="316"/>
      <c r="AO134" s="316"/>
      <c r="AY134" s="316"/>
      <c r="AZ134" s="316"/>
      <c r="BI134" s="316"/>
      <c r="BS134" s="316"/>
      <c r="CC134" s="316"/>
      <c r="CM134" s="316"/>
      <c r="CW134" s="316"/>
      <c r="DG134" s="316"/>
      <c r="DQ134" s="316"/>
      <c r="EA134" s="316"/>
      <c r="EK134" s="316"/>
      <c r="EU134" s="316"/>
      <c r="FE134" s="316"/>
      <c r="FO134" s="316"/>
      <c r="FY134" s="316"/>
      <c r="GI134" s="316"/>
      <c r="GS134" s="316"/>
      <c r="HC134" s="316"/>
      <c r="HM134" s="316"/>
      <c r="HW134" s="316"/>
    </row>
    <row r="135" s="3" customFormat="true" x14ac:dyDescent="0.25">
      <c r="A135" s="316"/>
      <c r="K135" s="316"/>
      <c r="U135" s="316"/>
      <c r="AE135" s="316"/>
      <c r="AO135" s="316"/>
      <c r="AY135" s="316"/>
      <c r="AZ135" s="316"/>
      <c r="BI135" s="316"/>
      <c r="BS135" s="316"/>
      <c r="CC135" s="316"/>
      <c r="CM135" s="316"/>
      <c r="CW135" s="316"/>
      <c r="DG135" s="316"/>
      <c r="DQ135" s="316"/>
      <c r="EA135" s="316"/>
      <c r="EK135" s="316"/>
      <c r="EU135" s="316"/>
      <c r="FE135" s="316"/>
      <c r="FO135" s="316"/>
      <c r="FY135" s="316"/>
      <c r="GI135" s="316"/>
      <c r="GS135" s="316"/>
      <c r="HC135" s="316"/>
      <c r="HM135" s="316"/>
      <c r="HW135" s="316"/>
    </row>
    <row r="136" s="3" customFormat="true" x14ac:dyDescent="0.25">
      <c r="A136" s="316"/>
      <c r="K136" s="316"/>
      <c r="U136" s="316"/>
      <c r="AE136" s="316"/>
      <c r="AO136" s="316"/>
      <c r="AY136" s="316"/>
      <c r="AZ136" s="316"/>
      <c r="BI136" s="316"/>
      <c r="BS136" s="316"/>
      <c r="CC136" s="316"/>
      <c r="CM136" s="316"/>
      <c r="CW136" s="316"/>
      <c r="DG136" s="316"/>
      <c r="DQ136" s="316"/>
      <c r="EA136" s="316"/>
      <c r="EK136" s="316"/>
      <c r="EU136" s="316"/>
      <c r="FE136" s="316"/>
      <c r="FO136" s="316"/>
      <c r="FY136" s="316"/>
      <c r="GI136" s="316"/>
      <c r="GS136" s="316"/>
      <c r="HC136" s="316"/>
      <c r="HM136" s="316"/>
      <c r="HW136" s="316"/>
    </row>
    <row r="137" s="3" customFormat="true" x14ac:dyDescent="0.25">
      <c r="A137" s="316"/>
      <c r="K137" s="316"/>
      <c r="U137" s="316"/>
      <c r="AE137" s="316"/>
      <c r="AO137" s="316"/>
      <c r="AY137" s="316"/>
      <c r="AZ137" s="316"/>
      <c r="BI137" s="316"/>
      <c r="BS137" s="316"/>
      <c r="CC137" s="316"/>
      <c r="CM137" s="316"/>
      <c r="CW137" s="316"/>
      <c r="DG137" s="316"/>
      <c r="DQ137" s="316"/>
      <c r="EA137" s="316"/>
      <c r="EK137" s="316"/>
      <c r="EU137" s="316"/>
      <c r="FE137" s="316"/>
      <c r="FO137" s="316"/>
      <c r="FY137" s="316"/>
      <c r="GI137" s="316"/>
      <c r="GS137" s="316"/>
      <c r="HC137" s="316"/>
      <c r="HM137" s="316"/>
      <c r="HW137" s="316"/>
    </row>
    <row r="138" s="3" customFormat="true" x14ac:dyDescent="0.25">
      <c r="A138" s="316"/>
      <c r="K138" s="316"/>
      <c r="U138" s="316"/>
      <c r="AE138" s="316"/>
      <c r="AO138" s="316"/>
      <c r="AY138" s="316"/>
      <c r="AZ138" s="316"/>
      <c r="BI138" s="316"/>
      <c r="BS138" s="316"/>
      <c r="CC138" s="316"/>
      <c r="CM138" s="316"/>
      <c r="CW138" s="316"/>
      <c r="DG138" s="316"/>
      <c r="DQ138" s="316"/>
      <c r="EA138" s="316"/>
      <c r="EK138" s="316"/>
      <c r="EU138" s="316"/>
      <c r="FE138" s="316"/>
      <c r="FO138" s="316"/>
      <c r="FY138" s="316"/>
      <c r="GI138" s="316"/>
      <c r="GS138" s="316"/>
      <c r="HC138" s="316"/>
      <c r="HM138" s="316"/>
      <c r="HW138" s="316"/>
    </row>
    <row r="139" s="3" customFormat="true" x14ac:dyDescent="0.25">
      <c r="A139" s="316"/>
      <c r="K139" s="316"/>
      <c r="U139" s="316"/>
      <c r="AE139" s="316"/>
      <c r="AO139" s="316"/>
      <c r="AY139" s="316"/>
      <c r="AZ139" s="316"/>
      <c r="BI139" s="316"/>
      <c r="BS139" s="316"/>
      <c r="CC139" s="316"/>
      <c r="CM139" s="316"/>
      <c r="CW139" s="316"/>
      <c r="DG139" s="316"/>
      <c r="DQ139" s="316"/>
      <c r="EA139" s="316"/>
      <c r="EK139" s="316"/>
      <c r="EU139" s="316"/>
      <c r="FE139" s="316"/>
      <c r="FO139" s="316"/>
      <c r="FY139" s="316"/>
      <c r="GI139" s="316"/>
      <c r="GS139" s="316"/>
      <c r="HC139" s="316"/>
      <c r="HM139" s="316"/>
      <c r="HW139" s="316"/>
    </row>
    <row r="140" s="3" customFormat="true" x14ac:dyDescent="0.25">
      <c r="A140" s="316"/>
      <c r="K140" s="316"/>
      <c r="U140" s="316"/>
      <c r="AE140" s="316"/>
      <c r="AO140" s="316"/>
      <c r="AY140" s="316"/>
      <c r="AZ140" s="316"/>
      <c r="BI140" s="316"/>
      <c r="BS140" s="316"/>
      <c r="CC140" s="316"/>
      <c r="CM140" s="316"/>
      <c r="CW140" s="316"/>
      <c r="DG140" s="316"/>
      <c r="DQ140" s="316"/>
      <c r="EA140" s="316"/>
      <c r="EK140" s="316"/>
      <c r="EU140" s="316"/>
      <c r="FE140" s="316"/>
      <c r="FO140" s="316"/>
      <c r="FY140" s="316"/>
      <c r="GI140" s="316"/>
      <c r="GS140" s="316"/>
      <c r="HC140" s="316"/>
      <c r="HM140" s="316"/>
      <c r="HW140" s="316"/>
    </row>
    <row r="141" s="3" customFormat="true" x14ac:dyDescent="0.25">
      <c r="A141" s="316"/>
      <c r="K141" s="316"/>
      <c r="U141" s="316"/>
      <c r="AE141" s="316"/>
      <c r="AO141" s="316"/>
      <c r="AY141" s="316"/>
      <c r="AZ141" s="316"/>
      <c r="BI141" s="316"/>
      <c r="BS141" s="316"/>
      <c r="CC141" s="316"/>
      <c r="CM141" s="316"/>
      <c r="CW141" s="316"/>
      <c r="DG141" s="316"/>
      <c r="DQ141" s="316"/>
      <c r="EA141" s="316"/>
      <c r="EK141" s="316"/>
      <c r="EU141" s="316"/>
      <c r="FE141" s="316"/>
      <c r="FO141" s="316"/>
      <c r="FY141" s="316"/>
      <c r="GI141" s="316"/>
      <c r="GS141" s="316"/>
      <c r="HC141" s="316"/>
      <c r="HM141" s="316"/>
      <c r="HW141" s="316"/>
    </row>
    <row r="142" s="3" customFormat="true" x14ac:dyDescent="0.25">
      <c r="A142" s="316"/>
      <c r="K142" s="316"/>
      <c r="U142" s="316"/>
      <c r="AE142" s="316"/>
      <c r="AO142" s="316"/>
      <c r="AY142" s="316"/>
      <c r="AZ142" s="316"/>
      <c r="BI142" s="316"/>
      <c r="BS142" s="316"/>
      <c r="CC142" s="316"/>
      <c r="CM142" s="316"/>
      <c r="CW142" s="316"/>
      <c r="DG142" s="316"/>
      <c r="DQ142" s="316"/>
      <c r="EA142" s="316"/>
      <c r="EK142" s="316"/>
      <c r="EU142" s="316"/>
      <c r="FE142" s="316"/>
      <c r="FO142" s="316"/>
      <c r="FY142" s="316"/>
      <c r="GI142" s="316"/>
      <c r="GS142" s="316"/>
      <c r="HC142" s="316"/>
      <c r="HM142" s="316"/>
      <c r="HW142" s="316"/>
    </row>
    <row r="143" s="3" customFormat="true" x14ac:dyDescent="0.25">
      <c r="A143" s="316"/>
      <c r="K143" s="316"/>
      <c r="U143" s="316"/>
      <c r="AE143" s="316"/>
      <c r="AO143" s="316"/>
      <c r="AY143" s="316"/>
      <c r="AZ143" s="316"/>
      <c r="BI143" s="316"/>
      <c r="BS143" s="316"/>
      <c r="CC143" s="316"/>
      <c r="CM143" s="316"/>
      <c r="CW143" s="316"/>
      <c r="DG143" s="316"/>
      <c r="DQ143" s="316"/>
      <c r="EA143" s="316"/>
      <c r="EK143" s="316"/>
      <c r="EU143" s="316"/>
      <c r="FE143" s="316"/>
      <c r="FO143" s="316"/>
      <c r="FY143" s="316"/>
      <c r="GI143" s="316"/>
      <c r="GS143" s="316"/>
      <c r="HC143" s="316"/>
      <c r="HM143" s="316"/>
      <c r="HW143" s="316"/>
    </row>
    <row r="144" s="3" customFormat="true" x14ac:dyDescent="0.25">
      <c r="A144" s="316"/>
      <c r="K144" s="316"/>
      <c r="U144" s="316"/>
      <c r="AE144" s="316"/>
      <c r="AO144" s="316"/>
      <c r="AY144" s="316"/>
      <c r="AZ144" s="316"/>
      <c r="BI144" s="316"/>
      <c r="BS144" s="316"/>
      <c r="CC144" s="316"/>
      <c r="CM144" s="316"/>
      <c r="CW144" s="316"/>
      <c r="DG144" s="316"/>
      <c r="DQ144" s="316"/>
      <c r="EA144" s="316"/>
      <c r="EK144" s="316"/>
      <c r="EU144" s="316"/>
      <c r="FE144" s="316"/>
      <c r="FO144" s="316"/>
      <c r="FY144" s="316"/>
      <c r="GI144" s="316"/>
      <c r="GS144" s="316"/>
      <c r="HC144" s="316"/>
      <c r="HM144" s="316"/>
      <c r="HW144" s="316"/>
    </row>
    <row r="145" s="3" customFormat="true" x14ac:dyDescent="0.25">
      <c r="A145" s="316"/>
      <c r="K145" s="316"/>
      <c r="U145" s="316"/>
      <c r="AE145" s="316"/>
      <c r="AO145" s="316"/>
      <c r="AY145" s="316"/>
      <c r="AZ145" s="316"/>
      <c r="BI145" s="316"/>
      <c r="BS145" s="316"/>
      <c r="CC145" s="316"/>
      <c r="CM145" s="316"/>
      <c r="CW145" s="316"/>
      <c r="DG145" s="316"/>
      <c r="DQ145" s="316"/>
      <c r="EA145" s="316"/>
      <c r="EK145" s="316"/>
      <c r="EU145" s="316"/>
      <c r="FE145" s="316"/>
      <c r="FO145" s="316"/>
      <c r="FY145" s="316"/>
      <c r="GI145" s="316"/>
      <c r="GS145" s="316"/>
      <c r="HC145" s="316"/>
      <c r="HM145" s="316"/>
      <c r="HW145" s="316"/>
    </row>
    <row r="146" s="3" customFormat="true" x14ac:dyDescent="0.25">
      <c r="A146" s="316"/>
      <c r="K146" s="316"/>
      <c r="U146" s="316"/>
      <c r="AE146" s="316"/>
      <c r="AO146" s="316"/>
      <c r="AY146" s="316"/>
      <c r="AZ146" s="316"/>
      <c r="BI146" s="316"/>
      <c r="BS146" s="316"/>
      <c r="CC146" s="316"/>
      <c r="CM146" s="316"/>
      <c r="CW146" s="316"/>
      <c r="DG146" s="316"/>
      <c r="DQ146" s="316"/>
      <c r="EA146" s="316"/>
      <c r="EK146" s="316"/>
      <c r="EU146" s="316"/>
      <c r="FE146" s="316"/>
      <c r="FO146" s="316"/>
      <c r="FY146" s="316"/>
      <c r="GI146" s="316"/>
      <c r="GS146" s="316"/>
      <c r="HC146" s="316"/>
      <c r="HM146" s="316"/>
      <c r="HW146" s="316"/>
    </row>
    <row r="147" s="3" customFormat="true" x14ac:dyDescent="0.25">
      <c r="A147" s="316"/>
      <c r="K147" s="316"/>
      <c r="U147" s="316"/>
      <c r="AE147" s="316"/>
      <c r="AO147" s="316"/>
      <c r="AY147" s="316"/>
      <c r="AZ147" s="316"/>
      <c r="BI147" s="316"/>
      <c r="BS147" s="316"/>
      <c r="CC147" s="316"/>
      <c r="CM147" s="316"/>
      <c r="CW147" s="316"/>
      <c r="DG147" s="316"/>
      <c r="DQ147" s="316"/>
      <c r="EA147" s="316"/>
      <c r="EK147" s="316"/>
      <c r="EU147" s="316"/>
      <c r="FE147" s="316"/>
      <c r="FO147" s="316"/>
      <c r="FY147" s="316"/>
      <c r="GI147" s="316"/>
      <c r="GS147" s="316"/>
      <c r="HC147" s="316"/>
      <c r="HM147" s="316"/>
      <c r="HW147" s="316"/>
    </row>
    <row r="148" s="3" customFormat="true" x14ac:dyDescent="0.25">
      <c r="A148" s="316"/>
      <c r="K148" s="316"/>
      <c r="U148" s="316"/>
      <c r="AE148" s="316"/>
      <c r="AO148" s="316"/>
      <c r="AY148" s="316"/>
      <c r="AZ148" s="316"/>
      <c r="BI148" s="316"/>
      <c r="BS148" s="316"/>
      <c r="CC148" s="316"/>
      <c r="CM148" s="316"/>
      <c r="CW148" s="316"/>
      <c r="DG148" s="316"/>
      <c r="DQ148" s="316"/>
      <c r="EA148" s="316"/>
      <c r="EK148" s="316"/>
      <c r="EU148" s="316"/>
      <c r="FE148" s="316"/>
      <c r="FO148" s="316"/>
      <c r="FY148" s="316"/>
      <c r="GI148" s="316"/>
      <c r="GS148" s="316"/>
      <c r="HC148" s="316"/>
      <c r="HM148" s="316"/>
      <c r="HW148" s="316"/>
    </row>
    <row r="149" s="3" customFormat="true" x14ac:dyDescent="0.25">
      <c r="A149" s="316"/>
      <c r="K149" s="316"/>
      <c r="U149" s="316"/>
      <c r="AE149" s="316"/>
      <c r="AO149" s="316"/>
      <c r="AY149" s="316"/>
      <c r="AZ149" s="316"/>
      <c r="BI149" s="316"/>
      <c r="BS149" s="316"/>
      <c r="CC149" s="316"/>
      <c r="CM149" s="316"/>
      <c r="CW149" s="316"/>
      <c r="DG149" s="316"/>
      <c r="DQ149" s="316"/>
      <c r="EA149" s="316"/>
      <c r="EK149" s="316"/>
      <c r="EU149" s="316"/>
      <c r="FE149" s="316"/>
      <c r="FO149" s="316"/>
      <c r="FY149" s="316"/>
      <c r="GI149" s="316"/>
      <c r="GS149" s="316"/>
      <c r="HC149" s="316"/>
      <c r="HM149" s="316"/>
      <c r="HW149" s="316"/>
    </row>
    <row r="150" s="3" customFormat="true" x14ac:dyDescent="0.25">
      <c r="A150" s="316"/>
      <c r="K150" s="316"/>
      <c r="U150" s="316"/>
      <c r="AE150" s="316"/>
      <c r="AO150" s="316"/>
      <c r="AY150" s="316"/>
      <c r="AZ150" s="316"/>
      <c r="BI150" s="316"/>
      <c r="BS150" s="316"/>
      <c r="CC150" s="316"/>
      <c r="CM150" s="316"/>
      <c r="CW150" s="316"/>
      <c r="DG150" s="316"/>
      <c r="DQ150" s="316"/>
      <c r="EA150" s="316"/>
      <c r="EK150" s="316"/>
      <c r="EU150" s="316"/>
      <c r="FE150" s="316"/>
      <c r="FO150" s="316"/>
      <c r="FY150" s="316"/>
      <c r="GI150" s="316"/>
      <c r="GS150" s="316"/>
      <c r="HC150" s="316"/>
      <c r="HM150" s="316"/>
      <c r="HW150" s="316"/>
    </row>
    <row r="151" s="3" customFormat="true" x14ac:dyDescent="0.25">
      <c r="A151" s="316"/>
      <c r="K151" s="316"/>
      <c r="U151" s="316"/>
      <c r="AE151" s="316"/>
      <c r="AO151" s="316"/>
      <c r="AY151" s="316"/>
      <c r="AZ151" s="316"/>
      <c r="BI151" s="316"/>
      <c r="BS151" s="316"/>
      <c r="CC151" s="316"/>
      <c r="CM151" s="316"/>
      <c r="CW151" s="316"/>
      <c r="DG151" s="316"/>
      <c r="DQ151" s="316"/>
      <c r="EA151" s="316"/>
      <c r="EK151" s="316"/>
      <c r="EU151" s="316"/>
      <c r="FE151" s="316"/>
      <c r="FO151" s="316"/>
      <c r="FY151" s="316"/>
      <c r="GI151" s="316"/>
      <c r="GS151" s="316"/>
      <c r="HC151" s="316"/>
      <c r="HM151" s="316"/>
      <c r="HW151" s="316"/>
    </row>
    <row r="152" s="3" customFormat="true" x14ac:dyDescent="0.25">
      <c r="A152" s="316"/>
      <c r="K152" s="316"/>
      <c r="U152" s="316"/>
      <c r="AE152" s="316"/>
      <c r="AO152" s="316"/>
      <c r="AY152" s="316"/>
      <c r="AZ152" s="316"/>
      <c r="BI152" s="316"/>
      <c r="BS152" s="316"/>
      <c r="CC152" s="316"/>
      <c r="CM152" s="316"/>
      <c r="CW152" s="316"/>
      <c r="DG152" s="316"/>
      <c r="DQ152" s="316"/>
      <c r="EA152" s="316"/>
      <c r="EK152" s="316"/>
      <c r="EU152" s="316"/>
      <c r="FE152" s="316"/>
      <c r="FO152" s="316"/>
      <c r="FY152" s="316"/>
      <c r="GI152" s="316"/>
      <c r="GS152" s="316"/>
      <c r="HC152" s="316"/>
      <c r="HM152" s="316"/>
      <c r="HW152" s="316"/>
    </row>
    <row r="153" s="3" customFormat="true" x14ac:dyDescent="0.25">
      <c r="A153" s="316"/>
      <c r="K153" s="316"/>
      <c r="U153" s="316"/>
      <c r="AE153" s="316"/>
      <c r="AO153" s="316"/>
      <c r="AY153" s="316"/>
      <c r="AZ153" s="316"/>
      <c r="BI153" s="316"/>
      <c r="BS153" s="316"/>
      <c r="CC153" s="316"/>
      <c r="CM153" s="316"/>
      <c r="CW153" s="316"/>
      <c r="DG153" s="316"/>
      <c r="DQ153" s="316"/>
      <c r="EA153" s="316"/>
      <c r="EK153" s="316"/>
      <c r="EU153" s="316"/>
      <c r="FE153" s="316"/>
      <c r="FO153" s="316"/>
      <c r="FY153" s="316"/>
      <c r="GI153" s="316"/>
      <c r="GS153" s="316"/>
      <c r="HC153" s="316"/>
      <c r="HM153" s="316"/>
      <c r="HW153" s="316"/>
    </row>
    <row r="154" s="3" customFormat="true" x14ac:dyDescent="0.25">
      <c r="A154" s="316"/>
      <c r="K154" s="316"/>
      <c r="U154" s="316"/>
      <c r="AE154" s="316"/>
      <c r="AO154" s="316"/>
      <c r="AY154" s="316"/>
      <c r="AZ154" s="316"/>
      <c r="BI154" s="316"/>
      <c r="BS154" s="316"/>
      <c r="CC154" s="316"/>
      <c r="CM154" s="316"/>
      <c r="CW154" s="316"/>
      <c r="DG154" s="316"/>
      <c r="DQ154" s="316"/>
      <c r="EA154" s="316"/>
      <c r="EK154" s="316"/>
      <c r="EU154" s="316"/>
      <c r="FE154" s="316"/>
      <c r="FO154" s="316"/>
      <c r="FY154" s="316"/>
      <c r="GI154" s="316"/>
      <c r="GS154" s="316"/>
      <c r="HC154" s="316"/>
      <c r="HM154" s="316"/>
      <c r="HW154" s="316"/>
    </row>
    <row r="155" s="3" customFormat="true" x14ac:dyDescent="0.25">
      <c r="A155" s="316"/>
      <c r="K155" s="316"/>
      <c r="U155" s="316"/>
      <c r="AE155" s="316"/>
      <c r="AO155" s="316"/>
      <c r="AY155" s="316"/>
      <c r="AZ155" s="316"/>
      <c r="BI155" s="316"/>
      <c r="BS155" s="316"/>
      <c r="CC155" s="316"/>
      <c r="CM155" s="316"/>
      <c r="CW155" s="316"/>
      <c r="DG155" s="316"/>
      <c r="DQ155" s="316"/>
      <c r="EA155" s="316"/>
      <c r="EK155" s="316"/>
      <c r="EU155" s="316"/>
      <c r="FE155" s="316"/>
      <c r="FO155" s="316"/>
      <c r="FY155" s="316"/>
      <c r="GI155" s="316"/>
      <c r="GS155" s="316"/>
      <c r="HC155" s="316"/>
      <c r="HM155" s="316"/>
      <c r="HW155" s="316"/>
    </row>
    <row r="156" s="3" customFormat="true" x14ac:dyDescent="0.25">
      <c r="A156" s="316"/>
      <c r="K156" s="316"/>
      <c r="U156" s="316"/>
      <c r="AE156" s="316"/>
      <c r="AO156" s="316"/>
      <c r="AY156" s="316"/>
      <c r="AZ156" s="316"/>
      <c r="BI156" s="316"/>
      <c r="BS156" s="316"/>
      <c r="CC156" s="316"/>
      <c r="CM156" s="316"/>
      <c r="CW156" s="316"/>
      <c r="DG156" s="316"/>
      <c r="DQ156" s="316"/>
      <c r="EA156" s="316"/>
      <c r="EK156" s="316"/>
      <c r="EU156" s="316"/>
      <c r="FE156" s="316"/>
      <c r="FO156" s="316"/>
      <c r="FY156" s="316"/>
      <c r="GI156" s="316"/>
      <c r="GS156" s="316"/>
      <c r="HC156" s="316"/>
      <c r="HM156" s="316"/>
      <c r="HW156" s="316"/>
    </row>
    <row r="157" s="3" customFormat="true" x14ac:dyDescent="0.25">
      <c r="A157" s="316"/>
      <c r="K157" s="316"/>
      <c r="U157" s="316"/>
      <c r="AE157" s="316"/>
      <c r="AO157" s="316"/>
      <c r="AY157" s="316"/>
      <c r="AZ157" s="316"/>
      <c r="BI157" s="316"/>
      <c r="BS157" s="316"/>
      <c r="CC157" s="316"/>
      <c r="CM157" s="316"/>
      <c r="CW157" s="316"/>
      <c r="DG157" s="316"/>
      <c r="DQ157" s="316"/>
      <c r="EA157" s="316"/>
      <c r="EK157" s="316"/>
      <c r="EU157" s="316"/>
      <c r="FE157" s="316"/>
      <c r="FO157" s="316"/>
      <c r="FY157" s="316"/>
      <c r="GI157" s="316"/>
      <c r="GS157" s="316"/>
      <c r="HC157" s="316"/>
      <c r="HM157" s="316"/>
      <c r="HW157" s="316"/>
    </row>
    <row r="158" s="3" customFormat="true" x14ac:dyDescent="0.25">
      <c r="A158" s="316"/>
      <c r="K158" s="316"/>
      <c r="U158" s="316"/>
      <c r="AE158" s="316"/>
      <c r="AO158" s="316"/>
      <c r="AY158" s="316"/>
      <c r="AZ158" s="316"/>
      <c r="BI158" s="316"/>
      <c r="BS158" s="316"/>
      <c r="CC158" s="316"/>
      <c r="CM158" s="316"/>
      <c r="CW158" s="316"/>
      <c r="DG158" s="316"/>
      <c r="DQ158" s="316"/>
      <c r="EA158" s="316"/>
      <c r="EK158" s="316"/>
      <c r="EU158" s="316"/>
      <c r="FE158" s="316"/>
      <c r="FO158" s="316"/>
      <c r="FY158" s="316"/>
      <c r="GI158" s="316"/>
      <c r="GS158" s="316"/>
      <c r="HC158" s="316"/>
      <c r="HM158" s="316"/>
      <c r="HW158" s="316"/>
    </row>
    <row r="159" s="3" customFormat="true" x14ac:dyDescent="0.25">
      <c r="A159" s="316"/>
      <c r="K159" s="316"/>
      <c r="U159" s="316"/>
      <c r="AE159" s="316"/>
      <c r="AO159" s="316"/>
      <c r="AY159" s="316"/>
      <c r="AZ159" s="316"/>
      <c r="BI159" s="316"/>
      <c r="BS159" s="316"/>
      <c r="CC159" s="316"/>
      <c r="CM159" s="316"/>
      <c r="CW159" s="316"/>
      <c r="DG159" s="316"/>
      <c r="DQ159" s="316"/>
      <c r="EA159" s="316"/>
      <c r="EK159" s="316"/>
      <c r="EU159" s="316"/>
      <c r="FE159" s="316"/>
      <c r="FO159" s="316"/>
      <c r="FY159" s="316"/>
      <c r="GI159" s="316"/>
      <c r="GS159" s="316"/>
      <c r="HC159" s="316"/>
      <c r="HM159" s="316"/>
      <c r="HW159" s="316"/>
    </row>
    <row r="160" s="3" customFormat="true" x14ac:dyDescent="0.25">
      <c r="A160" s="316"/>
      <c r="K160" s="316"/>
      <c r="U160" s="316"/>
      <c r="AE160" s="316"/>
      <c r="AO160" s="316"/>
      <c r="AY160" s="316"/>
      <c r="AZ160" s="316"/>
      <c r="BI160" s="316"/>
      <c r="BS160" s="316"/>
      <c r="CC160" s="316"/>
      <c r="CM160" s="316"/>
      <c r="CW160" s="316"/>
      <c r="DG160" s="316"/>
      <c r="DQ160" s="316"/>
      <c r="EA160" s="316"/>
      <c r="EK160" s="316"/>
      <c r="EU160" s="316"/>
      <c r="FE160" s="316"/>
      <c r="FO160" s="316"/>
      <c r="FY160" s="316"/>
      <c r="GI160" s="316"/>
      <c r="GS160" s="316"/>
      <c r="HC160" s="316"/>
      <c r="HM160" s="316"/>
      <c r="HW160" s="316"/>
    </row>
    <row r="161" s="3" customFormat="true" x14ac:dyDescent="0.25">
      <c r="A161" s="316"/>
      <c r="K161" s="316"/>
      <c r="U161" s="316"/>
      <c r="AE161" s="316"/>
      <c r="AO161" s="316"/>
      <c r="AY161" s="316"/>
      <c r="AZ161" s="316"/>
      <c r="BI161" s="316"/>
      <c r="BS161" s="316"/>
      <c r="CC161" s="316"/>
      <c r="CM161" s="316"/>
      <c r="CW161" s="316"/>
      <c r="DG161" s="316"/>
      <c r="DQ161" s="316"/>
      <c r="EA161" s="316"/>
      <c r="EK161" s="316"/>
      <c r="EU161" s="316"/>
      <c r="FE161" s="316"/>
      <c r="FO161" s="316"/>
      <c r="FY161" s="316"/>
      <c r="GI161" s="316"/>
      <c r="GS161" s="316"/>
      <c r="HC161" s="316"/>
      <c r="HM161" s="316"/>
      <c r="HW161" s="316"/>
    </row>
    <row r="162" s="3" customFormat="true" x14ac:dyDescent="0.25">
      <c r="A162" s="316"/>
      <c r="K162" s="316"/>
      <c r="U162" s="316"/>
      <c r="AE162" s="316"/>
      <c r="AO162" s="316"/>
      <c r="AY162" s="316"/>
      <c r="AZ162" s="316"/>
      <c r="BI162" s="316"/>
      <c r="BS162" s="316"/>
      <c r="CC162" s="316"/>
      <c r="CM162" s="316"/>
      <c r="CW162" s="316"/>
      <c r="DG162" s="316"/>
      <c r="DQ162" s="316"/>
      <c r="EA162" s="316"/>
      <c r="EK162" s="316"/>
      <c r="EU162" s="316"/>
      <c r="FE162" s="316"/>
      <c r="FO162" s="316"/>
      <c r="FY162" s="316"/>
      <c r="GI162" s="316"/>
      <c r="GS162" s="316"/>
      <c r="HC162" s="316"/>
      <c r="HM162" s="316"/>
      <c r="HW162" s="316"/>
    </row>
    <row r="163" s="3" customFormat="true" x14ac:dyDescent="0.25">
      <c r="A163" s="316"/>
      <c r="K163" s="316"/>
      <c r="U163" s="316"/>
      <c r="AE163" s="316"/>
      <c r="AO163" s="316"/>
      <c r="AY163" s="316"/>
      <c r="AZ163" s="316"/>
      <c r="BI163" s="316"/>
      <c r="BS163" s="316"/>
      <c r="CC163" s="316"/>
      <c r="CM163" s="316"/>
      <c r="CW163" s="316"/>
      <c r="DG163" s="316"/>
      <c r="DQ163" s="316"/>
      <c r="EA163" s="316"/>
      <c r="EK163" s="316"/>
      <c r="EU163" s="316"/>
      <c r="FE163" s="316"/>
      <c r="FO163" s="316"/>
      <c r="FY163" s="316"/>
      <c r="GI163" s="316"/>
      <c r="GS163" s="316"/>
      <c r="HC163" s="316"/>
      <c r="HM163" s="316"/>
      <c r="HW163" s="316"/>
    </row>
    <row r="164" s="3" customFormat="true" x14ac:dyDescent="0.25">
      <c r="A164" s="316"/>
      <c r="K164" s="316"/>
      <c r="U164" s="316"/>
      <c r="AE164" s="316"/>
      <c r="AO164" s="316"/>
      <c r="AY164" s="316"/>
      <c r="AZ164" s="316"/>
      <c r="BI164" s="316"/>
      <c r="BS164" s="316"/>
      <c r="CC164" s="316"/>
      <c r="CM164" s="316"/>
      <c r="CW164" s="316"/>
      <c r="DG164" s="316"/>
      <c r="DQ164" s="316"/>
      <c r="EA164" s="316"/>
      <c r="EK164" s="316"/>
      <c r="EU164" s="316"/>
      <c r="FE164" s="316"/>
      <c r="FO164" s="316"/>
      <c r="FY164" s="316"/>
      <c r="GI164" s="316"/>
      <c r="GS164" s="316"/>
      <c r="HC164" s="316"/>
      <c r="HM164" s="316"/>
      <c r="HW164" s="316"/>
    </row>
    <row r="165" s="3" customFormat="true" x14ac:dyDescent="0.25">
      <c r="A165" s="316"/>
      <c r="K165" s="316"/>
      <c r="U165" s="316"/>
      <c r="AE165" s="316"/>
      <c r="AO165" s="316"/>
      <c r="AY165" s="316"/>
      <c r="AZ165" s="316"/>
      <c r="BI165" s="316"/>
      <c r="BS165" s="316"/>
      <c r="CC165" s="316"/>
      <c r="CM165" s="316"/>
      <c r="CW165" s="316"/>
      <c r="DG165" s="316"/>
      <c r="DQ165" s="316"/>
      <c r="EA165" s="316"/>
      <c r="EK165" s="316"/>
      <c r="EU165" s="316"/>
      <c r="FE165" s="316"/>
      <c r="FO165" s="316"/>
      <c r="FY165" s="316"/>
      <c r="GI165" s="316"/>
      <c r="GS165" s="316"/>
      <c r="HC165" s="316"/>
      <c r="HM165" s="316"/>
      <c r="HW165" s="316"/>
    </row>
    <row r="166" s="3" customFormat="true" x14ac:dyDescent="0.25">
      <c r="A166" s="316"/>
      <c r="K166" s="316"/>
      <c r="U166" s="316"/>
      <c r="AE166" s="316"/>
      <c r="AO166" s="316"/>
      <c r="AY166" s="316"/>
      <c r="AZ166" s="316"/>
      <c r="BI166" s="316"/>
      <c r="BS166" s="316"/>
      <c r="CC166" s="316"/>
      <c r="CM166" s="316"/>
      <c r="CW166" s="316"/>
      <c r="DG166" s="316"/>
      <c r="DQ166" s="316"/>
      <c r="EA166" s="316"/>
      <c r="EK166" s="316"/>
      <c r="EU166" s="316"/>
      <c r="FE166" s="316"/>
      <c r="FO166" s="316"/>
      <c r="FY166" s="316"/>
      <c r="GI166" s="316"/>
      <c r="GS166" s="316"/>
      <c r="HC166" s="316"/>
      <c r="HM166" s="316"/>
      <c r="HW166" s="316"/>
    </row>
    <row r="167" s="3" customFormat="true" x14ac:dyDescent="0.25">
      <c r="A167" s="316"/>
      <c r="K167" s="316"/>
      <c r="U167" s="316"/>
      <c r="AE167" s="316"/>
      <c r="AO167" s="316"/>
      <c r="AY167" s="316"/>
      <c r="AZ167" s="316"/>
      <c r="BI167" s="316"/>
      <c r="BS167" s="316"/>
      <c r="CC167" s="316"/>
      <c r="CM167" s="316"/>
      <c r="CW167" s="316"/>
      <c r="DG167" s="316"/>
      <c r="DQ167" s="316"/>
      <c r="EA167" s="316"/>
      <c r="EK167" s="316"/>
      <c r="EU167" s="316"/>
      <c r="FE167" s="316"/>
      <c r="FO167" s="316"/>
      <c r="FY167" s="316"/>
      <c r="GI167" s="316"/>
      <c r="GS167" s="316"/>
      <c r="HC167" s="316"/>
      <c r="HM167" s="316"/>
      <c r="HW167" s="316"/>
    </row>
    <row r="168" s="3" customFormat="true" x14ac:dyDescent="0.25">
      <c r="A168" s="316"/>
      <c r="K168" s="316"/>
      <c r="U168" s="316"/>
      <c r="AE168" s="316"/>
      <c r="AO168" s="316"/>
      <c r="AY168" s="316"/>
      <c r="AZ168" s="316"/>
      <c r="BI168" s="316"/>
      <c r="BS168" s="316"/>
      <c r="CC168" s="316"/>
      <c r="CM168" s="316"/>
      <c r="CW168" s="316"/>
      <c r="DG168" s="316"/>
      <c r="DQ168" s="316"/>
      <c r="EA168" s="316"/>
      <c r="EK168" s="316"/>
      <c r="EU168" s="316"/>
      <c r="FE168" s="316"/>
      <c r="FO168" s="316"/>
      <c r="FY168" s="316"/>
      <c r="GI168" s="316"/>
      <c r="GS168" s="316"/>
      <c r="HC168" s="316"/>
      <c r="HM168" s="316"/>
      <c r="HW168" s="316"/>
    </row>
    <row r="169" s="3" customFormat="true" x14ac:dyDescent="0.25">
      <c r="A169" s="316"/>
      <c r="K169" s="316"/>
      <c r="U169" s="316"/>
      <c r="AE169" s="316"/>
      <c r="AO169" s="316"/>
      <c r="AY169" s="316"/>
      <c r="AZ169" s="316"/>
      <c r="BI169" s="316"/>
      <c r="BS169" s="316"/>
      <c r="CC169" s="316"/>
      <c r="CM169" s="316"/>
      <c r="CW169" s="316"/>
      <c r="DG169" s="316"/>
      <c r="DQ169" s="316"/>
      <c r="EA169" s="316"/>
      <c r="EK169" s="316"/>
      <c r="EU169" s="316"/>
      <c r="FE169" s="316"/>
      <c r="FO169" s="316"/>
      <c r="FY169" s="316"/>
      <c r="GI169" s="316"/>
      <c r="GS169" s="316"/>
      <c r="HC169" s="316"/>
      <c r="HM169" s="316"/>
      <c r="HW169" s="316"/>
    </row>
    <row r="170" s="3" customFormat="true" x14ac:dyDescent="0.25">
      <c r="A170" s="316"/>
      <c r="K170" s="316"/>
      <c r="U170" s="316"/>
      <c r="AE170" s="316"/>
      <c r="AO170" s="316"/>
      <c r="AY170" s="316"/>
      <c r="AZ170" s="316"/>
      <c r="BI170" s="316"/>
      <c r="BS170" s="316"/>
      <c r="CC170" s="316"/>
      <c r="CM170" s="316"/>
      <c r="CW170" s="316"/>
      <c r="DG170" s="316"/>
      <c r="DQ170" s="316"/>
      <c r="EA170" s="316"/>
      <c r="EK170" s="316"/>
      <c r="EU170" s="316"/>
      <c r="FE170" s="316"/>
      <c r="FO170" s="316"/>
      <c r="FY170" s="316"/>
      <c r="GI170" s="316"/>
      <c r="GS170" s="316"/>
      <c r="HC170" s="316"/>
      <c r="HM170" s="316"/>
      <c r="HW170" s="316"/>
    </row>
    <row r="171" s="3" customFormat="true" x14ac:dyDescent="0.25">
      <c r="A171" s="316"/>
      <c r="K171" s="316"/>
      <c r="U171" s="316"/>
      <c r="AE171" s="316"/>
      <c r="AO171" s="316"/>
      <c r="AY171" s="316"/>
      <c r="AZ171" s="316"/>
      <c r="BI171" s="316"/>
      <c r="BS171" s="316"/>
      <c r="CC171" s="316"/>
      <c r="CM171" s="316"/>
      <c r="CW171" s="316"/>
      <c r="DG171" s="316"/>
      <c r="DQ171" s="316"/>
      <c r="EA171" s="316"/>
      <c r="EK171" s="316"/>
      <c r="EU171" s="316"/>
      <c r="FE171" s="316"/>
      <c r="FO171" s="316"/>
      <c r="FY171" s="316"/>
      <c r="GI171" s="316"/>
      <c r="GS171" s="316"/>
      <c r="HC171" s="316"/>
      <c r="HM171" s="316"/>
      <c r="HW171" s="316"/>
    </row>
    <row r="172" s="3" customFormat="true" x14ac:dyDescent="0.25">
      <c r="A172" s="316"/>
      <c r="K172" s="316"/>
      <c r="U172" s="316"/>
      <c r="AE172" s="316"/>
      <c r="AO172" s="316"/>
      <c r="AY172" s="316"/>
      <c r="AZ172" s="316"/>
      <c r="BI172" s="316"/>
      <c r="BS172" s="316"/>
      <c r="CC172" s="316"/>
      <c r="CM172" s="316"/>
      <c r="CW172" s="316"/>
      <c r="DG172" s="316"/>
      <c r="DQ172" s="316"/>
      <c r="EA172" s="316"/>
      <c r="EK172" s="316"/>
      <c r="EU172" s="316"/>
      <c r="FE172" s="316"/>
      <c r="FO172" s="316"/>
      <c r="FY172" s="316"/>
      <c r="GI172" s="316"/>
      <c r="GS172" s="316"/>
      <c r="HC172" s="316"/>
      <c r="HM172" s="316"/>
      <c r="HW172" s="316"/>
    </row>
    <row r="173" s="3" customFormat="true" x14ac:dyDescent="0.25">
      <c r="A173" s="316"/>
      <c r="K173" s="316"/>
      <c r="U173" s="316"/>
      <c r="AE173" s="316"/>
      <c r="AO173" s="316"/>
      <c r="AY173" s="316"/>
      <c r="AZ173" s="316"/>
      <c r="BI173" s="316"/>
      <c r="BS173" s="316"/>
      <c r="CC173" s="316"/>
      <c r="CM173" s="316"/>
      <c r="CW173" s="316"/>
      <c r="DG173" s="316"/>
      <c r="DQ173" s="316"/>
      <c r="EA173" s="316"/>
      <c r="EK173" s="316"/>
      <c r="EU173" s="316"/>
      <c r="FE173" s="316"/>
      <c r="FO173" s="316"/>
      <c r="FY173" s="316"/>
      <c r="GI173" s="316"/>
      <c r="GS173" s="316"/>
      <c r="HC173" s="316"/>
      <c r="HM173" s="316"/>
      <c r="HW173" s="316"/>
    </row>
    <row r="174" s="3" customFormat="true" x14ac:dyDescent="0.25">
      <c r="A174" s="316"/>
      <c r="K174" s="316"/>
      <c r="U174" s="316"/>
      <c r="AE174" s="316"/>
      <c r="AO174" s="316"/>
      <c r="AY174" s="316"/>
      <c r="AZ174" s="316"/>
      <c r="BI174" s="316"/>
      <c r="BS174" s="316"/>
      <c r="CC174" s="316"/>
      <c r="CM174" s="316"/>
      <c r="CW174" s="316"/>
      <c r="DG174" s="316"/>
      <c r="DQ174" s="316"/>
      <c r="EA174" s="316"/>
      <c r="EK174" s="316"/>
      <c r="EU174" s="316"/>
      <c r="FE174" s="316"/>
      <c r="FO174" s="316"/>
      <c r="FY174" s="316"/>
      <c r="GI174" s="316"/>
      <c r="GS174" s="316"/>
      <c r="HC174" s="316"/>
      <c r="HM174" s="316"/>
      <c r="HW174" s="316"/>
    </row>
    <row r="175" s="3" customFormat="true" x14ac:dyDescent="0.25">
      <c r="A175" s="316"/>
      <c r="K175" s="316"/>
      <c r="U175" s="316"/>
      <c r="AE175" s="316"/>
      <c r="AO175" s="316"/>
      <c r="AY175" s="316"/>
      <c r="AZ175" s="316"/>
      <c r="BI175" s="316"/>
      <c r="BS175" s="316"/>
      <c r="CC175" s="316"/>
      <c r="CM175" s="316"/>
      <c r="CW175" s="316"/>
      <c r="DG175" s="316"/>
      <c r="DQ175" s="316"/>
      <c r="EA175" s="316"/>
      <c r="EK175" s="316"/>
      <c r="EU175" s="316"/>
      <c r="FE175" s="316"/>
      <c r="FO175" s="316"/>
      <c r="FY175" s="316"/>
      <c r="GI175" s="316"/>
      <c r="GS175" s="316"/>
      <c r="HC175" s="316"/>
      <c r="HM175" s="316"/>
      <c r="HW175" s="316"/>
    </row>
    <row r="176" s="3" customFormat="true" x14ac:dyDescent="0.25">
      <c r="A176" s="316"/>
      <c r="K176" s="316"/>
      <c r="U176" s="316"/>
      <c r="AE176" s="316"/>
      <c r="AO176" s="316"/>
      <c r="AY176" s="316"/>
      <c r="AZ176" s="316"/>
      <c r="BI176" s="316"/>
      <c r="BS176" s="316"/>
      <c r="CC176" s="316"/>
      <c r="CM176" s="316"/>
      <c r="CW176" s="316"/>
      <c r="DG176" s="316"/>
      <c r="DQ176" s="316"/>
      <c r="EA176" s="316"/>
      <c r="EK176" s="316"/>
      <c r="EU176" s="316"/>
      <c r="FE176" s="316"/>
      <c r="FO176" s="316"/>
      <c r="FY176" s="316"/>
      <c r="GI176" s="316"/>
      <c r="GS176" s="316"/>
      <c r="HC176" s="316"/>
      <c r="HM176" s="316"/>
      <c r="HW176" s="316"/>
    </row>
    <row r="177" s="3" customFormat="true" x14ac:dyDescent="0.25">
      <c r="A177" s="316"/>
      <c r="K177" s="316"/>
      <c r="U177" s="316"/>
      <c r="AE177" s="316"/>
      <c r="AO177" s="316"/>
      <c r="AY177" s="316"/>
      <c r="AZ177" s="316"/>
      <c r="BI177" s="316"/>
      <c r="BS177" s="316"/>
      <c r="CC177" s="316"/>
      <c r="CM177" s="316"/>
      <c r="CW177" s="316"/>
      <c r="DG177" s="316"/>
      <c r="DQ177" s="316"/>
      <c r="EA177" s="316"/>
      <c r="EK177" s="316"/>
      <c r="EU177" s="316"/>
      <c r="FE177" s="316"/>
      <c r="FO177" s="316"/>
      <c r="FY177" s="316"/>
      <c r="GI177" s="316"/>
      <c r="GS177" s="316"/>
      <c r="HC177" s="316"/>
      <c r="HM177" s="316"/>
      <c r="HW177" s="316"/>
    </row>
    <row r="178" s="3" customFormat="true" x14ac:dyDescent="0.25">
      <c r="A178" s="316"/>
      <c r="K178" s="316"/>
      <c r="U178" s="316"/>
      <c r="AE178" s="316"/>
      <c r="AO178" s="316"/>
      <c r="AY178" s="316"/>
      <c r="AZ178" s="316"/>
      <c r="BI178" s="316"/>
      <c r="BS178" s="316"/>
      <c r="CC178" s="316"/>
      <c r="CM178" s="316"/>
      <c r="CW178" s="316"/>
      <c r="DG178" s="316"/>
      <c r="DQ178" s="316"/>
      <c r="EA178" s="316"/>
      <c r="EK178" s="316"/>
      <c r="EU178" s="316"/>
      <c r="FE178" s="316"/>
      <c r="FO178" s="316"/>
      <c r="FY178" s="316"/>
      <c r="GI178" s="316"/>
      <c r="GS178" s="316"/>
      <c r="HC178" s="316"/>
      <c r="HM178" s="316"/>
      <c r="HW178" s="316"/>
    </row>
    <row r="179" s="3" customFormat="true" x14ac:dyDescent="0.25">
      <c r="A179" s="316"/>
      <c r="K179" s="316"/>
      <c r="U179" s="316"/>
      <c r="AE179" s="316"/>
      <c r="AO179" s="316"/>
      <c r="AY179" s="316"/>
      <c r="AZ179" s="316"/>
      <c r="BI179" s="316"/>
      <c r="BS179" s="316"/>
      <c r="CC179" s="316"/>
      <c r="CM179" s="316"/>
      <c r="CW179" s="316"/>
      <c r="DG179" s="316"/>
      <c r="DQ179" s="316"/>
      <c r="EA179" s="316"/>
      <c r="EK179" s="316"/>
      <c r="EU179" s="316"/>
      <c r="FE179" s="316"/>
      <c r="FO179" s="316"/>
      <c r="FY179" s="316"/>
      <c r="GI179" s="316"/>
      <c r="GS179" s="316"/>
      <c r="HC179" s="316"/>
      <c r="HM179" s="316"/>
      <c r="HW179" s="316"/>
    </row>
    <row r="180" s="3" customFormat="true" x14ac:dyDescent="0.25">
      <c r="A180" s="316"/>
      <c r="K180" s="316"/>
      <c r="U180" s="316"/>
      <c r="AE180" s="316"/>
      <c r="AO180" s="316"/>
      <c r="AY180" s="316"/>
      <c r="AZ180" s="316"/>
      <c r="BI180" s="316"/>
      <c r="BS180" s="316"/>
      <c r="CC180" s="316"/>
      <c r="CM180" s="316"/>
      <c r="CW180" s="316"/>
      <c r="DG180" s="316"/>
      <c r="DQ180" s="316"/>
      <c r="EA180" s="316"/>
      <c r="EK180" s="316"/>
      <c r="EU180" s="316"/>
      <c r="FE180" s="316"/>
      <c r="FO180" s="316"/>
      <c r="FY180" s="316"/>
      <c r="GI180" s="316"/>
      <c r="GS180" s="316"/>
      <c r="HC180" s="316"/>
      <c r="HM180" s="316"/>
      <c r="HW180" s="316"/>
    </row>
    <row r="181" s="3" customFormat="true" x14ac:dyDescent="0.25">
      <c r="A181" s="316"/>
      <c r="K181" s="316"/>
      <c r="U181" s="316"/>
      <c r="AE181" s="316"/>
      <c r="AO181" s="316"/>
      <c r="AY181" s="316"/>
      <c r="AZ181" s="316"/>
      <c r="BI181" s="316"/>
      <c r="BS181" s="316"/>
      <c r="CC181" s="316"/>
      <c r="CM181" s="316"/>
      <c r="CW181" s="316"/>
      <c r="DG181" s="316"/>
      <c r="DQ181" s="316"/>
      <c r="EA181" s="316"/>
      <c r="EK181" s="316"/>
      <c r="EU181" s="316"/>
      <c r="FE181" s="316"/>
      <c r="FO181" s="316"/>
      <c r="FY181" s="316"/>
      <c r="GI181" s="316"/>
      <c r="GS181" s="316"/>
      <c r="HC181" s="316"/>
      <c r="HM181" s="316"/>
      <c r="HW181" s="316"/>
    </row>
    <row r="182" s="3" customFormat="true" x14ac:dyDescent="0.25">
      <c r="A182" s="316"/>
      <c r="K182" s="316"/>
      <c r="U182" s="316"/>
      <c r="AE182" s="316"/>
      <c r="AO182" s="316"/>
      <c r="AY182" s="316"/>
      <c r="AZ182" s="316"/>
      <c r="BI182" s="316"/>
      <c r="BS182" s="316"/>
      <c r="CC182" s="316"/>
      <c r="CM182" s="316"/>
      <c r="CW182" s="316"/>
      <c r="DG182" s="316"/>
      <c r="DQ182" s="316"/>
      <c r="EA182" s="316"/>
      <c r="EK182" s="316"/>
      <c r="EU182" s="316"/>
      <c r="FE182" s="316"/>
      <c r="FO182" s="316"/>
      <c r="FY182" s="316"/>
      <c r="GI182" s="316"/>
      <c r="GS182" s="316"/>
      <c r="HC182" s="316"/>
      <c r="HM182" s="316"/>
      <c r="HW182" s="316"/>
    </row>
    <row r="183" s="3" customFormat="true" x14ac:dyDescent="0.25">
      <c r="A183" s="316"/>
      <c r="K183" s="316"/>
      <c r="U183" s="316"/>
      <c r="AE183" s="316"/>
      <c r="AO183" s="316"/>
      <c r="AY183" s="316"/>
      <c r="AZ183" s="316"/>
      <c r="BI183" s="316"/>
      <c r="BS183" s="316"/>
      <c r="CC183" s="316"/>
      <c r="CM183" s="316"/>
      <c r="CW183" s="316"/>
      <c r="DG183" s="316"/>
      <c r="DQ183" s="316"/>
      <c r="EA183" s="316"/>
      <c r="EK183" s="316"/>
      <c r="EU183" s="316"/>
      <c r="FE183" s="316"/>
      <c r="FO183" s="316"/>
      <c r="FY183" s="316"/>
      <c r="GI183" s="316"/>
      <c r="GS183" s="316"/>
      <c r="HC183" s="316"/>
      <c r="HM183" s="316"/>
      <c r="HW183" s="316"/>
    </row>
    <row r="184" s="3" customFormat="true" x14ac:dyDescent="0.25">
      <c r="A184" s="316"/>
      <c r="K184" s="316"/>
      <c r="U184" s="316"/>
      <c r="AE184" s="316"/>
      <c r="AO184" s="316"/>
      <c r="AY184" s="316"/>
      <c r="AZ184" s="316"/>
      <c r="BI184" s="316"/>
      <c r="BS184" s="316"/>
      <c r="CC184" s="316"/>
      <c r="CM184" s="316"/>
      <c r="CW184" s="316"/>
      <c r="DG184" s="316"/>
      <c r="DQ184" s="316"/>
      <c r="EA184" s="316"/>
      <c r="EK184" s="316"/>
      <c r="EU184" s="316"/>
      <c r="FE184" s="316"/>
      <c r="FO184" s="316"/>
      <c r="FY184" s="316"/>
      <c r="GI184" s="316"/>
      <c r="GS184" s="316"/>
      <c r="HC184" s="316"/>
      <c r="HM184" s="316"/>
      <c r="HW184" s="316"/>
    </row>
    <row r="185" s="3" customFormat="true" x14ac:dyDescent="0.25">
      <c r="A185" s="316"/>
      <c r="K185" s="316"/>
      <c r="U185" s="316"/>
      <c r="AE185" s="316"/>
      <c r="AO185" s="316"/>
      <c r="AY185" s="316"/>
      <c r="AZ185" s="316"/>
      <c r="BI185" s="316"/>
      <c r="BS185" s="316"/>
      <c r="CC185" s="316"/>
      <c r="CM185" s="316"/>
      <c r="CW185" s="316"/>
      <c r="DG185" s="316"/>
      <c r="DQ185" s="316"/>
      <c r="EA185" s="316"/>
      <c r="EK185" s="316"/>
      <c r="EU185" s="316"/>
      <c r="FE185" s="316"/>
      <c r="FO185" s="316"/>
      <c r="FY185" s="316"/>
      <c r="GI185" s="316"/>
      <c r="GS185" s="316"/>
      <c r="HC185" s="316"/>
      <c r="HM185" s="316"/>
      <c r="HW185" s="316"/>
    </row>
    <row r="186" s="3" customFormat="true" x14ac:dyDescent="0.25">
      <c r="A186" s="316"/>
      <c r="K186" s="316"/>
      <c r="U186" s="316"/>
      <c r="AE186" s="316"/>
      <c r="AO186" s="316"/>
      <c r="AY186" s="316"/>
      <c r="AZ186" s="316"/>
      <c r="BI186" s="316"/>
      <c r="BS186" s="316"/>
      <c r="CC186" s="316"/>
      <c r="CM186" s="316"/>
      <c r="CW186" s="316"/>
      <c r="DG186" s="316"/>
      <c r="DQ186" s="316"/>
      <c r="EA186" s="316"/>
      <c r="EK186" s="316"/>
      <c r="EU186" s="316"/>
      <c r="FE186" s="316"/>
      <c r="FO186" s="316"/>
      <c r="FY186" s="316"/>
      <c r="GI186" s="316"/>
      <c r="GS186" s="316"/>
      <c r="HC186" s="316"/>
      <c r="HM186" s="316"/>
      <c r="HW186" s="316"/>
    </row>
    <row r="187" s="3" customFormat="true" x14ac:dyDescent="0.25">
      <c r="A187" s="316"/>
      <c r="K187" s="316"/>
      <c r="U187" s="316"/>
      <c r="AE187" s="316"/>
      <c r="AO187" s="316"/>
      <c r="AY187" s="316"/>
      <c r="AZ187" s="316"/>
      <c r="BI187" s="316"/>
      <c r="BS187" s="316"/>
      <c r="CC187" s="316"/>
      <c r="CM187" s="316"/>
      <c r="CW187" s="316"/>
      <c r="DG187" s="316"/>
      <c r="DQ187" s="316"/>
      <c r="EA187" s="316"/>
      <c r="EK187" s="316"/>
      <c r="EU187" s="316"/>
      <c r="FE187" s="316"/>
      <c r="FO187" s="316"/>
      <c r="FY187" s="316"/>
      <c r="GI187" s="316"/>
      <c r="GS187" s="316"/>
      <c r="HC187" s="316"/>
      <c r="HM187" s="316"/>
      <c r="HW187" s="316"/>
    </row>
    <row r="188" s="3" customFormat="true" x14ac:dyDescent="0.25">
      <c r="A188" s="316"/>
      <c r="K188" s="316"/>
      <c r="U188" s="316"/>
      <c r="AE188" s="316"/>
      <c r="AO188" s="316"/>
      <c r="AY188" s="316"/>
      <c r="AZ188" s="316"/>
      <c r="BI188" s="316"/>
      <c r="BS188" s="316"/>
      <c r="CC188" s="316"/>
      <c r="CM188" s="316"/>
      <c r="CW188" s="316"/>
      <c r="DG188" s="316"/>
      <c r="DQ188" s="316"/>
      <c r="EA188" s="316"/>
      <c r="EK188" s="316"/>
      <c r="EU188" s="316"/>
      <c r="FE188" s="316"/>
      <c r="FO188" s="316"/>
      <c r="FY188" s="316"/>
      <c r="GI188" s="316"/>
      <c r="GS188" s="316"/>
      <c r="HC188" s="316"/>
      <c r="HM188" s="316"/>
      <c r="HW188" s="316"/>
    </row>
    <row r="189" s="3" customFormat="true" x14ac:dyDescent="0.25">
      <c r="A189" s="316"/>
      <c r="K189" s="316"/>
      <c r="U189" s="316"/>
      <c r="AE189" s="316"/>
      <c r="AO189" s="316"/>
      <c r="AY189" s="316"/>
      <c r="AZ189" s="316"/>
      <c r="BI189" s="316"/>
      <c r="BS189" s="316"/>
      <c r="CC189" s="316"/>
      <c r="CM189" s="316"/>
      <c r="CW189" s="316"/>
      <c r="DG189" s="316"/>
      <c r="DQ189" s="316"/>
      <c r="EA189" s="316"/>
      <c r="EK189" s="316"/>
      <c r="EU189" s="316"/>
      <c r="FE189" s="316"/>
      <c r="FO189" s="316"/>
      <c r="FY189" s="316"/>
      <c r="GI189" s="316"/>
      <c r="GS189" s="316"/>
      <c r="HC189" s="316"/>
      <c r="HM189" s="316"/>
      <c r="HW189" s="316"/>
    </row>
    <row r="190" s="3" customFormat="true" x14ac:dyDescent="0.25">
      <c r="A190" s="316"/>
      <c r="K190" s="316"/>
      <c r="U190" s="316"/>
      <c r="AE190" s="316"/>
      <c r="AO190" s="316"/>
      <c r="AY190" s="316"/>
      <c r="AZ190" s="316"/>
      <c r="BI190" s="316"/>
      <c r="BS190" s="316"/>
      <c r="CC190" s="316"/>
      <c r="CM190" s="316"/>
      <c r="CW190" s="316"/>
      <c r="DG190" s="316"/>
      <c r="DQ190" s="316"/>
      <c r="EA190" s="316"/>
      <c r="EK190" s="316"/>
      <c r="EU190" s="316"/>
      <c r="FE190" s="316"/>
      <c r="FO190" s="316"/>
      <c r="FY190" s="316"/>
      <c r="GI190" s="316"/>
      <c r="GS190" s="316"/>
      <c r="HC190" s="316"/>
      <c r="HM190" s="316"/>
      <c r="HW190" s="316"/>
    </row>
    <row r="191" s="3" customFormat="true" x14ac:dyDescent="0.25">
      <c r="A191" s="316"/>
      <c r="K191" s="316"/>
      <c r="U191" s="316"/>
      <c r="AE191" s="316"/>
      <c r="AO191" s="316"/>
      <c r="AY191" s="316"/>
      <c r="AZ191" s="316"/>
      <c r="BI191" s="316"/>
      <c r="BS191" s="316"/>
      <c r="CC191" s="316"/>
      <c r="CM191" s="316"/>
      <c r="CW191" s="316"/>
      <c r="DG191" s="316"/>
      <c r="DQ191" s="316"/>
      <c r="EA191" s="316"/>
      <c r="EK191" s="316"/>
      <c r="EU191" s="316"/>
      <c r="FE191" s="316"/>
      <c r="FO191" s="316"/>
      <c r="FY191" s="316"/>
      <c r="GI191" s="316"/>
      <c r="GS191" s="316"/>
      <c r="HC191" s="316"/>
      <c r="HM191" s="316"/>
      <c r="HW191" s="316"/>
    </row>
    <row r="192" s="3" customFormat="true" x14ac:dyDescent="0.25">
      <c r="A192" s="316"/>
      <c r="K192" s="316"/>
      <c r="U192" s="316"/>
      <c r="AE192" s="316"/>
      <c r="AO192" s="316"/>
      <c r="AY192" s="316"/>
      <c r="AZ192" s="316"/>
      <c r="BI192" s="316"/>
      <c r="BS192" s="316"/>
      <c r="CC192" s="316"/>
      <c r="CM192" s="316"/>
      <c r="CW192" s="316"/>
      <c r="DG192" s="316"/>
      <c r="DQ192" s="316"/>
      <c r="EA192" s="316"/>
      <c r="EK192" s="316"/>
      <c r="EU192" s="316"/>
      <c r="FE192" s="316"/>
      <c r="FO192" s="316"/>
      <c r="FY192" s="316"/>
      <c r="GI192" s="316"/>
      <c r="GS192" s="316"/>
      <c r="HC192" s="316"/>
      <c r="HM192" s="316"/>
      <c r="HW192" s="316"/>
    </row>
    <row r="193" s="3" customFormat="true" x14ac:dyDescent="0.25">
      <c r="A193" s="316"/>
      <c r="K193" s="316"/>
      <c r="U193" s="316"/>
      <c r="AE193" s="316"/>
      <c r="AO193" s="316"/>
      <c r="AY193" s="316"/>
      <c r="AZ193" s="316"/>
      <c r="BI193" s="316"/>
      <c r="BS193" s="316"/>
      <c r="CC193" s="316"/>
      <c r="CM193" s="316"/>
      <c r="CW193" s="316"/>
      <c r="DG193" s="316"/>
      <c r="DQ193" s="316"/>
      <c r="EA193" s="316"/>
      <c r="EK193" s="316"/>
      <c r="EU193" s="316"/>
      <c r="FE193" s="316"/>
      <c r="FO193" s="316"/>
      <c r="FY193" s="316"/>
      <c r="GI193" s="316"/>
      <c r="GS193" s="316"/>
      <c r="HC193" s="316"/>
      <c r="HM193" s="316"/>
      <c r="HW193" s="316"/>
    </row>
    <row r="194" s="3" customFormat="true" x14ac:dyDescent="0.25">
      <c r="A194" s="316"/>
      <c r="K194" s="316"/>
      <c r="U194" s="316"/>
      <c r="AE194" s="316"/>
      <c r="AO194" s="316"/>
      <c r="AY194" s="316"/>
      <c r="AZ194" s="316"/>
      <c r="BI194" s="316"/>
      <c r="BS194" s="316"/>
      <c r="CC194" s="316"/>
      <c r="CM194" s="316"/>
      <c r="CW194" s="316"/>
      <c r="DG194" s="316"/>
      <c r="DQ194" s="316"/>
      <c r="EA194" s="316"/>
      <c r="EK194" s="316"/>
      <c r="EU194" s="316"/>
      <c r="FE194" s="316"/>
      <c r="FO194" s="316"/>
      <c r="FY194" s="316"/>
      <c r="GI194" s="316"/>
      <c r="GS194" s="316"/>
      <c r="HC194" s="316"/>
      <c r="HM194" s="316"/>
      <c r="HW194" s="316"/>
    </row>
    <row r="195" s="3" customFormat="true" x14ac:dyDescent="0.25">
      <c r="A195" s="316"/>
      <c r="K195" s="316"/>
      <c r="U195" s="316"/>
      <c r="AE195" s="316"/>
      <c r="AO195" s="316"/>
      <c r="AY195" s="316"/>
      <c r="AZ195" s="316"/>
      <c r="BI195" s="316"/>
      <c r="BS195" s="316"/>
      <c r="CC195" s="316"/>
      <c r="CM195" s="316"/>
      <c r="CW195" s="316"/>
      <c r="DG195" s="316"/>
      <c r="DQ195" s="316"/>
      <c r="EA195" s="316"/>
      <c r="EK195" s="316"/>
      <c r="EU195" s="316"/>
      <c r="FE195" s="316"/>
      <c r="FO195" s="316"/>
      <c r="FY195" s="316"/>
      <c r="GI195" s="316"/>
      <c r="GS195" s="316"/>
      <c r="HC195" s="316"/>
      <c r="HM195" s="316"/>
      <c r="HW195" s="316"/>
    </row>
    <row r="196" s="3" customFormat="true" x14ac:dyDescent="0.25">
      <c r="A196" s="316"/>
      <c r="K196" s="316"/>
      <c r="U196" s="316"/>
      <c r="AE196" s="316"/>
      <c r="AO196" s="316"/>
      <c r="AY196" s="316"/>
      <c r="AZ196" s="316"/>
      <c r="BI196" s="316"/>
      <c r="BS196" s="316"/>
      <c r="CC196" s="316"/>
      <c r="CM196" s="316"/>
      <c r="CW196" s="316"/>
      <c r="DG196" s="316"/>
      <c r="DQ196" s="316"/>
      <c r="EA196" s="316"/>
      <c r="EK196" s="316"/>
      <c r="EU196" s="316"/>
      <c r="FE196" s="316"/>
      <c r="FO196" s="316"/>
      <c r="FY196" s="316"/>
      <c r="GI196" s="316"/>
      <c r="GS196" s="316"/>
      <c r="HC196" s="316"/>
      <c r="HM196" s="316"/>
      <c r="HW196" s="316"/>
    </row>
    <row r="197" s="3" customFormat="true" x14ac:dyDescent="0.25">
      <c r="A197" s="316"/>
      <c r="K197" s="316"/>
      <c r="U197" s="316"/>
      <c r="AE197" s="316"/>
      <c r="AO197" s="316"/>
      <c r="AY197" s="316"/>
      <c r="AZ197" s="316"/>
      <c r="BI197" s="316"/>
      <c r="BS197" s="316"/>
      <c r="CC197" s="316"/>
      <c r="CM197" s="316"/>
      <c r="CW197" s="316"/>
      <c r="DG197" s="316"/>
      <c r="DQ197" s="316"/>
      <c r="EA197" s="316"/>
      <c r="EK197" s="316"/>
      <c r="EU197" s="316"/>
      <c r="FE197" s="316"/>
      <c r="FO197" s="316"/>
      <c r="FY197" s="316"/>
      <c r="GI197" s="316"/>
      <c r="GS197" s="316"/>
      <c r="HC197" s="316"/>
      <c r="HM197" s="316"/>
      <c r="HW197" s="316"/>
    </row>
    <row r="198" s="3" customFormat="true" x14ac:dyDescent="0.25">
      <c r="A198" s="316"/>
      <c r="K198" s="316"/>
      <c r="U198" s="316"/>
      <c r="AE198" s="316"/>
      <c r="AO198" s="316"/>
      <c r="AY198" s="316"/>
      <c r="AZ198" s="316"/>
      <c r="BI198" s="316"/>
      <c r="BS198" s="316"/>
      <c r="CC198" s="316"/>
      <c r="CM198" s="316"/>
      <c r="CW198" s="316"/>
      <c r="DG198" s="316"/>
      <c r="DQ198" s="316"/>
      <c r="EA198" s="316"/>
      <c r="EK198" s="316"/>
      <c r="EU198" s="316"/>
      <c r="FE198" s="316"/>
      <c r="FO198" s="316"/>
      <c r="FY198" s="316"/>
      <c r="GI198" s="316"/>
      <c r="GS198" s="316"/>
      <c r="HC198" s="316"/>
      <c r="HM198" s="316"/>
      <c r="HW198" s="316"/>
    </row>
    <row r="199" s="3" customFormat="true" x14ac:dyDescent="0.25">
      <c r="A199" s="316"/>
      <c r="K199" s="316"/>
      <c r="U199" s="316"/>
      <c r="AE199" s="316"/>
      <c r="AO199" s="316"/>
      <c r="AY199" s="316"/>
      <c r="AZ199" s="316"/>
      <c r="BI199" s="316"/>
      <c r="BS199" s="316"/>
      <c r="CC199" s="316"/>
      <c r="CM199" s="316"/>
      <c r="CW199" s="316"/>
      <c r="DG199" s="316"/>
      <c r="DQ199" s="316"/>
      <c r="EA199" s="316"/>
      <c r="EK199" s="316"/>
      <c r="EU199" s="316"/>
      <c r="FE199" s="316"/>
      <c r="FO199" s="316"/>
      <c r="FY199" s="316"/>
      <c r="GI199" s="316"/>
      <c r="GS199" s="316"/>
      <c r="HC199" s="316"/>
      <c r="HM199" s="316"/>
      <c r="HW199" s="316"/>
    </row>
    <row r="200" s="3" customFormat="true" x14ac:dyDescent="0.25">
      <c r="A200" s="316"/>
      <c r="K200" s="316"/>
      <c r="U200" s="316"/>
      <c r="AE200" s="316"/>
      <c r="AO200" s="316"/>
      <c r="AY200" s="316"/>
      <c r="AZ200" s="316"/>
      <c r="BI200" s="316"/>
      <c r="BS200" s="316"/>
      <c r="CC200" s="316"/>
      <c r="CM200" s="316"/>
      <c r="CW200" s="316"/>
      <c r="DG200" s="316"/>
      <c r="DQ200" s="316"/>
      <c r="EA200" s="316"/>
      <c r="EK200" s="316"/>
      <c r="EU200" s="316"/>
      <c r="FE200" s="316"/>
      <c r="FO200" s="316"/>
      <c r="FY200" s="316"/>
      <c r="GI200" s="316"/>
      <c r="GS200" s="316"/>
      <c r="HC200" s="316"/>
      <c r="HM200" s="316"/>
      <c r="HW200" s="316"/>
    </row>
    <row r="201" s="3" customFormat="true" x14ac:dyDescent="0.25">
      <c r="A201" s="316"/>
      <c r="K201" s="316"/>
      <c r="U201" s="316"/>
      <c r="AE201" s="316"/>
      <c r="AO201" s="316"/>
      <c r="AY201" s="316"/>
      <c r="AZ201" s="316"/>
      <c r="BI201" s="316"/>
      <c r="BS201" s="316"/>
      <c r="CC201" s="316"/>
      <c r="CM201" s="316"/>
      <c r="CW201" s="316"/>
      <c r="DG201" s="316"/>
      <c r="DQ201" s="316"/>
      <c r="EA201" s="316"/>
      <c r="EK201" s="316"/>
      <c r="EU201" s="316"/>
      <c r="FE201" s="316"/>
      <c r="FO201" s="316"/>
      <c r="FY201" s="316"/>
      <c r="GI201" s="316"/>
      <c r="GS201" s="316"/>
      <c r="HC201" s="316"/>
      <c r="HM201" s="316"/>
      <c r="HW201" s="316"/>
    </row>
    <row r="202" s="3" customFormat="true" x14ac:dyDescent="0.25">
      <c r="A202" s="316"/>
      <c r="K202" s="316"/>
      <c r="U202" s="316"/>
      <c r="AE202" s="316"/>
      <c r="AO202" s="316"/>
      <c r="AY202" s="316"/>
      <c r="AZ202" s="316"/>
      <c r="BI202" s="316"/>
      <c r="BS202" s="316"/>
      <c r="CC202" s="316"/>
      <c r="CM202" s="316"/>
      <c r="CW202" s="316"/>
      <c r="DG202" s="316"/>
      <c r="DQ202" s="316"/>
      <c r="EA202" s="316"/>
      <c r="EK202" s="316"/>
      <c r="EU202" s="316"/>
      <c r="FE202" s="316"/>
      <c r="FO202" s="316"/>
      <c r="FY202" s="316"/>
      <c r="GI202" s="316"/>
      <c r="GS202" s="316"/>
      <c r="HC202" s="316"/>
      <c r="HM202" s="316"/>
      <c r="HW202" s="316"/>
    </row>
    <row r="203" s="3" customFormat="true" x14ac:dyDescent="0.25">
      <c r="A203" s="316"/>
      <c r="K203" s="316"/>
      <c r="U203" s="316"/>
      <c r="AE203" s="316"/>
      <c r="AO203" s="316"/>
      <c r="AY203" s="316"/>
      <c r="AZ203" s="316"/>
      <c r="BI203" s="316"/>
      <c r="BS203" s="316"/>
      <c r="CC203" s="316"/>
      <c r="CM203" s="316"/>
      <c r="CW203" s="316"/>
      <c r="DG203" s="316"/>
      <c r="DQ203" s="316"/>
      <c r="EA203" s="316"/>
      <c r="EK203" s="316"/>
      <c r="EU203" s="316"/>
      <c r="FE203" s="316"/>
      <c r="FO203" s="316"/>
      <c r="FY203" s="316"/>
      <c r="GI203" s="316"/>
      <c r="GS203" s="316"/>
      <c r="HC203" s="316"/>
      <c r="HM203" s="316"/>
      <c r="HW203" s="316"/>
    </row>
    <row r="204" s="3" customFormat="true" x14ac:dyDescent="0.25">
      <c r="A204" s="316"/>
      <c r="K204" s="316"/>
      <c r="U204" s="316"/>
      <c r="AE204" s="316"/>
      <c r="AO204" s="316"/>
      <c r="AY204" s="316"/>
      <c r="AZ204" s="316"/>
      <c r="BI204" s="316"/>
      <c r="BS204" s="316"/>
      <c r="CC204" s="316"/>
      <c r="CM204" s="316"/>
      <c r="CW204" s="316"/>
      <c r="DG204" s="316"/>
      <c r="DQ204" s="316"/>
      <c r="EA204" s="316"/>
      <c r="EK204" s="316"/>
      <c r="EU204" s="316"/>
      <c r="FE204" s="316"/>
      <c r="FO204" s="316"/>
      <c r="FY204" s="316"/>
      <c r="GI204" s="316"/>
      <c r="GS204" s="316"/>
      <c r="HC204" s="316"/>
      <c r="HM204" s="316"/>
      <c r="HW204" s="316"/>
    </row>
    <row r="205" s="3" customFormat="true" x14ac:dyDescent="0.25">
      <c r="A205" s="316"/>
      <c r="K205" s="316"/>
      <c r="U205" s="316"/>
      <c r="AE205" s="316"/>
      <c r="AO205" s="316"/>
      <c r="AY205" s="316"/>
      <c r="AZ205" s="316"/>
      <c r="BI205" s="316"/>
      <c r="BS205" s="316"/>
      <c r="CC205" s="316"/>
      <c r="CM205" s="316"/>
      <c r="CW205" s="316"/>
      <c r="DG205" s="316"/>
      <c r="DQ205" s="316"/>
      <c r="EA205" s="316"/>
      <c r="EK205" s="316"/>
      <c r="EU205" s="316"/>
      <c r="FE205" s="316"/>
      <c r="FO205" s="316"/>
      <c r="FY205" s="316"/>
      <c r="GI205" s="316"/>
      <c r="GS205" s="316"/>
      <c r="HC205" s="316"/>
      <c r="HM205" s="316"/>
      <c r="HW205" s="316"/>
    </row>
    <row r="206" s="3" customFormat="true" x14ac:dyDescent="0.25">
      <c r="A206" s="316"/>
      <c r="K206" s="316"/>
      <c r="U206" s="316"/>
      <c r="AE206" s="316"/>
      <c r="AO206" s="316"/>
      <c r="AY206" s="316"/>
      <c r="AZ206" s="316"/>
      <c r="BI206" s="316"/>
      <c r="BS206" s="316"/>
      <c r="CC206" s="316"/>
      <c r="CM206" s="316"/>
      <c r="CW206" s="316"/>
      <c r="DG206" s="316"/>
      <c r="DQ206" s="316"/>
      <c r="EA206" s="316"/>
      <c r="EK206" s="316"/>
      <c r="EU206" s="316"/>
      <c r="FE206" s="316"/>
      <c r="FO206" s="316"/>
      <c r="FY206" s="316"/>
      <c r="GI206" s="316"/>
      <c r="GS206" s="316"/>
      <c r="HC206" s="316"/>
      <c r="HM206" s="316"/>
      <c r="HW206" s="316"/>
    </row>
    <row r="207" s="3" customFormat="true" x14ac:dyDescent="0.25">
      <c r="A207" s="316"/>
      <c r="K207" s="316"/>
      <c r="U207" s="316"/>
      <c r="AE207" s="316"/>
      <c r="AO207" s="316"/>
      <c r="AY207" s="316"/>
      <c r="AZ207" s="316"/>
      <c r="BI207" s="316"/>
      <c r="BS207" s="316"/>
      <c r="CC207" s="316"/>
      <c r="CM207" s="316"/>
      <c r="CW207" s="316"/>
      <c r="DG207" s="316"/>
      <c r="DQ207" s="316"/>
      <c r="EA207" s="316"/>
      <c r="EK207" s="316"/>
      <c r="EU207" s="316"/>
      <c r="FE207" s="316"/>
      <c r="FO207" s="316"/>
      <c r="FY207" s="316"/>
      <c r="GI207" s="316"/>
      <c r="GS207" s="316"/>
      <c r="HC207" s="316"/>
      <c r="HM207" s="316"/>
      <c r="HW207" s="316"/>
    </row>
    <row r="208" s="3" customFormat="true" x14ac:dyDescent="0.25">
      <c r="A208" s="316"/>
      <c r="K208" s="316"/>
      <c r="U208" s="316"/>
      <c r="AE208" s="316"/>
      <c r="AO208" s="316"/>
      <c r="AY208" s="316"/>
      <c r="AZ208" s="316"/>
      <c r="BI208" s="316"/>
      <c r="BS208" s="316"/>
      <c r="CC208" s="316"/>
      <c r="CM208" s="316"/>
      <c r="CW208" s="316"/>
      <c r="DG208" s="316"/>
      <c r="DQ208" s="316"/>
      <c r="EA208" s="316"/>
      <c r="EK208" s="316"/>
      <c r="EU208" s="316"/>
      <c r="FE208" s="316"/>
      <c r="FO208" s="316"/>
      <c r="FY208" s="316"/>
      <c r="GI208" s="316"/>
      <c r="GS208" s="316"/>
      <c r="HC208" s="316"/>
      <c r="HM208" s="316"/>
      <c r="HW208" s="316"/>
    </row>
    <row r="209" s="3" customFormat="true" x14ac:dyDescent="0.25">
      <c r="A209" s="316"/>
      <c r="K209" s="316"/>
      <c r="U209" s="316"/>
      <c r="AE209" s="316"/>
      <c r="AO209" s="316"/>
      <c r="AY209" s="316"/>
      <c r="AZ209" s="316"/>
      <c r="BI209" s="316"/>
      <c r="BS209" s="316"/>
      <c r="CC209" s="316"/>
      <c r="CM209" s="316"/>
      <c r="CW209" s="316"/>
      <c r="DG209" s="316"/>
      <c r="DQ209" s="316"/>
      <c r="EA209" s="316"/>
      <c r="EK209" s="316"/>
      <c r="EU209" s="316"/>
      <c r="FE209" s="316"/>
      <c r="FO209" s="316"/>
      <c r="FY209" s="316"/>
      <c r="GI209" s="316"/>
      <c r="GS209" s="316"/>
      <c r="HC209" s="316"/>
      <c r="HM209" s="316"/>
      <c r="HW209" s="316"/>
    </row>
    <row r="210" s="3" customFormat="true" x14ac:dyDescent="0.25">
      <c r="A210" s="316"/>
      <c r="K210" s="316"/>
      <c r="U210" s="316"/>
      <c r="AE210" s="316"/>
      <c r="AO210" s="316"/>
      <c r="AY210" s="316"/>
      <c r="AZ210" s="316"/>
      <c r="BI210" s="316"/>
      <c r="BS210" s="316"/>
      <c r="CC210" s="316"/>
      <c r="CM210" s="316"/>
      <c r="CW210" s="316"/>
      <c r="DG210" s="316"/>
      <c r="DQ210" s="316"/>
      <c r="EA210" s="316"/>
      <c r="EK210" s="316"/>
      <c r="EU210" s="316"/>
      <c r="FE210" s="316"/>
      <c r="FO210" s="316"/>
      <c r="FY210" s="316"/>
      <c r="GI210" s="316"/>
      <c r="GS210" s="316"/>
      <c r="HC210" s="316"/>
      <c r="HM210" s="316"/>
      <c r="HW210" s="316"/>
    </row>
    <row r="211" s="3" customFormat="true" x14ac:dyDescent="0.25">
      <c r="A211" s="316"/>
      <c r="K211" s="316"/>
      <c r="U211" s="316"/>
      <c r="AE211" s="316"/>
      <c r="AO211" s="316"/>
      <c r="AY211" s="316"/>
      <c r="AZ211" s="316"/>
      <c r="BI211" s="316"/>
      <c r="BS211" s="316"/>
      <c r="CC211" s="316"/>
      <c r="CM211" s="316"/>
      <c r="CW211" s="316"/>
      <c r="DG211" s="316"/>
      <c r="DQ211" s="316"/>
      <c r="EA211" s="316"/>
      <c r="EK211" s="316"/>
      <c r="EU211" s="316"/>
      <c r="FE211" s="316"/>
      <c r="FO211" s="316"/>
      <c r="FY211" s="316"/>
      <c r="GI211" s="316"/>
      <c r="GS211" s="316"/>
      <c r="HC211" s="316"/>
      <c r="HM211" s="316"/>
      <c r="HW211" s="316"/>
    </row>
    <row r="212" s="3" customFormat="true" x14ac:dyDescent="0.25">
      <c r="A212" s="316"/>
      <c r="K212" s="316"/>
      <c r="U212" s="316"/>
      <c r="AE212" s="316"/>
      <c r="AO212" s="316"/>
      <c r="AY212" s="316"/>
      <c r="AZ212" s="316"/>
      <c r="BI212" s="316"/>
      <c r="BS212" s="316"/>
      <c r="CC212" s="316"/>
      <c r="CM212" s="316"/>
      <c r="CW212" s="316"/>
      <c r="DG212" s="316"/>
      <c r="DQ212" s="316"/>
      <c r="EA212" s="316"/>
      <c r="EK212" s="316"/>
      <c r="EU212" s="316"/>
      <c r="FE212" s="316"/>
      <c r="FO212" s="316"/>
      <c r="FY212" s="316"/>
      <c r="GI212" s="316"/>
      <c r="GS212" s="316"/>
      <c r="HC212" s="316"/>
      <c r="HM212" s="316"/>
      <c r="HW212" s="316"/>
    </row>
    <row r="213" s="3" customFormat="true" x14ac:dyDescent="0.25">
      <c r="A213" s="316"/>
      <c r="K213" s="316"/>
      <c r="U213" s="316"/>
      <c r="AE213" s="316"/>
      <c r="AO213" s="316"/>
      <c r="AY213" s="316"/>
      <c r="AZ213" s="316"/>
      <c r="BI213" s="316"/>
      <c r="BS213" s="316"/>
      <c r="CC213" s="316"/>
      <c r="CM213" s="316"/>
      <c r="CW213" s="316"/>
      <c r="DG213" s="316"/>
      <c r="DQ213" s="316"/>
      <c r="EA213" s="316"/>
      <c r="EK213" s="316"/>
      <c r="EU213" s="316"/>
      <c r="FE213" s="316"/>
      <c r="FO213" s="316"/>
      <c r="FY213" s="316"/>
      <c r="GI213" s="316"/>
      <c r="GS213" s="316"/>
      <c r="HC213" s="316"/>
      <c r="HM213" s="316"/>
      <c r="HW213" s="316"/>
    </row>
    <row r="214" s="3" customFormat="true" x14ac:dyDescent="0.25">
      <c r="A214" s="316"/>
      <c r="K214" s="316"/>
      <c r="U214" s="316"/>
      <c r="AE214" s="316"/>
      <c r="AO214" s="316"/>
      <c r="AY214" s="316"/>
      <c r="AZ214" s="316"/>
      <c r="BI214" s="316"/>
      <c r="BS214" s="316"/>
      <c r="CC214" s="316"/>
      <c r="CM214" s="316"/>
      <c r="CW214" s="316"/>
      <c r="DG214" s="316"/>
      <c r="DQ214" s="316"/>
      <c r="EA214" s="316"/>
      <c r="EK214" s="316"/>
      <c r="EU214" s="316"/>
      <c r="FE214" s="316"/>
      <c r="FO214" s="316"/>
      <c r="FY214" s="316"/>
      <c r="GI214" s="316"/>
      <c r="GS214" s="316"/>
      <c r="HC214" s="316"/>
      <c r="HM214" s="316"/>
      <c r="HW214" s="316"/>
    </row>
    <row r="215" s="3" customFormat="true" x14ac:dyDescent="0.25">
      <c r="A215" s="316"/>
      <c r="K215" s="316"/>
      <c r="U215" s="316"/>
      <c r="AE215" s="316"/>
      <c r="AO215" s="316"/>
      <c r="AY215" s="316"/>
      <c r="AZ215" s="316"/>
      <c r="BI215" s="316"/>
      <c r="BS215" s="316"/>
      <c r="CC215" s="316"/>
      <c r="CM215" s="316"/>
      <c r="CW215" s="316"/>
      <c r="DG215" s="316"/>
      <c r="DQ215" s="316"/>
      <c r="EA215" s="316"/>
      <c r="EK215" s="316"/>
      <c r="EU215" s="316"/>
      <c r="FE215" s="316"/>
      <c r="FO215" s="316"/>
      <c r="FY215" s="316"/>
      <c r="GI215" s="316"/>
      <c r="GS215" s="316"/>
      <c r="HC215" s="316"/>
      <c r="HM215" s="316"/>
      <c r="HW215" s="316"/>
    </row>
    <row r="216" s="3" customFormat="true" x14ac:dyDescent="0.25">
      <c r="A216" s="316"/>
      <c r="K216" s="316"/>
      <c r="U216" s="316"/>
      <c r="AE216" s="316"/>
      <c r="AO216" s="316"/>
      <c r="AY216" s="316"/>
      <c r="AZ216" s="316"/>
      <c r="BI216" s="316"/>
      <c r="BS216" s="316"/>
      <c r="CC216" s="316"/>
      <c r="CM216" s="316"/>
      <c r="CW216" s="316"/>
      <c r="DG216" s="316"/>
      <c r="DQ216" s="316"/>
      <c r="EA216" s="316"/>
      <c r="EK216" s="316"/>
      <c r="EU216" s="316"/>
      <c r="FE216" s="316"/>
      <c r="FO216" s="316"/>
      <c r="FY216" s="316"/>
      <c r="GI216" s="316"/>
      <c r="GS216" s="316"/>
      <c r="HC216" s="316"/>
      <c r="HM216" s="316"/>
      <c r="HW216" s="316"/>
    </row>
    <row r="217" s="3" customFormat="true" x14ac:dyDescent="0.25">
      <c r="A217" s="316"/>
      <c r="K217" s="316"/>
      <c r="U217" s="316"/>
      <c r="AE217" s="316"/>
      <c r="AO217" s="316"/>
      <c r="AY217" s="316"/>
      <c r="AZ217" s="316"/>
      <c r="BI217" s="316"/>
      <c r="BS217" s="316"/>
      <c r="CC217" s="316"/>
      <c r="CM217" s="316"/>
      <c r="CW217" s="316"/>
      <c r="DG217" s="316"/>
      <c r="DQ217" s="316"/>
      <c r="EA217" s="316"/>
      <c r="EK217" s="316"/>
      <c r="EU217" s="316"/>
      <c r="FE217" s="316"/>
      <c r="FO217" s="316"/>
      <c r="FY217" s="316"/>
      <c r="GI217" s="316"/>
      <c r="GS217" s="316"/>
      <c r="HC217" s="316"/>
      <c r="HM217" s="316"/>
      <c r="HW217" s="316"/>
    </row>
    <row r="218" s="3" customFormat="true" x14ac:dyDescent="0.25">
      <c r="A218" s="316"/>
      <c r="K218" s="316"/>
      <c r="U218" s="316"/>
      <c r="AE218" s="316"/>
      <c r="AO218" s="316"/>
      <c r="AY218" s="316"/>
      <c r="AZ218" s="316"/>
      <c r="BI218" s="316"/>
      <c r="BS218" s="316"/>
      <c r="CC218" s="316"/>
      <c r="CM218" s="316"/>
      <c r="CW218" s="316"/>
      <c r="DG218" s="316"/>
      <c r="DQ218" s="316"/>
      <c r="EA218" s="316"/>
      <c r="EK218" s="316"/>
      <c r="EU218" s="316"/>
      <c r="FE218" s="316"/>
      <c r="FO218" s="316"/>
      <c r="FY218" s="316"/>
      <c r="GI218" s="316"/>
      <c r="GS218" s="316"/>
      <c r="HC218" s="316"/>
      <c r="HM218" s="316"/>
      <c r="HW218" s="316"/>
    </row>
    <row r="219" s="3" customFormat="true" x14ac:dyDescent="0.25">
      <c r="A219" s="316"/>
      <c r="K219" s="316"/>
      <c r="U219" s="316"/>
      <c r="AE219" s="316"/>
      <c r="AO219" s="316"/>
      <c r="AY219" s="316"/>
      <c r="AZ219" s="316"/>
      <c r="BI219" s="316"/>
      <c r="BS219" s="316"/>
      <c r="CC219" s="316"/>
      <c r="CM219" s="316"/>
      <c r="CW219" s="316"/>
      <c r="DG219" s="316"/>
      <c r="DQ219" s="316"/>
      <c r="EA219" s="316"/>
      <c r="EK219" s="316"/>
      <c r="EU219" s="316"/>
      <c r="FE219" s="316"/>
      <c r="FO219" s="316"/>
      <c r="FY219" s="316"/>
      <c r="GI219" s="316"/>
      <c r="GS219" s="316"/>
      <c r="HC219" s="316"/>
      <c r="HM219" s="316"/>
      <c r="HW219" s="316"/>
    </row>
    <row r="220" s="3" customFormat="true" x14ac:dyDescent="0.25">
      <c r="A220" s="316"/>
      <c r="K220" s="316"/>
      <c r="U220" s="316"/>
      <c r="AE220" s="316"/>
      <c r="AO220" s="316"/>
      <c r="AY220" s="316"/>
      <c r="AZ220" s="316"/>
      <c r="BI220" s="316"/>
      <c r="BS220" s="316"/>
      <c r="CC220" s="316"/>
      <c r="CM220" s="316"/>
      <c r="CW220" s="316"/>
      <c r="DG220" s="316"/>
      <c r="DQ220" s="316"/>
      <c r="EA220" s="316"/>
      <c r="EK220" s="316"/>
      <c r="EU220" s="316"/>
      <c r="FE220" s="316"/>
      <c r="FO220" s="316"/>
      <c r="FY220" s="316"/>
      <c r="GI220" s="316"/>
      <c r="GS220" s="316"/>
      <c r="HC220" s="316"/>
      <c r="HM220" s="316"/>
      <c r="HW220" s="316"/>
    </row>
    <row r="221" s="3" customFormat="true" x14ac:dyDescent="0.25">
      <c r="A221" s="316"/>
      <c r="K221" s="316"/>
      <c r="U221" s="316"/>
      <c r="AE221" s="316"/>
      <c r="AO221" s="316"/>
      <c r="AY221" s="316"/>
      <c r="AZ221" s="316"/>
      <c r="BI221" s="316"/>
      <c r="BS221" s="316"/>
      <c r="CC221" s="316"/>
      <c r="CM221" s="316"/>
      <c r="CW221" s="316"/>
      <c r="DG221" s="316"/>
      <c r="DQ221" s="316"/>
      <c r="EA221" s="316"/>
      <c r="EK221" s="316"/>
      <c r="EU221" s="316"/>
      <c r="FE221" s="316"/>
      <c r="FO221" s="316"/>
      <c r="FY221" s="316"/>
      <c r="GI221" s="316"/>
      <c r="GS221" s="316"/>
      <c r="HC221" s="316"/>
      <c r="HM221" s="316"/>
      <c r="HW221" s="316"/>
    </row>
    <row r="222" s="3" customFormat="true" x14ac:dyDescent="0.25">
      <c r="A222" s="316"/>
      <c r="K222" s="316"/>
      <c r="U222" s="316"/>
      <c r="AE222" s="316"/>
      <c r="AO222" s="316"/>
      <c r="AY222" s="316"/>
      <c r="AZ222" s="316"/>
      <c r="BI222" s="316"/>
      <c r="BS222" s="316"/>
      <c r="CC222" s="316"/>
      <c r="CM222" s="316"/>
      <c r="CW222" s="316"/>
      <c r="DG222" s="316"/>
      <c r="DQ222" s="316"/>
      <c r="EA222" s="316"/>
      <c r="EK222" s="316"/>
      <c r="EU222" s="316"/>
      <c r="FE222" s="316"/>
      <c r="FO222" s="316"/>
      <c r="FY222" s="316"/>
      <c r="GI222" s="316"/>
      <c r="GS222" s="316"/>
      <c r="HC222" s="316"/>
      <c r="HM222" s="316"/>
      <c r="HW222" s="316"/>
    </row>
    <row r="223" s="3" customFormat="true" x14ac:dyDescent="0.25">
      <c r="A223" s="316"/>
      <c r="K223" s="316"/>
      <c r="U223" s="316"/>
      <c r="AE223" s="316"/>
      <c r="AO223" s="316"/>
      <c r="AY223" s="316"/>
      <c r="AZ223" s="316"/>
      <c r="BI223" s="316"/>
      <c r="BS223" s="316"/>
      <c r="CC223" s="316"/>
      <c r="CM223" s="316"/>
      <c r="CW223" s="316"/>
      <c r="DG223" s="316"/>
      <c r="DQ223" s="316"/>
      <c r="EA223" s="316"/>
      <c r="EK223" s="316"/>
      <c r="EU223" s="316"/>
      <c r="FE223" s="316"/>
      <c r="FO223" s="316"/>
      <c r="FY223" s="316"/>
      <c r="GI223" s="316"/>
      <c r="GS223" s="316"/>
      <c r="HC223" s="316"/>
      <c r="HM223" s="316"/>
      <c r="HW223" s="316"/>
    </row>
    <row r="224" s="3" customFormat="true" x14ac:dyDescent="0.25">
      <c r="A224" s="316"/>
      <c r="K224" s="316"/>
      <c r="U224" s="316"/>
      <c r="AE224" s="316"/>
      <c r="AO224" s="316"/>
      <c r="AY224" s="316"/>
      <c r="AZ224" s="316"/>
      <c r="BI224" s="316"/>
      <c r="BS224" s="316"/>
      <c r="CC224" s="316"/>
      <c r="CM224" s="316"/>
      <c r="CW224" s="316"/>
      <c r="DG224" s="316"/>
      <c r="DQ224" s="316"/>
      <c r="EA224" s="316"/>
      <c r="EK224" s="316"/>
      <c r="EU224" s="316"/>
      <c r="FE224" s="316"/>
      <c r="FO224" s="316"/>
      <c r="FY224" s="316"/>
      <c r="GI224" s="316"/>
      <c r="GS224" s="316"/>
      <c r="HC224" s="316"/>
      <c r="HM224" s="316"/>
      <c r="HW224" s="316"/>
    </row>
    <row r="225" s="3" customFormat="true" x14ac:dyDescent="0.25">
      <c r="A225" s="316"/>
      <c r="K225" s="316"/>
      <c r="U225" s="316"/>
      <c r="AE225" s="316"/>
      <c r="AO225" s="316"/>
      <c r="AY225" s="316"/>
      <c r="AZ225" s="316"/>
      <c r="BI225" s="316"/>
      <c r="BS225" s="316"/>
      <c r="CC225" s="316"/>
      <c r="CM225" s="316"/>
      <c r="CW225" s="316"/>
      <c r="DG225" s="316"/>
      <c r="DQ225" s="316"/>
      <c r="EA225" s="316"/>
      <c r="EK225" s="316"/>
      <c r="EU225" s="316"/>
      <c r="FE225" s="316"/>
      <c r="FO225" s="316"/>
      <c r="FY225" s="316"/>
      <c r="GI225" s="316"/>
      <c r="GS225" s="316"/>
      <c r="HC225" s="316"/>
      <c r="HM225" s="316"/>
      <c r="HW225" s="316"/>
    </row>
    <row r="226" s="3" customFormat="true" x14ac:dyDescent="0.25">
      <c r="A226" s="316"/>
      <c r="K226" s="316"/>
      <c r="U226" s="316"/>
      <c r="AE226" s="316"/>
      <c r="AO226" s="316"/>
      <c r="AY226" s="316"/>
      <c r="AZ226" s="316"/>
      <c r="BI226" s="316"/>
      <c r="BS226" s="316"/>
      <c r="CC226" s="316"/>
      <c r="CM226" s="316"/>
      <c r="CW226" s="316"/>
      <c r="DG226" s="316"/>
      <c r="DQ226" s="316"/>
      <c r="EA226" s="316"/>
      <c r="EK226" s="316"/>
      <c r="EU226" s="316"/>
      <c r="FE226" s="316"/>
      <c r="FO226" s="316"/>
      <c r="FY226" s="316"/>
      <c r="GI226" s="316"/>
      <c r="GS226" s="316"/>
      <c r="HC226" s="316"/>
      <c r="HM226" s="316"/>
      <c r="HW226" s="316"/>
    </row>
    <row r="227" s="3" customFormat="true" x14ac:dyDescent="0.25">
      <c r="A227" s="316"/>
      <c r="K227" s="316"/>
      <c r="U227" s="316"/>
      <c r="AE227" s="316"/>
      <c r="AO227" s="316"/>
      <c r="AY227" s="316"/>
      <c r="AZ227" s="316"/>
      <c r="BI227" s="316"/>
      <c r="BS227" s="316"/>
      <c r="CC227" s="316"/>
      <c r="CM227" s="316"/>
      <c r="CW227" s="316"/>
      <c r="DG227" s="316"/>
      <c r="DQ227" s="316"/>
      <c r="EA227" s="316"/>
      <c r="EK227" s="316"/>
      <c r="EU227" s="316"/>
      <c r="FE227" s="316"/>
      <c r="FO227" s="316"/>
      <c r="FY227" s="316"/>
      <c r="GI227" s="316"/>
      <c r="GS227" s="316"/>
      <c r="HC227" s="316"/>
      <c r="HM227" s="316"/>
      <c r="HW227" s="316"/>
    </row>
    <row r="228" s="3" customFormat="true" x14ac:dyDescent="0.25">
      <c r="A228" s="316"/>
      <c r="K228" s="316"/>
      <c r="U228" s="316"/>
      <c r="AE228" s="316"/>
      <c r="AO228" s="316"/>
      <c r="AY228" s="316"/>
      <c r="AZ228" s="316"/>
      <c r="BI228" s="316"/>
      <c r="BS228" s="316"/>
      <c r="CC228" s="316"/>
      <c r="CM228" s="316"/>
      <c r="CW228" s="316"/>
      <c r="DG228" s="316"/>
      <c r="DQ228" s="316"/>
      <c r="EA228" s="316"/>
      <c r="EK228" s="316"/>
      <c r="EU228" s="316"/>
      <c r="FE228" s="316"/>
      <c r="FO228" s="316"/>
      <c r="FY228" s="316"/>
      <c r="GI228" s="316"/>
      <c r="GS228" s="316"/>
      <c r="HC228" s="316"/>
      <c r="HM228" s="316"/>
      <c r="HW228" s="316"/>
    </row>
    <row r="229" s="3" customFormat="true" x14ac:dyDescent="0.25">
      <c r="A229" s="316"/>
      <c r="K229" s="316"/>
      <c r="U229" s="316"/>
      <c r="AE229" s="316"/>
      <c r="AO229" s="316"/>
      <c r="AY229" s="316"/>
      <c r="AZ229" s="316"/>
      <c r="BI229" s="316"/>
      <c r="BS229" s="316"/>
      <c r="CC229" s="316"/>
      <c r="CM229" s="316"/>
      <c r="CW229" s="316"/>
      <c r="DG229" s="316"/>
      <c r="DQ229" s="316"/>
      <c r="EA229" s="316"/>
      <c r="EK229" s="316"/>
      <c r="EU229" s="316"/>
      <c r="FE229" s="316"/>
      <c r="FO229" s="316"/>
      <c r="FY229" s="316"/>
      <c r="GI229" s="316"/>
      <c r="GS229" s="316"/>
      <c r="HC229" s="316"/>
      <c r="HM229" s="316"/>
      <c r="HW229" s="316"/>
    </row>
    <row r="230" s="3" customFormat="true" x14ac:dyDescent="0.25">
      <c r="A230" s="316"/>
      <c r="K230" s="316"/>
      <c r="U230" s="316"/>
      <c r="AE230" s="316"/>
      <c r="AO230" s="316"/>
      <c r="AY230" s="316"/>
      <c r="AZ230" s="316"/>
      <c r="BI230" s="316"/>
      <c r="BS230" s="316"/>
      <c r="CC230" s="316"/>
      <c r="CM230" s="316"/>
      <c r="CW230" s="316"/>
      <c r="DG230" s="316"/>
      <c r="DQ230" s="316"/>
      <c r="EA230" s="316"/>
      <c r="EK230" s="316"/>
      <c r="EU230" s="316"/>
      <c r="FE230" s="316"/>
      <c r="FO230" s="316"/>
      <c r="FY230" s="316"/>
      <c r="GI230" s="316"/>
      <c r="GS230" s="316"/>
      <c r="HC230" s="316"/>
      <c r="HM230" s="316"/>
      <c r="HW230" s="316"/>
    </row>
    <row r="231" s="3" customFormat="true" x14ac:dyDescent="0.25">
      <c r="A231" s="316"/>
      <c r="K231" s="316"/>
      <c r="U231" s="316"/>
      <c r="AE231" s="316"/>
      <c r="AO231" s="316"/>
      <c r="AY231" s="316"/>
      <c r="AZ231" s="316"/>
      <c r="BI231" s="316"/>
      <c r="BS231" s="316"/>
      <c r="CC231" s="316"/>
      <c r="CM231" s="316"/>
      <c r="CW231" s="316"/>
      <c r="DG231" s="316"/>
      <c r="DQ231" s="316"/>
      <c r="EA231" s="316"/>
      <c r="EK231" s="316"/>
      <c r="EU231" s="316"/>
      <c r="FE231" s="316"/>
      <c r="FO231" s="316"/>
      <c r="FY231" s="316"/>
      <c r="GI231" s="316"/>
      <c r="GS231" s="316"/>
      <c r="HC231" s="316"/>
      <c r="HM231" s="316"/>
      <c r="HW231" s="316"/>
    </row>
    <row r="232" s="3" customFormat="true" x14ac:dyDescent="0.25">
      <c r="A232" s="316"/>
      <c r="K232" s="316"/>
      <c r="U232" s="316"/>
      <c r="AE232" s="316"/>
      <c r="AO232" s="316"/>
      <c r="AY232" s="316"/>
      <c r="AZ232" s="316"/>
      <c r="BI232" s="316"/>
      <c r="BS232" s="316"/>
      <c r="CC232" s="316"/>
      <c r="CM232" s="316"/>
      <c r="CW232" s="316"/>
      <c r="DG232" s="316"/>
      <c r="DQ232" s="316"/>
      <c r="EA232" s="316"/>
      <c r="EK232" s="316"/>
      <c r="EU232" s="316"/>
      <c r="FE232" s="316"/>
      <c r="FO232" s="316"/>
      <c r="FY232" s="316"/>
      <c r="GI232" s="316"/>
      <c r="GS232" s="316"/>
      <c r="HC232" s="316"/>
      <c r="HM232" s="316"/>
      <c r="HW232" s="316"/>
    </row>
    <row r="233" s="3" customFormat="true" x14ac:dyDescent="0.25">
      <c r="A233" s="316"/>
      <c r="K233" s="316"/>
      <c r="U233" s="316"/>
      <c r="AE233" s="316"/>
      <c r="AO233" s="316"/>
      <c r="AY233" s="316"/>
      <c r="AZ233" s="316"/>
      <c r="BI233" s="316"/>
      <c r="BS233" s="316"/>
      <c r="CC233" s="316"/>
      <c r="CM233" s="316"/>
      <c r="CW233" s="316"/>
      <c r="DG233" s="316"/>
      <c r="DQ233" s="316"/>
      <c r="EA233" s="316"/>
      <c r="EK233" s="316"/>
      <c r="EU233" s="316"/>
      <c r="FE233" s="316"/>
      <c r="FO233" s="316"/>
      <c r="FY233" s="316"/>
      <c r="GI233" s="316"/>
      <c r="GS233" s="316"/>
      <c r="HC233" s="316"/>
      <c r="HM233" s="316"/>
      <c r="HW233" s="316"/>
    </row>
    <row r="234" s="3" customFormat="true" x14ac:dyDescent="0.25">
      <c r="A234" s="316"/>
      <c r="K234" s="316"/>
      <c r="U234" s="316"/>
      <c r="AE234" s="316"/>
      <c r="AO234" s="316"/>
      <c r="AY234" s="316"/>
      <c r="AZ234" s="316"/>
      <c r="BI234" s="316"/>
      <c r="BS234" s="316"/>
      <c r="CC234" s="316"/>
      <c r="CM234" s="316"/>
      <c r="CW234" s="316"/>
      <c r="DG234" s="316"/>
      <c r="DQ234" s="316"/>
      <c r="EA234" s="316"/>
      <c r="EK234" s="316"/>
      <c r="EU234" s="316"/>
      <c r="FE234" s="316"/>
      <c r="FO234" s="316"/>
      <c r="FY234" s="316"/>
      <c r="GI234" s="316"/>
      <c r="GS234" s="316"/>
      <c r="HC234" s="316"/>
      <c r="HM234" s="316"/>
      <c r="HW234" s="316"/>
    </row>
    <row r="235" s="3" customFormat="true" x14ac:dyDescent="0.25">
      <c r="A235" s="316"/>
      <c r="K235" s="316"/>
      <c r="U235" s="316"/>
      <c r="AE235" s="316"/>
      <c r="AO235" s="316"/>
      <c r="AY235" s="316"/>
      <c r="AZ235" s="316"/>
      <c r="BI235" s="316"/>
      <c r="BS235" s="316"/>
      <c r="CC235" s="316"/>
      <c r="CM235" s="316"/>
      <c r="CW235" s="316"/>
      <c r="DG235" s="316"/>
      <c r="DQ235" s="316"/>
      <c r="EA235" s="316"/>
      <c r="EK235" s="316"/>
      <c r="EU235" s="316"/>
      <c r="FE235" s="316"/>
      <c r="FO235" s="316"/>
      <c r="FY235" s="316"/>
      <c r="GI235" s="316"/>
      <c r="GS235" s="316"/>
      <c r="HC235" s="316"/>
      <c r="HM235" s="316"/>
      <c r="HW235" s="316"/>
    </row>
    <row r="236" s="3" customFormat="true" x14ac:dyDescent="0.25">
      <c r="A236" s="316"/>
      <c r="K236" s="316"/>
      <c r="U236" s="316"/>
      <c r="AE236" s="316"/>
      <c r="AO236" s="316"/>
      <c r="AY236" s="316"/>
      <c r="AZ236" s="316"/>
      <c r="BI236" s="316"/>
      <c r="BS236" s="316"/>
      <c r="CC236" s="316"/>
      <c r="CM236" s="316"/>
      <c r="CW236" s="316"/>
      <c r="DG236" s="316"/>
      <c r="DQ236" s="316"/>
      <c r="EA236" s="316"/>
      <c r="EK236" s="316"/>
      <c r="EU236" s="316"/>
      <c r="FE236" s="316"/>
      <c r="FO236" s="316"/>
      <c r="FY236" s="316"/>
      <c r="GI236" s="316"/>
      <c r="GS236" s="316"/>
      <c r="HC236" s="316"/>
      <c r="HM236" s="316"/>
      <c r="HW236" s="316"/>
    </row>
    <row r="237" s="3" customFormat="true" x14ac:dyDescent="0.25">
      <c r="A237" s="316"/>
      <c r="K237" s="316"/>
      <c r="U237" s="316"/>
      <c r="AE237" s="316"/>
      <c r="AO237" s="316"/>
      <c r="AY237" s="316"/>
      <c r="AZ237" s="316"/>
      <c r="BI237" s="316"/>
      <c r="BS237" s="316"/>
      <c r="CC237" s="316"/>
      <c r="CM237" s="316"/>
      <c r="CW237" s="316"/>
      <c r="DG237" s="316"/>
      <c r="DQ237" s="316"/>
      <c r="EA237" s="316"/>
      <c r="EK237" s="316"/>
      <c r="EU237" s="316"/>
      <c r="FE237" s="316"/>
      <c r="FO237" s="316"/>
      <c r="FY237" s="316"/>
      <c r="GI237" s="316"/>
      <c r="GS237" s="316"/>
      <c r="HC237" s="316"/>
      <c r="HM237" s="316"/>
      <c r="HW237" s="316"/>
    </row>
    <row r="238" s="3" customFormat="true" x14ac:dyDescent="0.25">
      <c r="A238" s="316"/>
      <c r="K238" s="316"/>
      <c r="U238" s="316"/>
      <c r="AE238" s="316"/>
      <c r="AO238" s="316"/>
      <c r="AY238" s="316"/>
      <c r="AZ238" s="316"/>
      <c r="BI238" s="316"/>
      <c r="BS238" s="316"/>
      <c r="CC238" s="316"/>
      <c r="CM238" s="316"/>
      <c r="CW238" s="316"/>
      <c r="DG238" s="316"/>
      <c r="DQ238" s="316"/>
      <c r="EA238" s="316"/>
      <c r="EK238" s="316"/>
      <c r="EU238" s="316"/>
      <c r="FE238" s="316"/>
      <c r="FO238" s="316"/>
      <c r="FY238" s="316"/>
      <c r="GI238" s="316"/>
      <c r="GS238" s="316"/>
      <c r="HC238" s="316"/>
      <c r="HM238" s="316"/>
      <c r="HW238" s="316"/>
    </row>
    <row r="239" s="3" customFormat="true" x14ac:dyDescent="0.25">
      <c r="A239" s="316"/>
      <c r="K239" s="316"/>
      <c r="U239" s="316"/>
      <c r="AE239" s="316"/>
      <c r="AO239" s="316"/>
      <c r="AY239" s="316"/>
      <c r="AZ239" s="316"/>
      <c r="BI239" s="316"/>
      <c r="BS239" s="316"/>
      <c r="CC239" s="316"/>
      <c r="CM239" s="316"/>
      <c r="CW239" s="316"/>
      <c r="DG239" s="316"/>
      <c r="DQ239" s="316"/>
      <c r="EA239" s="316"/>
      <c r="EK239" s="316"/>
      <c r="EU239" s="316"/>
      <c r="FE239" s="316"/>
      <c r="FO239" s="316"/>
      <c r="FY239" s="316"/>
      <c r="GI239" s="316"/>
      <c r="GS239" s="316"/>
      <c r="HC239" s="316"/>
      <c r="HM239" s="316"/>
      <c r="HW239" s="316"/>
    </row>
    <row r="240" s="3" customFormat="true" x14ac:dyDescent="0.25">
      <c r="A240" s="316"/>
      <c r="K240" s="316"/>
      <c r="U240" s="316"/>
      <c r="AE240" s="316"/>
      <c r="AO240" s="316"/>
      <c r="AY240" s="316"/>
      <c r="AZ240" s="316"/>
      <c r="BI240" s="316"/>
      <c r="BS240" s="316"/>
      <c r="CC240" s="316"/>
      <c r="CM240" s="316"/>
      <c r="CW240" s="316"/>
      <c r="DG240" s="316"/>
      <c r="DQ240" s="316"/>
      <c r="EA240" s="316"/>
      <c r="EK240" s="316"/>
      <c r="EU240" s="316"/>
      <c r="FE240" s="316"/>
      <c r="FO240" s="316"/>
      <c r="FY240" s="316"/>
      <c r="GI240" s="316"/>
      <c r="GS240" s="316"/>
      <c r="HC240" s="316"/>
      <c r="HM240" s="316"/>
      <c r="HW240" s="316"/>
    </row>
    <row r="241" s="3" customFormat="true" x14ac:dyDescent="0.25">
      <c r="A241" s="316"/>
      <c r="K241" s="316"/>
      <c r="U241" s="316"/>
      <c r="AE241" s="316"/>
      <c r="AO241" s="316"/>
      <c r="AY241" s="316"/>
      <c r="AZ241" s="316"/>
      <c r="BI241" s="316"/>
      <c r="BS241" s="316"/>
      <c r="CC241" s="316"/>
      <c r="CM241" s="316"/>
      <c r="CW241" s="316"/>
      <c r="DG241" s="316"/>
      <c r="DQ241" s="316"/>
      <c r="EA241" s="316"/>
      <c r="EK241" s="316"/>
      <c r="EU241" s="316"/>
      <c r="FE241" s="316"/>
      <c r="FO241" s="316"/>
      <c r="FY241" s="316"/>
      <c r="GI241" s="316"/>
      <c r="GS241" s="316"/>
      <c r="HC241" s="316"/>
      <c r="HM241" s="316"/>
      <c r="HW241" s="316"/>
    </row>
    <row r="242" s="3" customFormat="true" x14ac:dyDescent="0.25">
      <c r="A242" s="316"/>
      <c r="K242" s="316"/>
      <c r="U242" s="316"/>
      <c r="AE242" s="316"/>
      <c r="AO242" s="316"/>
      <c r="AY242" s="316"/>
      <c r="AZ242" s="316"/>
      <c r="BI242" s="316"/>
      <c r="BS242" s="316"/>
      <c r="CC242" s="316"/>
      <c r="CM242" s="316"/>
      <c r="CW242" s="316"/>
      <c r="DG242" s="316"/>
      <c r="DQ242" s="316"/>
      <c r="EA242" s="316"/>
      <c r="EK242" s="316"/>
      <c r="EU242" s="316"/>
      <c r="FE242" s="316"/>
      <c r="FO242" s="316"/>
      <c r="FY242" s="316"/>
      <c r="GI242" s="316"/>
      <c r="GS242" s="316"/>
      <c r="HC242" s="316"/>
      <c r="HM242" s="316"/>
      <c r="HW242" s="316"/>
    </row>
    <row r="243" s="3" customFormat="true" x14ac:dyDescent="0.25">
      <c r="A243" s="316"/>
      <c r="K243" s="316"/>
      <c r="U243" s="316"/>
      <c r="AE243" s="316"/>
      <c r="AO243" s="316"/>
      <c r="AY243" s="316"/>
      <c r="AZ243" s="316"/>
      <c r="BI243" s="316"/>
      <c r="BS243" s="316"/>
      <c r="CC243" s="316"/>
      <c r="CM243" s="316"/>
      <c r="CW243" s="316"/>
      <c r="DG243" s="316"/>
      <c r="DQ243" s="316"/>
      <c r="EA243" s="316"/>
      <c r="EK243" s="316"/>
      <c r="EU243" s="316"/>
      <c r="FE243" s="316"/>
      <c r="FO243" s="316"/>
      <c r="FY243" s="316"/>
      <c r="GI243" s="316"/>
      <c r="GS243" s="316"/>
      <c r="HC243" s="316"/>
      <c r="HM243" s="316"/>
      <c r="HW243" s="316"/>
    </row>
    <row r="244" s="3" customFormat="true" x14ac:dyDescent="0.25">
      <c r="A244" s="316"/>
      <c r="K244" s="316"/>
      <c r="U244" s="316"/>
      <c r="AE244" s="316"/>
      <c r="AO244" s="316"/>
      <c r="AY244" s="316"/>
      <c r="AZ244" s="316"/>
      <c r="BI244" s="316"/>
      <c r="BS244" s="316"/>
      <c r="CC244" s="316"/>
      <c r="CM244" s="316"/>
      <c r="CW244" s="316"/>
      <c r="DG244" s="316"/>
      <c r="DQ244" s="316"/>
      <c r="EA244" s="316"/>
      <c r="EK244" s="316"/>
      <c r="EU244" s="316"/>
      <c r="FE244" s="316"/>
      <c r="FO244" s="316"/>
      <c r="FY244" s="316"/>
      <c r="GI244" s="316"/>
      <c r="GS244" s="316"/>
      <c r="HC244" s="316"/>
      <c r="HM244" s="316"/>
      <c r="HW244" s="316"/>
    </row>
    <row r="245" s="3" customFormat="true" x14ac:dyDescent="0.25">
      <c r="A245" s="316"/>
      <c r="K245" s="316"/>
      <c r="U245" s="316"/>
      <c r="AE245" s="316"/>
      <c r="AO245" s="316"/>
      <c r="AY245" s="316"/>
      <c r="AZ245" s="316"/>
      <c r="BI245" s="316"/>
      <c r="BS245" s="316"/>
      <c r="CC245" s="316"/>
      <c r="CM245" s="316"/>
      <c r="CW245" s="316"/>
      <c r="DG245" s="316"/>
      <c r="DQ245" s="316"/>
      <c r="EA245" s="316"/>
      <c r="EK245" s="316"/>
      <c r="EU245" s="316"/>
      <c r="FE245" s="316"/>
      <c r="FO245" s="316"/>
      <c r="FY245" s="316"/>
      <c r="GI245" s="316"/>
      <c r="GS245" s="316"/>
      <c r="HC245" s="316"/>
      <c r="HM245" s="316"/>
      <c r="HW245" s="316"/>
    </row>
    <row r="246" s="3" customFormat="true" x14ac:dyDescent="0.25">
      <c r="A246" s="316"/>
      <c r="K246" s="316"/>
      <c r="U246" s="316"/>
      <c r="AE246" s="316"/>
      <c r="AO246" s="316"/>
      <c r="AY246" s="316"/>
      <c r="AZ246" s="316"/>
      <c r="BI246" s="316"/>
      <c r="BS246" s="316"/>
      <c r="CC246" s="316"/>
      <c r="CM246" s="316"/>
      <c r="CW246" s="316"/>
      <c r="DG246" s="316"/>
      <c r="DQ246" s="316"/>
      <c r="EA246" s="316"/>
      <c r="EK246" s="316"/>
      <c r="EU246" s="316"/>
      <c r="FE246" s="316"/>
      <c r="FO246" s="316"/>
      <c r="FY246" s="316"/>
      <c r="GI246" s="316"/>
      <c r="GS246" s="316"/>
      <c r="HC246" s="316"/>
      <c r="HM246" s="316"/>
      <c r="HW246" s="316"/>
    </row>
    <row r="247" s="3" customFormat="true" x14ac:dyDescent="0.25">
      <c r="A247" s="316"/>
      <c r="K247" s="316"/>
      <c r="U247" s="316"/>
      <c r="AE247" s="316"/>
      <c r="AO247" s="316"/>
      <c r="AY247" s="316"/>
      <c r="AZ247" s="316"/>
      <c r="BI247" s="316"/>
      <c r="BS247" s="316"/>
      <c r="CC247" s="316"/>
      <c r="CM247" s="316"/>
      <c r="CW247" s="316"/>
      <c r="DG247" s="316"/>
      <c r="DQ247" s="316"/>
      <c r="EA247" s="316"/>
      <c r="EK247" s="316"/>
      <c r="EU247" s="316"/>
      <c r="FE247" s="316"/>
      <c r="FO247" s="316"/>
      <c r="FY247" s="316"/>
      <c r="GI247" s="316"/>
      <c r="GS247" s="316"/>
      <c r="HC247" s="316"/>
      <c r="HM247" s="316"/>
      <c r="HW247" s="316"/>
    </row>
    <row r="248" s="3" customFormat="true" x14ac:dyDescent="0.25">
      <c r="A248" s="316"/>
      <c r="K248" s="316"/>
      <c r="U248" s="316"/>
      <c r="AE248" s="316"/>
      <c r="AO248" s="316"/>
      <c r="AY248" s="316"/>
      <c r="AZ248" s="316"/>
      <c r="BI248" s="316"/>
      <c r="BS248" s="316"/>
      <c r="CC248" s="316"/>
      <c r="CM248" s="316"/>
      <c r="CW248" s="316"/>
      <c r="DG248" s="316"/>
      <c r="DQ248" s="316"/>
      <c r="EA248" s="316"/>
      <c r="EK248" s="316"/>
      <c r="EU248" s="316"/>
      <c r="FE248" s="316"/>
      <c r="FO248" s="316"/>
      <c r="FY248" s="316"/>
      <c r="GI248" s="316"/>
      <c r="GS248" s="316"/>
      <c r="HC248" s="316"/>
      <c r="HM248" s="316"/>
      <c r="HW248" s="316"/>
    </row>
    <row r="249" s="3" customFormat="true" x14ac:dyDescent="0.25">
      <c r="A249" s="316"/>
      <c r="K249" s="316"/>
      <c r="U249" s="316"/>
      <c r="AE249" s="316"/>
      <c r="AO249" s="316"/>
      <c r="AY249" s="316"/>
      <c r="AZ249" s="316"/>
      <c r="BI249" s="316"/>
      <c r="BS249" s="316"/>
      <c r="CC249" s="316"/>
      <c r="CM249" s="316"/>
      <c r="CW249" s="316"/>
      <c r="DG249" s="316"/>
      <c r="DQ249" s="316"/>
      <c r="EA249" s="316"/>
      <c r="EK249" s="316"/>
      <c r="EU249" s="316"/>
      <c r="FE249" s="316"/>
      <c r="FO249" s="316"/>
      <c r="FY249" s="316"/>
      <c r="GI249" s="316"/>
      <c r="GS249" s="316"/>
      <c r="HC249" s="316"/>
      <c r="HM249" s="316"/>
      <c r="HW249" s="316"/>
    </row>
    <row r="250" s="3" customFormat="true" x14ac:dyDescent="0.25">
      <c r="A250" s="316"/>
      <c r="K250" s="316"/>
      <c r="U250" s="316"/>
      <c r="AE250" s="316"/>
      <c r="AO250" s="316"/>
      <c r="AY250" s="316"/>
      <c r="AZ250" s="316"/>
      <c r="BI250" s="316"/>
      <c r="BS250" s="316"/>
      <c r="CC250" s="316"/>
      <c r="CM250" s="316"/>
      <c r="CW250" s="316"/>
      <c r="DG250" s="316"/>
      <c r="DQ250" s="316"/>
      <c r="EA250" s="316"/>
      <c r="EK250" s="316"/>
      <c r="EU250" s="316"/>
      <c r="FE250" s="316"/>
      <c r="FO250" s="316"/>
      <c r="FY250" s="316"/>
      <c r="GI250" s="316"/>
      <c r="GS250" s="316"/>
      <c r="HC250" s="316"/>
      <c r="HM250" s="316"/>
      <c r="HW250" s="316"/>
    </row>
    <row r="251" s="3" customFormat="true" x14ac:dyDescent="0.25">
      <c r="A251" s="316"/>
      <c r="K251" s="316"/>
      <c r="U251" s="316"/>
      <c r="AE251" s="316"/>
      <c r="AO251" s="316"/>
      <c r="AY251" s="316"/>
      <c r="AZ251" s="316"/>
      <c r="BI251" s="316"/>
      <c r="BS251" s="316"/>
      <c r="CC251" s="316"/>
      <c r="CM251" s="316"/>
      <c r="CW251" s="316"/>
      <c r="DG251" s="316"/>
      <c r="DQ251" s="316"/>
      <c r="EA251" s="316"/>
      <c r="EK251" s="316"/>
      <c r="EU251" s="316"/>
      <c r="FE251" s="316"/>
      <c r="FO251" s="316"/>
      <c r="FY251" s="316"/>
      <c r="GI251" s="316"/>
      <c r="GS251" s="316"/>
      <c r="HC251" s="316"/>
      <c r="HM251" s="316"/>
      <c r="HW251" s="316"/>
    </row>
    <row r="252" s="3" customFormat="true" x14ac:dyDescent="0.25">
      <c r="A252" s="316"/>
      <c r="K252" s="316"/>
      <c r="U252" s="316"/>
      <c r="AE252" s="316"/>
      <c r="AO252" s="316"/>
      <c r="AY252" s="316"/>
      <c r="AZ252" s="316"/>
      <c r="BI252" s="316"/>
      <c r="BS252" s="316"/>
      <c r="CC252" s="316"/>
      <c r="CM252" s="316"/>
      <c r="CW252" s="316"/>
      <c r="DG252" s="316"/>
      <c r="DQ252" s="316"/>
      <c r="EA252" s="316"/>
      <c r="EK252" s="316"/>
      <c r="EU252" s="316"/>
      <c r="FE252" s="316"/>
      <c r="FO252" s="316"/>
      <c r="FY252" s="316"/>
      <c r="GI252" s="316"/>
      <c r="GS252" s="316"/>
      <c r="HC252" s="316"/>
      <c r="HM252" s="316"/>
      <c r="HW252" s="316"/>
    </row>
    <row r="253" s="3" customFormat="true" x14ac:dyDescent="0.25">
      <c r="A253" s="316"/>
      <c r="K253" s="316"/>
      <c r="U253" s="316"/>
      <c r="AE253" s="316"/>
      <c r="AO253" s="316"/>
      <c r="AY253" s="316"/>
      <c r="AZ253" s="316"/>
      <c r="BI253" s="316"/>
      <c r="BS253" s="316"/>
      <c r="CC253" s="316"/>
      <c r="CM253" s="316"/>
      <c r="CW253" s="316"/>
      <c r="DG253" s="316"/>
      <c r="DQ253" s="316"/>
      <c r="EA253" s="316"/>
      <c r="EK253" s="316"/>
      <c r="EU253" s="316"/>
      <c r="FE253" s="316"/>
      <c r="FO253" s="316"/>
      <c r="FY253" s="316"/>
      <c r="GI253" s="316"/>
      <c r="GS253" s="316"/>
      <c r="HC253" s="316"/>
      <c r="HM253" s="316"/>
      <c r="HW253" s="316"/>
    </row>
    <row r="254" s="3" customFormat="true" x14ac:dyDescent="0.25">
      <c r="A254" s="316"/>
      <c r="K254" s="316"/>
      <c r="U254" s="316"/>
      <c r="AE254" s="316"/>
      <c r="AO254" s="316"/>
      <c r="AY254" s="316"/>
      <c r="AZ254" s="316"/>
      <c r="BI254" s="316"/>
      <c r="BS254" s="316"/>
      <c r="CC254" s="316"/>
      <c r="CM254" s="316"/>
      <c r="CW254" s="316"/>
      <c r="DG254" s="316"/>
      <c r="DQ254" s="316"/>
      <c r="EA254" s="316"/>
      <c r="EK254" s="316"/>
      <c r="EU254" s="316"/>
      <c r="FE254" s="316"/>
      <c r="FO254" s="316"/>
      <c r="FY254" s="316"/>
      <c r="GI254" s="316"/>
      <c r="GS254" s="316"/>
      <c r="HC254" s="316"/>
      <c r="HM254" s="316"/>
      <c r="HW254" s="316"/>
    </row>
    <row r="255" s="3" customFormat="true" x14ac:dyDescent="0.25">
      <c r="A255" s="316"/>
      <c r="K255" s="316"/>
      <c r="U255" s="316"/>
      <c r="AE255" s="316"/>
      <c r="AO255" s="316"/>
      <c r="AY255" s="316"/>
      <c r="AZ255" s="316"/>
      <c r="BI255" s="316"/>
      <c r="BS255" s="316"/>
      <c r="CC255" s="316"/>
      <c r="CM255" s="316"/>
      <c r="CW255" s="316"/>
      <c r="DG255" s="316"/>
      <c r="DQ255" s="316"/>
      <c r="EA255" s="316"/>
      <c r="EK255" s="316"/>
      <c r="EU255" s="316"/>
      <c r="FE255" s="316"/>
      <c r="FO255" s="316"/>
      <c r="FY255" s="316"/>
      <c r="GI255" s="316"/>
      <c r="GS255" s="316"/>
      <c r="HC255" s="316"/>
      <c r="HM255" s="316"/>
      <c r="HW255" s="316"/>
    </row>
    <row r="256" s="3" customFormat="true" x14ac:dyDescent="0.25">
      <c r="A256" s="316"/>
      <c r="K256" s="316"/>
      <c r="U256" s="316"/>
      <c r="AE256" s="316"/>
      <c r="AO256" s="316"/>
      <c r="AY256" s="316"/>
      <c r="AZ256" s="316"/>
      <c r="BI256" s="316"/>
      <c r="BS256" s="316"/>
      <c r="CC256" s="316"/>
      <c r="CM256" s="316"/>
      <c r="CW256" s="316"/>
      <c r="DG256" s="316"/>
      <c r="DQ256" s="316"/>
      <c r="EA256" s="316"/>
      <c r="EK256" s="316"/>
      <c r="EU256" s="316"/>
      <c r="FE256" s="316"/>
      <c r="FO256" s="316"/>
      <c r="FY256" s="316"/>
      <c r="GI256" s="316"/>
      <c r="GS256" s="316"/>
      <c r="HC256" s="316"/>
      <c r="HM256" s="316"/>
      <c r="HW256" s="316"/>
    </row>
    <row r="257" s="3" customFormat="true" x14ac:dyDescent="0.25">
      <c r="A257" s="316"/>
      <c r="K257" s="316"/>
      <c r="U257" s="316"/>
      <c r="AE257" s="316"/>
      <c r="AO257" s="316"/>
      <c r="AY257" s="316"/>
      <c r="AZ257" s="316"/>
      <c r="BI257" s="316"/>
      <c r="BS257" s="316"/>
      <c r="CC257" s="316"/>
      <c r="CM257" s="316"/>
      <c r="CW257" s="316"/>
      <c r="DG257" s="316"/>
      <c r="DQ257" s="316"/>
      <c r="EA257" s="316"/>
      <c r="EK257" s="316"/>
      <c r="EU257" s="316"/>
      <c r="FE257" s="316"/>
      <c r="FO257" s="316"/>
      <c r="FY257" s="316"/>
      <c r="GI257" s="316"/>
      <c r="GS257" s="316"/>
      <c r="HC257" s="316"/>
      <c r="HM257" s="316"/>
      <c r="HW257" s="316"/>
    </row>
    <row r="258" s="3" customFormat="true" x14ac:dyDescent="0.25">
      <c r="A258" s="316"/>
      <c r="K258" s="316"/>
      <c r="U258" s="316"/>
      <c r="AE258" s="316"/>
      <c r="AO258" s="316"/>
      <c r="AY258" s="316"/>
      <c r="AZ258" s="316"/>
      <c r="BI258" s="316"/>
      <c r="BS258" s="316"/>
      <c r="CC258" s="316"/>
      <c r="CM258" s="316"/>
      <c r="CW258" s="316"/>
      <c r="DG258" s="316"/>
      <c r="DQ258" s="316"/>
      <c r="EA258" s="316"/>
      <c r="EK258" s="316"/>
      <c r="EU258" s="316"/>
      <c r="FE258" s="316"/>
      <c r="FO258" s="316"/>
      <c r="FY258" s="316"/>
      <c r="GI258" s="316"/>
      <c r="GS258" s="316"/>
      <c r="HC258" s="316"/>
      <c r="HM258" s="316"/>
      <c r="HW258" s="316"/>
    </row>
    <row r="259" s="3" customFormat="true" x14ac:dyDescent="0.25">
      <c r="A259" s="316"/>
      <c r="K259" s="316"/>
      <c r="U259" s="316"/>
      <c r="AE259" s="316"/>
      <c r="AO259" s="316"/>
      <c r="AY259" s="316"/>
      <c r="AZ259" s="316"/>
      <c r="BI259" s="316"/>
      <c r="BS259" s="316"/>
      <c r="CC259" s="316"/>
      <c r="CM259" s="316"/>
      <c r="CW259" s="316"/>
      <c r="DG259" s="316"/>
      <c r="DQ259" s="316"/>
      <c r="EA259" s="316"/>
      <c r="EK259" s="316"/>
      <c r="EU259" s="316"/>
      <c r="FE259" s="316"/>
      <c r="FO259" s="316"/>
      <c r="FY259" s="316"/>
      <c r="GI259" s="316"/>
      <c r="GS259" s="316"/>
      <c r="HC259" s="316"/>
      <c r="HM259" s="316"/>
      <c r="HW259" s="316"/>
    </row>
    <row r="260" s="3" customFormat="true" x14ac:dyDescent="0.25">
      <c r="A260" s="316"/>
      <c r="K260" s="316"/>
      <c r="U260" s="316"/>
      <c r="AE260" s="316"/>
      <c r="AO260" s="316"/>
      <c r="AY260" s="316"/>
      <c r="AZ260" s="316"/>
      <c r="BI260" s="316"/>
      <c r="BS260" s="316"/>
      <c r="CC260" s="316"/>
      <c r="CM260" s="316"/>
      <c r="CW260" s="316"/>
      <c r="DG260" s="316"/>
      <c r="DQ260" s="316"/>
      <c r="EA260" s="316"/>
      <c r="EK260" s="316"/>
      <c r="EU260" s="316"/>
      <c r="FE260" s="316"/>
      <c r="FO260" s="316"/>
      <c r="FY260" s="316"/>
      <c r="GI260" s="316"/>
      <c r="GS260" s="316"/>
      <c r="HC260" s="316"/>
      <c r="HM260" s="316"/>
      <c r="HW260" s="316"/>
    </row>
    <row r="261" s="3" customFormat="true" x14ac:dyDescent="0.25">
      <c r="A261" s="316"/>
      <c r="K261" s="316"/>
      <c r="U261" s="316"/>
      <c r="AE261" s="316"/>
      <c r="AO261" s="316"/>
      <c r="AY261" s="316"/>
      <c r="AZ261" s="316"/>
      <c r="BI261" s="316"/>
      <c r="BS261" s="316"/>
      <c r="CC261" s="316"/>
      <c r="CM261" s="316"/>
      <c r="CW261" s="316"/>
      <c r="DG261" s="316"/>
      <c r="DQ261" s="316"/>
      <c r="EA261" s="316"/>
      <c r="EK261" s="316"/>
      <c r="EU261" s="316"/>
      <c r="FE261" s="316"/>
      <c r="FO261" s="316"/>
      <c r="FY261" s="316"/>
      <c r="GI261" s="316"/>
      <c r="GS261" s="316"/>
      <c r="HC261" s="316"/>
      <c r="HM261" s="316"/>
      <c r="HW261" s="316"/>
    </row>
    <row r="262" s="3" customFormat="true" x14ac:dyDescent="0.25">
      <c r="A262" s="316"/>
      <c r="K262" s="316"/>
      <c r="U262" s="316"/>
      <c r="AE262" s="316"/>
      <c r="AO262" s="316"/>
      <c r="AY262" s="316"/>
      <c r="AZ262" s="316"/>
      <c r="BI262" s="316"/>
      <c r="BS262" s="316"/>
      <c r="CC262" s="316"/>
      <c r="CM262" s="316"/>
      <c r="CW262" s="316"/>
      <c r="DG262" s="316"/>
      <c r="DQ262" s="316"/>
      <c r="EA262" s="316"/>
      <c r="EK262" s="316"/>
      <c r="EU262" s="316"/>
      <c r="FE262" s="316"/>
      <c r="FO262" s="316"/>
      <c r="FY262" s="316"/>
      <c r="GI262" s="316"/>
      <c r="GS262" s="316"/>
      <c r="HC262" s="316"/>
      <c r="HM262" s="316"/>
      <c r="HW262" s="316"/>
    </row>
    <row r="263" s="3" customFormat="true" x14ac:dyDescent="0.25">
      <c r="A263" s="316"/>
      <c r="K263" s="316"/>
      <c r="U263" s="316"/>
      <c r="AE263" s="316"/>
      <c r="AO263" s="316"/>
      <c r="AY263" s="316"/>
      <c r="AZ263" s="316"/>
      <c r="BI263" s="316"/>
      <c r="BS263" s="316"/>
      <c r="CC263" s="316"/>
      <c r="CM263" s="316"/>
      <c r="CW263" s="316"/>
      <c r="DG263" s="316"/>
      <c r="DQ263" s="316"/>
      <c r="EA263" s="316"/>
      <c r="EK263" s="316"/>
      <c r="EU263" s="316"/>
      <c r="FE263" s="316"/>
      <c r="FO263" s="316"/>
      <c r="FY263" s="316"/>
      <c r="GI263" s="316"/>
      <c r="GS263" s="316"/>
      <c r="HC263" s="316"/>
      <c r="HM263" s="316"/>
      <c r="HW263" s="316"/>
    </row>
    <row r="264" s="3" customFormat="true" x14ac:dyDescent="0.25">
      <c r="A264" s="316"/>
      <c r="K264" s="316"/>
      <c r="U264" s="316"/>
      <c r="AE264" s="316"/>
      <c r="AO264" s="316"/>
      <c r="AY264" s="316"/>
      <c r="AZ264" s="316"/>
      <c r="BI264" s="316"/>
      <c r="BS264" s="316"/>
      <c r="CC264" s="316"/>
      <c r="CM264" s="316"/>
      <c r="CW264" s="316"/>
      <c r="DG264" s="316"/>
      <c r="DQ264" s="316"/>
      <c r="EA264" s="316"/>
      <c r="EK264" s="316"/>
      <c r="EU264" s="316"/>
      <c r="FE264" s="316"/>
      <c r="FO264" s="316"/>
      <c r="FY264" s="316"/>
      <c r="GI264" s="316"/>
      <c r="GS264" s="316"/>
      <c r="HC264" s="316"/>
      <c r="HM264" s="316"/>
      <c r="HW264" s="316"/>
    </row>
    <row r="265" s="3" customFormat="true" x14ac:dyDescent="0.25">
      <c r="A265" s="316"/>
      <c r="K265" s="316"/>
      <c r="U265" s="316"/>
      <c r="AE265" s="316"/>
      <c r="AO265" s="316"/>
      <c r="AY265" s="316"/>
      <c r="AZ265" s="316"/>
      <c r="BI265" s="316"/>
      <c r="BS265" s="316"/>
      <c r="CC265" s="316"/>
      <c r="CM265" s="316"/>
      <c r="CW265" s="316"/>
      <c r="DG265" s="316"/>
      <c r="DQ265" s="316"/>
      <c r="EA265" s="316"/>
      <c r="EK265" s="316"/>
      <c r="EU265" s="316"/>
      <c r="FE265" s="316"/>
      <c r="FO265" s="316"/>
      <c r="FY265" s="316"/>
      <c r="GI265" s="316"/>
      <c r="GS265" s="316"/>
      <c r="HC265" s="316"/>
      <c r="HM265" s="316"/>
      <c r="HW265" s="316"/>
    </row>
    <row r="266" s="3" customFormat="true" x14ac:dyDescent="0.25">
      <c r="A266" s="316"/>
      <c r="K266" s="316"/>
      <c r="U266" s="316"/>
      <c r="AE266" s="316"/>
      <c r="AO266" s="316"/>
      <c r="AY266" s="316"/>
      <c r="AZ266" s="316"/>
      <c r="BI266" s="316"/>
      <c r="BS266" s="316"/>
      <c r="CC266" s="316"/>
      <c r="CM266" s="316"/>
      <c r="CW266" s="316"/>
      <c r="DG266" s="316"/>
      <c r="DQ266" s="316"/>
      <c r="EA266" s="316"/>
      <c r="EK266" s="316"/>
      <c r="EU266" s="316"/>
      <c r="FE266" s="316"/>
      <c r="FO266" s="316"/>
      <c r="FY266" s="316"/>
      <c r="GI266" s="316"/>
      <c r="GS266" s="316"/>
      <c r="HC266" s="316"/>
      <c r="HM266" s="316"/>
      <c r="HW266" s="316"/>
    </row>
    <row r="267" s="3" customFormat="true" x14ac:dyDescent="0.25">
      <c r="A267" s="316"/>
      <c r="K267" s="316"/>
      <c r="U267" s="316"/>
      <c r="AE267" s="316"/>
      <c r="AO267" s="316"/>
      <c r="AY267" s="316"/>
      <c r="AZ267" s="316"/>
      <c r="BI267" s="316"/>
      <c r="BS267" s="316"/>
      <c r="CC267" s="316"/>
      <c r="CM267" s="316"/>
      <c r="CW267" s="316"/>
      <c r="DG267" s="316"/>
      <c r="DQ267" s="316"/>
      <c r="EA267" s="316"/>
      <c r="EK267" s="316"/>
      <c r="EU267" s="316"/>
      <c r="FE267" s="316"/>
      <c r="FO267" s="316"/>
      <c r="FY267" s="316"/>
      <c r="GI267" s="316"/>
      <c r="GS267" s="316"/>
      <c r="HC267" s="316"/>
      <c r="HM267" s="316"/>
      <c r="HW267" s="316"/>
    </row>
    <row r="268" s="3" customFormat="true" x14ac:dyDescent="0.25">
      <c r="A268" s="316"/>
      <c r="K268" s="316"/>
      <c r="U268" s="316"/>
      <c r="AE268" s="316"/>
      <c r="AO268" s="316"/>
      <c r="AY268" s="316"/>
      <c r="AZ268" s="316"/>
      <c r="BI268" s="316"/>
      <c r="BS268" s="316"/>
      <c r="CC268" s="316"/>
      <c r="CM268" s="316"/>
      <c r="CW268" s="316"/>
      <c r="DG268" s="316"/>
      <c r="DQ268" s="316"/>
      <c r="EA268" s="316"/>
      <c r="EK268" s="316"/>
      <c r="EU268" s="316"/>
      <c r="FE268" s="316"/>
      <c r="FO268" s="316"/>
      <c r="FY268" s="316"/>
      <c r="GI268" s="316"/>
      <c r="GS268" s="316"/>
      <c r="HC268" s="316"/>
      <c r="HM268" s="316"/>
      <c r="HW268" s="316"/>
    </row>
    <row r="269" s="3" customFormat="true" x14ac:dyDescent="0.25">
      <c r="A269" s="316"/>
      <c r="K269" s="316"/>
      <c r="U269" s="316"/>
      <c r="AE269" s="316"/>
      <c r="AO269" s="316"/>
      <c r="AY269" s="316"/>
      <c r="AZ269" s="316"/>
      <c r="BI269" s="316"/>
      <c r="BS269" s="316"/>
      <c r="CC269" s="316"/>
      <c r="CM269" s="316"/>
      <c r="CW269" s="316"/>
      <c r="DG269" s="316"/>
      <c r="DQ269" s="316"/>
      <c r="EA269" s="316"/>
      <c r="EK269" s="316"/>
      <c r="EU269" s="316"/>
      <c r="FE269" s="316"/>
      <c r="FO269" s="316"/>
      <c r="FY269" s="316"/>
      <c r="GI269" s="316"/>
      <c r="GS269" s="316"/>
      <c r="HC269" s="316"/>
      <c r="HM269" s="316"/>
      <c r="HW269" s="316"/>
    </row>
    <row r="270" s="3" customFormat="true" x14ac:dyDescent="0.25">
      <c r="A270" s="316"/>
      <c r="K270" s="316"/>
      <c r="U270" s="316"/>
      <c r="AE270" s="316"/>
      <c r="AO270" s="316"/>
      <c r="AY270" s="316"/>
      <c r="AZ270" s="316"/>
      <c r="BI270" s="316"/>
      <c r="BS270" s="316"/>
      <c r="CC270" s="316"/>
      <c r="CM270" s="316"/>
      <c r="CW270" s="316"/>
      <c r="DG270" s="316"/>
      <c r="DQ270" s="316"/>
      <c r="EA270" s="316"/>
      <c r="EK270" s="316"/>
      <c r="EU270" s="316"/>
      <c r="FE270" s="316"/>
      <c r="FO270" s="316"/>
      <c r="FY270" s="316"/>
      <c r="GI270" s="316"/>
      <c r="GS270" s="316"/>
      <c r="HC270" s="316"/>
      <c r="HM270" s="316"/>
      <c r="HW270" s="316"/>
    </row>
    <row r="271" s="3" customFormat="true" x14ac:dyDescent="0.25">
      <c r="A271" s="316"/>
      <c r="K271" s="316"/>
      <c r="U271" s="316"/>
      <c r="AE271" s="316"/>
      <c r="AO271" s="316"/>
      <c r="AY271" s="316"/>
      <c r="AZ271" s="316"/>
      <c r="BI271" s="316"/>
      <c r="BS271" s="316"/>
      <c r="CC271" s="316"/>
      <c r="CM271" s="316"/>
      <c r="CW271" s="316"/>
      <c r="DG271" s="316"/>
      <c r="DQ271" s="316"/>
      <c r="EA271" s="316"/>
      <c r="EK271" s="316"/>
      <c r="EU271" s="316"/>
      <c r="FE271" s="316"/>
      <c r="FO271" s="316"/>
      <c r="FY271" s="316"/>
      <c r="GI271" s="316"/>
      <c r="GS271" s="316"/>
      <c r="HC271" s="316"/>
      <c r="HM271" s="316"/>
      <c r="HW271" s="316"/>
    </row>
    <row r="272" s="3" customFormat="true" x14ac:dyDescent="0.25">
      <c r="A272" s="316"/>
      <c r="K272" s="316"/>
      <c r="U272" s="316"/>
      <c r="AE272" s="316"/>
      <c r="AO272" s="316"/>
      <c r="AY272" s="316"/>
      <c r="AZ272" s="316"/>
      <c r="BI272" s="316"/>
      <c r="BS272" s="316"/>
      <c r="CC272" s="316"/>
      <c r="CM272" s="316"/>
      <c r="CW272" s="316"/>
      <c r="DG272" s="316"/>
      <c r="DQ272" s="316"/>
      <c r="EA272" s="316"/>
      <c r="EK272" s="316"/>
      <c r="EU272" s="316"/>
      <c r="FE272" s="316"/>
      <c r="FO272" s="316"/>
      <c r="FY272" s="316"/>
      <c r="GI272" s="316"/>
      <c r="GS272" s="316"/>
      <c r="HC272" s="316"/>
      <c r="HM272" s="316"/>
      <c r="HW272" s="316"/>
    </row>
    <row r="273" s="3" customFormat="true" x14ac:dyDescent="0.25">
      <c r="A273" s="316"/>
      <c r="K273" s="316"/>
      <c r="U273" s="316"/>
      <c r="AE273" s="316"/>
      <c r="AO273" s="316"/>
      <c r="AY273" s="316"/>
      <c r="AZ273" s="316"/>
      <c r="BI273" s="316"/>
      <c r="BS273" s="316"/>
      <c r="CC273" s="316"/>
      <c r="CM273" s="316"/>
      <c r="CW273" s="316"/>
      <c r="DG273" s="316"/>
      <c r="DQ273" s="316"/>
      <c r="EA273" s="316"/>
      <c r="EK273" s="316"/>
      <c r="EU273" s="316"/>
      <c r="FE273" s="316"/>
      <c r="FO273" s="316"/>
      <c r="FY273" s="316"/>
      <c r="GI273" s="316"/>
      <c r="GS273" s="316"/>
      <c r="HC273" s="316"/>
      <c r="HM273" s="316"/>
      <c r="HW273" s="316"/>
    </row>
    <row r="274" s="3" customFormat="true" x14ac:dyDescent="0.25">
      <c r="A274" s="316"/>
      <c r="K274" s="316"/>
      <c r="U274" s="316"/>
      <c r="AE274" s="316"/>
      <c r="AO274" s="316"/>
      <c r="AY274" s="316"/>
      <c r="AZ274" s="316"/>
      <c r="BI274" s="316"/>
      <c r="BS274" s="316"/>
      <c r="CC274" s="316"/>
      <c r="CM274" s="316"/>
      <c r="CW274" s="316"/>
      <c r="DG274" s="316"/>
      <c r="DQ274" s="316"/>
      <c r="EA274" s="316"/>
      <c r="EK274" s="316"/>
      <c r="EU274" s="316"/>
      <c r="FE274" s="316"/>
      <c r="FO274" s="316"/>
      <c r="FY274" s="316"/>
      <c r="GI274" s="316"/>
      <c r="GS274" s="316"/>
      <c r="HC274" s="316"/>
      <c r="HM274" s="316"/>
      <c r="HW274" s="316"/>
    </row>
    <row r="275" s="3" customFormat="true" x14ac:dyDescent="0.25">
      <c r="A275" s="316"/>
      <c r="K275" s="316"/>
      <c r="U275" s="316"/>
      <c r="AE275" s="316"/>
      <c r="AO275" s="316"/>
      <c r="AY275" s="316"/>
      <c r="AZ275" s="316"/>
      <c r="BI275" s="316"/>
      <c r="BS275" s="316"/>
      <c r="CC275" s="316"/>
      <c r="CM275" s="316"/>
      <c r="CW275" s="316"/>
      <c r="DG275" s="316"/>
      <c r="DQ275" s="316"/>
      <c r="EA275" s="316"/>
      <c r="EK275" s="316"/>
      <c r="EU275" s="316"/>
      <c r="FE275" s="316"/>
      <c r="FO275" s="316"/>
      <c r="FY275" s="316"/>
      <c r="GI275" s="316"/>
      <c r="GS275" s="316"/>
      <c r="HC275" s="316"/>
      <c r="HM275" s="316"/>
      <c r="HW275" s="316"/>
    </row>
    <row r="276" s="3" customFormat="true" x14ac:dyDescent="0.25">
      <c r="A276" s="316"/>
      <c r="K276" s="316"/>
      <c r="U276" s="316"/>
      <c r="AE276" s="316"/>
      <c r="AO276" s="316"/>
      <c r="AY276" s="316"/>
      <c r="AZ276" s="316"/>
      <c r="BI276" s="316"/>
      <c r="BS276" s="316"/>
      <c r="CC276" s="316"/>
      <c r="CM276" s="316"/>
      <c r="CW276" s="316"/>
      <c r="DG276" s="316"/>
      <c r="DQ276" s="316"/>
      <c r="EA276" s="316"/>
      <c r="EK276" s="316"/>
      <c r="EU276" s="316"/>
      <c r="FE276" s="316"/>
      <c r="FO276" s="316"/>
      <c r="FY276" s="316"/>
      <c r="GI276" s="316"/>
      <c r="GS276" s="316"/>
      <c r="HC276" s="316"/>
      <c r="HM276" s="316"/>
      <c r="HW276" s="316"/>
    </row>
    <row r="277" s="3" customFormat="true" x14ac:dyDescent="0.25">
      <c r="A277" s="316"/>
      <c r="K277" s="316"/>
      <c r="U277" s="316"/>
      <c r="AE277" s="316"/>
      <c r="AO277" s="316"/>
      <c r="AY277" s="316"/>
      <c r="AZ277" s="316"/>
      <c r="BI277" s="316"/>
      <c r="BS277" s="316"/>
      <c r="CC277" s="316"/>
      <c r="CM277" s="316"/>
      <c r="CW277" s="316"/>
      <c r="DG277" s="316"/>
      <c r="DQ277" s="316"/>
      <c r="EA277" s="316"/>
      <c r="EK277" s="316"/>
      <c r="EU277" s="316"/>
      <c r="FE277" s="316"/>
      <c r="FO277" s="316"/>
      <c r="FY277" s="316"/>
      <c r="GI277" s="316"/>
      <c r="GS277" s="316"/>
      <c r="HC277" s="316"/>
      <c r="HM277" s="316"/>
      <c r="HW277" s="316"/>
    </row>
    <row r="278" s="3" customFormat="true" x14ac:dyDescent="0.25">
      <c r="A278" s="316"/>
      <c r="K278" s="316"/>
      <c r="U278" s="316"/>
      <c r="AE278" s="316"/>
      <c r="AO278" s="316"/>
      <c r="AY278" s="316"/>
      <c r="AZ278" s="316"/>
      <c r="BI278" s="316"/>
      <c r="BS278" s="316"/>
      <c r="CC278" s="316"/>
      <c r="CM278" s="316"/>
      <c r="CW278" s="316"/>
      <c r="DG278" s="316"/>
      <c r="DQ278" s="316"/>
      <c r="EA278" s="316"/>
      <c r="EK278" s="316"/>
      <c r="EU278" s="316"/>
      <c r="FE278" s="316"/>
      <c r="FO278" s="316"/>
      <c r="FY278" s="316"/>
      <c r="GI278" s="316"/>
      <c r="GS278" s="316"/>
      <c r="HC278" s="316"/>
      <c r="HM278" s="316"/>
      <c r="HW278" s="316"/>
    </row>
    <row r="279" s="3" customFormat="true" x14ac:dyDescent="0.25">
      <c r="A279" s="316"/>
      <c r="K279" s="316"/>
      <c r="U279" s="316"/>
      <c r="AE279" s="316"/>
      <c r="AO279" s="316"/>
      <c r="AY279" s="316"/>
      <c r="AZ279" s="316"/>
      <c r="BI279" s="316"/>
      <c r="BS279" s="316"/>
      <c r="CC279" s="316"/>
      <c r="CM279" s="316"/>
      <c r="CW279" s="316"/>
      <c r="DG279" s="316"/>
      <c r="DQ279" s="316"/>
      <c r="EA279" s="316"/>
      <c r="EK279" s="316"/>
      <c r="EU279" s="316"/>
      <c r="FE279" s="316"/>
      <c r="FO279" s="316"/>
      <c r="FY279" s="316"/>
      <c r="GI279" s="316"/>
      <c r="GS279" s="316"/>
      <c r="HC279" s="316"/>
      <c r="HM279" s="316"/>
      <c r="HW279" s="316"/>
    </row>
    <row r="280" s="3" customFormat="true" x14ac:dyDescent="0.25">
      <c r="A280" s="316"/>
      <c r="K280" s="316"/>
      <c r="U280" s="316"/>
      <c r="AE280" s="316"/>
      <c r="AO280" s="316"/>
      <c r="AY280" s="316"/>
      <c r="AZ280" s="316"/>
      <c r="BI280" s="316"/>
      <c r="BS280" s="316"/>
      <c r="CC280" s="316"/>
      <c r="CM280" s="316"/>
      <c r="CW280" s="316"/>
      <c r="DG280" s="316"/>
      <c r="DQ280" s="316"/>
      <c r="EA280" s="316"/>
      <c r="EK280" s="316"/>
      <c r="EU280" s="316"/>
      <c r="FE280" s="316"/>
      <c r="FO280" s="316"/>
      <c r="FY280" s="316"/>
      <c r="GI280" s="316"/>
      <c r="GS280" s="316"/>
      <c r="HC280" s="316"/>
      <c r="HM280" s="316"/>
      <c r="HW280" s="316"/>
    </row>
    <row r="281" s="3" customFormat="true" x14ac:dyDescent="0.25">
      <c r="A281" s="316"/>
      <c r="K281" s="316"/>
      <c r="U281" s="316"/>
      <c r="AE281" s="316"/>
      <c r="AO281" s="316"/>
      <c r="AY281" s="316"/>
      <c r="AZ281" s="316"/>
      <c r="BI281" s="316"/>
      <c r="BS281" s="316"/>
      <c r="CC281" s="316"/>
      <c r="CM281" s="316"/>
      <c r="CW281" s="316"/>
      <c r="DG281" s="316"/>
      <c r="DQ281" s="316"/>
      <c r="EA281" s="316"/>
      <c r="EK281" s="316"/>
      <c r="EU281" s="316"/>
      <c r="FE281" s="316"/>
      <c r="FO281" s="316"/>
      <c r="FY281" s="316"/>
      <c r="GI281" s="316"/>
      <c r="GS281" s="316"/>
      <c r="HC281" s="316"/>
      <c r="HM281" s="316"/>
      <c r="HW281" s="316"/>
    </row>
    <row r="282" s="3" customFormat="true" x14ac:dyDescent="0.25">
      <c r="A282" s="316"/>
      <c r="K282" s="316"/>
      <c r="U282" s="316"/>
      <c r="AE282" s="316"/>
      <c r="AO282" s="316"/>
      <c r="AY282" s="316"/>
      <c r="AZ282" s="316"/>
      <c r="BI282" s="316"/>
      <c r="BS282" s="316"/>
      <c r="CC282" s="316"/>
      <c r="CM282" s="316"/>
      <c r="CW282" s="316"/>
      <c r="DG282" s="316"/>
      <c r="DQ282" s="316"/>
      <c r="EA282" s="316"/>
      <c r="EK282" s="316"/>
      <c r="EU282" s="316"/>
      <c r="FE282" s="316"/>
      <c r="FO282" s="316"/>
      <c r="FY282" s="316"/>
      <c r="GI282" s="316"/>
      <c r="GS282" s="316"/>
      <c r="HC282" s="316"/>
      <c r="HM282" s="316"/>
      <c r="HW282" s="316"/>
    </row>
    <row r="283" s="3" customFormat="true" x14ac:dyDescent="0.25">
      <c r="A283" s="316"/>
      <c r="K283" s="316"/>
      <c r="U283" s="316"/>
      <c r="AE283" s="316"/>
      <c r="AO283" s="316"/>
      <c r="AY283" s="316"/>
      <c r="AZ283" s="316"/>
      <c r="BI283" s="316"/>
      <c r="BS283" s="316"/>
      <c r="CC283" s="316"/>
      <c r="CM283" s="316"/>
      <c r="CW283" s="316"/>
      <c r="DG283" s="316"/>
      <c r="DQ283" s="316"/>
      <c r="EA283" s="316"/>
      <c r="EK283" s="316"/>
      <c r="EU283" s="316"/>
      <c r="FE283" s="316"/>
      <c r="FO283" s="316"/>
      <c r="FY283" s="316"/>
      <c r="GI283" s="316"/>
      <c r="GS283" s="316"/>
      <c r="HC283" s="316"/>
      <c r="HM283" s="316"/>
      <c r="HW283" s="316"/>
    </row>
    <row r="284" s="3" customFormat="true" x14ac:dyDescent="0.25">
      <c r="A284" s="316"/>
      <c r="K284" s="316"/>
      <c r="U284" s="316"/>
      <c r="AE284" s="316"/>
      <c r="AO284" s="316"/>
      <c r="AY284" s="316"/>
      <c r="AZ284" s="316"/>
      <c r="BI284" s="316"/>
      <c r="BS284" s="316"/>
      <c r="CC284" s="316"/>
      <c r="CM284" s="316"/>
      <c r="CW284" s="316"/>
      <c r="DG284" s="316"/>
      <c r="DQ284" s="316"/>
      <c r="EA284" s="316"/>
      <c r="EK284" s="316"/>
      <c r="EU284" s="316"/>
      <c r="FE284" s="316"/>
      <c r="FO284" s="316"/>
      <c r="FY284" s="316"/>
      <c r="GI284" s="316"/>
      <c r="GS284" s="316"/>
      <c r="HC284" s="316"/>
      <c r="HM284" s="316"/>
      <c r="HW284" s="316"/>
    </row>
    <row r="285" s="3" customFormat="true" x14ac:dyDescent="0.25">
      <c r="A285" s="316"/>
      <c r="K285" s="316"/>
      <c r="U285" s="316"/>
      <c r="AE285" s="316"/>
      <c r="AO285" s="316"/>
      <c r="AY285" s="316"/>
      <c r="AZ285" s="316"/>
      <c r="BI285" s="316"/>
      <c r="BS285" s="316"/>
      <c r="CC285" s="316"/>
      <c r="CM285" s="316"/>
      <c r="CW285" s="316"/>
      <c r="DG285" s="316"/>
      <c r="DQ285" s="316"/>
      <c r="EA285" s="316"/>
      <c r="EK285" s="316"/>
      <c r="EU285" s="316"/>
      <c r="FE285" s="316"/>
      <c r="FO285" s="316"/>
      <c r="FY285" s="316"/>
      <c r="GI285" s="316"/>
      <c r="GS285" s="316"/>
      <c r="HC285" s="316"/>
      <c r="HM285" s="316"/>
      <c r="HW285" s="316"/>
    </row>
    <row r="286" s="3" customFormat="true" x14ac:dyDescent="0.25">
      <c r="A286" s="316"/>
      <c r="K286" s="316"/>
      <c r="U286" s="316"/>
      <c r="AE286" s="316"/>
      <c r="AO286" s="316"/>
      <c r="AY286" s="316"/>
      <c r="AZ286" s="316"/>
      <c r="BI286" s="316"/>
      <c r="BS286" s="316"/>
      <c r="CC286" s="316"/>
      <c r="CM286" s="316"/>
      <c r="CW286" s="316"/>
      <c r="DG286" s="316"/>
      <c r="DQ286" s="316"/>
      <c r="EA286" s="316"/>
      <c r="EK286" s="316"/>
      <c r="EU286" s="316"/>
      <c r="FE286" s="316"/>
      <c r="FO286" s="316"/>
      <c r="FY286" s="316"/>
      <c r="GI286" s="316"/>
      <c r="GS286" s="316"/>
      <c r="HC286" s="316"/>
      <c r="HM286" s="316"/>
      <c r="HW286" s="316"/>
    </row>
    <row r="287" s="3" customFormat="true" x14ac:dyDescent="0.25">
      <c r="A287" s="316"/>
      <c r="K287" s="316"/>
      <c r="U287" s="316"/>
      <c r="AE287" s="316"/>
      <c r="AO287" s="316"/>
      <c r="AY287" s="316"/>
      <c r="AZ287" s="316"/>
      <c r="BI287" s="316"/>
      <c r="BS287" s="316"/>
      <c r="CC287" s="316"/>
      <c r="CM287" s="316"/>
      <c r="CW287" s="316"/>
      <c r="DG287" s="316"/>
      <c r="DQ287" s="316"/>
      <c r="EA287" s="316"/>
      <c r="EK287" s="316"/>
      <c r="EU287" s="316"/>
      <c r="FE287" s="316"/>
      <c r="FO287" s="316"/>
      <c r="FY287" s="316"/>
      <c r="GI287" s="316"/>
      <c r="GS287" s="316"/>
      <c r="HC287" s="316"/>
      <c r="HM287" s="316"/>
      <c r="HW287" s="316"/>
    </row>
    <row r="288" s="3" customFormat="true" x14ac:dyDescent="0.25">
      <c r="A288" s="316"/>
      <c r="K288" s="316"/>
      <c r="U288" s="316"/>
      <c r="AE288" s="316"/>
      <c r="AO288" s="316"/>
      <c r="AY288" s="316"/>
      <c r="AZ288" s="316"/>
      <c r="BI288" s="316"/>
      <c r="BS288" s="316"/>
      <c r="CC288" s="316"/>
      <c r="CM288" s="316"/>
      <c r="CW288" s="316"/>
      <c r="DG288" s="316"/>
      <c r="DQ288" s="316"/>
      <c r="EA288" s="316"/>
      <c r="EK288" s="316"/>
      <c r="EU288" s="316"/>
      <c r="FE288" s="316"/>
      <c r="FO288" s="316"/>
      <c r="FY288" s="316"/>
      <c r="GI288" s="316"/>
      <c r="GS288" s="316"/>
      <c r="HC288" s="316"/>
      <c r="HM288" s="316"/>
      <c r="HW288" s="316"/>
    </row>
    <row r="289" s="3" customFormat="true" x14ac:dyDescent="0.25">
      <c r="A289" s="316"/>
      <c r="K289" s="316"/>
      <c r="U289" s="316"/>
      <c r="AE289" s="316"/>
      <c r="AO289" s="316"/>
      <c r="AY289" s="316"/>
      <c r="AZ289" s="316"/>
      <c r="BI289" s="316"/>
      <c r="BS289" s="316"/>
      <c r="CC289" s="316"/>
      <c r="CM289" s="316"/>
      <c r="CW289" s="316"/>
      <c r="DG289" s="316"/>
      <c r="DQ289" s="316"/>
      <c r="EA289" s="316"/>
      <c r="EK289" s="316"/>
      <c r="EU289" s="316"/>
      <c r="FE289" s="316"/>
      <c r="FO289" s="316"/>
      <c r="FY289" s="316"/>
      <c r="GI289" s="316"/>
      <c r="GS289" s="316"/>
      <c r="HC289" s="316"/>
      <c r="HM289" s="316"/>
      <c r="HW289" s="316"/>
    </row>
    <row r="290" s="3" customFormat="true" x14ac:dyDescent="0.25">
      <c r="A290" s="316"/>
      <c r="K290" s="316"/>
      <c r="U290" s="316"/>
      <c r="AE290" s="316"/>
      <c r="AO290" s="316"/>
      <c r="AY290" s="316"/>
      <c r="AZ290" s="316"/>
      <c r="BI290" s="316"/>
      <c r="BS290" s="316"/>
      <c r="CC290" s="316"/>
      <c r="CM290" s="316"/>
      <c r="CW290" s="316"/>
      <c r="DG290" s="316"/>
      <c r="DQ290" s="316"/>
      <c r="EA290" s="316"/>
      <c r="EK290" s="316"/>
      <c r="EU290" s="316"/>
      <c r="FE290" s="316"/>
      <c r="FO290" s="316"/>
      <c r="FY290" s="316"/>
      <c r="GI290" s="316"/>
      <c r="GS290" s="316"/>
      <c r="HC290" s="316"/>
      <c r="HM290" s="316"/>
      <c r="HW290" s="316"/>
    </row>
    <row r="291" s="3" customFormat="true" x14ac:dyDescent="0.25">
      <c r="A291" s="316"/>
      <c r="K291" s="316"/>
      <c r="U291" s="316"/>
      <c r="AE291" s="316"/>
      <c r="AO291" s="316"/>
      <c r="AY291" s="316"/>
      <c r="AZ291" s="316"/>
      <c r="BI291" s="316"/>
      <c r="BS291" s="316"/>
      <c r="CC291" s="316"/>
      <c r="CM291" s="316"/>
      <c r="CW291" s="316"/>
      <c r="DG291" s="316"/>
      <c r="DQ291" s="316"/>
      <c r="EA291" s="316"/>
      <c r="EK291" s="316"/>
      <c r="EU291" s="316"/>
      <c r="FE291" s="316"/>
      <c r="FO291" s="316"/>
      <c r="FY291" s="316"/>
      <c r="GI291" s="316"/>
      <c r="GS291" s="316"/>
      <c r="HC291" s="316"/>
      <c r="HM291" s="316"/>
      <c r="HW291" s="316"/>
    </row>
    <row r="292" s="3" customFormat="true" x14ac:dyDescent="0.25">
      <c r="A292" s="316"/>
      <c r="K292" s="316"/>
      <c r="U292" s="316"/>
      <c r="AE292" s="316"/>
      <c r="AO292" s="316"/>
      <c r="AY292" s="316"/>
      <c r="AZ292" s="316"/>
      <c r="BI292" s="316"/>
      <c r="BS292" s="316"/>
      <c r="CC292" s="316"/>
      <c r="CM292" s="316"/>
      <c r="CW292" s="316"/>
      <c r="DG292" s="316"/>
      <c r="DQ292" s="316"/>
      <c r="EA292" s="316"/>
      <c r="EK292" s="316"/>
      <c r="EU292" s="316"/>
      <c r="FE292" s="316"/>
      <c r="FO292" s="316"/>
      <c r="FY292" s="316"/>
      <c r="GI292" s="316"/>
      <c r="GS292" s="316"/>
      <c r="HC292" s="316"/>
      <c r="HM292" s="316"/>
      <c r="HW292" s="316"/>
    </row>
    <row r="293" s="3" customFormat="true" x14ac:dyDescent="0.25">
      <c r="A293" s="316"/>
      <c r="K293" s="316"/>
      <c r="U293" s="316"/>
      <c r="AE293" s="316"/>
      <c r="AO293" s="316"/>
      <c r="AY293" s="316"/>
      <c r="AZ293" s="316"/>
      <c r="BI293" s="316"/>
      <c r="BS293" s="316"/>
      <c r="CC293" s="316"/>
      <c r="CM293" s="316"/>
      <c r="CW293" s="316"/>
      <c r="DG293" s="316"/>
      <c r="DQ293" s="316"/>
      <c r="EA293" s="316"/>
      <c r="EK293" s="316"/>
      <c r="EU293" s="316"/>
      <c r="FE293" s="316"/>
      <c r="FO293" s="316"/>
      <c r="FY293" s="316"/>
      <c r="GI293" s="316"/>
      <c r="GS293" s="316"/>
      <c r="HC293" s="316"/>
      <c r="HM293" s="316"/>
      <c r="HW293" s="316"/>
    </row>
    <row r="294" s="3" customFormat="true" x14ac:dyDescent="0.25">
      <c r="A294" s="316"/>
      <c r="K294" s="316"/>
      <c r="U294" s="316"/>
      <c r="AE294" s="316"/>
      <c r="AO294" s="316"/>
      <c r="AY294" s="316"/>
      <c r="AZ294" s="316"/>
      <c r="BI294" s="316"/>
      <c r="BS294" s="316"/>
      <c r="CC294" s="316"/>
      <c r="CM294" s="316"/>
      <c r="CW294" s="316"/>
      <c r="DG294" s="316"/>
      <c r="DQ294" s="316"/>
      <c r="EA294" s="316"/>
      <c r="EK294" s="316"/>
      <c r="EU294" s="316"/>
      <c r="FE294" s="316"/>
      <c r="FO294" s="316"/>
      <c r="FY294" s="316"/>
      <c r="GI294" s="316"/>
      <c r="GS294" s="316"/>
      <c r="HC294" s="316"/>
      <c r="HM294" s="316"/>
      <c r="HW294" s="316"/>
    </row>
    <row r="295" s="3" customFormat="true" x14ac:dyDescent="0.25">
      <c r="A295" s="316"/>
      <c r="K295" s="316"/>
      <c r="U295" s="316"/>
      <c r="AE295" s="316"/>
      <c r="AO295" s="316"/>
      <c r="AY295" s="316"/>
      <c r="AZ295" s="316"/>
      <c r="BI295" s="316"/>
      <c r="BS295" s="316"/>
      <c r="CC295" s="316"/>
      <c r="CM295" s="316"/>
      <c r="CW295" s="316"/>
      <c r="DG295" s="316"/>
      <c r="DQ295" s="316"/>
      <c r="EA295" s="316"/>
      <c r="EK295" s="316"/>
      <c r="EU295" s="316"/>
      <c r="FE295" s="316"/>
      <c r="FO295" s="316"/>
      <c r="FY295" s="316"/>
      <c r="GI295" s="316"/>
      <c r="GS295" s="316"/>
      <c r="HC295" s="316"/>
      <c r="HM295" s="316"/>
      <c r="HW295" s="316"/>
    </row>
    <row r="296" s="3" customFormat="true" x14ac:dyDescent="0.25">
      <c r="A296" s="316"/>
      <c r="K296" s="316"/>
      <c r="U296" s="316"/>
      <c r="AE296" s="316"/>
      <c r="AO296" s="316"/>
      <c r="AY296" s="316"/>
      <c r="AZ296" s="316"/>
      <c r="BI296" s="316"/>
      <c r="BS296" s="316"/>
      <c r="CC296" s="316"/>
      <c r="CM296" s="316"/>
      <c r="CW296" s="316"/>
      <c r="DG296" s="316"/>
      <c r="DQ296" s="316"/>
      <c r="EA296" s="316"/>
      <c r="EK296" s="316"/>
      <c r="EU296" s="316"/>
      <c r="FE296" s="316"/>
      <c r="FO296" s="316"/>
      <c r="FY296" s="316"/>
      <c r="GI296" s="316"/>
      <c r="GS296" s="316"/>
      <c r="HC296" s="316"/>
      <c r="HM296" s="316"/>
      <c r="HW296" s="316"/>
    </row>
    <row r="297" s="3" customFormat="true" x14ac:dyDescent="0.25">
      <c r="A297" s="316"/>
      <c r="K297" s="316"/>
      <c r="U297" s="316"/>
      <c r="AE297" s="316"/>
      <c r="AO297" s="316"/>
      <c r="AY297" s="316"/>
      <c r="AZ297" s="316"/>
      <c r="BI297" s="316"/>
      <c r="BS297" s="316"/>
      <c r="CC297" s="316"/>
      <c r="CM297" s="316"/>
      <c r="CW297" s="316"/>
      <c r="DG297" s="316"/>
      <c r="DQ297" s="316"/>
      <c r="EA297" s="316"/>
      <c r="EK297" s="316"/>
      <c r="EU297" s="316"/>
      <c r="FE297" s="316"/>
      <c r="FO297" s="316"/>
      <c r="FY297" s="316"/>
      <c r="GI297" s="316"/>
      <c r="GS297" s="316"/>
      <c r="HC297" s="316"/>
      <c r="HM297" s="316"/>
      <c r="HW297" s="316"/>
    </row>
    <row r="298" s="3" customFormat="true" x14ac:dyDescent="0.25">
      <c r="A298" s="316"/>
      <c r="K298" s="316"/>
      <c r="U298" s="316"/>
      <c r="AE298" s="316"/>
      <c r="AO298" s="316"/>
      <c r="AY298" s="316"/>
      <c r="AZ298" s="316"/>
      <c r="BI298" s="316"/>
      <c r="BS298" s="316"/>
      <c r="CC298" s="316"/>
      <c r="CM298" s="316"/>
      <c r="CW298" s="316"/>
      <c r="DG298" s="316"/>
      <c r="DQ298" s="316"/>
      <c r="EA298" s="316"/>
      <c r="EK298" s="316"/>
      <c r="EU298" s="316"/>
      <c r="FE298" s="316"/>
      <c r="FO298" s="316"/>
      <c r="FY298" s="316"/>
      <c r="GI298" s="316"/>
      <c r="GS298" s="316"/>
      <c r="HC298" s="316"/>
      <c r="HM298" s="316"/>
      <c r="HW298" s="316"/>
    </row>
    <row r="299" s="3" customFormat="true" x14ac:dyDescent="0.25">
      <c r="A299" s="316"/>
      <c r="K299" s="316"/>
      <c r="U299" s="316"/>
      <c r="AE299" s="316"/>
      <c r="AO299" s="316"/>
      <c r="AY299" s="316"/>
      <c r="AZ299" s="316"/>
      <c r="BI299" s="316"/>
      <c r="BS299" s="316"/>
      <c r="CC299" s="316"/>
      <c r="CM299" s="316"/>
      <c r="CW299" s="316"/>
      <c r="DG299" s="316"/>
      <c r="DQ299" s="316"/>
      <c r="EA299" s="316"/>
      <c r="EK299" s="316"/>
      <c r="EU299" s="316"/>
      <c r="FE299" s="316"/>
      <c r="FO299" s="316"/>
      <c r="FY299" s="316"/>
      <c r="GI299" s="316"/>
      <c r="GS299" s="316"/>
      <c r="HC299" s="316"/>
      <c r="HM299" s="316"/>
      <c r="HW299" s="316"/>
    </row>
    <row r="300" s="3" customFormat="true" x14ac:dyDescent="0.25">
      <c r="A300" s="316"/>
      <c r="K300" s="316"/>
      <c r="U300" s="316"/>
      <c r="AE300" s="316"/>
      <c r="AO300" s="316"/>
      <c r="AY300" s="316"/>
      <c r="AZ300" s="316"/>
      <c r="BI300" s="316"/>
      <c r="BS300" s="316"/>
      <c r="CC300" s="316"/>
      <c r="CM300" s="316"/>
      <c r="CW300" s="316"/>
      <c r="DG300" s="316"/>
      <c r="DQ300" s="316"/>
      <c r="EA300" s="316"/>
      <c r="EK300" s="316"/>
      <c r="EU300" s="316"/>
      <c r="FE300" s="316"/>
      <c r="FO300" s="316"/>
      <c r="FY300" s="316"/>
      <c r="GI300" s="316"/>
      <c r="GS300" s="316"/>
      <c r="HC300" s="316"/>
      <c r="HM300" s="316"/>
      <c r="HW300" s="316"/>
    </row>
    <row r="301" s="3" customFormat="true" x14ac:dyDescent="0.25">
      <c r="A301" s="316"/>
      <c r="K301" s="316"/>
      <c r="U301" s="316"/>
      <c r="AE301" s="316"/>
      <c r="AO301" s="316"/>
      <c r="AY301" s="316"/>
      <c r="AZ301" s="316"/>
      <c r="BI301" s="316"/>
      <c r="BS301" s="316"/>
      <c r="CC301" s="316"/>
      <c r="CM301" s="316"/>
      <c r="CW301" s="316"/>
      <c r="DG301" s="316"/>
      <c r="DQ301" s="316"/>
      <c r="EA301" s="316"/>
      <c r="EK301" s="316"/>
      <c r="EU301" s="316"/>
      <c r="FE301" s="316"/>
      <c r="FO301" s="316"/>
      <c r="FY301" s="316"/>
      <c r="GI301" s="316"/>
      <c r="GS301" s="316"/>
      <c r="HC301" s="316"/>
      <c r="HM301" s="316"/>
      <c r="HW301" s="316"/>
    </row>
    <row r="302" s="3" customFormat="true" x14ac:dyDescent="0.25">
      <c r="A302" s="316"/>
      <c r="K302" s="316"/>
      <c r="U302" s="316"/>
      <c r="AE302" s="316"/>
      <c r="AO302" s="316"/>
      <c r="AY302" s="316"/>
      <c r="AZ302" s="316"/>
      <c r="BI302" s="316"/>
      <c r="BS302" s="316"/>
      <c r="CC302" s="316"/>
      <c r="CM302" s="316"/>
      <c r="CW302" s="316"/>
      <c r="DG302" s="316"/>
      <c r="DQ302" s="316"/>
      <c r="EA302" s="316"/>
      <c r="EK302" s="316"/>
      <c r="EU302" s="316"/>
      <c r="FE302" s="316"/>
      <c r="FO302" s="316"/>
      <c r="FY302" s="316"/>
      <c r="GI302" s="316"/>
      <c r="GS302" s="316"/>
      <c r="HC302" s="316"/>
      <c r="HM302" s="316"/>
      <c r="HW302" s="316"/>
    </row>
    <row r="303" s="3" customFormat="true" x14ac:dyDescent="0.25">
      <c r="A303" s="316"/>
      <c r="K303" s="316"/>
      <c r="U303" s="316"/>
      <c r="AE303" s="316"/>
      <c r="AO303" s="316"/>
      <c r="AY303" s="316"/>
      <c r="AZ303" s="316"/>
      <c r="BI303" s="316"/>
      <c r="BS303" s="316"/>
      <c r="CC303" s="316"/>
      <c r="CM303" s="316"/>
      <c r="CW303" s="316"/>
      <c r="DG303" s="316"/>
      <c r="DQ303" s="316"/>
      <c r="EA303" s="316"/>
      <c r="EK303" s="316"/>
      <c r="EU303" s="316"/>
      <c r="FE303" s="316"/>
      <c r="FO303" s="316"/>
      <c r="FY303" s="316"/>
      <c r="GI303" s="316"/>
      <c r="GS303" s="316"/>
      <c r="HC303" s="316"/>
      <c r="HM303" s="316"/>
      <c r="HW303" s="316"/>
    </row>
    <row r="304" s="3" customFormat="true" x14ac:dyDescent="0.25">
      <c r="A304" s="316"/>
      <c r="K304" s="316"/>
      <c r="U304" s="316"/>
      <c r="AE304" s="316"/>
      <c r="AO304" s="316"/>
      <c r="AY304" s="316"/>
      <c r="AZ304" s="316"/>
      <c r="BI304" s="316"/>
      <c r="BS304" s="316"/>
      <c r="CC304" s="316"/>
      <c r="CM304" s="316"/>
      <c r="CW304" s="316"/>
      <c r="DG304" s="316"/>
      <c r="DQ304" s="316"/>
      <c r="EA304" s="316"/>
      <c r="EK304" s="316"/>
      <c r="EU304" s="316"/>
      <c r="FE304" s="316"/>
      <c r="FO304" s="316"/>
      <c r="FY304" s="316"/>
      <c r="GI304" s="316"/>
      <c r="GS304" s="316"/>
      <c r="HC304" s="316"/>
      <c r="HM304" s="316"/>
      <c r="HW304" s="316"/>
    </row>
    <row r="305" s="3" customFormat="true" x14ac:dyDescent="0.25">
      <c r="A305" s="316"/>
      <c r="K305" s="316"/>
      <c r="U305" s="316"/>
      <c r="AE305" s="316"/>
      <c r="AO305" s="316"/>
      <c r="AY305" s="316"/>
      <c r="AZ305" s="316"/>
      <c r="BI305" s="316"/>
      <c r="BS305" s="316"/>
      <c r="CC305" s="316"/>
      <c r="CM305" s="316"/>
      <c r="CW305" s="316"/>
      <c r="DG305" s="316"/>
      <c r="DQ305" s="316"/>
      <c r="EA305" s="316"/>
      <c r="EK305" s="316"/>
      <c r="EU305" s="316"/>
      <c r="FE305" s="316"/>
      <c r="FO305" s="316"/>
      <c r="FY305" s="316"/>
      <c r="GI305" s="316"/>
      <c r="GS305" s="316"/>
      <c r="HC305" s="316"/>
      <c r="HM305" s="316"/>
      <c r="HW305" s="316"/>
    </row>
    <row r="306" s="3" customFormat="true" x14ac:dyDescent="0.25">
      <c r="A306" s="316"/>
      <c r="K306" s="316"/>
      <c r="U306" s="316"/>
      <c r="AE306" s="316"/>
      <c r="AO306" s="316"/>
      <c r="AY306" s="316"/>
      <c r="AZ306" s="316"/>
      <c r="BI306" s="316"/>
      <c r="BS306" s="316"/>
      <c r="CC306" s="316"/>
      <c r="CM306" s="316"/>
      <c r="CW306" s="316"/>
      <c r="DG306" s="316"/>
      <c r="DQ306" s="316"/>
      <c r="EA306" s="316"/>
      <c r="EK306" s="316"/>
      <c r="EU306" s="316"/>
      <c r="FE306" s="316"/>
      <c r="FO306" s="316"/>
      <c r="FY306" s="316"/>
      <c r="GI306" s="316"/>
      <c r="GS306" s="316"/>
      <c r="HC306" s="316"/>
      <c r="HM306" s="316"/>
      <c r="HW306" s="316"/>
    </row>
    <row r="307" s="3" customFormat="true" x14ac:dyDescent="0.25">
      <c r="A307" s="316"/>
      <c r="K307" s="316"/>
      <c r="U307" s="316"/>
      <c r="AE307" s="316"/>
      <c r="AO307" s="316"/>
      <c r="AY307" s="316"/>
      <c r="AZ307" s="316"/>
      <c r="BI307" s="316"/>
      <c r="BS307" s="316"/>
      <c r="CC307" s="316"/>
      <c r="CM307" s="316"/>
      <c r="CW307" s="316"/>
      <c r="DG307" s="316"/>
      <c r="DQ307" s="316"/>
      <c r="EA307" s="316"/>
      <c r="EK307" s="316"/>
      <c r="EU307" s="316"/>
      <c r="FE307" s="316"/>
      <c r="FO307" s="316"/>
      <c r="FY307" s="316"/>
      <c r="GI307" s="316"/>
      <c r="GS307" s="316"/>
      <c r="HC307" s="316"/>
      <c r="HM307" s="316"/>
      <c r="HW307" s="316"/>
    </row>
    <row r="308" s="3" customFormat="true" x14ac:dyDescent="0.25">
      <c r="A308" s="316"/>
      <c r="K308" s="316"/>
      <c r="U308" s="316"/>
      <c r="AE308" s="316"/>
      <c r="AO308" s="316"/>
      <c r="AY308" s="316"/>
      <c r="AZ308" s="316"/>
      <c r="BI308" s="316"/>
      <c r="BS308" s="316"/>
      <c r="CC308" s="316"/>
      <c r="CM308" s="316"/>
      <c r="CW308" s="316"/>
      <c r="DG308" s="316"/>
      <c r="DQ308" s="316"/>
      <c r="EA308" s="316"/>
      <c r="EK308" s="316"/>
      <c r="EU308" s="316"/>
      <c r="FE308" s="316"/>
      <c r="FO308" s="316"/>
      <c r="FY308" s="316"/>
      <c r="GI308" s="316"/>
      <c r="GS308" s="316"/>
      <c r="HC308" s="316"/>
      <c r="HM308" s="316"/>
      <c r="HW308" s="316"/>
    </row>
    <row r="309" s="3" customFormat="true" x14ac:dyDescent="0.25">
      <c r="A309" s="316"/>
      <c r="K309" s="316"/>
      <c r="U309" s="316"/>
      <c r="AE309" s="316"/>
      <c r="AO309" s="316"/>
      <c r="AY309" s="316"/>
      <c r="AZ309" s="316"/>
      <c r="BI309" s="316"/>
      <c r="BS309" s="316"/>
      <c r="CC309" s="316"/>
      <c r="CM309" s="316"/>
      <c r="CW309" s="316"/>
      <c r="DG309" s="316"/>
      <c r="DQ309" s="316"/>
      <c r="EA309" s="316"/>
      <c r="EK309" s="316"/>
      <c r="EU309" s="316"/>
      <c r="FE309" s="316"/>
      <c r="FO309" s="316"/>
      <c r="FY309" s="316"/>
      <c r="GI309" s="316"/>
      <c r="GS309" s="316"/>
      <c r="HC309" s="316"/>
      <c r="HM309" s="316"/>
      <c r="HW309" s="316"/>
    </row>
    <row r="310" s="3" customFormat="true" x14ac:dyDescent="0.25">
      <c r="A310" s="316"/>
      <c r="K310" s="316"/>
      <c r="U310" s="316"/>
      <c r="AE310" s="316"/>
      <c r="AO310" s="316"/>
      <c r="AY310" s="316"/>
      <c r="AZ310" s="316"/>
      <c r="BI310" s="316"/>
      <c r="BS310" s="316"/>
      <c r="CC310" s="316"/>
      <c r="CM310" s="316"/>
      <c r="CW310" s="316"/>
      <c r="DG310" s="316"/>
      <c r="DQ310" s="316"/>
      <c r="EA310" s="316"/>
      <c r="EK310" s="316"/>
      <c r="EU310" s="316"/>
      <c r="FE310" s="316"/>
      <c r="FO310" s="316"/>
      <c r="FY310" s="316"/>
      <c r="GI310" s="316"/>
      <c r="GS310" s="316"/>
      <c r="HC310" s="316"/>
      <c r="HM310" s="316"/>
      <c r="HW310" s="316"/>
    </row>
    <row r="311" s="3" customFormat="true" x14ac:dyDescent="0.25">
      <c r="A311" s="316"/>
      <c r="K311" s="316"/>
      <c r="U311" s="316"/>
      <c r="AE311" s="316"/>
      <c r="AO311" s="316"/>
      <c r="AY311" s="316"/>
      <c r="AZ311" s="316"/>
      <c r="BI311" s="316"/>
      <c r="BS311" s="316"/>
      <c r="CC311" s="316"/>
      <c r="CM311" s="316"/>
      <c r="CW311" s="316"/>
      <c r="DG311" s="316"/>
      <c r="DQ311" s="316"/>
      <c r="EA311" s="316"/>
      <c r="EK311" s="316"/>
      <c r="EU311" s="316"/>
      <c r="FE311" s="316"/>
      <c r="FO311" s="316"/>
      <c r="FY311" s="316"/>
      <c r="GI311" s="316"/>
      <c r="GS311" s="316"/>
      <c r="HC311" s="316"/>
      <c r="HM311" s="316"/>
      <c r="HW311" s="316"/>
    </row>
    <row r="312" s="3" customFormat="true" x14ac:dyDescent="0.25">
      <c r="A312" s="316"/>
      <c r="K312" s="316"/>
      <c r="U312" s="316"/>
      <c r="AE312" s="316"/>
      <c r="AO312" s="316"/>
      <c r="AY312" s="316"/>
      <c r="AZ312" s="316"/>
      <c r="BI312" s="316"/>
      <c r="BS312" s="316"/>
      <c r="CC312" s="316"/>
      <c r="CM312" s="316"/>
      <c r="CW312" s="316"/>
      <c r="DG312" s="316"/>
      <c r="DQ312" s="316"/>
      <c r="EA312" s="316"/>
      <c r="EK312" s="316"/>
      <c r="EU312" s="316"/>
      <c r="FE312" s="316"/>
      <c r="FO312" s="316"/>
      <c r="FY312" s="316"/>
      <c r="GI312" s="316"/>
      <c r="GS312" s="316"/>
      <c r="HC312" s="316"/>
      <c r="HM312" s="316"/>
      <c r="HW312" s="316"/>
    </row>
    <row r="313" s="3" customFormat="true" x14ac:dyDescent="0.25">
      <c r="A313" s="316"/>
      <c r="K313" s="316"/>
      <c r="U313" s="316"/>
      <c r="AE313" s="316"/>
      <c r="AO313" s="316"/>
      <c r="AY313" s="316"/>
      <c r="AZ313" s="316"/>
      <c r="BI313" s="316"/>
      <c r="BS313" s="316"/>
      <c r="CC313" s="316"/>
      <c r="CM313" s="316"/>
      <c r="CW313" s="316"/>
      <c r="DG313" s="316"/>
      <c r="DQ313" s="316"/>
      <c r="EA313" s="316"/>
      <c r="EK313" s="316"/>
      <c r="EU313" s="316"/>
      <c r="FE313" s="316"/>
      <c r="FO313" s="316"/>
      <c r="FY313" s="316"/>
      <c r="GI313" s="316"/>
      <c r="GS313" s="316"/>
      <c r="HC313" s="316"/>
      <c r="HM313" s="316"/>
      <c r="HW313" s="316"/>
    </row>
    <row r="314" s="3" customFormat="true" x14ac:dyDescent="0.25">
      <c r="A314" s="316"/>
      <c r="K314" s="316"/>
      <c r="U314" s="316"/>
      <c r="AE314" s="316"/>
      <c r="AO314" s="316"/>
      <c r="AY314" s="316"/>
      <c r="AZ314" s="316"/>
      <c r="BI314" s="316"/>
      <c r="BS314" s="316"/>
      <c r="CC314" s="316"/>
      <c r="CM314" s="316"/>
      <c r="CW314" s="316"/>
      <c r="DG314" s="316"/>
      <c r="DQ314" s="316"/>
      <c r="EA314" s="316"/>
      <c r="EK314" s="316"/>
      <c r="EU314" s="316"/>
      <c r="FE314" s="316"/>
      <c r="FO314" s="316"/>
      <c r="FY314" s="316"/>
      <c r="GI314" s="316"/>
      <c r="GS314" s="316"/>
      <c r="HC314" s="316"/>
      <c r="HM314" s="316"/>
      <c r="HW314" s="316"/>
    </row>
    <row r="315" s="3" customFormat="true" x14ac:dyDescent="0.25">
      <c r="A315" s="316"/>
      <c r="K315" s="316"/>
      <c r="U315" s="316"/>
      <c r="AE315" s="316"/>
      <c r="AO315" s="316"/>
      <c r="AY315" s="316"/>
      <c r="AZ315" s="316"/>
      <c r="BI315" s="316"/>
      <c r="BS315" s="316"/>
      <c r="CC315" s="316"/>
      <c r="CM315" s="316"/>
      <c r="CW315" s="316"/>
      <c r="DG315" s="316"/>
      <c r="DQ315" s="316"/>
      <c r="EA315" s="316"/>
      <c r="EK315" s="316"/>
      <c r="EU315" s="316"/>
      <c r="FE315" s="316"/>
      <c r="FO315" s="316"/>
      <c r="FY315" s="316"/>
      <c r="GI315" s="316"/>
      <c r="GS315" s="316"/>
      <c r="HC315" s="316"/>
      <c r="HM315" s="316"/>
      <c r="HW315" s="316"/>
    </row>
    <row r="316" s="3" customFormat="true" x14ac:dyDescent="0.25">
      <c r="A316" s="316"/>
      <c r="K316" s="316"/>
      <c r="U316" s="316"/>
      <c r="AE316" s="316"/>
      <c r="AO316" s="316"/>
      <c r="AY316" s="316"/>
      <c r="AZ316" s="316"/>
      <c r="BI316" s="316"/>
      <c r="BS316" s="316"/>
      <c r="CC316" s="316"/>
      <c r="CM316" s="316"/>
      <c r="CW316" s="316"/>
      <c r="DG316" s="316"/>
      <c r="DQ316" s="316"/>
      <c r="EA316" s="316"/>
      <c r="EK316" s="316"/>
      <c r="EU316" s="316"/>
      <c r="FE316" s="316"/>
      <c r="FO316" s="316"/>
      <c r="FY316" s="316"/>
      <c r="GI316" s="316"/>
      <c r="GS316" s="316"/>
      <c r="HC316" s="316"/>
      <c r="HM316" s="316"/>
      <c r="HW316" s="316"/>
    </row>
    <row r="317" s="3" customFormat="true" x14ac:dyDescent="0.25">
      <c r="A317" s="316"/>
      <c r="K317" s="316"/>
      <c r="U317" s="316"/>
      <c r="AE317" s="316"/>
      <c r="AO317" s="316"/>
      <c r="AY317" s="316"/>
      <c r="AZ317" s="316"/>
      <c r="BI317" s="316"/>
      <c r="BS317" s="316"/>
      <c r="CC317" s="316"/>
      <c r="CM317" s="316"/>
      <c r="CW317" s="316"/>
      <c r="DG317" s="316"/>
      <c r="DQ317" s="316"/>
      <c r="EA317" s="316"/>
      <c r="EK317" s="316"/>
      <c r="EU317" s="316"/>
      <c r="FE317" s="316"/>
      <c r="FO317" s="316"/>
      <c r="FY317" s="316"/>
      <c r="GI317" s="316"/>
      <c r="GS317" s="316"/>
      <c r="HC317" s="316"/>
      <c r="HM317" s="316"/>
      <c r="HW317" s="316"/>
    </row>
    <row r="318" s="3" customFormat="true" x14ac:dyDescent="0.25">
      <c r="A318" s="316"/>
      <c r="K318" s="316"/>
      <c r="U318" s="316"/>
      <c r="AE318" s="316"/>
      <c r="AO318" s="316"/>
      <c r="AY318" s="316"/>
      <c r="AZ318" s="316"/>
      <c r="BI318" s="316"/>
      <c r="BS318" s="316"/>
      <c r="CC318" s="316"/>
      <c r="CM318" s="316"/>
      <c r="CW318" s="316"/>
      <c r="DG318" s="316"/>
      <c r="DQ318" s="316"/>
      <c r="EA318" s="316"/>
      <c r="EK318" s="316"/>
      <c r="EU318" s="316"/>
      <c r="FE318" s="316"/>
      <c r="FO318" s="316"/>
      <c r="FY318" s="316"/>
      <c r="GI318" s="316"/>
      <c r="GS318" s="316"/>
      <c r="HC318" s="316"/>
      <c r="HM318" s="316"/>
      <c r="HW318" s="316"/>
    </row>
    <row r="319" s="3" customFormat="true" x14ac:dyDescent="0.25">
      <c r="A319" s="316"/>
      <c r="K319" s="316"/>
      <c r="U319" s="316"/>
      <c r="AE319" s="316"/>
      <c r="AO319" s="316"/>
      <c r="AY319" s="316"/>
      <c r="AZ319" s="316"/>
      <c r="BI319" s="316"/>
      <c r="BS319" s="316"/>
      <c r="CC319" s="316"/>
      <c r="CM319" s="316"/>
      <c r="CW319" s="316"/>
      <c r="DG319" s="316"/>
      <c r="DQ319" s="316"/>
      <c r="EA319" s="316"/>
      <c r="EK319" s="316"/>
      <c r="EU319" s="316"/>
      <c r="FE319" s="316"/>
      <c r="FO319" s="316"/>
      <c r="FY319" s="316"/>
      <c r="GI319" s="316"/>
      <c r="GS319" s="316"/>
      <c r="HC319" s="316"/>
      <c r="HM319" s="316"/>
      <c r="HW319" s="316"/>
    </row>
    <row r="320" s="3" customFormat="true" x14ac:dyDescent="0.25">
      <c r="A320" s="316"/>
      <c r="K320" s="316"/>
      <c r="U320" s="316"/>
      <c r="AE320" s="316"/>
      <c r="AO320" s="316"/>
      <c r="AY320" s="316"/>
      <c r="AZ320" s="316"/>
      <c r="BI320" s="316"/>
      <c r="BS320" s="316"/>
      <c r="CC320" s="316"/>
      <c r="CM320" s="316"/>
      <c r="CW320" s="316"/>
      <c r="DG320" s="316"/>
      <c r="DQ320" s="316"/>
      <c r="EA320" s="316"/>
      <c r="EK320" s="316"/>
      <c r="EU320" s="316"/>
      <c r="FE320" s="316"/>
      <c r="FO320" s="316"/>
      <c r="FY320" s="316"/>
      <c r="GI320" s="316"/>
      <c r="GS320" s="316"/>
      <c r="HC320" s="316"/>
      <c r="HM320" s="316"/>
      <c r="HW320" s="316"/>
    </row>
    <row r="321" s="3" customFormat="true" x14ac:dyDescent="0.25">
      <c r="A321" s="316"/>
      <c r="K321" s="316"/>
      <c r="U321" s="316"/>
      <c r="AE321" s="316"/>
      <c r="AO321" s="316"/>
      <c r="AY321" s="316"/>
      <c r="AZ321" s="316"/>
      <c r="BI321" s="316"/>
      <c r="BS321" s="316"/>
      <c r="CC321" s="316"/>
      <c r="CM321" s="316"/>
      <c r="CW321" s="316"/>
      <c r="DG321" s="316"/>
      <c r="DQ321" s="316"/>
      <c r="EA321" s="316"/>
      <c r="EK321" s="316"/>
      <c r="EU321" s="316"/>
      <c r="FE321" s="316"/>
      <c r="FO321" s="316"/>
      <c r="FY321" s="316"/>
      <c r="GI321" s="316"/>
      <c r="GS321" s="316"/>
      <c r="HC321" s="316"/>
      <c r="HM321" s="316"/>
      <c r="HW321" s="316"/>
    </row>
    <row r="322" s="3" customFormat="true" x14ac:dyDescent="0.25">
      <c r="A322" s="316"/>
      <c r="K322" s="316"/>
      <c r="U322" s="316"/>
      <c r="AE322" s="316"/>
      <c r="AO322" s="316"/>
      <c r="AY322" s="316"/>
      <c r="AZ322" s="316"/>
      <c r="BI322" s="316"/>
      <c r="BS322" s="316"/>
      <c r="CC322" s="316"/>
      <c r="CM322" s="316"/>
      <c r="CW322" s="316"/>
      <c r="DG322" s="316"/>
      <c r="DQ322" s="316"/>
      <c r="EA322" s="316"/>
      <c r="EK322" s="316"/>
      <c r="EU322" s="316"/>
      <c r="FE322" s="316"/>
      <c r="FO322" s="316"/>
      <c r="FY322" s="316"/>
      <c r="GI322" s="316"/>
      <c r="GS322" s="316"/>
      <c r="HC322" s="316"/>
      <c r="HM322" s="316"/>
      <c r="HW322" s="316"/>
    </row>
    <row r="323" s="3" customFormat="true" x14ac:dyDescent="0.25">
      <c r="A323" s="316"/>
      <c r="K323" s="316"/>
      <c r="U323" s="316"/>
      <c r="AE323" s="316"/>
      <c r="AO323" s="316"/>
      <c r="AY323" s="316"/>
      <c r="AZ323" s="316"/>
      <c r="BI323" s="316"/>
      <c r="BS323" s="316"/>
      <c r="CC323" s="316"/>
      <c r="CM323" s="316"/>
      <c r="CW323" s="316"/>
      <c r="DG323" s="316"/>
      <c r="DQ323" s="316"/>
      <c r="EA323" s="316"/>
      <c r="EK323" s="316"/>
      <c r="EU323" s="316"/>
      <c r="FE323" s="316"/>
      <c r="FO323" s="316"/>
      <c r="FY323" s="316"/>
      <c r="GI323" s="316"/>
      <c r="GS323" s="316"/>
      <c r="HC323" s="316"/>
      <c r="HM323" s="316"/>
      <c r="HW323" s="316"/>
    </row>
    <row r="324" s="3" customFormat="true" x14ac:dyDescent="0.25">
      <c r="A324" s="316"/>
      <c r="K324" s="316"/>
      <c r="U324" s="316"/>
      <c r="AE324" s="316"/>
      <c r="AO324" s="316"/>
      <c r="AY324" s="316"/>
      <c r="AZ324" s="316"/>
      <c r="BI324" s="316"/>
      <c r="BS324" s="316"/>
      <c r="CC324" s="316"/>
      <c r="CM324" s="316"/>
      <c r="CW324" s="316"/>
      <c r="DG324" s="316"/>
      <c r="DQ324" s="316"/>
      <c r="EA324" s="316"/>
      <c r="EK324" s="316"/>
      <c r="EU324" s="316"/>
      <c r="FE324" s="316"/>
      <c r="FO324" s="316"/>
      <c r="FY324" s="316"/>
      <c r="GI324" s="316"/>
      <c r="GS324" s="316"/>
      <c r="HC324" s="316"/>
      <c r="HM324" s="316"/>
      <c r="HW324" s="316"/>
    </row>
    <row r="325" s="3" customFormat="true" x14ac:dyDescent="0.25">
      <c r="A325" s="316"/>
      <c r="K325" s="316"/>
      <c r="U325" s="316"/>
      <c r="AE325" s="316"/>
      <c r="AO325" s="316"/>
      <c r="AY325" s="316"/>
      <c r="AZ325" s="316"/>
      <c r="BI325" s="316"/>
      <c r="BS325" s="316"/>
      <c r="CC325" s="316"/>
      <c r="CM325" s="316"/>
      <c r="CW325" s="316"/>
      <c r="DG325" s="316"/>
      <c r="DQ325" s="316"/>
      <c r="EA325" s="316"/>
      <c r="EK325" s="316"/>
      <c r="EU325" s="316"/>
      <c r="FE325" s="316"/>
      <c r="FO325" s="316"/>
      <c r="FY325" s="316"/>
      <c r="GI325" s="316"/>
      <c r="GS325" s="316"/>
      <c r="HC325" s="316"/>
      <c r="HM325" s="316"/>
      <c r="HW325" s="316"/>
    </row>
    <row r="326" s="3" customFormat="true" x14ac:dyDescent="0.25">
      <c r="A326" s="316"/>
      <c r="K326" s="316"/>
      <c r="U326" s="316"/>
      <c r="AE326" s="316"/>
      <c r="AO326" s="316"/>
      <c r="AY326" s="316"/>
      <c r="AZ326" s="316"/>
      <c r="BI326" s="316"/>
      <c r="BS326" s="316"/>
      <c r="CC326" s="316"/>
      <c r="CM326" s="316"/>
      <c r="CW326" s="316"/>
      <c r="DG326" s="316"/>
      <c r="DQ326" s="316"/>
      <c r="EA326" s="316"/>
      <c r="EK326" s="316"/>
      <c r="EU326" s="316"/>
      <c r="FE326" s="316"/>
      <c r="FO326" s="316"/>
      <c r="FY326" s="316"/>
      <c r="GI326" s="316"/>
      <c r="GS326" s="316"/>
      <c r="HC326" s="316"/>
      <c r="HM326" s="316"/>
      <c r="HW326" s="316"/>
    </row>
    <row r="327" s="3" customFormat="true" x14ac:dyDescent="0.25">
      <c r="A327" s="316"/>
      <c r="K327" s="316"/>
      <c r="U327" s="316"/>
      <c r="AE327" s="316"/>
      <c r="AO327" s="316"/>
      <c r="AY327" s="316"/>
      <c r="AZ327" s="316"/>
      <c r="BI327" s="316"/>
      <c r="BS327" s="316"/>
      <c r="CC327" s="316"/>
      <c r="CM327" s="316"/>
      <c r="CW327" s="316"/>
      <c r="DG327" s="316"/>
      <c r="DQ327" s="316"/>
      <c r="EA327" s="316"/>
      <c r="EK327" s="316"/>
      <c r="EU327" s="316"/>
      <c r="FE327" s="316"/>
      <c r="FO327" s="316"/>
      <c r="FY327" s="316"/>
      <c r="GI327" s="316"/>
      <c r="GS327" s="316"/>
      <c r="HC327" s="316"/>
      <c r="HM327" s="316"/>
      <c r="HW327" s="316"/>
    </row>
    <row r="328" s="3" customFormat="true" x14ac:dyDescent="0.25">
      <c r="A328" s="316"/>
      <c r="K328" s="316"/>
      <c r="U328" s="316"/>
      <c r="AE328" s="316"/>
      <c r="AO328" s="316"/>
      <c r="AY328" s="316"/>
      <c r="AZ328" s="316"/>
      <c r="BI328" s="316"/>
      <c r="BS328" s="316"/>
      <c r="CC328" s="316"/>
      <c r="CM328" s="316"/>
      <c r="CW328" s="316"/>
      <c r="DG328" s="316"/>
      <c r="DQ328" s="316"/>
      <c r="EA328" s="316"/>
      <c r="EK328" s="316"/>
      <c r="EU328" s="316"/>
      <c r="FE328" s="316"/>
      <c r="FO328" s="316"/>
      <c r="FY328" s="316"/>
      <c r="GI328" s="316"/>
      <c r="GS328" s="316"/>
      <c r="HC328" s="316"/>
      <c r="HM328" s="316"/>
      <c r="HW328" s="316"/>
    </row>
    <row r="329" s="3" customFormat="true" x14ac:dyDescent="0.25">
      <c r="A329" s="316"/>
      <c r="K329" s="316"/>
      <c r="U329" s="316"/>
      <c r="AE329" s="316"/>
      <c r="AO329" s="316"/>
      <c r="AY329" s="316"/>
      <c r="AZ329" s="316"/>
      <c r="BI329" s="316"/>
      <c r="BS329" s="316"/>
      <c r="CC329" s="316"/>
      <c r="CM329" s="316"/>
      <c r="CW329" s="316"/>
      <c r="DG329" s="316"/>
      <c r="DQ329" s="316"/>
      <c r="EA329" s="316"/>
      <c r="EK329" s="316"/>
      <c r="EU329" s="316"/>
      <c r="FE329" s="316"/>
      <c r="FO329" s="316"/>
      <c r="FY329" s="316"/>
      <c r="GI329" s="316"/>
      <c r="GS329" s="316"/>
      <c r="HC329" s="316"/>
      <c r="HM329" s="316"/>
      <c r="HW329" s="316"/>
    </row>
    <row r="330" s="3" customFormat="true" x14ac:dyDescent="0.25">
      <c r="A330" s="316"/>
      <c r="K330" s="316"/>
      <c r="U330" s="316"/>
      <c r="AE330" s="316"/>
      <c r="AO330" s="316"/>
      <c r="AY330" s="316"/>
      <c r="AZ330" s="316"/>
      <c r="BI330" s="316"/>
      <c r="BS330" s="316"/>
      <c r="CC330" s="316"/>
      <c r="CM330" s="316"/>
      <c r="CW330" s="316"/>
      <c r="DG330" s="316"/>
      <c r="DQ330" s="316"/>
      <c r="EA330" s="316"/>
      <c r="EK330" s="316"/>
      <c r="EU330" s="316"/>
      <c r="FE330" s="316"/>
      <c r="FO330" s="316"/>
      <c r="FY330" s="316"/>
      <c r="GI330" s="316"/>
      <c r="GS330" s="316"/>
      <c r="HC330" s="316"/>
      <c r="HM330" s="316"/>
      <c r="HW330" s="316"/>
    </row>
    <row r="331" s="3" customFormat="true" x14ac:dyDescent="0.25">
      <c r="A331" s="316"/>
      <c r="K331" s="316"/>
      <c r="U331" s="316"/>
      <c r="AE331" s="316"/>
      <c r="AO331" s="316"/>
      <c r="AY331" s="316"/>
      <c r="AZ331" s="316"/>
      <c r="BI331" s="316"/>
      <c r="BS331" s="316"/>
      <c r="CC331" s="316"/>
      <c r="CM331" s="316"/>
      <c r="CW331" s="316"/>
      <c r="DG331" s="316"/>
      <c r="DQ331" s="316"/>
      <c r="EA331" s="316"/>
      <c r="EK331" s="316"/>
      <c r="EU331" s="316"/>
      <c r="FE331" s="316"/>
      <c r="FO331" s="316"/>
      <c r="FY331" s="316"/>
      <c r="GI331" s="316"/>
      <c r="GS331" s="316"/>
      <c r="HC331" s="316"/>
      <c r="HM331" s="316"/>
      <c r="HW331" s="316"/>
    </row>
    <row r="332" s="3" customFormat="true" x14ac:dyDescent="0.25">
      <c r="A332" s="316"/>
      <c r="K332" s="316"/>
      <c r="U332" s="316"/>
      <c r="AE332" s="316"/>
      <c r="AO332" s="316"/>
      <c r="AY332" s="316"/>
      <c r="AZ332" s="316"/>
      <c r="BI332" s="316"/>
      <c r="BS332" s="316"/>
      <c r="CC332" s="316"/>
      <c r="CM332" s="316"/>
      <c r="CW332" s="316"/>
      <c r="DG332" s="316"/>
      <c r="DQ332" s="316"/>
      <c r="EA332" s="316"/>
      <c r="EK332" s="316"/>
      <c r="EU332" s="316"/>
      <c r="FE332" s="316"/>
      <c r="FO332" s="316"/>
      <c r="FY332" s="316"/>
      <c r="GI332" s="316"/>
      <c r="GS332" s="316"/>
      <c r="HC332" s="316"/>
      <c r="HM332" s="316"/>
      <c r="HW332" s="316"/>
    </row>
    <row r="333" s="3" customFormat="true" x14ac:dyDescent="0.25">
      <c r="A333" s="316"/>
      <c r="K333" s="316"/>
      <c r="U333" s="316"/>
      <c r="AE333" s="316"/>
      <c r="AO333" s="316"/>
      <c r="AY333" s="316"/>
      <c r="AZ333" s="316"/>
      <c r="BI333" s="316"/>
      <c r="BS333" s="316"/>
      <c r="CC333" s="316"/>
      <c r="CM333" s="316"/>
      <c r="CW333" s="316"/>
      <c r="DG333" s="316"/>
      <c r="DQ333" s="316"/>
      <c r="EA333" s="316"/>
      <c r="EK333" s="316"/>
      <c r="EU333" s="316"/>
      <c r="FE333" s="316"/>
      <c r="FO333" s="316"/>
      <c r="FY333" s="316"/>
      <c r="GI333" s="316"/>
      <c r="GS333" s="316"/>
      <c r="HC333" s="316"/>
      <c r="HM333" s="316"/>
      <c r="HW333" s="316"/>
    </row>
    <row r="334" s="3" customFormat="true" x14ac:dyDescent="0.25">
      <c r="A334" s="316"/>
      <c r="K334" s="316"/>
      <c r="U334" s="316"/>
      <c r="AE334" s="316"/>
      <c r="AO334" s="316"/>
      <c r="AY334" s="316"/>
      <c r="AZ334" s="316"/>
      <c r="BI334" s="316"/>
      <c r="BS334" s="316"/>
      <c r="CC334" s="316"/>
      <c r="CM334" s="316"/>
      <c r="CW334" s="316"/>
      <c r="DG334" s="316"/>
      <c r="DQ334" s="316"/>
      <c r="EA334" s="316"/>
      <c r="EK334" s="316"/>
      <c r="EU334" s="316"/>
      <c r="FE334" s="316"/>
      <c r="FO334" s="316"/>
      <c r="FY334" s="316"/>
      <c r="GI334" s="316"/>
      <c r="GS334" s="316"/>
      <c r="HC334" s="316"/>
      <c r="HM334" s="316"/>
      <c r="HW334" s="316"/>
    </row>
    <row r="335" s="3" customFormat="true" x14ac:dyDescent="0.25">
      <c r="A335" s="316"/>
      <c r="K335" s="316"/>
      <c r="U335" s="316"/>
      <c r="AE335" s="316"/>
      <c r="AO335" s="316"/>
      <c r="AY335" s="316"/>
      <c r="AZ335" s="316"/>
      <c r="BI335" s="316"/>
      <c r="BS335" s="316"/>
      <c r="CC335" s="316"/>
      <c r="CM335" s="316"/>
      <c r="CW335" s="316"/>
      <c r="DG335" s="316"/>
      <c r="DQ335" s="316"/>
      <c r="EA335" s="316"/>
      <c r="EK335" s="316"/>
      <c r="EU335" s="316"/>
      <c r="FE335" s="316"/>
      <c r="FO335" s="316"/>
      <c r="FY335" s="316"/>
      <c r="GI335" s="316"/>
      <c r="GS335" s="316"/>
      <c r="HC335" s="316"/>
      <c r="HM335" s="316"/>
      <c r="HW335" s="316"/>
    </row>
    <row r="336" s="3" customFormat="true" x14ac:dyDescent="0.25">
      <c r="A336" s="316"/>
      <c r="K336" s="316"/>
      <c r="U336" s="316"/>
      <c r="AE336" s="316"/>
      <c r="AO336" s="316"/>
      <c r="AY336" s="316"/>
      <c r="AZ336" s="316"/>
      <c r="BI336" s="316"/>
      <c r="BS336" s="316"/>
      <c r="CC336" s="316"/>
      <c r="CM336" s="316"/>
      <c r="CW336" s="316"/>
      <c r="DG336" s="316"/>
      <c r="DQ336" s="316"/>
      <c r="EA336" s="316"/>
      <c r="EK336" s="316"/>
      <c r="EU336" s="316"/>
      <c r="FE336" s="316"/>
      <c r="FO336" s="316"/>
      <c r="FY336" s="316"/>
      <c r="GI336" s="316"/>
      <c r="GS336" s="316"/>
      <c r="HC336" s="316"/>
      <c r="HM336" s="316"/>
      <c r="HW336" s="316"/>
    </row>
    <row r="337" s="3" customFormat="true" x14ac:dyDescent="0.25">
      <c r="A337" s="316"/>
      <c r="K337" s="316"/>
      <c r="U337" s="316"/>
      <c r="AE337" s="316"/>
      <c r="AO337" s="316"/>
      <c r="AY337" s="316"/>
      <c r="AZ337" s="316"/>
      <c r="BI337" s="316"/>
      <c r="BS337" s="316"/>
      <c r="CC337" s="316"/>
      <c r="CM337" s="316"/>
      <c r="CW337" s="316"/>
      <c r="DG337" s="316"/>
      <c r="DQ337" s="316"/>
      <c r="EA337" s="316"/>
      <c r="EK337" s="316"/>
      <c r="EU337" s="316"/>
      <c r="FE337" s="316"/>
      <c r="FO337" s="316"/>
      <c r="FY337" s="316"/>
      <c r="GI337" s="316"/>
      <c r="GS337" s="316"/>
      <c r="HC337" s="316"/>
      <c r="HM337" s="316"/>
      <c r="HW337" s="316"/>
    </row>
    <row r="338" s="3" customFormat="true" x14ac:dyDescent="0.25">
      <c r="A338" s="316"/>
      <c r="K338" s="316"/>
      <c r="U338" s="316"/>
      <c r="AE338" s="316"/>
      <c r="AO338" s="316"/>
      <c r="AY338" s="316"/>
      <c r="AZ338" s="316"/>
      <c r="BI338" s="316"/>
      <c r="BS338" s="316"/>
      <c r="CC338" s="316"/>
      <c r="CM338" s="316"/>
      <c r="CW338" s="316"/>
      <c r="DG338" s="316"/>
      <c r="DQ338" s="316"/>
      <c r="EA338" s="316"/>
      <c r="EK338" s="316"/>
      <c r="EU338" s="316"/>
      <c r="FE338" s="316"/>
      <c r="FO338" s="316"/>
      <c r="FY338" s="316"/>
      <c r="GI338" s="316"/>
      <c r="GS338" s="316"/>
      <c r="HC338" s="316"/>
      <c r="HM338" s="316"/>
      <c r="HW338" s="316"/>
    </row>
    <row r="339" s="3" customFormat="true" x14ac:dyDescent="0.25">
      <c r="A339" s="316"/>
      <c r="K339" s="316"/>
      <c r="U339" s="316"/>
      <c r="AE339" s="316"/>
      <c r="AO339" s="316"/>
      <c r="AY339" s="316"/>
      <c r="AZ339" s="316"/>
      <c r="BI339" s="316"/>
      <c r="BS339" s="316"/>
      <c r="CC339" s="316"/>
      <c r="CM339" s="316"/>
      <c r="CW339" s="316"/>
      <c r="DG339" s="316"/>
      <c r="DQ339" s="316"/>
      <c r="EA339" s="316"/>
      <c r="EK339" s="316"/>
      <c r="EU339" s="316"/>
      <c r="FE339" s="316"/>
      <c r="FO339" s="316"/>
      <c r="FY339" s="316"/>
      <c r="GI339" s="316"/>
      <c r="GS339" s="316"/>
      <c r="HC339" s="316"/>
      <c r="HM339" s="316"/>
      <c r="HW339" s="316"/>
    </row>
    <row r="340" s="3" customFormat="true" x14ac:dyDescent="0.25">
      <c r="A340" s="316"/>
      <c r="K340" s="316"/>
      <c r="U340" s="316"/>
      <c r="AE340" s="316"/>
      <c r="AO340" s="316"/>
      <c r="AY340" s="316"/>
      <c r="AZ340" s="316"/>
      <c r="BI340" s="316"/>
      <c r="BS340" s="316"/>
      <c r="CC340" s="316"/>
      <c r="CM340" s="316"/>
      <c r="CW340" s="316"/>
      <c r="DG340" s="316"/>
      <c r="DQ340" s="316"/>
      <c r="EA340" s="316"/>
      <c r="EK340" s="316"/>
      <c r="EU340" s="316"/>
      <c r="FE340" s="316"/>
      <c r="FO340" s="316"/>
      <c r="FY340" s="316"/>
      <c r="GI340" s="316"/>
      <c r="GS340" s="316"/>
      <c r="HC340" s="316"/>
      <c r="HM340" s="316"/>
      <c r="HW340" s="316"/>
    </row>
    <row r="341" s="3" customFormat="true" x14ac:dyDescent="0.25">
      <c r="A341" s="316"/>
      <c r="K341" s="316"/>
      <c r="U341" s="316"/>
      <c r="AE341" s="316"/>
      <c r="AO341" s="316"/>
      <c r="AY341" s="316"/>
      <c r="AZ341" s="316"/>
      <c r="BI341" s="316"/>
      <c r="BS341" s="316"/>
      <c r="CC341" s="316"/>
      <c r="CM341" s="316"/>
      <c r="CW341" s="316"/>
      <c r="DG341" s="316"/>
      <c r="DQ341" s="316"/>
      <c r="EA341" s="316"/>
      <c r="EK341" s="316"/>
      <c r="EU341" s="316"/>
      <c r="FE341" s="316"/>
      <c r="FO341" s="316"/>
      <c r="FY341" s="316"/>
      <c r="GI341" s="316"/>
      <c r="GS341" s="316"/>
      <c r="HC341" s="316"/>
      <c r="HM341" s="316"/>
      <c r="HW341" s="316"/>
    </row>
    <row r="342" s="3" customFormat="true" x14ac:dyDescent="0.25">
      <c r="A342" s="316"/>
      <c r="K342" s="316"/>
      <c r="U342" s="316"/>
      <c r="AE342" s="316"/>
      <c r="AO342" s="316"/>
      <c r="AY342" s="316"/>
      <c r="AZ342" s="316"/>
      <c r="BI342" s="316"/>
      <c r="BS342" s="316"/>
      <c r="CC342" s="316"/>
      <c r="CM342" s="316"/>
      <c r="CW342" s="316"/>
      <c r="DG342" s="316"/>
      <c r="DQ342" s="316"/>
      <c r="EA342" s="316"/>
      <c r="EK342" s="316"/>
      <c r="EU342" s="316"/>
      <c r="FE342" s="316"/>
      <c r="FO342" s="316"/>
      <c r="FY342" s="316"/>
      <c r="GI342" s="316"/>
      <c r="GS342" s="316"/>
      <c r="HC342" s="316"/>
      <c r="HM342" s="316"/>
      <c r="HW342" s="316"/>
    </row>
    <row r="343" s="3" customFormat="true" x14ac:dyDescent="0.25">
      <c r="A343" s="316"/>
      <c r="K343" s="316"/>
      <c r="U343" s="316"/>
      <c r="AE343" s="316"/>
      <c r="AO343" s="316"/>
      <c r="AY343" s="316"/>
      <c r="AZ343" s="316"/>
      <c r="BI343" s="316"/>
      <c r="BS343" s="316"/>
      <c r="CC343" s="316"/>
      <c r="CM343" s="316"/>
      <c r="CW343" s="316"/>
      <c r="DG343" s="316"/>
      <c r="DQ343" s="316"/>
      <c r="EA343" s="316"/>
      <c r="EK343" s="316"/>
      <c r="EU343" s="316"/>
      <c r="FE343" s="316"/>
      <c r="FO343" s="316"/>
      <c r="FY343" s="316"/>
      <c r="GI343" s="316"/>
      <c r="GS343" s="316"/>
      <c r="HC343" s="316"/>
      <c r="HM343" s="316"/>
      <c r="HW343" s="316"/>
    </row>
    <row r="344" s="3" customFormat="true" x14ac:dyDescent="0.25">
      <c r="A344" s="316"/>
      <c r="K344" s="316"/>
      <c r="U344" s="316"/>
      <c r="AE344" s="316"/>
      <c r="AO344" s="316"/>
      <c r="AY344" s="316"/>
      <c r="AZ344" s="316"/>
      <c r="BI344" s="316"/>
      <c r="BS344" s="316"/>
      <c r="CC344" s="316"/>
      <c r="CM344" s="316"/>
      <c r="CW344" s="316"/>
      <c r="DG344" s="316"/>
      <c r="DQ344" s="316"/>
      <c r="EA344" s="316"/>
      <c r="EK344" s="316"/>
      <c r="EU344" s="316"/>
      <c r="FE344" s="316"/>
      <c r="FO344" s="316"/>
      <c r="FY344" s="316"/>
      <c r="GI344" s="316"/>
      <c r="GS344" s="316"/>
      <c r="HC344" s="316"/>
      <c r="HM344" s="316"/>
      <c r="HW344" s="316"/>
    </row>
    <row r="345" s="3" customFormat="true" x14ac:dyDescent="0.25">
      <c r="A345" s="316"/>
      <c r="K345" s="316"/>
      <c r="U345" s="316"/>
      <c r="AE345" s="316"/>
      <c r="AO345" s="316"/>
      <c r="AY345" s="316"/>
      <c r="AZ345" s="316"/>
      <c r="BI345" s="316"/>
      <c r="BS345" s="316"/>
      <c r="CC345" s="316"/>
      <c r="CM345" s="316"/>
      <c r="CW345" s="316"/>
      <c r="DG345" s="316"/>
      <c r="DQ345" s="316"/>
      <c r="EA345" s="316"/>
      <c r="EK345" s="316"/>
      <c r="EU345" s="316"/>
      <c r="FE345" s="316"/>
      <c r="FO345" s="316"/>
      <c r="FY345" s="316"/>
      <c r="GI345" s="316"/>
      <c r="GS345" s="316"/>
      <c r="HC345" s="316"/>
      <c r="HM345" s="316"/>
      <c r="HW345" s="316"/>
    </row>
    <row r="346" s="3" customFormat="true" x14ac:dyDescent="0.25">
      <c r="A346" s="316"/>
      <c r="K346" s="316"/>
      <c r="U346" s="316"/>
      <c r="AE346" s="316"/>
      <c r="AO346" s="316"/>
      <c r="AY346" s="316"/>
      <c r="AZ346" s="316"/>
      <c r="BI346" s="316"/>
      <c r="BS346" s="316"/>
      <c r="CC346" s="316"/>
      <c r="CM346" s="316"/>
      <c r="CW346" s="316"/>
      <c r="DG346" s="316"/>
      <c r="DQ346" s="316"/>
      <c r="EA346" s="316"/>
      <c r="EK346" s="316"/>
      <c r="EU346" s="316"/>
      <c r="FE346" s="316"/>
      <c r="FO346" s="316"/>
      <c r="FY346" s="316"/>
      <c r="GI346" s="316"/>
      <c r="GS346" s="316"/>
      <c r="HC346" s="316"/>
      <c r="HM346" s="316"/>
      <c r="HW346" s="316"/>
    </row>
    <row r="347" s="3" customFormat="true" x14ac:dyDescent="0.25">
      <c r="A347" s="316"/>
      <c r="K347" s="316"/>
      <c r="U347" s="316"/>
      <c r="AE347" s="316"/>
      <c r="AO347" s="316"/>
      <c r="AY347" s="316"/>
      <c r="AZ347" s="316"/>
      <c r="BI347" s="316"/>
      <c r="BS347" s="316"/>
      <c r="CC347" s="316"/>
      <c r="CM347" s="316"/>
      <c r="CW347" s="316"/>
      <c r="DG347" s="316"/>
      <c r="DQ347" s="316"/>
      <c r="EA347" s="316"/>
      <c r="EK347" s="316"/>
      <c r="EU347" s="316"/>
      <c r="FE347" s="316"/>
      <c r="FO347" s="316"/>
      <c r="FY347" s="316"/>
      <c r="GI347" s="316"/>
      <c r="GS347" s="316"/>
      <c r="HC347" s="316"/>
      <c r="HM347" s="316"/>
      <c r="HW347" s="316"/>
    </row>
    <row r="348" s="3" customFormat="true" x14ac:dyDescent="0.25">
      <c r="A348" s="316"/>
      <c r="K348" s="316"/>
      <c r="U348" s="316"/>
      <c r="AE348" s="316"/>
      <c r="AO348" s="316"/>
      <c r="AY348" s="316"/>
      <c r="AZ348" s="316"/>
      <c r="BI348" s="316"/>
      <c r="BS348" s="316"/>
      <c r="CC348" s="316"/>
      <c r="CM348" s="316"/>
      <c r="CW348" s="316"/>
      <c r="DG348" s="316"/>
      <c r="DQ348" s="316"/>
      <c r="EA348" s="316"/>
      <c r="EK348" s="316"/>
      <c r="EU348" s="316"/>
      <c r="FE348" s="316"/>
      <c r="FO348" s="316"/>
      <c r="FY348" s="316"/>
      <c r="GI348" s="316"/>
      <c r="GS348" s="316"/>
      <c r="HC348" s="316"/>
      <c r="HM348" s="316"/>
      <c r="HW348" s="316"/>
    </row>
    <row r="349" s="3" customFormat="true" x14ac:dyDescent="0.25">
      <c r="A349" s="316"/>
      <c r="K349" s="316"/>
      <c r="U349" s="316"/>
      <c r="AE349" s="316"/>
      <c r="AO349" s="316"/>
      <c r="AY349" s="316"/>
      <c r="AZ349" s="316"/>
      <c r="BI349" s="316"/>
      <c r="BS349" s="316"/>
      <c r="CC349" s="316"/>
      <c r="CM349" s="316"/>
      <c r="CW349" s="316"/>
      <c r="DG349" s="316"/>
      <c r="DQ349" s="316"/>
      <c r="EA349" s="316"/>
      <c r="EK349" s="316"/>
      <c r="EU349" s="316"/>
      <c r="FE349" s="316"/>
      <c r="FO349" s="316"/>
      <c r="FY349" s="316"/>
      <c r="GI349" s="316"/>
      <c r="GS349" s="316"/>
      <c r="HC349" s="316"/>
      <c r="HM349" s="316"/>
      <c r="HW349" s="316"/>
    </row>
    <row r="350" s="3" customFormat="true" x14ac:dyDescent="0.25">
      <c r="A350" s="316"/>
      <c r="K350" s="316"/>
      <c r="U350" s="316"/>
      <c r="AE350" s="316"/>
      <c r="AO350" s="316"/>
      <c r="AY350" s="316"/>
      <c r="AZ350" s="316"/>
      <c r="BI350" s="316"/>
      <c r="BS350" s="316"/>
      <c r="CC350" s="316"/>
      <c r="CM350" s="316"/>
      <c r="CW350" s="316"/>
      <c r="DG350" s="316"/>
      <c r="DQ350" s="316"/>
      <c r="EA350" s="316"/>
      <c r="EK350" s="316"/>
      <c r="EU350" s="316"/>
      <c r="FE350" s="316"/>
      <c r="FO350" s="316"/>
      <c r="FY350" s="316"/>
      <c r="GI350" s="316"/>
      <c r="GS350" s="316"/>
      <c r="HC350" s="316"/>
      <c r="HM350" s="316"/>
      <c r="HW350" s="316"/>
    </row>
    <row r="351" s="3" customFormat="true" x14ac:dyDescent="0.25">
      <c r="A351" s="316"/>
      <c r="K351" s="316"/>
      <c r="U351" s="316"/>
      <c r="AE351" s="316"/>
      <c r="AO351" s="316"/>
      <c r="AY351" s="316"/>
      <c r="AZ351" s="316"/>
      <c r="BI351" s="316"/>
      <c r="BS351" s="316"/>
      <c r="CC351" s="316"/>
      <c r="CM351" s="316"/>
      <c r="CW351" s="316"/>
      <c r="DG351" s="316"/>
      <c r="DQ351" s="316"/>
      <c r="EA351" s="316"/>
      <c r="EK351" s="316"/>
      <c r="EU351" s="316"/>
      <c r="FE351" s="316"/>
      <c r="FO351" s="316"/>
      <c r="FY351" s="316"/>
      <c r="GI351" s="316"/>
      <c r="GS351" s="316"/>
      <c r="HC351" s="316"/>
      <c r="HM351" s="316"/>
      <c r="HW351" s="316"/>
    </row>
    <row r="352" s="3" customFormat="true" x14ac:dyDescent="0.25">
      <c r="A352" s="316"/>
      <c r="K352" s="316"/>
      <c r="U352" s="316"/>
      <c r="AE352" s="316"/>
      <c r="AO352" s="316"/>
      <c r="AY352" s="316"/>
      <c r="AZ352" s="316"/>
      <c r="BI352" s="316"/>
      <c r="BS352" s="316"/>
      <c r="CC352" s="316"/>
      <c r="CM352" s="316"/>
      <c r="CW352" s="316"/>
      <c r="DG352" s="316"/>
      <c r="DQ352" s="316"/>
      <c r="EA352" s="316"/>
      <c r="EK352" s="316"/>
      <c r="EU352" s="316"/>
      <c r="FE352" s="316"/>
      <c r="FO352" s="316"/>
      <c r="FY352" s="316"/>
      <c r="GI352" s="316"/>
      <c r="GS352" s="316"/>
      <c r="HC352" s="316"/>
      <c r="HM352" s="316"/>
      <c r="HW352" s="316"/>
    </row>
    <row r="353" s="3" customFormat="true" x14ac:dyDescent="0.25">
      <c r="A353" s="316"/>
      <c r="K353" s="316"/>
      <c r="U353" s="316"/>
      <c r="AE353" s="316"/>
      <c r="AO353" s="316"/>
      <c r="AY353" s="316"/>
      <c r="AZ353" s="316"/>
      <c r="BI353" s="316"/>
      <c r="BS353" s="316"/>
      <c r="CC353" s="316"/>
      <c r="CM353" s="316"/>
      <c r="CW353" s="316"/>
      <c r="DG353" s="316"/>
      <c r="DQ353" s="316"/>
      <c r="EA353" s="316"/>
      <c r="EK353" s="316"/>
      <c r="EU353" s="316"/>
      <c r="FE353" s="316"/>
      <c r="FO353" s="316"/>
      <c r="FY353" s="316"/>
      <c r="GI353" s="316"/>
      <c r="GS353" s="316"/>
      <c r="HC353" s="316"/>
      <c r="HM353" s="316"/>
      <c r="HW353" s="316"/>
    </row>
    <row r="354" s="3" customFormat="true" x14ac:dyDescent="0.25">
      <c r="A354" s="316"/>
      <c r="K354" s="316"/>
      <c r="U354" s="316"/>
      <c r="AE354" s="316"/>
      <c r="AO354" s="316"/>
      <c r="AY354" s="316"/>
      <c r="AZ354" s="316"/>
      <c r="BI354" s="316"/>
      <c r="BS354" s="316"/>
      <c r="CC354" s="316"/>
      <c r="CM354" s="316"/>
      <c r="CW354" s="316"/>
      <c r="DG354" s="316"/>
      <c r="DQ354" s="316"/>
      <c r="EA354" s="316"/>
      <c r="EK354" s="316"/>
      <c r="EU354" s="316"/>
      <c r="FE354" s="316"/>
      <c r="FO354" s="316"/>
      <c r="FY354" s="316"/>
      <c r="GI354" s="316"/>
      <c r="GS354" s="316"/>
      <c r="HC354" s="316"/>
      <c r="HM354" s="316"/>
      <c r="HW354" s="316"/>
    </row>
    <row r="355" s="3" customFormat="true" x14ac:dyDescent="0.25">
      <c r="A355" s="316"/>
      <c r="K355" s="316"/>
      <c r="U355" s="316"/>
      <c r="AE355" s="316"/>
      <c r="AO355" s="316"/>
      <c r="AY355" s="316"/>
      <c r="AZ355" s="316"/>
      <c r="BI355" s="316"/>
      <c r="BS355" s="316"/>
      <c r="CC355" s="316"/>
      <c r="CM355" s="316"/>
      <c r="CW355" s="316"/>
      <c r="DG355" s="316"/>
      <c r="DQ355" s="316"/>
      <c r="EA355" s="316"/>
      <c r="EK355" s="316"/>
      <c r="EU355" s="316"/>
      <c r="FE355" s="316"/>
      <c r="FO355" s="316"/>
      <c r="FY355" s="316"/>
      <c r="GI355" s="316"/>
      <c r="GS355" s="316"/>
      <c r="HC355" s="316"/>
      <c r="HM355" s="316"/>
      <c r="HW355" s="316"/>
    </row>
    <row r="356" s="3" customFormat="true" x14ac:dyDescent="0.25">
      <c r="A356" s="316"/>
      <c r="K356" s="316"/>
      <c r="U356" s="316"/>
      <c r="AE356" s="316"/>
      <c r="AO356" s="316"/>
      <c r="AY356" s="316"/>
      <c r="AZ356" s="316"/>
      <c r="BI356" s="316"/>
      <c r="BS356" s="316"/>
      <c r="CC356" s="316"/>
      <c r="CM356" s="316"/>
      <c r="CW356" s="316"/>
      <c r="DG356" s="316"/>
      <c r="DQ356" s="316"/>
      <c r="EA356" s="316"/>
      <c r="EK356" s="316"/>
      <c r="EU356" s="316"/>
      <c r="FE356" s="316"/>
      <c r="FO356" s="316"/>
      <c r="FY356" s="316"/>
      <c r="GI356" s="316"/>
      <c r="GS356" s="316"/>
      <c r="HC356" s="316"/>
      <c r="HM356" s="316"/>
      <c r="HW356" s="316"/>
    </row>
    <row r="357" s="3" customFormat="true" x14ac:dyDescent="0.25">
      <c r="A357" s="316"/>
      <c r="K357" s="316"/>
      <c r="U357" s="316"/>
      <c r="AE357" s="316"/>
      <c r="AO357" s="316"/>
      <c r="AY357" s="316"/>
      <c r="AZ357" s="316"/>
      <c r="BI357" s="316"/>
      <c r="BS357" s="316"/>
      <c r="CC357" s="316"/>
      <c r="CM357" s="316"/>
      <c r="CW357" s="316"/>
      <c r="DG357" s="316"/>
      <c r="DQ357" s="316"/>
      <c r="EA357" s="316"/>
      <c r="EK357" s="316"/>
      <c r="EU357" s="316"/>
      <c r="FE357" s="316"/>
      <c r="FO357" s="316"/>
      <c r="FY357" s="316"/>
      <c r="GI357" s="316"/>
      <c r="GS357" s="316"/>
      <c r="HC357" s="316"/>
      <c r="HM357" s="316"/>
      <c r="HW357" s="316"/>
    </row>
    <row r="358" s="3" customFormat="true" x14ac:dyDescent="0.25">
      <c r="A358" s="316"/>
      <c r="K358" s="316"/>
      <c r="U358" s="316"/>
      <c r="AE358" s="316"/>
      <c r="AO358" s="316"/>
      <c r="AY358" s="316"/>
      <c r="AZ358" s="316"/>
      <c r="BI358" s="316"/>
      <c r="BS358" s="316"/>
      <c r="CC358" s="316"/>
      <c r="CM358" s="316"/>
      <c r="CW358" s="316"/>
      <c r="DG358" s="316"/>
      <c r="DQ358" s="316"/>
      <c r="EA358" s="316"/>
      <c r="EK358" s="316"/>
      <c r="EU358" s="316"/>
      <c r="FE358" s="316"/>
      <c r="FO358" s="316"/>
      <c r="FY358" s="316"/>
      <c r="GI358" s="316"/>
      <c r="GS358" s="316"/>
      <c r="HC358" s="316"/>
      <c r="HM358" s="316"/>
      <c r="HW358" s="316"/>
    </row>
    <row r="359" s="3" customFormat="true" x14ac:dyDescent="0.25">
      <c r="A359" s="316"/>
      <c r="K359" s="316"/>
      <c r="U359" s="316"/>
      <c r="AE359" s="316"/>
      <c r="AO359" s="316"/>
      <c r="AY359" s="316"/>
      <c r="AZ359" s="316"/>
      <c r="BI359" s="316"/>
      <c r="BS359" s="316"/>
      <c r="CC359" s="316"/>
      <c r="CM359" s="316"/>
      <c r="CW359" s="316"/>
      <c r="DG359" s="316"/>
      <c r="DQ359" s="316"/>
      <c r="EA359" s="316"/>
      <c r="EK359" s="316"/>
      <c r="EU359" s="316"/>
      <c r="FE359" s="316"/>
      <c r="FO359" s="316"/>
      <c r="FY359" s="316"/>
      <c r="GI359" s="316"/>
      <c r="GS359" s="316"/>
      <c r="HC359" s="316"/>
      <c r="HM359" s="316"/>
      <c r="HW359" s="316"/>
    </row>
    <row r="360" s="3" customFormat="true" x14ac:dyDescent="0.25">
      <c r="A360" s="316"/>
      <c r="K360" s="316"/>
      <c r="U360" s="316"/>
      <c r="AE360" s="316"/>
      <c r="AO360" s="316"/>
      <c r="AY360" s="316"/>
      <c r="AZ360" s="316"/>
      <c r="BI360" s="316"/>
      <c r="BS360" s="316"/>
      <c r="CC360" s="316"/>
      <c r="CM360" s="316"/>
      <c r="CW360" s="316"/>
      <c r="DG360" s="316"/>
      <c r="DQ360" s="316"/>
      <c r="EA360" s="316"/>
      <c r="EK360" s="316"/>
      <c r="EU360" s="316"/>
      <c r="FE360" s="316"/>
      <c r="FO360" s="316"/>
      <c r="FY360" s="316"/>
      <c r="GI360" s="316"/>
      <c r="GS360" s="316"/>
      <c r="HC360" s="316"/>
      <c r="HM360" s="316"/>
      <c r="HW360" s="316"/>
    </row>
    <row r="361" s="3" customFormat="true" x14ac:dyDescent="0.25">
      <c r="A361" s="316"/>
      <c r="K361" s="316"/>
      <c r="U361" s="316"/>
      <c r="AE361" s="316"/>
      <c r="AO361" s="316"/>
      <c r="AY361" s="316"/>
      <c r="AZ361" s="316"/>
      <c r="BI361" s="316"/>
      <c r="BS361" s="316"/>
      <c r="CC361" s="316"/>
      <c r="CM361" s="316"/>
      <c r="CW361" s="316"/>
      <c r="DG361" s="316"/>
      <c r="DQ361" s="316"/>
      <c r="EA361" s="316"/>
      <c r="EK361" s="316"/>
      <c r="EU361" s="316"/>
      <c r="FE361" s="316"/>
      <c r="FO361" s="316"/>
      <c r="FY361" s="316"/>
      <c r="GI361" s="316"/>
      <c r="GS361" s="316"/>
      <c r="HC361" s="316"/>
      <c r="HM361" s="316"/>
      <c r="HW361" s="316"/>
    </row>
    <row r="362" s="3" customFormat="true" x14ac:dyDescent="0.25">
      <c r="A362" s="316"/>
      <c r="K362" s="316"/>
      <c r="U362" s="316"/>
      <c r="AE362" s="316"/>
      <c r="AO362" s="316"/>
      <c r="AY362" s="316"/>
      <c r="AZ362" s="316"/>
      <c r="BI362" s="316"/>
      <c r="BS362" s="316"/>
      <c r="CC362" s="316"/>
      <c r="CM362" s="316"/>
      <c r="CW362" s="316"/>
      <c r="DG362" s="316"/>
      <c r="DQ362" s="316"/>
      <c r="EA362" s="316"/>
      <c r="EK362" s="316"/>
      <c r="EU362" s="316"/>
      <c r="FE362" s="316"/>
      <c r="FO362" s="316"/>
      <c r="FY362" s="316"/>
      <c r="GI362" s="316"/>
      <c r="GS362" s="316"/>
      <c r="HC362" s="316"/>
      <c r="HM362" s="316"/>
      <c r="HW362" s="316"/>
    </row>
    <row r="363" s="3" customFormat="true" x14ac:dyDescent="0.25">
      <c r="A363" s="316"/>
      <c r="K363" s="316"/>
      <c r="U363" s="316"/>
      <c r="AE363" s="316"/>
      <c r="AO363" s="316"/>
      <c r="AY363" s="316"/>
      <c r="AZ363" s="316"/>
      <c r="BI363" s="316"/>
      <c r="BS363" s="316"/>
      <c r="CC363" s="316"/>
      <c r="CM363" s="316"/>
      <c r="CW363" s="316"/>
      <c r="DG363" s="316"/>
      <c r="DQ363" s="316"/>
      <c r="EA363" s="316"/>
      <c r="EK363" s="316"/>
      <c r="EU363" s="316"/>
      <c r="FE363" s="316"/>
      <c r="FO363" s="316"/>
      <c r="FY363" s="316"/>
      <c r="GI363" s="316"/>
      <c r="GS363" s="316"/>
      <c r="HC363" s="316"/>
      <c r="HM363" s="316"/>
      <c r="HW363" s="316"/>
    </row>
    <row r="364" s="3" customFormat="true" x14ac:dyDescent="0.25">
      <c r="A364" s="316"/>
      <c r="K364" s="316"/>
      <c r="U364" s="316"/>
      <c r="AE364" s="316"/>
      <c r="AO364" s="316"/>
      <c r="AY364" s="316"/>
      <c r="AZ364" s="316"/>
      <c r="BI364" s="316"/>
      <c r="BS364" s="316"/>
      <c r="CC364" s="316"/>
      <c r="CM364" s="316"/>
      <c r="CW364" s="316"/>
      <c r="DG364" s="316"/>
      <c r="DQ364" s="316"/>
      <c r="EA364" s="316"/>
      <c r="EK364" s="316"/>
      <c r="EU364" s="316"/>
      <c r="FE364" s="316"/>
      <c r="FO364" s="316"/>
      <c r="FY364" s="316"/>
      <c r="GI364" s="316"/>
      <c r="GS364" s="316"/>
      <c r="HC364" s="316"/>
      <c r="HM364" s="316"/>
      <c r="HW364" s="316"/>
    </row>
    <row r="365" s="3" customFormat="true" x14ac:dyDescent="0.25">
      <c r="A365" s="316"/>
      <c r="K365" s="316"/>
      <c r="U365" s="316"/>
      <c r="AE365" s="316"/>
      <c r="AO365" s="316"/>
      <c r="AY365" s="316"/>
      <c r="AZ365" s="316"/>
      <c r="BI365" s="316"/>
      <c r="BS365" s="316"/>
      <c r="CC365" s="316"/>
      <c r="CM365" s="316"/>
      <c r="CW365" s="316"/>
      <c r="DG365" s="316"/>
      <c r="DQ365" s="316"/>
      <c r="EA365" s="316"/>
      <c r="EK365" s="316"/>
      <c r="EU365" s="316"/>
      <c r="FE365" s="316"/>
      <c r="FO365" s="316"/>
      <c r="FY365" s="316"/>
      <c r="GI365" s="316"/>
      <c r="GS365" s="316"/>
      <c r="HC365" s="316"/>
      <c r="HM365" s="316"/>
      <c r="HW365" s="316"/>
    </row>
    <row r="366" s="3" customFormat="true" x14ac:dyDescent="0.25">
      <c r="A366" s="316"/>
      <c r="K366" s="316"/>
      <c r="U366" s="316"/>
      <c r="AE366" s="316"/>
      <c r="AO366" s="316"/>
      <c r="AY366" s="316"/>
      <c r="AZ366" s="316"/>
      <c r="BI366" s="316"/>
      <c r="BS366" s="316"/>
      <c r="CC366" s="316"/>
      <c r="CM366" s="316"/>
      <c r="CW366" s="316"/>
      <c r="DG366" s="316"/>
      <c r="DQ366" s="316"/>
      <c r="EA366" s="316"/>
      <c r="EK366" s="316"/>
      <c r="EU366" s="316"/>
      <c r="FE366" s="316"/>
      <c r="FO366" s="316"/>
      <c r="FY366" s="316"/>
      <c r="GI366" s="316"/>
      <c r="GS366" s="316"/>
      <c r="HC366" s="316"/>
      <c r="HM366" s="316"/>
      <c r="HW366" s="316"/>
    </row>
    <row r="367" s="3" customFormat="true" x14ac:dyDescent="0.25">
      <c r="A367" s="316"/>
      <c r="K367" s="316"/>
      <c r="U367" s="316"/>
      <c r="AE367" s="316"/>
      <c r="AO367" s="316"/>
      <c r="AY367" s="316"/>
      <c r="AZ367" s="316"/>
      <c r="BI367" s="316"/>
      <c r="BS367" s="316"/>
      <c r="CC367" s="316"/>
      <c r="CM367" s="316"/>
      <c r="CW367" s="316"/>
      <c r="DG367" s="316"/>
      <c r="DQ367" s="316"/>
      <c r="EA367" s="316"/>
      <c r="EK367" s="316"/>
      <c r="EU367" s="316"/>
      <c r="FE367" s="316"/>
      <c r="FO367" s="316"/>
      <c r="FY367" s="316"/>
      <c r="GI367" s="316"/>
      <c r="GS367" s="316"/>
      <c r="HC367" s="316"/>
      <c r="HM367" s="316"/>
      <c r="HW367" s="316"/>
    </row>
    <row r="368" s="3" customFormat="true" x14ac:dyDescent="0.25">
      <c r="A368" s="316"/>
      <c r="K368" s="316"/>
      <c r="U368" s="316"/>
      <c r="AE368" s="316"/>
      <c r="AO368" s="316"/>
      <c r="AY368" s="316"/>
      <c r="AZ368" s="316"/>
      <c r="BI368" s="316"/>
      <c r="BS368" s="316"/>
      <c r="CC368" s="316"/>
      <c r="CM368" s="316"/>
      <c r="CW368" s="316"/>
      <c r="DG368" s="316"/>
      <c r="DQ368" s="316"/>
      <c r="EA368" s="316"/>
      <c r="EK368" s="316"/>
      <c r="EU368" s="316"/>
      <c r="FE368" s="316"/>
      <c r="FO368" s="316"/>
      <c r="FY368" s="316"/>
      <c r="GI368" s="316"/>
      <c r="GS368" s="316"/>
      <c r="HC368" s="316"/>
      <c r="HM368" s="316"/>
      <c r="HW368" s="316"/>
    </row>
    <row r="369" s="3" customFormat="true" x14ac:dyDescent="0.25">
      <c r="A369" s="316"/>
      <c r="K369" s="316"/>
      <c r="U369" s="316"/>
      <c r="AE369" s="316"/>
      <c r="AO369" s="316"/>
      <c r="AY369" s="316"/>
      <c r="AZ369" s="316"/>
      <c r="BI369" s="316"/>
      <c r="BS369" s="316"/>
      <c r="CC369" s="316"/>
      <c r="CM369" s="316"/>
      <c r="CW369" s="316"/>
      <c r="DG369" s="316"/>
      <c r="DQ369" s="316"/>
      <c r="EA369" s="316"/>
      <c r="EK369" s="316"/>
      <c r="EU369" s="316"/>
      <c r="FE369" s="316"/>
      <c r="FO369" s="316"/>
      <c r="FY369" s="316"/>
      <c r="GI369" s="316"/>
      <c r="GS369" s="316"/>
      <c r="HC369" s="316"/>
      <c r="HM369" s="316"/>
      <c r="HW369" s="316"/>
    </row>
    <row r="370" s="3" customFormat="true" x14ac:dyDescent="0.25">
      <c r="A370" s="316"/>
      <c r="K370" s="316"/>
      <c r="U370" s="316"/>
      <c r="AE370" s="316"/>
      <c r="AO370" s="316"/>
      <c r="AY370" s="316"/>
      <c r="AZ370" s="316"/>
      <c r="BI370" s="316"/>
      <c r="BS370" s="316"/>
      <c r="CC370" s="316"/>
      <c r="CM370" s="316"/>
      <c r="CW370" s="316"/>
      <c r="DG370" s="316"/>
      <c r="DQ370" s="316"/>
      <c r="EA370" s="316"/>
      <c r="EK370" s="316"/>
      <c r="EU370" s="316"/>
      <c r="FE370" s="316"/>
      <c r="FO370" s="316"/>
      <c r="FY370" s="316"/>
      <c r="GI370" s="316"/>
      <c r="GS370" s="316"/>
      <c r="HC370" s="316"/>
      <c r="HM370" s="316"/>
      <c r="HW370" s="316"/>
    </row>
    <row r="371" s="3" customFormat="true" x14ac:dyDescent="0.25">
      <c r="A371" s="316"/>
      <c r="K371" s="316"/>
      <c r="U371" s="316"/>
      <c r="AE371" s="316"/>
      <c r="AO371" s="316"/>
      <c r="AY371" s="316"/>
      <c r="AZ371" s="316"/>
      <c r="BI371" s="316"/>
      <c r="BS371" s="316"/>
      <c r="CC371" s="316"/>
      <c r="CM371" s="316"/>
      <c r="CW371" s="316"/>
      <c r="DG371" s="316"/>
      <c r="DQ371" s="316"/>
      <c r="EA371" s="316"/>
      <c r="EK371" s="316"/>
      <c r="EU371" s="316"/>
      <c r="FE371" s="316"/>
      <c r="FO371" s="316"/>
      <c r="FY371" s="316"/>
      <c r="GI371" s="316"/>
      <c r="GS371" s="316"/>
      <c r="HC371" s="316"/>
      <c r="HM371" s="316"/>
      <c r="HW371" s="316"/>
    </row>
    <row r="372" s="3" customFormat="true" x14ac:dyDescent="0.25">
      <c r="A372" s="316"/>
      <c r="K372" s="316"/>
      <c r="U372" s="316"/>
      <c r="AE372" s="316"/>
      <c r="AO372" s="316"/>
      <c r="AY372" s="316"/>
      <c r="AZ372" s="316"/>
      <c r="BI372" s="316"/>
      <c r="BS372" s="316"/>
      <c r="CC372" s="316"/>
      <c r="CM372" s="316"/>
      <c r="CW372" s="316"/>
      <c r="DG372" s="316"/>
      <c r="DQ372" s="316"/>
      <c r="EA372" s="316"/>
      <c r="EK372" s="316"/>
      <c r="EU372" s="316"/>
      <c r="FE372" s="316"/>
      <c r="FO372" s="316"/>
      <c r="FY372" s="316"/>
      <c r="GI372" s="316"/>
      <c r="GS372" s="316"/>
      <c r="HC372" s="316"/>
      <c r="HM372" s="316"/>
      <c r="HW372" s="316"/>
    </row>
    <row r="373" s="3" customFormat="true" x14ac:dyDescent="0.25">
      <c r="A373" s="316"/>
      <c r="K373" s="316"/>
      <c r="U373" s="316"/>
      <c r="AE373" s="316"/>
      <c r="AO373" s="316"/>
      <c r="AY373" s="316"/>
      <c r="AZ373" s="316"/>
      <c r="BI373" s="316"/>
      <c r="BS373" s="316"/>
      <c r="CC373" s="316"/>
      <c r="CM373" s="316"/>
      <c r="CW373" s="316"/>
      <c r="DG373" s="316"/>
      <c r="DQ373" s="316"/>
      <c r="EA373" s="316"/>
      <c r="EK373" s="316"/>
      <c r="EU373" s="316"/>
      <c r="FE373" s="316"/>
      <c r="FO373" s="316"/>
      <c r="FY373" s="316"/>
      <c r="GI373" s="316"/>
      <c r="GS373" s="316"/>
      <c r="HC373" s="316"/>
      <c r="HM373" s="316"/>
      <c r="HW373" s="316"/>
    </row>
    <row r="374" s="3" customFormat="true" x14ac:dyDescent="0.25">
      <c r="A374" s="316"/>
      <c r="K374" s="316"/>
      <c r="U374" s="316"/>
      <c r="AE374" s="316"/>
      <c r="AO374" s="316"/>
      <c r="AY374" s="316"/>
      <c r="AZ374" s="316"/>
      <c r="BI374" s="316"/>
      <c r="BS374" s="316"/>
      <c r="CC374" s="316"/>
      <c r="CM374" s="316"/>
      <c r="CW374" s="316"/>
      <c r="DG374" s="316"/>
      <c r="DQ374" s="316"/>
      <c r="EA374" s="316"/>
      <c r="EK374" s="316"/>
      <c r="EU374" s="316"/>
      <c r="FE374" s="316"/>
      <c r="FO374" s="316"/>
      <c r="FY374" s="316"/>
      <c r="GI374" s="316"/>
      <c r="GS374" s="316"/>
      <c r="HC374" s="316"/>
      <c r="HM374" s="316"/>
      <c r="HW374" s="316"/>
    </row>
    <row r="375" s="3" customFormat="true" x14ac:dyDescent="0.25">
      <c r="A375" s="316"/>
      <c r="K375" s="316"/>
      <c r="U375" s="316"/>
      <c r="AE375" s="316"/>
      <c r="AO375" s="316"/>
      <c r="AY375" s="316"/>
      <c r="AZ375" s="316"/>
      <c r="BI375" s="316"/>
      <c r="BS375" s="316"/>
      <c r="CC375" s="316"/>
      <c r="CM375" s="316"/>
      <c r="CW375" s="316"/>
      <c r="DG375" s="316"/>
      <c r="DQ375" s="316"/>
      <c r="EA375" s="316"/>
      <c r="EK375" s="316"/>
      <c r="EU375" s="316"/>
      <c r="FE375" s="316"/>
      <c r="FO375" s="316"/>
      <c r="FY375" s="316"/>
      <c r="GI375" s="316"/>
      <c r="GS375" s="316"/>
      <c r="HC375" s="316"/>
      <c r="HM375" s="316"/>
      <c r="HW375" s="316"/>
    </row>
    <row r="376" s="3" customFormat="true" x14ac:dyDescent="0.25">
      <c r="A376" s="316"/>
      <c r="K376" s="316"/>
      <c r="U376" s="316"/>
      <c r="AE376" s="316"/>
      <c r="AO376" s="316"/>
      <c r="AY376" s="316"/>
      <c r="AZ376" s="316"/>
      <c r="BI376" s="316"/>
      <c r="BS376" s="316"/>
      <c r="CC376" s="316"/>
      <c r="CM376" s="316"/>
      <c r="CW376" s="316"/>
      <c r="DG376" s="316"/>
      <c r="DQ376" s="316"/>
      <c r="EA376" s="316"/>
      <c r="EK376" s="316"/>
      <c r="EU376" s="316"/>
      <c r="FE376" s="316"/>
      <c r="FO376" s="316"/>
      <c r="FY376" s="316"/>
      <c r="GI376" s="316"/>
      <c r="GS376" s="316"/>
      <c r="HC376" s="316"/>
      <c r="HM376" s="316"/>
      <c r="HW376" s="316"/>
    </row>
    <row r="377" s="3" customFormat="true" x14ac:dyDescent="0.25">
      <c r="A377" s="316"/>
      <c r="K377" s="316"/>
      <c r="U377" s="316"/>
      <c r="AE377" s="316"/>
      <c r="AO377" s="316"/>
      <c r="AY377" s="316"/>
      <c r="AZ377" s="316"/>
      <c r="BI377" s="316"/>
      <c r="BS377" s="316"/>
      <c r="CC377" s="316"/>
      <c r="CM377" s="316"/>
      <c r="CW377" s="316"/>
      <c r="DG377" s="316"/>
      <c r="DQ377" s="316"/>
      <c r="EA377" s="316"/>
      <c r="EK377" s="316"/>
      <c r="EU377" s="316"/>
      <c r="FE377" s="316"/>
      <c r="FO377" s="316"/>
      <c r="FY377" s="316"/>
      <c r="GI377" s="316"/>
      <c r="GS377" s="316"/>
      <c r="HC377" s="316"/>
      <c r="HM377" s="316"/>
      <c r="HW377" s="316"/>
    </row>
    <row r="378" s="3" customFormat="true" x14ac:dyDescent="0.25">
      <c r="A378" s="316"/>
      <c r="K378" s="316"/>
      <c r="U378" s="316"/>
      <c r="AE378" s="316"/>
      <c r="AO378" s="316"/>
      <c r="AY378" s="316"/>
      <c r="AZ378" s="316"/>
      <c r="BI378" s="316"/>
      <c r="BS378" s="316"/>
      <c r="CC378" s="316"/>
      <c r="CM378" s="316"/>
      <c r="CW378" s="316"/>
      <c r="DG378" s="316"/>
      <c r="DQ378" s="316"/>
      <c r="EA378" s="316"/>
      <c r="EK378" s="316"/>
      <c r="EU378" s="316"/>
      <c r="FE378" s="316"/>
      <c r="FO378" s="316"/>
      <c r="FY378" s="316"/>
      <c r="GI378" s="316"/>
      <c r="GS378" s="316"/>
      <c r="HC378" s="316"/>
      <c r="HM378" s="316"/>
      <c r="HW378" s="316"/>
    </row>
    <row r="379" s="3" customFormat="true" x14ac:dyDescent="0.25">
      <c r="A379" s="316"/>
      <c r="K379" s="316"/>
      <c r="U379" s="316"/>
      <c r="AE379" s="316"/>
      <c r="AO379" s="316"/>
      <c r="AY379" s="316"/>
      <c r="AZ379" s="316"/>
      <c r="BI379" s="316"/>
      <c r="BS379" s="316"/>
      <c r="CC379" s="316"/>
      <c r="CM379" s="316"/>
      <c r="CW379" s="316"/>
      <c r="DG379" s="316"/>
      <c r="DQ379" s="316"/>
      <c r="EA379" s="316"/>
      <c r="EK379" s="316"/>
      <c r="EU379" s="316"/>
      <c r="FE379" s="316"/>
      <c r="FO379" s="316"/>
      <c r="FY379" s="316"/>
      <c r="GI379" s="316"/>
      <c r="GS379" s="316"/>
      <c r="HC379" s="316"/>
      <c r="HM379" s="316"/>
      <c r="HW379" s="316"/>
    </row>
    <row r="380" s="3" customFormat="true" x14ac:dyDescent="0.25">
      <c r="A380" s="316"/>
      <c r="K380" s="316"/>
      <c r="U380" s="316"/>
      <c r="AE380" s="316"/>
      <c r="AO380" s="316"/>
      <c r="AY380" s="316"/>
      <c r="AZ380" s="316"/>
      <c r="BI380" s="316"/>
      <c r="BS380" s="316"/>
      <c r="CC380" s="316"/>
      <c r="CM380" s="316"/>
      <c r="CW380" s="316"/>
      <c r="DG380" s="316"/>
      <c r="DQ380" s="316"/>
      <c r="EA380" s="316"/>
      <c r="EK380" s="316"/>
      <c r="EU380" s="316"/>
      <c r="FE380" s="316"/>
      <c r="FO380" s="316"/>
      <c r="FY380" s="316"/>
      <c r="GI380" s="316"/>
      <c r="GS380" s="316"/>
      <c r="HC380" s="316"/>
      <c r="HM380" s="316"/>
      <c r="HW380" s="316"/>
    </row>
    <row r="381" s="3" customFormat="true" x14ac:dyDescent="0.25">
      <c r="A381" s="316"/>
      <c r="K381" s="316"/>
      <c r="U381" s="316"/>
      <c r="AE381" s="316"/>
      <c r="AO381" s="316"/>
      <c r="AY381" s="316"/>
      <c r="AZ381" s="316"/>
      <c r="BI381" s="316"/>
      <c r="BS381" s="316"/>
      <c r="CC381" s="316"/>
      <c r="CM381" s="316"/>
      <c r="CW381" s="316"/>
      <c r="DG381" s="316"/>
      <c r="DQ381" s="316"/>
      <c r="EA381" s="316"/>
      <c r="EK381" s="316"/>
      <c r="EU381" s="316"/>
      <c r="FE381" s="316"/>
      <c r="FO381" s="316"/>
      <c r="FY381" s="316"/>
      <c r="GI381" s="316"/>
      <c r="GS381" s="316"/>
      <c r="HC381" s="316"/>
      <c r="HM381" s="316"/>
      <c r="HW381" s="316"/>
    </row>
    <row r="382" s="3" customFormat="true" x14ac:dyDescent="0.25">
      <c r="A382" s="316"/>
      <c r="K382" s="316"/>
      <c r="U382" s="316"/>
      <c r="AE382" s="316"/>
      <c r="AO382" s="316"/>
      <c r="AY382" s="316"/>
      <c r="AZ382" s="316"/>
      <c r="BI382" s="316"/>
      <c r="BS382" s="316"/>
      <c r="CC382" s="316"/>
      <c r="CM382" s="316"/>
      <c r="CW382" s="316"/>
      <c r="DG382" s="316"/>
      <c r="DQ382" s="316"/>
      <c r="EA382" s="316"/>
      <c r="EK382" s="316"/>
      <c r="EU382" s="316"/>
      <c r="FE382" s="316"/>
      <c r="FO382" s="316"/>
      <c r="FY382" s="316"/>
      <c r="GI382" s="316"/>
      <c r="GS382" s="316"/>
      <c r="HC382" s="316"/>
      <c r="HM382" s="316"/>
      <c r="HW382" s="316"/>
    </row>
    <row r="383" s="3" customFormat="true" x14ac:dyDescent="0.25">
      <c r="A383" s="316"/>
      <c r="K383" s="316"/>
      <c r="U383" s="316"/>
      <c r="AE383" s="316"/>
      <c r="AO383" s="316"/>
      <c r="AY383" s="316"/>
      <c r="AZ383" s="316"/>
      <c r="BI383" s="316"/>
      <c r="BS383" s="316"/>
      <c r="CC383" s="316"/>
      <c r="CM383" s="316"/>
      <c r="CW383" s="316"/>
      <c r="DG383" s="316"/>
      <c r="DQ383" s="316"/>
      <c r="EA383" s="316"/>
      <c r="EK383" s="316"/>
      <c r="EU383" s="316"/>
      <c r="FE383" s="316"/>
      <c r="FO383" s="316"/>
      <c r="FY383" s="316"/>
      <c r="GI383" s="316"/>
      <c r="GS383" s="316"/>
      <c r="HC383" s="316"/>
      <c r="HM383" s="316"/>
      <c r="HW383" s="316"/>
    </row>
    <row r="384" s="3" customFormat="true" x14ac:dyDescent="0.25">
      <c r="A384" s="316"/>
      <c r="K384" s="316"/>
      <c r="U384" s="316"/>
      <c r="AE384" s="316"/>
      <c r="AO384" s="316"/>
      <c r="AY384" s="316"/>
      <c r="AZ384" s="316"/>
      <c r="BI384" s="316"/>
      <c r="BS384" s="316"/>
      <c r="CC384" s="316"/>
      <c r="CM384" s="316"/>
      <c r="CW384" s="316"/>
      <c r="DG384" s="316"/>
      <c r="DQ384" s="316"/>
      <c r="EA384" s="316"/>
      <c r="EK384" s="316"/>
      <c r="EU384" s="316"/>
      <c r="FE384" s="316"/>
      <c r="FO384" s="316"/>
      <c r="FY384" s="316"/>
      <c r="GI384" s="316"/>
      <c r="GS384" s="316"/>
      <c r="HC384" s="316"/>
      <c r="HM384" s="316"/>
      <c r="HW384" s="316"/>
    </row>
    <row r="385" s="3" customFormat="true" x14ac:dyDescent="0.25">
      <c r="A385" s="316"/>
      <c r="K385" s="316"/>
      <c r="U385" s="316"/>
      <c r="AE385" s="316"/>
      <c r="AO385" s="316"/>
      <c r="AY385" s="316"/>
      <c r="AZ385" s="316"/>
      <c r="BI385" s="316"/>
      <c r="BS385" s="316"/>
      <c r="CC385" s="316"/>
      <c r="CM385" s="316"/>
      <c r="CW385" s="316"/>
      <c r="DG385" s="316"/>
      <c r="DQ385" s="316"/>
      <c r="EA385" s="316"/>
      <c r="EK385" s="316"/>
      <c r="EU385" s="316"/>
      <c r="FE385" s="316"/>
      <c r="FO385" s="316"/>
      <c r="FY385" s="316"/>
      <c r="GI385" s="316"/>
      <c r="GS385" s="316"/>
      <c r="HC385" s="316"/>
      <c r="HM385" s="316"/>
      <c r="HW385" s="316"/>
    </row>
    <row r="386" s="3" customFormat="true" x14ac:dyDescent="0.25">
      <c r="A386" s="316"/>
      <c r="K386" s="316"/>
      <c r="U386" s="316"/>
      <c r="AE386" s="316"/>
      <c r="AO386" s="316"/>
      <c r="AY386" s="316"/>
      <c r="AZ386" s="316"/>
      <c r="BI386" s="316"/>
      <c r="BS386" s="316"/>
      <c r="CC386" s="316"/>
      <c r="CM386" s="316"/>
      <c r="CW386" s="316"/>
      <c r="DG386" s="316"/>
      <c r="DQ386" s="316"/>
      <c r="EA386" s="316"/>
      <c r="EK386" s="316"/>
      <c r="EU386" s="316"/>
      <c r="FE386" s="316"/>
      <c r="FO386" s="316"/>
      <c r="FY386" s="316"/>
      <c r="GI386" s="316"/>
      <c r="GS386" s="316"/>
      <c r="HC386" s="316"/>
      <c r="HM386" s="316"/>
      <c r="HW386" s="316"/>
    </row>
    <row r="387" s="3" customFormat="true" x14ac:dyDescent="0.25">
      <c r="A387" s="316"/>
      <c r="K387" s="316"/>
      <c r="U387" s="316"/>
      <c r="AE387" s="316"/>
      <c r="AO387" s="316"/>
      <c r="AY387" s="316"/>
      <c r="AZ387" s="316"/>
      <c r="BI387" s="316"/>
      <c r="BS387" s="316"/>
      <c r="CC387" s="316"/>
      <c r="CM387" s="316"/>
      <c r="CW387" s="316"/>
      <c r="DG387" s="316"/>
      <c r="DQ387" s="316"/>
      <c r="EA387" s="316"/>
      <c r="EK387" s="316"/>
      <c r="EU387" s="316"/>
      <c r="FE387" s="316"/>
      <c r="FO387" s="316"/>
      <c r="FY387" s="316"/>
      <c r="GI387" s="316"/>
      <c r="GS387" s="316"/>
      <c r="HC387" s="316"/>
      <c r="HM387" s="316"/>
      <c r="HW387" s="316"/>
    </row>
    <row r="388" s="3" customFormat="true" x14ac:dyDescent="0.25">
      <c r="A388" s="316"/>
      <c r="K388" s="316"/>
      <c r="U388" s="316"/>
      <c r="AE388" s="316"/>
      <c r="AO388" s="316"/>
      <c r="AY388" s="316"/>
      <c r="AZ388" s="316"/>
      <c r="BI388" s="316"/>
      <c r="BS388" s="316"/>
      <c r="CC388" s="316"/>
      <c r="CM388" s="316"/>
      <c r="CW388" s="316"/>
      <c r="DG388" s="316"/>
      <c r="DQ388" s="316"/>
      <c r="EA388" s="316"/>
      <c r="EK388" s="316"/>
      <c r="EU388" s="316"/>
      <c r="FE388" s="316"/>
      <c r="FO388" s="316"/>
      <c r="FY388" s="316"/>
      <c r="GI388" s="316"/>
      <c r="GS388" s="316"/>
      <c r="HC388" s="316"/>
      <c r="HM388" s="316"/>
      <c r="HW388" s="316"/>
    </row>
    <row r="389" s="3" customFormat="true" x14ac:dyDescent="0.25">
      <c r="A389" s="316"/>
      <c r="K389" s="316"/>
      <c r="U389" s="316"/>
      <c r="AE389" s="316"/>
      <c r="AO389" s="316"/>
      <c r="AY389" s="316"/>
      <c r="AZ389" s="316"/>
      <c r="BI389" s="316"/>
      <c r="BS389" s="316"/>
      <c r="CC389" s="316"/>
      <c r="CM389" s="316"/>
      <c r="CW389" s="316"/>
      <c r="DG389" s="316"/>
      <c r="DQ389" s="316"/>
      <c r="EA389" s="316"/>
      <c r="EK389" s="316"/>
      <c r="EU389" s="316"/>
      <c r="FE389" s="316"/>
      <c r="FO389" s="316"/>
      <c r="FY389" s="316"/>
      <c r="GI389" s="316"/>
      <c r="GS389" s="316"/>
      <c r="HC389" s="316"/>
      <c r="HM389" s="316"/>
      <c r="HW389" s="316"/>
    </row>
    <row r="390" s="3" customFormat="true" x14ac:dyDescent="0.25">
      <c r="A390" s="316"/>
      <c r="K390" s="316"/>
      <c r="U390" s="316"/>
      <c r="AE390" s="316"/>
      <c r="AO390" s="316"/>
      <c r="AY390" s="316"/>
      <c r="AZ390" s="316"/>
      <c r="BI390" s="316"/>
      <c r="BS390" s="316"/>
      <c r="CC390" s="316"/>
      <c r="CM390" s="316"/>
      <c r="CW390" s="316"/>
      <c r="DG390" s="316"/>
      <c r="DQ390" s="316"/>
      <c r="EA390" s="316"/>
      <c r="EK390" s="316"/>
      <c r="EU390" s="316"/>
      <c r="FE390" s="316"/>
      <c r="FO390" s="316"/>
      <c r="FY390" s="316"/>
      <c r="GI390" s="316"/>
      <c r="GS390" s="316"/>
      <c r="HC390" s="316"/>
      <c r="HM390" s="316"/>
      <c r="HW390" s="316"/>
    </row>
    <row r="391" s="3" customFormat="true" x14ac:dyDescent="0.25">
      <c r="A391" s="316"/>
      <c r="K391" s="316"/>
      <c r="U391" s="316"/>
      <c r="AE391" s="316"/>
      <c r="AO391" s="316"/>
      <c r="AY391" s="316"/>
      <c r="AZ391" s="316"/>
      <c r="BI391" s="316"/>
      <c r="BS391" s="316"/>
      <c r="CC391" s="316"/>
      <c r="CM391" s="316"/>
      <c r="CW391" s="316"/>
      <c r="DG391" s="316"/>
      <c r="DQ391" s="316"/>
      <c r="EA391" s="316"/>
      <c r="EK391" s="316"/>
      <c r="EU391" s="316"/>
      <c r="FE391" s="316"/>
      <c r="FO391" s="316"/>
      <c r="FY391" s="316"/>
      <c r="GI391" s="316"/>
      <c r="GS391" s="316"/>
      <c r="HC391" s="316"/>
      <c r="HM391" s="316"/>
      <c r="HW391" s="316"/>
    </row>
    <row r="392" s="3" customFormat="true" x14ac:dyDescent="0.25">
      <c r="A392" s="316"/>
      <c r="K392" s="316"/>
      <c r="U392" s="316"/>
      <c r="AE392" s="316"/>
      <c r="AO392" s="316"/>
      <c r="AY392" s="316"/>
      <c r="AZ392" s="316"/>
      <c r="BI392" s="316"/>
      <c r="BS392" s="316"/>
      <c r="CC392" s="316"/>
      <c r="CM392" s="316"/>
      <c r="CW392" s="316"/>
      <c r="DG392" s="316"/>
      <c r="DQ392" s="316"/>
      <c r="EA392" s="316"/>
      <c r="EK392" s="316"/>
      <c r="EU392" s="316"/>
      <c r="FE392" s="316"/>
      <c r="FO392" s="316"/>
      <c r="FY392" s="316"/>
      <c r="GI392" s="316"/>
      <c r="GS392" s="316"/>
      <c r="HC392" s="316"/>
      <c r="HM392" s="316"/>
      <c r="HW392" s="316"/>
    </row>
    <row r="393" s="3" customFormat="true" x14ac:dyDescent="0.25">
      <c r="A393" s="316"/>
      <c r="K393" s="316"/>
      <c r="U393" s="316"/>
      <c r="AE393" s="316"/>
      <c r="AO393" s="316"/>
      <c r="AY393" s="316"/>
      <c r="AZ393" s="316"/>
      <c r="BI393" s="316"/>
      <c r="BS393" s="316"/>
      <c r="CC393" s="316"/>
      <c r="CM393" s="316"/>
      <c r="CW393" s="316"/>
      <c r="DG393" s="316"/>
      <c r="DQ393" s="316"/>
      <c r="EA393" s="316"/>
      <c r="EK393" s="316"/>
      <c r="EU393" s="316"/>
      <c r="FE393" s="316"/>
      <c r="FO393" s="316"/>
      <c r="FY393" s="316"/>
      <c r="GI393" s="316"/>
      <c r="GS393" s="316"/>
      <c r="HC393" s="316"/>
      <c r="HM393" s="316"/>
      <c r="HW393" s="316"/>
    </row>
    <row r="394" s="3" customFormat="true" x14ac:dyDescent="0.25">
      <c r="A394" s="316"/>
      <c r="K394" s="316"/>
      <c r="U394" s="316"/>
      <c r="AE394" s="316"/>
      <c r="AO394" s="316"/>
      <c r="AY394" s="316"/>
      <c r="AZ394" s="316"/>
      <c r="BI394" s="316"/>
      <c r="BS394" s="316"/>
      <c r="CC394" s="316"/>
      <c r="CM394" s="316"/>
      <c r="CW394" s="316"/>
      <c r="DG394" s="316"/>
      <c r="DQ394" s="316"/>
      <c r="EA394" s="316"/>
      <c r="EK394" s="316"/>
      <c r="EU394" s="316"/>
      <c r="FE394" s="316"/>
      <c r="FO394" s="316"/>
      <c r="FY394" s="316"/>
      <c r="GI394" s="316"/>
      <c r="GS394" s="316"/>
      <c r="HC394" s="316"/>
      <c r="HM394" s="316"/>
      <c r="HW394" s="316"/>
    </row>
    <row r="395" s="3" customFormat="true" x14ac:dyDescent="0.25">
      <c r="A395" s="316"/>
      <c r="K395" s="316"/>
      <c r="U395" s="316"/>
      <c r="AE395" s="316"/>
      <c r="AO395" s="316"/>
      <c r="AY395" s="316"/>
      <c r="AZ395" s="316"/>
      <c r="BI395" s="316"/>
      <c r="BS395" s="316"/>
      <c r="CC395" s="316"/>
      <c r="CM395" s="316"/>
      <c r="CW395" s="316"/>
      <c r="DG395" s="316"/>
      <c r="DQ395" s="316"/>
      <c r="EA395" s="316"/>
      <c r="EK395" s="316"/>
      <c r="EU395" s="316"/>
      <c r="FE395" s="316"/>
      <c r="FO395" s="316"/>
      <c r="FY395" s="316"/>
      <c r="GI395" s="316"/>
      <c r="GS395" s="316"/>
      <c r="HC395" s="316"/>
      <c r="HM395" s="316"/>
      <c r="HW395" s="316"/>
    </row>
    <row r="396" s="3" customFormat="true" x14ac:dyDescent="0.25">
      <c r="A396" s="316"/>
      <c r="K396" s="316"/>
      <c r="U396" s="316"/>
      <c r="AE396" s="316"/>
      <c r="AO396" s="316"/>
      <c r="AY396" s="316"/>
      <c r="AZ396" s="316"/>
      <c r="BI396" s="316"/>
      <c r="BS396" s="316"/>
      <c r="CC396" s="316"/>
      <c r="CM396" s="316"/>
      <c r="CW396" s="316"/>
      <c r="DG396" s="316"/>
      <c r="DQ396" s="316"/>
      <c r="EA396" s="316"/>
      <c r="EK396" s="316"/>
      <c r="EU396" s="316"/>
      <c r="FE396" s="316"/>
      <c r="FO396" s="316"/>
      <c r="FY396" s="316"/>
      <c r="GI396" s="316"/>
      <c r="GS396" s="316"/>
      <c r="HC396" s="316"/>
      <c r="HM396" s="316"/>
      <c r="HW396" s="316"/>
    </row>
    <row r="397" s="3" customFormat="true" x14ac:dyDescent="0.25">
      <c r="A397" s="316"/>
      <c r="K397" s="316"/>
      <c r="U397" s="316"/>
      <c r="AE397" s="316"/>
      <c r="AO397" s="316"/>
      <c r="AY397" s="316"/>
      <c r="AZ397" s="316"/>
      <c r="BI397" s="316"/>
      <c r="BS397" s="316"/>
      <c r="CC397" s="316"/>
      <c r="CM397" s="316"/>
      <c r="CW397" s="316"/>
      <c r="DG397" s="316"/>
      <c r="DQ397" s="316"/>
      <c r="EA397" s="316"/>
      <c r="EK397" s="316"/>
      <c r="EU397" s="316"/>
      <c r="FE397" s="316"/>
      <c r="FO397" s="316"/>
      <c r="FY397" s="316"/>
      <c r="GI397" s="316"/>
      <c r="GS397" s="316"/>
      <c r="HC397" s="316"/>
      <c r="HM397" s="316"/>
      <c r="HW397" s="316"/>
    </row>
    <row r="398" s="3" customFormat="true" x14ac:dyDescent="0.25">
      <c r="A398" s="316"/>
      <c r="K398" s="316"/>
      <c r="U398" s="316"/>
      <c r="AE398" s="316"/>
      <c r="AO398" s="316"/>
      <c r="AY398" s="316"/>
      <c r="AZ398" s="316"/>
      <c r="BI398" s="316"/>
      <c r="BS398" s="316"/>
      <c r="CC398" s="316"/>
      <c r="CM398" s="316"/>
      <c r="CW398" s="316"/>
      <c r="DG398" s="316"/>
      <c r="DQ398" s="316"/>
      <c r="EA398" s="316"/>
      <c r="EK398" s="316"/>
      <c r="EU398" s="316"/>
      <c r="FE398" s="316"/>
      <c r="FO398" s="316"/>
      <c r="FY398" s="316"/>
      <c r="GI398" s="316"/>
      <c r="GS398" s="316"/>
      <c r="HC398" s="316"/>
      <c r="HM398" s="316"/>
      <c r="HW398" s="316"/>
    </row>
    <row r="399" s="3" customFormat="true" x14ac:dyDescent="0.25">
      <c r="A399" s="316"/>
      <c r="K399" s="316"/>
      <c r="U399" s="316"/>
      <c r="AE399" s="316"/>
      <c r="AO399" s="316"/>
      <c r="AY399" s="316"/>
      <c r="AZ399" s="316"/>
      <c r="BI399" s="316"/>
      <c r="BS399" s="316"/>
      <c r="CC399" s="316"/>
      <c r="CM399" s="316"/>
      <c r="CW399" s="316"/>
      <c r="DG399" s="316"/>
      <c r="DQ399" s="316"/>
      <c r="EA399" s="316"/>
      <c r="EK399" s="316"/>
      <c r="EU399" s="316"/>
      <c r="FE399" s="316"/>
      <c r="FO399" s="316"/>
      <c r="FY399" s="316"/>
      <c r="GI399" s="316"/>
      <c r="GS399" s="316"/>
      <c r="HC399" s="316"/>
      <c r="HM399" s="316"/>
      <c r="HW399" s="316"/>
    </row>
    <row r="400" s="3" customFormat="true" x14ac:dyDescent="0.25">
      <c r="A400" s="316"/>
      <c r="K400" s="316"/>
      <c r="U400" s="316"/>
      <c r="AE400" s="316"/>
      <c r="AO400" s="316"/>
      <c r="AY400" s="316"/>
      <c r="AZ400" s="316"/>
      <c r="BI400" s="316"/>
      <c r="BS400" s="316"/>
      <c r="CC400" s="316"/>
      <c r="CM400" s="316"/>
      <c r="CW400" s="316"/>
      <c r="DG400" s="316"/>
      <c r="DQ400" s="316"/>
      <c r="EA400" s="316"/>
      <c r="EK400" s="316"/>
      <c r="EU400" s="316"/>
      <c r="FE400" s="316"/>
      <c r="FO400" s="316"/>
      <c r="FY400" s="316"/>
      <c r="GI400" s="316"/>
      <c r="GS400" s="316"/>
      <c r="HC400" s="316"/>
      <c r="HM400" s="316"/>
      <c r="HW400" s="316"/>
    </row>
    <row r="401" s="3" customFormat="true" x14ac:dyDescent="0.25">
      <c r="A401" s="316"/>
      <c r="K401" s="316"/>
      <c r="U401" s="316"/>
      <c r="AE401" s="316"/>
      <c r="AO401" s="316"/>
      <c r="AY401" s="316"/>
      <c r="AZ401" s="316"/>
      <c r="BI401" s="316"/>
      <c r="BS401" s="316"/>
      <c r="CC401" s="316"/>
      <c r="CM401" s="316"/>
      <c r="CW401" s="316"/>
      <c r="DG401" s="316"/>
      <c r="DQ401" s="316"/>
      <c r="EA401" s="316"/>
      <c r="EK401" s="316"/>
      <c r="EU401" s="316"/>
      <c r="FE401" s="316"/>
      <c r="FO401" s="316"/>
      <c r="FY401" s="316"/>
      <c r="GI401" s="316"/>
      <c r="GS401" s="316"/>
      <c r="HC401" s="316"/>
      <c r="HM401" s="316"/>
      <c r="HW401" s="316"/>
    </row>
    <row r="402" s="3" customFormat="true" x14ac:dyDescent="0.25">
      <c r="A402" s="316"/>
      <c r="K402" s="316"/>
      <c r="U402" s="316"/>
      <c r="AE402" s="316"/>
      <c r="AO402" s="316"/>
      <c r="AY402" s="316"/>
      <c r="AZ402" s="316"/>
      <c r="BI402" s="316"/>
      <c r="BS402" s="316"/>
      <c r="CC402" s="316"/>
      <c r="CM402" s="316"/>
      <c r="CW402" s="316"/>
      <c r="DG402" s="316"/>
      <c r="DQ402" s="316"/>
      <c r="EA402" s="316"/>
      <c r="EK402" s="316"/>
      <c r="EU402" s="316"/>
      <c r="FE402" s="316"/>
      <c r="FO402" s="316"/>
      <c r="FY402" s="316"/>
      <c r="GI402" s="316"/>
      <c r="GS402" s="316"/>
      <c r="HC402" s="316"/>
      <c r="HM402" s="316"/>
      <c r="HW402" s="316"/>
    </row>
    <row r="403" s="3" customFormat="true" x14ac:dyDescent="0.25">
      <c r="A403" s="316"/>
      <c r="K403" s="316"/>
      <c r="U403" s="316"/>
      <c r="AE403" s="316"/>
      <c r="AO403" s="316"/>
      <c r="AY403" s="316"/>
      <c r="AZ403" s="316"/>
      <c r="BI403" s="316"/>
      <c r="BS403" s="316"/>
      <c r="CC403" s="316"/>
      <c r="CM403" s="316"/>
      <c r="CW403" s="316"/>
      <c r="DG403" s="316"/>
      <c r="DQ403" s="316"/>
      <c r="EA403" s="316"/>
      <c r="EK403" s="316"/>
      <c r="EU403" s="316"/>
      <c r="FE403" s="316"/>
      <c r="FO403" s="316"/>
      <c r="FY403" s="316"/>
      <c r="GI403" s="316"/>
      <c r="GS403" s="316"/>
      <c r="HC403" s="316"/>
      <c r="HM403" s="316"/>
      <c r="HW403" s="316"/>
    </row>
    <row r="404" s="3" customFormat="true" x14ac:dyDescent="0.25">
      <c r="A404" s="316"/>
      <c r="K404" s="316"/>
      <c r="U404" s="316"/>
      <c r="AE404" s="316"/>
      <c r="AO404" s="316"/>
      <c r="AY404" s="316"/>
      <c r="AZ404" s="316"/>
      <c r="BI404" s="316"/>
      <c r="BS404" s="316"/>
      <c r="CC404" s="316"/>
      <c r="CM404" s="316"/>
      <c r="CW404" s="316"/>
      <c r="DG404" s="316"/>
      <c r="DQ404" s="316"/>
      <c r="EA404" s="316"/>
      <c r="EK404" s="316"/>
      <c r="EU404" s="316"/>
      <c r="FE404" s="316"/>
      <c r="FO404" s="316"/>
      <c r="FY404" s="316"/>
      <c r="GI404" s="316"/>
      <c r="GS404" s="316"/>
      <c r="HC404" s="316"/>
      <c r="HM404" s="316"/>
      <c r="HW404" s="316"/>
    </row>
    <row r="405" s="3" customFormat="true" x14ac:dyDescent="0.25">
      <c r="A405" s="316"/>
      <c r="K405" s="316"/>
      <c r="U405" s="316"/>
      <c r="AE405" s="316"/>
      <c r="AO405" s="316"/>
      <c r="AY405" s="316"/>
      <c r="AZ405" s="316"/>
      <c r="BI405" s="316"/>
      <c r="BS405" s="316"/>
      <c r="CC405" s="316"/>
      <c r="CM405" s="316"/>
      <c r="CW405" s="316"/>
      <c r="DG405" s="316"/>
      <c r="DQ405" s="316"/>
      <c r="EA405" s="316"/>
      <c r="EK405" s="316"/>
      <c r="EU405" s="316"/>
      <c r="FE405" s="316"/>
      <c r="FO405" s="316"/>
      <c r="FY405" s="316"/>
      <c r="GI405" s="316"/>
      <c r="GS405" s="316"/>
      <c r="HC405" s="316"/>
      <c r="HM405" s="316"/>
      <c r="HW405" s="316"/>
    </row>
    <row r="406" s="3" customFormat="true" x14ac:dyDescent="0.25">
      <c r="A406" s="316"/>
      <c r="K406" s="316"/>
      <c r="U406" s="316"/>
      <c r="AE406" s="316"/>
      <c r="AO406" s="316"/>
      <c r="AY406" s="316"/>
      <c r="AZ406" s="316"/>
      <c r="BI406" s="316"/>
      <c r="BS406" s="316"/>
      <c r="CC406" s="316"/>
      <c r="CM406" s="316"/>
      <c r="CW406" s="316"/>
      <c r="DG406" s="316"/>
      <c r="DQ406" s="316"/>
      <c r="EA406" s="316"/>
      <c r="EK406" s="316"/>
      <c r="EU406" s="316"/>
      <c r="FE406" s="316"/>
      <c r="FO406" s="316"/>
      <c r="FY406" s="316"/>
      <c r="GI406" s="316"/>
      <c r="GS406" s="316"/>
      <c r="HC406" s="316"/>
      <c r="HM406" s="316"/>
      <c r="HW406" s="316"/>
    </row>
    <row r="407" s="3" customFormat="true" x14ac:dyDescent="0.25">
      <c r="A407" s="316"/>
      <c r="K407" s="316"/>
      <c r="U407" s="316"/>
      <c r="AE407" s="316"/>
      <c r="AO407" s="316"/>
      <c r="AY407" s="316"/>
      <c r="AZ407" s="316"/>
      <c r="BI407" s="316"/>
      <c r="BS407" s="316"/>
      <c r="CC407" s="316"/>
      <c r="CM407" s="316"/>
      <c r="CW407" s="316"/>
      <c r="DG407" s="316"/>
      <c r="DQ407" s="316"/>
      <c r="EA407" s="316"/>
      <c r="EK407" s="316"/>
      <c r="EU407" s="316"/>
      <c r="FE407" s="316"/>
      <c r="FO407" s="316"/>
      <c r="FY407" s="316"/>
      <c r="GI407" s="316"/>
      <c r="GS407" s="316"/>
      <c r="HC407" s="316"/>
      <c r="HM407" s="316"/>
      <c r="HW407" s="316"/>
    </row>
    <row r="408" s="3" customFormat="true" x14ac:dyDescent="0.25">
      <c r="A408" s="316"/>
      <c r="K408" s="316"/>
      <c r="U408" s="316"/>
      <c r="AE408" s="316"/>
      <c r="AO408" s="316"/>
      <c r="AY408" s="316"/>
      <c r="AZ408" s="316"/>
      <c r="BI408" s="316"/>
      <c r="BS408" s="316"/>
      <c r="CC408" s="316"/>
      <c r="CM408" s="316"/>
      <c r="CW408" s="316"/>
      <c r="DG408" s="316"/>
      <c r="DQ408" s="316"/>
      <c r="EA408" s="316"/>
      <c r="EK408" s="316"/>
      <c r="EU408" s="316"/>
      <c r="FE408" s="316"/>
      <c r="FO408" s="316"/>
      <c r="FY408" s="316"/>
      <c r="GI408" s="316"/>
      <c r="GS408" s="316"/>
      <c r="HC408" s="316"/>
      <c r="HM408" s="316"/>
      <c r="HW408" s="316"/>
    </row>
    <row r="409" s="3" customFormat="true" x14ac:dyDescent="0.25">
      <c r="A409" s="316"/>
      <c r="K409" s="316"/>
      <c r="U409" s="316"/>
      <c r="AE409" s="316"/>
      <c r="AO409" s="316"/>
      <c r="AY409" s="316"/>
      <c r="AZ409" s="316"/>
      <c r="BI409" s="316"/>
      <c r="BS409" s="316"/>
      <c r="CC409" s="316"/>
      <c r="CM409" s="316"/>
      <c r="CW409" s="316"/>
      <c r="DG409" s="316"/>
      <c r="DQ409" s="316"/>
      <c r="EA409" s="316"/>
      <c r="EK409" s="316"/>
      <c r="EU409" s="316"/>
      <c r="FE409" s="316"/>
      <c r="FO409" s="316"/>
      <c r="FY409" s="316"/>
      <c r="GI409" s="316"/>
      <c r="GS409" s="316"/>
      <c r="HC409" s="316"/>
      <c r="HM409" s="316"/>
      <c r="HW409" s="316"/>
    </row>
    <row r="410" s="3" customFormat="true" x14ac:dyDescent="0.25">
      <c r="A410" s="316"/>
      <c r="K410" s="316"/>
      <c r="U410" s="316"/>
      <c r="AE410" s="316"/>
      <c r="AO410" s="316"/>
      <c r="AY410" s="316"/>
      <c r="AZ410" s="316"/>
      <c r="BI410" s="316"/>
      <c r="BS410" s="316"/>
      <c r="CC410" s="316"/>
      <c r="CM410" s="316"/>
      <c r="CW410" s="316"/>
      <c r="DG410" s="316"/>
      <c r="DQ410" s="316"/>
      <c r="EA410" s="316"/>
      <c r="EK410" s="316"/>
      <c r="EU410" s="316"/>
      <c r="FE410" s="316"/>
      <c r="FO410" s="316"/>
      <c r="FY410" s="316"/>
      <c r="GI410" s="316"/>
      <c r="GS410" s="316"/>
      <c r="HC410" s="316"/>
      <c r="HM410" s="316"/>
      <c r="HW410" s="316"/>
    </row>
    <row r="411" s="3" customFormat="true" x14ac:dyDescent="0.25">
      <c r="A411" s="316"/>
      <c r="K411" s="316"/>
      <c r="U411" s="316"/>
      <c r="AE411" s="316"/>
      <c r="AO411" s="316"/>
      <c r="AY411" s="316"/>
      <c r="AZ411" s="316"/>
      <c r="BI411" s="316"/>
      <c r="BS411" s="316"/>
      <c r="CC411" s="316"/>
      <c r="CM411" s="316"/>
      <c r="CW411" s="316"/>
      <c r="DG411" s="316"/>
      <c r="DQ411" s="316"/>
      <c r="EA411" s="316"/>
      <c r="EK411" s="316"/>
      <c r="EU411" s="316"/>
      <c r="FE411" s="316"/>
      <c r="FO411" s="316"/>
      <c r="FY411" s="316"/>
      <c r="GI411" s="316"/>
      <c r="GS411" s="316"/>
      <c r="HC411" s="316"/>
      <c r="HM411" s="316"/>
      <c r="HW411" s="316"/>
    </row>
    <row r="412" s="3" customFormat="true" x14ac:dyDescent="0.25">
      <c r="A412" s="316"/>
      <c r="K412" s="316"/>
      <c r="U412" s="316"/>
      <c r="AE412" s="316"/>
      <c r="AO412" s="316"/>
      <c r="AY412" s="316"/>
      <c r="AZ412" s="316"/>
      <c r="BI412" s="316"/>
      <c r="BS412" s="316"/>
      <c r="CC412" s="316"/>
      <c r="CM412" s="316"/>
      <c r="CW412" s="316"/>
      <c r="DG412" s="316"/>
      <c r="DQ412" s="316"/>
      <c r="EA412" s="316"/>
      <c r="EK412" s="316"/>
      <c r="EU412" s="316"/>
      <c r="FE412" s="316"/>
      <c r="FO412" s="316"/>
      <c r="FY412" s="316"/>
      <c r="GI412" s="316"/>
      <c r="GS412" s="316"/>
      <c r="HC412" s="316"/>
      <c r="HM412" s="316"/>
      <c r="HW412" s="316"/>
    </row>
    <row r="413" s="3" customFormat="true" x14ac:dyDescent="0.25">
      <c r="A413" s="316"/>
      <c r="K413" s="316"/>
      <c r="U413" s="316"/>
      <c r="AE413" s="316"/>
      <c r="AO413" s="316"/>
      <c r="AY413" s="316"/>
      <c r="AZ413" s="316"/>
      <c r="BI413" s="316"/>
      <c r="BS413" s="316"/>
      <c r="CC413" s="316"/>
      <c r="CM413" s="316"/>
      <c r="CW413" s="316"/>
      <c r="DG413" s="316"/>
      <c r="DQ413" s="316"/>
      <c r="EA413" s="316"/>
      <c r="EK413" s="316"/>
      <c r="EU413" s="316"/>
      <c r="FE413" s="316"/>
      <c r="FO413" s="316"/>
      <c r="FY413" s="316"/>
      <c r="GI413" s="316"/>
      <c r="GS413" s="316"/>
      <c r="HC413" s="316"/>
      <c r="HM413" s="316"/>
      <c r="HW413" s="316"/>
    </row>
    <row r="414" s="3" customFormat="true" x14ac:dyDescent="0.25">
      <c r="A414" s="316"/>
      <c r="K414" s="316"/>
      <c r="U414" s="316"/>
      <c r="AE414" s="316"/>
      <c r="AO414" s="316"/>
      <c r="AY414" s="316"/>
      <c r="AZ414" s="316"/>
      <c r="BI414" s="316"/>
      <c r="BS414" s="316"/>
      <c r="CC414" s="316"/>
      <c r="CM414" s="316"/>
      <c r="CW414" s="316"/>
      <c r="DG414" s="316"/>
      <c r="DQ414" s="316"/>
      <c r="EA414" s="316"/>
      <c r="EK414" s="316"/>
      <c r="EU414" s="316"/>
      <c r="FE414" s="316"/>
      <c r="FO414" s="316"/>
      <c r="FY414" s="316"/>
      <c r="GI414" s="316"/>
      <c r="GS414" s="316"/>
      <c r="HC414" s="316"/>
      <c r="HM414" s="316"/>
      <c r="HW414" s="316"/>
    </row>
    <row r="415" s="3" customFormat="true" x14ac:dyDescent="0.25">
      <c r="A415" s="316"/>
      <c r="K415" s="316"/>
      <c r="U415" s="316"/>
      <c r="AE415" s="316"/>
      <c r="AO415" s="316"/>
      <c r="AY415" s="316"/>
      <c r="AZ415" s="316"/>
      <c r="BI415" s="316"/>
      <c r="BS415" s="316"/>
      <c r="CC415" s="316"/>
      <c r="CM415" s="316"/>
      <c r="CW415" s="316"/>
      <c r="DG415" s="316"/>
      <c r="DQ415" s="316"/>
      <c r="EA415" s="316"/>
      <c r="EK415" s="316"/>
      <c r="EU415" s="316"/>
      <c r="FE415" s="316"/>
      <c r="FO415" s="316"/>
      <c r="FY415" s="316"/>
      <c r="GI415" s="316"/>
      <c r="GS415" s="316"/>
      <c r="HC415" s="316"/>
      <c r="HM415" s="316"/>
      <c r="HW415" s="316"/>
    </row>
    <row r="416" s="3" customFormat="true" x14ac:dyDescent="0.25">
      <c r="A416" s="316"/>
      <c r="K416" s="316"/>
      <c r="U416" s="316"/>
      <c r="AE416" s="316"/>
      <c r="AO416" s="316"/>
      <c r="AY416" s="316"/>
      <c r="AZ416" s="316"/>
      <c r="BI416" s="316"/>
      <c r="BS416" s="316"/>
      <c r="CC416" s="316"/>
      <c r="CM416" s="316"/>
      <c r="CW416" s="316"/>
      <c r="DG416" s="316"/>
      <c r="DQ416" s="316"/>
      <c r="EA416" s="316"/>
      <c r="EK416" s="316"/>
      <c r="EU416" s="316"/>
      <c r="FE416" s="316"/>
      <c r="FO416" s="316"/>
      <c r="FY416" s="316"/>
      <c r="GI416" s="316"/>
      <c r="GS416" s="316"/>
      <c r="HC416" s="316"/>
      <c r="HM416" s="316"/>
      <c r="HW416" s="316"/>
    </row>
    <row r="417" s="3" customFormat="true" x14ac:dyDescent="0.25">
      <c r="A417" s="316"/>
      <c r="K417" s="316"/>
      <c r="U417" s="316"/>
      <c r="AE417" s="316"/>
      <c r="AO417" s="316"/>
      <c r="AY417" s="316"/>
      <c r="AZ417" s="316"/>
      <c r="BI417" s="316"/>
      <c r="BS417" s="316"/>
      <c r="CC417" s="316"/>
      <c r="CM417" s="316"/>
      <c r="CW417" s="316"/>
      <c r="DG417" s="316"/>
      <c r="DQ417" s="316"/>
      <c r="EA417" s="316"/>
      <c r="EK417" s="316"/>
      <c r="EU417" s="316"/>
      <c r="FE417" s="316"/>
      <c r="FO417" s="316"/>
      <c r="FY417" s="316"/>
      <c r="GI417" s="316"/>
      <c r="GS417" s="316"/>
      <c r="HC417" s="316"/>
      <c r="HM417" s="316"/>
      <c r="HW417" s="316"/>
    </row>
    <row r="418" s="3" customFormat="true" x14ac:dyDescent="0.25">
      <c r="A418" s="316"/>
      <c r="K418" s="316"/>
      <c r="U418" s="316"/>
      <c r="AE418" s="316"/>
      <c r="AO418" s="316"/>
      <c r="AY418" s="316"/>
      <c r="AZ418" s="316"/>
      <c r="BI418" s="316"/>
      <c r="BS418" s="316"/>
      <c r="CC418" s="316"/>
      <c r="CM418" s="316"/>
      <c r="CW418" s="316"/>
      <c r="DG418" s="316"/>
      <c r="DQ418" s="316"/>
      <c r="EA418" s="316"/>
      <c r="EK418" s="316"/>
      <c r="EU418" s="316"/>
      <c r="FE418" s="316"/>
      <c r="FO418" s="316"/>
      <c r="FY418" s="316"/>
      <c r="GI418" s="316"/>
      <c r="GS418" s="316"/>
      <c r="HC418" s="316"/>
      <c r="HM418" s="316"/>
      <c r="HW418" s="316"/>
    </row>
    <row r="419" s="3" customFormat="true" x14ac:dyDescent="0.25">
      <c r="A419" s="316"/>
      <c r="K419" s="316"/>
      <c r="U419" s="316"/>
      <c r="AE419" s="316"/>
      <c r="AO419" s="316"/>
      <c r="AY419" s="316"/>
      <c r="AZ419" s="316"/>
      <c r="BI419" s="316"/>
      <c r="BS419" s="316"/>
      <c r="CC419" s="316"/>
      <c r="CM419" s="316"/>
      <c r="CW419" s="316"/>
      <c r="DG419" s="316"/>
      <c r="DQ419" s="316"/>
      <c r="EA419" s="316"/>
      <c r="EK419" s="316"/>
      <c r="EU419" s="316"/>
      <c r="FE419" s="316"/>
      <c r="FO419" s="316"/>
      <c r="FY419" s="316"/>
      <c r="GI419" s="316"/>
      <c r="GS419" s="316"/>
      <c r="HC419" s="316"/>
      <c r="HM419" s="316"/>
      <c r="HW419" s="316"/>
    </row>
    <row r="420" s="3" customFormat="true" x14ac:dyDescent="0.25">
      <c r="A420" s="316"/>
      <c r="K420" s="316"/>
      <c r="U420" s="316"/>
      <c r="AE420" s="316"/>
      <c r="AO420" s="316"/>
      <c r="AY420" s="316"/>
      <c r="AZ420" s="316"/>
      <c r="BI420" s="316"/>
      <c r="BS420" s="316"/>
      <c r="CC420" s="316"/>
      <c r="CM420" s="316"/>
      <c r="CW420" s="316"/>
      <c r="DG420" s="316"/>
      <c r="DQ420" s="316"/>
      <c r="EA420" s="316"/>
      <c r="EK420" s="316"/>
      <c r="EU420" s="316"/>
      <c r="FE420" s="316"/>
      <c r="FO420" s="316"/>
      <c r="FY420" s="316"/>
      <c r="GI420" s="316"/>
      <c r="GS420" s="316"/>
      <c r="HC420" s="316"/>
      <c r="HM420" s="316"/>
      <c r="HW420" s="316"/>
    </row>
    <row r="421" s="3" customFormat="true" x14ac:dyDescent="0.25">
      <c r="A421" s="316"/>
      <c r="K421" s="316"/>
      <c r="U421" s="316"/>
      <c r="AE421" s="316"/>
      <c r="AO421" s="316"/>
      <c r="AY421" s="316"/>
      <c r="AZ421" s="316"/>
      <c r="BI421" s="316"/>
      <c r="BS421" s="316"/>
      <c r="CC421" s="316"/>
      <c r="CM421" s="316"/>
      <c r="CW421" s="316"/>
      <c r="DG421" s="316"/>
      <c r="DQ421" s="316"/>
      <c r="EA421" s="316"/>
      <c r="EK421" s="316"/>
      <c r="EU421" s="316"/>
      <c r="FE421" s="316"/>
      <c r="FO421" s="316"/>
      <c r="FY421" s="316"/>
      <c r="GI421" s="316"/>
      <c r="GS421" s="316"/>
      <c r="HC421" s="316"/>
      <c r="HM421" s="316"/>
      <c r="HW421" s="316"/>
    </row>
    <row r="422" s="3" customFormat="true" x14ac:dyDescent="0.25">
      <c r="A422" s="316"/>
      <c r="K422" s="316"/>
      <c r="U422" s="316"/>
      <c r="AE422" s="316"/>
      <c r="AO422" s="316"/>
      <c r="AY422" s="316"/>
      <c r="AZ422" s="316"/>
      <c r="BI422" s="316"/>
      <c r="BS422" s="316"/>
      <c r="CC422" s="316"/>
      <c r="CM422" s="316"/>
      <c r="CW422" s="316"/>
      <c r="DG422" s="316"/>
      <c r="DQ422" s="316"/>
      <c r="EA422" s="316"/>
      <c r="EK422" s="316"/>
      <c r="EU422" s="316"/>
      <c r="FE422" s="316"/>
      <c r="FO422" s="316"/>
      <c r="FY422" s="316"/>
      <c r="GI422" s="316"/>
      <c r="GS422" s="316"/>
      <c r="HC422" s="316"/>
      <c r="HM422" s="316"/>
      <c r="HW422" s="316"/>
    </row>
    <row r="423" s="3" customFormat="true" x14ac:dyDescent="0.25">
      <c r="A423" s="316"/>
      <c r="K423" s="316"/>
      <c r="U423" s="316"/>
      <c r="AE423" s="316"/>
      <c r="AO423" s="316"/>
      <c r="AY423" s="316"/>
      <c r="AZ423" s="316"/>
      <c r="BI423" s="316"/>
      <c r="BS423" s="316"/>
      <c r="CC423" s="316"/>
      <c r="CM423" s="316"/>
      <c r="CW423" s="316"/>
      <c r="DG423" s="316"/>
      <c r="DQ423" s="316"/>
      <c r="EA423" s="316"/>
      <c r="EK423" s="316"/>
      <c r="EU423" s="316"/>
      <c r="FE423" s="316"/>
      <c r="FO423" s="316"/>
      <c r="FY423" s="316"/>
      <c r="GI423" s="316"/>
      <c r="GS423" s="316"/>
      <c r="HC423" s="316"/>
      <c r="HM423" s="316"/>
      <c r="HW423" s="316"/>
    </row>
    <row r="424" s="3" customFormat="true" x14ac:dyDescent="0.25">
      <c r="A424" s="316"/>
      <c r="K424" s="316"/>
      <c r="U424" s="316"/>
      <c r="AE424" s="316"/>
      <c r="AO424" s="316"/>
      <c r="AY424" s="316"/>
      <c r="AZ424" s="316"/>
      <c r="BI424" s="316"/>
      <c r="BS424" s="316"/>
      <c r="CC424" s="316"/>
      <c r="CM424" s="316"/>
      <c r="CW424" s="316"/>
      <c r="DG424" s="316"/>
      <c r="DQ424" s="316"/>
      <c r="EA424" s="316"/>
      <c r="EK424" s="316"/>
      <c r="EU424" s="316"/>
      <c r="FE424" s="316"/>
      <c r="FO424" s="316"/>
      <c r="FY424" s="316"/>
      <c r="GI424" s="316"/>
      <c r="GS424" s="316"/>
      <c r="HC424" s="316"/>
      <c r="HM424" s="316"/>
      <c r="HW424" s="316"/>
    </row>
    <row r="425" s="3" customFormat="true" x14ac:dyDescent="0.25">
      <c r="A425" s="316"/>
      <c r="K425" s="316"/>
      <c r="U425" s="316"/>
      <c r="AE425" s="316"/>
      <c r="AO425" s="316"/>
      <c r="AY425" s="316"/>
      <c r="AZ425" s="316"/>
      <c r="BI425" s="316"/>
      <c r="BS425" s="316"/>
      <c r="CC425" s="316"/>
      <c r="CM425" s="316"/>
      <c r="CW425" s="316"/>
      <c r="DG425" s="316"/>
      <c r="DQ425" s="316"/>
      <c r="EA425" s="316"/>
      <c r="EK425" s="316"/>
      <c r="EU425" s="316"/>
      <c r="FE425" s="316"/>
      <c r="FO425" s="316"/>
      <c r="FY425" s="316"/>
      <c r="GI425" s="316"/>
      <c r="GS425" s="316"/>
      <c r="HC425" s="316"/>
      <c r="HM425" s="316"/>
      <c r="HW425" s="316"/>
    </row>
    <row r="426" s="3" customFormat="true" x14ac:dyDescent="0.25">
      <c r="A426" s="316"/>
      <c r="K426" s="316"/>
      <c r="U426" s="316"/>
      <c r="AE426" s="316"/>
      <c r="AO426" s="316"/>
      <c r="AY426" s="316"/>
      <c r="AZ426" s="316"/>
      <c r="BI426" s="316"/>
      <c r="BS426" s="316"/>
      <c r="CC426" s="316"/>
      <c r="CM426" s="316"/>
      <c r="CW426" s="316"/>
      <c r="DG426" s="316"/>
      <c r="DQ426" s="316"/>
      <c r="EA426" s="316"/>
      <c r="EK426" s="316"/>
      <c r="EU426" s="316"/>
      <c r="FE426" s="316"/>
      <c r="FO426" s="316"/>
      <c r="FY426" s="316"/>
      <c r="GI426" s="316"/>
      <c r="GS426" s="316"/>
      <c r="HC426" s="316"/>
      <c r="HM426" s="316"/>
      <c r="HW426" s="316"/>
    </row>
    <row r="427" s="3" customFormat="true" x14ac:dyDescent="0.25">
      <c r="A427" s="316"/>
      <c r="K427" s="316"/>
      <c r="U427" s="316"/>
      <c r="AE427" s="316"/>
      <c r="AO427" s="316"/>
      <c r="AY427" s="316"/>
      <c r="AZ427" s="316"/>
      <c r="BI427" s="316"/>
      <c r="BS427" s="316"/>
      <c r="CC427" s="316"/>
      <c r="CM427" s="316"/>
      <c r="CW427" s="316"/>
      <c r="DG427" s="316"/>
      <c r="DQ427" s="316"/>
      <c r="EA427" s="316"/>
      <c r="EK427" s="316"/>
      <c r="EU427" s="316"/>
      <c r="FE427" s="316"/>
      <c r="FO427" s="316"/>
      <c r="FY427" s="316"/>
      <c r="GI427" s="316"/>
      <c r="GS427" s="316"/>
      <c r="HC427" s="316"/>
      <c r="HM427" s="316"/>
      <c r="HW427" s="316"/>
    </row>
    <row r="428" s="3" customFormat="true" x14ac:dyDescent="0.25">
      <c r="A428" s="316"/>
      <c r="K428" s="316"/>
      <c r="U428" s="316"/>
      <c r="AE428" s="316"/>
      <c r="AO428" s="316"/>
      <c r="AY428" s="316"/>
      <c r="AZ428" s="316"/>
      <c r="BI428" s="316"/>
      <c r="BS428" s="316"/>
      <c r="CC428" s="316"/>
      <c r="CM428" s="316"/>
      <c r="CW428" s="316"/>
      <c r="DG428" s="316"/>
      <c r="DQ428" s="316"/>
      <c r="EA428" s="316"/>
      <c r="EK428" s="316"/>
      <c r="EU428" s="316"/>
      <c r="FE428" s="316"/>
      <c r="FO428" s="316"/>
      <c r="FY428" s="316"/>
      <c r="GI428" s="316"/>
      <c r="GS428" s="316"/>
      <c r="HC428" s="316"/>
      <c r="HM428" s="316"/>
      <c r="HW428" s="316"/>
    </row>
    <row r="429" s="3" customFormat="true" x14ac:dyDescent="0.25">
      <c r="A429" s="316"/>
      <c r="K429" s="316"/>
      <c r="U429" s="316"/>
      <c r="AE429" s="316"/>
      <c r="AO429" s="316"/>
      <c r="AY429" s="316"/>
      <c r="AZ429" s="316"/>
      <c r="BI429" s="316"/>
      <c r="BS429" s="316"/>
      <c r="CC429" s="316"/>
      <c r="CM429" s="316"/>
      <c r="CW429" s="316"/>
      <c r="DG429" s="316"/>
      <c r="DQ429" s="316"/>
      <c r="EA429" s="316"/>
      <c r="EK429" s="316"/>
      <c r="EU429" s="316"/>
      <c r="FE429" s="316"/>
      <c r="FO429" s="316"/>
      <c r="FY429" s="316"/>
      <c r="GI429" s="316"/>
      <c r="GS429" s="316"/>
      <c r="HC429" s="316"/>
      <c r="HM429" s="316"/>
      <c r="HW429" s="316"/>
    </row>
    <row r="430" s="3" customFormat="true" x14ac:dyDescent="0.25">
      <c r="A430" s="316"/>
      <c r="K430" s="316"/>
      <c r="U430" s="316"/>
      <c r="AE430" s="316"/>
      <c r="AO430" s="316"/>
      <c r="AY430" s="316"/>
      <c r="AZ430" s="316"/>
      <c r="BI430" s="316"/>
      <c r="BS430" s="316"/>
      <c r="CC430" s="316"/>
      <c r="CM430" s="316"/>
      <c r="CW430" s="316"/>
      <c r="DG430" s="316"/>
      <c r="DQ430" s="316"/>
      <c r="EA430" s="316"/>
      <c r="EK430" s="316"/>
      <c r="EU430" s="316"/>
      <c r="FE430" s="316"/>
      <c r="FO430" s="316"/>
      <c r="FY430" s="316"/>
      <c r="GI430" s="316"/>
      <c r="GS430" s="316"/>
      <c r="HC430" s="316"/>
      <c r="HM430" s="316"/>
      <c r="HW430" s="316"/>
    </row>
    <row r="431" s="3" customFormat="true" x14ac:dyDescent="0.25">
      <c r="A431" s="316"/>
      <c r="K431" s="316"/>
      <c r="U431" s="316"/>
      <c r="AE431" s="316"/>
      <c r="AO431" s="316"/>
      <c r="AY431" s="316"/>
      <c r="AZ431" s="316"/>
      <c r="BI431" s="316"/>
      <c r="BS431" s="316"/>
      <c r="CC431" s="316"/>
      <c r="CM431" s="316"/>
      <c r="CW431" s="316"/>
      <c r="DG431" s="316"/>
      <c r="DQ431" s="316"/>
      <c r="EA431" s="316"/>
      <c r="EK431" s="316"/>
      <c r="EU431" s="316"/>
      <c r="FE431" s="316"/>
      <c r="FO431" s="316"/>
      <c r="FY431" s="316"/>
      <c r="GI431" s="316"/>
      <c r="GS431" s="316"/>
      <c r="HC431" s="316"/>
      <c r="HM431" s="316"/>
      <c r="HW431" s="316"/>
    </row>
    <row r="432" s="3" customFormat="true" x14ac:dyDescent="0.25">
      <c r="A432" s="316"/>
      <c r="K432" s="316"/>
      <c r="U432" s="316"/>
      <c r="AE432" s="316"/>
      <c r="AO432" s="316"/>
      <c r="AY432" s="316"/>
      <c r="AZ432" s="316"/>
      <c r="BI432" s="316"/>
      <c r="BS432" s="316"/>
      <c r="CC432" s="316"/>
      <c r="CM432" s="316"/>
      <c r="CW432" s="316"/>
      <c r="DG432" s="316"/>
      <c r="DQ432" s="316"/>
      <c r="EA432" s="316"/>
      <c r="EK432" s="316"/>
      <c r="EU432" s="316"/>
      <c r="FE432" s="316"/>
      <c r="FO432" s="316"/>
      <c r="FY432" s="316"/>
      <c r="GI432" s="316"/>
      <c r="GS432" s="316"/>
      <c r="HC432" s="316"/>
      <c r="HM432" s="316"/>
      <c r="HW432" s="316"/>
    </row>
    <row r="433" s="3" customFormat="true" x14ac:dyDescent="0.25">
      <c r="A433" s="316"/>
      <c r="K433" s="316"/>
      <c r="U433" s="316"/>
      <c r="AE433" s="316"/>
      <c r="AO433" s="316"/>
      <c r="AY433" s="316"/>
      <c r="AZ433" s="316"/>
      <c r="BI433" s="316"/>
      <c r="BS433" s="316"/>
      <c r="CC433" s="316"/>
      <c r="CM433" s="316"/>
      <c r="CW433" s="316"/>
      <c r="DG433" s="316"/>
      <c r="DQ433" s="316"/>
      <c r="EA433" s="316"/>
      <c r="EK433" s="316"/>
      <c r="EU433" s="316"/>
      <c r="FE433" s="316"/>
      <c r="FO433" s="316"/>
      <c r="FY433" s="316"/>
      <c r="GI433" s="316"/>
      <c r="GS433" s="316"/>
      <c r="HC433" s="316"/>
      <c r="HM433" s="316"/>
      <c r="HW433" s="316"/>
    </row>
    <row r="434" s="3" customFormat="true" x14ac:dyDescent="0.25">
      <c r="A434" s="316"/>
      <c r="K434" s="316"/>
      <c r="U434" s="316"/>
      <c r="AE434" s="316"/>
      <c r="AO434" s="316"/>
      <c r="AY434" s="316"/>
      <c r="AZ434" s="316"/>
      <c r="BI434" s="316"/>
      <c r="BS434" s="316"/>
      <c r="CC434" s="316"/>
      <c r="CM434" s="316"/>
      <c r="CW434" s="316"/>
      <c r="DG434" s="316"/>
      <c r="DQ434" s="316"/>
      <c r="EA434" s="316"/>
      <c r="EK434" s="316"/>
      <c r="EU434" s="316"/>
      <c r="FE434" s="316"/>
      <c r="FO434" s="316"/>
      <c r="FY434" s="316"/>
      <c r="GI434" s="316"/>
      <c r="GS434" s="316"/>
      <c r="HC434" s="316"/>
      <c r="HM434" s="316"/>
      <c r="HW434" s="316"/>
    </row>
    <row r="435" s="3" customFormat="true" x14ac:dyDescent="0.25">
      <c r="A435" s="316"/>
      <c r="K435" s="316"/>
      <c r="U435" s="316"/>
      <c r="AE435" s="316"/>
      <c r="AO435" s="316"/>
      <c r="AY435" s="316"/>
      <c r="AZ435" s="316"/>
      <c r="BI435" s="316"/>
      <c r="BS435" s="316"/>
      <c r="CC435" s="316"/>
      <c r="CM435" s="316"/>
      <c r="CW435" s="316"/>
      <c r="DG435" s="316"/>
      <c r="DQ435" s="316"/>
      <c r="EA435" s="316"/>
      <c r="EK435" s="316"/>
      <c r="EU435" s="316"/>
      <c r="FE435" s="316"/>
      <c r="FO435" s="316"/>
      <c r="FY435" s="316"/>
      <c r="GI435" s="316"/>
      <c r="GS435" s="316"/>
      <c r="HC435" s="316"/>
      <c r="HM435" s="316"/>
      <c r="HW435" s="316"/>
    </row>
    <row r="436" s="3" customFormat="true" x14ac:dyDescent="0.25">
      <c r="A436" s="316"/>
      <c r="K436" s="316"/>
      <c r="U436" s="316"/>
      <c r="AE436" s="316"/>
      <c r="AO436" s="316"/>
      <c r="AY436" s="316"/>
      <c r="AZ436" s="316"/>
      <c r="BI436" s="316"/>
      <c r="BS436" s="316"/>
      <c r="CC436" s="316"/>
      <c r="CM436" s="316"/>
      <c r="CW436" s="316"/>
      <c r="DG436" s="316"/>
      <c r="DQ436" s="316"/>
      <c r="EA436" s="316"/>
      <c r="EK436" s="316"/>
      <c r="EU436" s="316"/>
      <c r="FE436" s="316"/>
      <c r="FO436" s="316"/>
      <c r="FY436" s="316"/>
      <c r="GI436" s="316"/>
      <c r="GS436" s="316"/>
      <c r="HC436" s="316"/>
      <c r="HM436" s="316"/>
      <c r="HW436" s="316"/>
    </row>
    <row r="437" s="3" customFormat="true" x14ac:dyDescent="0.25">
      <c r="A437" s="316"/>
      <c r="K437" s="316"/>
      <c r="U437" s="316"/>
      <c r="AE437" s="316"/>
      <c r="AO437" s="316"/>
      <c r="AY437" s="316"/>
      <c r="AZ437" s="316"/>
      <c r="BI437" s="316"/>
      <c r="BS437" s="316"/>
      <c r="CC437" s="316"/>
      <c r="CM437" s="316"/>
      <c r="CW437" s="316"/>
      <c r="DG437" s="316"/>
      <c r="DQ437" s="316"/>
      <c r="EA437" s="316"/>
      <c r="EK437" s="316"/>
      <c r="EU437" s="316"/>
      <c r="FE437" s="316"/>
      <c r="FO437" s="316"/>
      <c r="FY437" s="316"/>
      <c r="GI437" s="316"/>
      <c r="GS437" s="316"/>
      <c r="HC437" s="316"/>
      <c r="HM437" s="316"/>
      <c r="HW437" s="316"/>
    </row>
    <row r="438" s="3" customFormat="true" x14ac:dyDescent="0.25">
      <c r="A438" s="316"/>
      <c r="K438" s="316"/>
      <c r="U438" s="316"/>
      <c r="AE438" s="316"/>
      <c r="AO438" s="316"/>
      <c r="AY438" s="316"/>
      <c r="AZ438" s="316"/>
      <c r="BI438" s="316"/>
      <c r="BS438" s="316"/>
      <c r="CC438" s="316"/>
      <c r="CM438" s="316"/>
      <c r="CW438" s="316"/>
      <c r="DG438" s="316"/>
      <c r="DQ438" s="316"/>
      <c r="EA438" s="316"/>
      <c r="EK438" s="316"/>
      <c r="EU438" s="316"/>
      <c r="FE438" s="316"/>
      <c r="FO438" s="316"/>
      <c r="FY438" s="316"/>
      <c r="GI438" s="316"/>
      <c r="GS438" s="316"/>
      <c r="HC438" s="316"/>
      <c r="HM438" s="316"/>
      <c r="HW438" s="316"/>
    </row>
    <row r="439" s="3" customFormat="true" x14ac:dyDescent="0.25">
      <c r="A439" s="316"/>
      <c r="K439" s="316"/>
      <c r="U439" s="316"/>
      <c r="AE439" s="316"/>
      <c r="AO439" s="316"/>
      <c r="AY439" s="316"/>
      <c r="AZ439" s="316"/>
      <c r="BI439" s="316"/>
      <c r="BS439" s="316"/>
      <c r="CC439" s="316"/>
      <c r="CM439" s="316"/>
      <c r="CW439" s="316"/>
      <c r="DG439" s="316"/>
      <c r="DQ439" s="316"/>
      <c r="EA439" s="316"/>
      <c r="EK439" s="316"/>
      <c r="EU439" s="316"/>
      <c r="FE439" s="316"/>
      <c r="FO439" s="316"/>
      <c r="FY439" s="316"/>
      <c r="GI439" s="316"/>
      <c r="GS439" s="316"/>
      <c r="HC439" s="316"/>
      <c r="HM439" s="316"/>
      <c r="HW439" s="316"/>
    </row>
    <row r="440" s="3" customFormat="true" x14ac:dyDescent="0.25">
      <c r="A440" s="316"/>
      <c r="K440" s="316"/>
      <c r="U440" s="316"/>
      <c r="AE440" s="316"/>
      <c r="AO440" s="316"/>
      <c r="AY440" s="316"/>
      <c r="AZ440" s="316"/>
      <c r="BI440" s="316"/>
      <c r="BS440" s="316"/>
      <c r="CC440" s="316"/>
      <c r="CM440" s="316"/>
      <c r="CW440" s="316"/>
      <c r="DG440" s="316"/>
      <c r="DQ440" s="316"/>
      <c r="EA440" s="316"/>
      <c r="EK440" s="316"/>
      <c r="EU440" s="316"/>
      <c r="FE440" s="316"/>
      <c r="FO440" s="316"/>
      <c r="FY440" s="316"/>
      <c r="GI440" s="316"/>
      <c r="GS440" s="316"/>
      <c r="HC440" s="316"/>
      <c r="HM440" s="316"/>
      <c r="HW440" s="316"/>
    </row>
    <row r="441" s="3" customFormat="true" x14ac:dyDescent="0.25">
      <c r="A441" s="316"/>
      <c r="K441" s="316"/>
      <c r="U441" s="316"/>
      <c r="AE441" s="316"/>
      <c r="AO441" s="316"/>
      <c r="AY441" s="316"/>
      <c r="AZ441" s="316"/>
      <c r="BI441" s="316"/>
      <c r="BS441" s="316"/>
      <c r="CC441" s="316"/>
      <c r="CM441" s="316"/>
      <c r="CW441" s="316"/>
      <c r="DG441" s="316"/>
      <c r="DQ441" s="316"/>
      <c r="EA441" s="316"/>
      <c r="EK441" s="316"/>
      <c r="EU441" s="316"/>
      <c r="FE441" s="316"/>
      <c r="FO441" s="316"/>
      <c r="FY441" s="316"/>
      <c r="GI441" s="316"/>
      <c r="GS441" s="316"/>
      <c r="HC441" s="316"/>
      <c r="HM441" s="316"/>
      <c r="HW441" s="316"/>
    </row>
    <row r="442" s="3" customFormat="true" x14ac:dyDescent="0.25">
      <c r="A442" s="316"/>
      <c r="K442" s="316"/>
      <c r="U442" s="316"/>
      <c r="AE442" s="316"/>
      <c r="AO442" s="316"/>
      <c r="AY442" s="316"/>
      <c r="AZ442" s="316"/>
      <c r="BI442" s="316"/>
      <c r="BS442" s="316"/>
      <c r="CC442" s="316"/>
      <c r="CM442" s="316"/>
      <c r="CW442" s="316"/>
      <c r="DG442" s="316"/>
      <c r="DQ442" s="316"/>
      <c r="EA442" s="316"/>
      <c r="EK442" s="316"/>
      <c r="EU442" s="316"/>
      <c r="FE442" s="316"/>
      <c r="FO442" s="316"/>
      <c r="FY442" s="316"/>
      <c r="GI442" s="316"/>
      <c r="GS442" s="316"/>
      <c r="HC442" s="316"/>
      <c r="HM442" s="316"/>
      <c r="HW442" s="316"/>
    </row>
    <row r="443" s="3" customFormat="true" x14ac:dyDescent="0.25">
      <c r="A443" s="316"/>
      <c r="K443" s="316"/>
      <c r="U443" s="316"/>
      <c r="AE443" s="316"/>
      <c r="AO443" s="316"/>
      <c r="AY443" s="316"/>
      <c r="AZ443" s="316"/>
      <c r="BI443" s="316"/>
      <c r="BS443" s="316"/>
      <c r="CC443" s="316"/>
      <c r="CM443" s="316"/>
      <c r="CW443" s="316"/>
      <c r="DG443" s="316"/>
      <c r="DQ443" s="316"/>
      <c r="EA443" s="316"/>
      <c r="EK443" s="316"/>
      <c r="EU443" s="316"/>
      <c r="FE443" s="316"/>
      <c r="FO443" s="316"/>
      <c r="FY443" s="316"/>
      <c r="GI443" s="316"/>
      <c r="GS443" s="316"/>
      <c r="HC443" s="316"/>
      <c r="HM443" s="316"/>
      <c r="HW443" s="316"/>
    </row>
    <row r="444" s="3" customFormat="true" x14ac:dyDescent="0.25">
      <c r="A444" s="316"/>
      <c r="K444" s="316"/>
      <c r="U444" s="316"/>
      <c r="AE444" s="316"/>
      <c r="AO444" s="316"/>
      <c r="AY444" s="316"/>
      <c r="AZ444" s="316"/>
      <c r="BI444" s="316"/>
      <c r="BS444" s="316"/>
      <c r="CC444" s="316"/>
      <c r="CM444" s="316"/>
      <c r="CW444" s="316"/>
      <c r="DG444" s="316"/>
      <c r="DQ444" s="316"/>
      <c r="EA444" s="316"/>
      <c r="EK444" s="316"/>
      <c r="EU444" s="316"/>
      <c r="FE444" s="316"/>
      <c r="FO444" s="316"/>
      <c r="FY444" s="316"/>
      <c r="GI444" s="316"/>
      <c r="GS444" s="316"/>
      <c r="HC444" s="316"/>
      <c r="HM444" s="316"/>
      <c r="HW444" s="316"/>
    </row>
    <row r="445" s="3" customFormat="true" x14ac:dyDescent="0.25">
      <c r="A445" s="316"/>
      <c r="K445" s="316"/>
      <c r="U445" s="316"/>
      <c r="AE445" s="316"/>
      <c r="AO445" s="316"/>
      <c r="AY445" s="316"/>
      <c r="AZ445" s="316"/>
      <c r="BI445" s="316"/>
      <c r="BS445" s="316"/>
      <c r="CC445" s="316"/>
      <c r="CM445" s="316"/>
      <c r="CW445" s="316"/>
      <c r="DG445" s="316"/>
      <c r="DQ445" s="316"/>
      <c r="EA445" s="316"/>
      <c r="EK445" s="316"/>
      <c r="EU445" s="316"/>
      <c r="FE445" s="316"/>
      <c r="FO445" s="316"/>
      <c r="FY445" s="316"/>
      <c r="GI445" s="316"/>
      <c r="GS445" s="316"/>
      <c r="HC445" s="316"/>
      <c r="HM445" s="316"/>
      <c r="HW445" s="316"/>
    </row>
    <row r="446" s="3" customFormat="true" x14ac:dyDescent="0.25">
      <c r="A446" s="316"/>
      <c r="K446" s="316"/>
      <c r="U446" s="316"/>
      <c r="AE446" s="316"/>
      <c r="AO446" s="316"/>
      <c r="AY446" s="316"/>
      <c r="AZ446" s="316"/>
      <c r="BI446" s="316"/>
      <c r="BS446" s="316"/>
      <c r="CC446" s="316"/>
      <c r="CM446" s="316"/>
      <c r="CW446" s="316"/>
      <c r="DG446" s="316"/>
      <c r="DQ446" s="316"/>
      <c r="EA446" s="316"/>
      <c r="EK446" s="316"/>
      <c r="EU446" s="316"/>
      <c r="FE446" s="316"/>
      <c r="FO446" s="316"/>
      <c r="FY446" s="316"/>
      <c r="GI446" s="316"/>
      <c r="GS446" s="316"/>
      <c r="HC446" s="316"/>
      <c r="HM446" s="316"/>
      <c r="HW446" s="316"/>
    </row>
    <row r="447" s="3" customFormat="true" x14ac:dyDescent="0.25">
      <c r="A447" s="316"/>
      <c r="K447" s="316"/>
      <c r="U447" s="316"/>
      <c r="AE447" s="316"/>
      <c r="AO447" s="316"/>
      <c r="AY447" s="316"/>
      <c r="AZ447" s="316"/>
      <c r="BI447" s="316"/>
      <c r="BS447" s="316"/>
      <c r="CC447" s="316"/>
      <c r="CM447" s="316"/>
      <c r="CW447" s="316"/>
      <c r="DG447" s="316"/>
      <c r="DQ447" s="316"/>
      <c r="EA447" s="316"/>
      <c r="EK447" s="316"/>
      <c r="EU447" s="316"/>
      <c r="FE447" s="316"/>
      <c r="FO447" s="316"/>
      <c r="FY447" s="316"/>
      <c r="GI447" s="316"/>
      <c r="GS447" s="316"/>
      <c r="HC447" s="316"/>
      <c r="HM447" s="316"/>
      <c r="HW447" s="316"/>
    </row>
    <row r="448" s="3" customFormat="true" x14ac:dyDescent="0.25">
      <c r="A448" s="316"/>
      <c r="K448" s="316"/>
      <c r="U448" s="316"/>
      <c r="AE448" s="316"/>
      <c r="AO448" s="316"/>
      <c r="AY448" s="316"/>
      <c r="AZ448" s="316"/>
      <c r="BI448" s="316"/>
      <c r="BS448" s="316"/>
      <c r="CC448" s="316"/>
      <c r="CM448" s="316"/>
      <c r="CW448" s="316"/>
      <c r="DG448" s="316"/>
      <c r="DQ448" s="316"/>
      <c r="EA448" s="316"/>
      <c r="EK448" s="316"/>
      <c r="EU448" s="316"/>
      <c r="FE448" s="316"/>
      <c r="FO448" s="316"/>
      <c r="FY448" s="316"/>
      <c r="GI448" s="316"/>
      <c r="GS448" s="316"/>
      <c r="HC448" s="316"/>
      <c r="HM448" s="316"/>
      <c r="HW448" s="316"/>
    </row>
    <row r="449" s="3" customFormat="true" x14ac:dyDescent="0.25">
      <c r="A449" s="316"/>
      <c r="K449" s="316"/>
      <c r="U449" s="316"/>
      <c r="AE449" s="316"/>
      <c r="AO449" s="316"/>
      <c r="AY449" s="316"/>
      <c r="AZ449" s="316"/>
      <c r="BI449" s="316"/>
      <c r="BS449" s="316"/>
      <c r="CC449" s="316"/>
      <c r="CM449" s="316"/>
      <c r="CW449" s="316"/>
      <c r="DG449" s="316"/>
      <c r="DQ449" s="316"/>
      <c r="EA449" s="316"/>
      <c r="EK449" s="316"/>
      <c r="EU449" s="316"/>
      <c r="FE449" s="316"/>
      <c r="FO449" s="316"/>
      <c r="FY449" s="316"/>
      <c r="GI449" s="316"/>
      <c r="GS449" s="316"/>
      <c r="HC449" s="316"/>
      <c r="HM449" s="316"/>
      <c r="HW449" s="316"/>
    </row>
    <row r="450" s="3" customFormat="true" x14ac:dyDescent="0.25">
      <c r="A450" s="316"/>
      <c r="K450" s="316"/>
      <c r="U450" s="316"/>
      <c r="AE450" s="316"/>
      <c r="AO450" s="316"/>
      <c r="AY450" s="316"/>
      <c r="AZ450" s="316"/>
      <c r="BI450" s="316"/>
      <c r="BS450" s="316"/>
      <c r="CC450" s="316"/>
      <c r="CM450" s="316"/>
      <c r="CW450" s="316"/>
      <c r="DG450" s="316"/>
      <c r="DQ450" s="316"/>
      <c r="EA450" s="316"/>
      <c r="EK450" s="316"/>
      <c r="EU450" s="316"/>
      <c r="FE450" s="316"/>
      <c r="FO450" s="316"/>
      <c r="FY450" s="316"/>
      <c r="GI450" s="316"/>
      <c r="GS450" s="316"/>
      <c r="HC450" s="316"/>
      <c r="HM450" s="316"/>
      <c r="HW450" s="316"/>
    </row>
    <row r="451" s="3" customFormat="true" x14ac:dyDescent="0.25">
      <c r="A451" s="316"/>
      <c r="K451" s="316"/>
      <c r="U451" s="316"/>
      <c r="AE451" s="316"/>
      <c r="AO451" s="316"/>
      <c r="AY451" s="316"/>
      <c r="AZ451" s="316"/>
      <c r="BI451" s="316"/>
      <c r="BS451" s="316"/>
      <c r="CC451" s="316"/>
      <c r="CM451" s="316"/>
      <c r="CW451" s="316"/>
      <c r="DG451" s="316"/>
      <c r="DQ451" s="316"/>
      <c r="EA451" s="316"/>
      <c r="EK451" s="316"/>
      <c r="EU451" s="316"/>
      <c r="FE451" s="316"/>
      <c r="FO451" s="316"/>
      <c r="FY451" s="316"/>
      <c r="GI451" s="316"/>
      <c r="GS451" s="316"/>
      <c r="HC451" s="316"/>
      <c r="HM451" s="316"/>
      <c r="HW451" s="316"/>
    </row>
    <row r="452" s="3" customFormat="true" x14ac:dyDescent="0.25">
      <c r="A452" s="316"/>
      <c r="K452" s="316"/>
      <c r="U452" s="316"/>
      <c r="AE452" s="316"/>
      <c r="AO452" s="316"/>
      <c r="AY452" s="316"/>
      <c r="AZ452" s="316"/>
      <c r="BI452" s="316"/>
      <c r="BS452" s="316"/>
      <c r="CC452" s="316"/>
      <c r="CM452" s="316"/>
      <c r="CW452" s="316"/>
      <c r="DG452" s="316"/>
      <c r="DQ452" s="316"/>
      <c r="EA452" s="316"/>
      <c r="EK452" s="316"/>
      <c r="EU452" s="316"/>
      <c r="FE452" s="316"/>
      <c r="FO452" s="316"/>
      <c r="FY452" s="316"/>
      <c r="GI452" s="316"/>
      <c r="GS452" s="316"/>
      <c r="HC452" s="316"/>
      <c r="HM452" s="316"/>
      <c r="HW452" s="316"/>
    </row>
    <row r="453" s="3" customFormat="true" x14ac:dyDescent="0.25">
      <c r="A453" s="316"/>
      <c r="K453" s="316"/>
      <c r="U453" s="316"/>
      <c r="AE453" s="316"/>
      <c r="AO453" s="316"/>
      <c r="AY453" s="316"/>
      <c r="AZ453" s="316"/>
      <c r="BI453" s="316"/>
      <c r="BS453" s="316"/>
      <c r="CC453" s="316"/>
      <c r="CM453" s="316"/>
      <c r="CW453" s="316"/>
      <c r="DG453" s="316"/>
      <c r="DQ453" s="316"/>
      <c r="EA453" s="316"/>
      <c r="EK453" s="316"/>
      <c r="EU453" s="316"/>
      <c r="FE453" s="316"/>
      <c r="FO453" s="316"/>
      <c r="FY453" s="316"/>
      <c r="GI453" s="316"/>
      <c r="GS453" s="316"/>
      <c r="HC453" s="316"/>
      <c r="HM453" s="316"/>
      <c r="HW453" s="316"/>
    </row>
    <row r="454" s="3" customFormat="true" x14ac:dyDescent="0.25">
      <c r="A454" s="316"/>
      <c r="K454" s="316"/>
      <c r="U454" s="316"/>
      <c r="AE454" s="316"/>
      <c r="AO454" s="316"/>
      <c r="AY454" s="316"/>
      <c r="AZ454" s="316"/>
      <c r="BI454" s="316"/>
      <c r="BS454" s="316"/>
      <c r="CC454" s="316"/>
      <c r="CM454" s="316"/>
      <c r="CW454" s="316"/>
      <c r="DG454" s="316"/>
      <c r="DQ454" s="316"/>
      <c r="EA454" s="316"/>
      <c r="EK454" s="316"/>
      <c r="EU454" s="316"/>
      <c r="FE454" s="316"/>
      <c r="FO454" s="316"/>
      <c r="FY454" s="316"/>
      <c r="GI454" s="316"/>
      <c r="GS454" s="316"/>
      <c r="HC454" s="316"/>
      <c r="HM454" s="316"/>
      <c r="HW454" s="316"/>
    </row>
    <row r="455" s="3" customFormat="true" x14ac:dyDescent="0.25">
      <c r="A455" s="316"/>
      <c r="K455" s="316"/>
      <c r="U455" s="316"/>
      <c r="AE455" s="316"/>
      <c r="AO455" s="316"/>
      <c r="AY455" s="316"/>
      <c r="AZ455" s="316"/>
      <c r="BI455" s="316"/>
      <c r="BS455" s="316"/>
      <c r="CC455" s="316"/>
      <c r="CM455" s="316"/>
      <c r="CW455" s="316"/>
      <c r="DG455" s="316"/>
      <c r="DQ455" s="316"/>
      <c r="EA455" s="316"/>
      <c r="EK455" s="316"/>
      <c r="EU455" s="316"/>
      <c r="FE455" s="316"/>
      <c r="FO455" s="316"/>
      <c r="FY455" s="316"/>
      <c r="GI455" s="316"/>
      <c r="GS455" s="316"/>
      <c r="HC455" s="316"/>
      <c r="HM455" s="316"/>
      <c r="HW455" s="316"/>
    </row>
    <row r="456" s="3" customFormat="true" x14ac:dyDescent="0.25">
      <c r="A456" s="316"/>
      <c r="K456" s="316"/>
      <c r="U456" s="316"/>
      <c r="AE456" s="316"/>
      <c r="AO456" s="316"/>
      <c r="AY456" s="316"/>
      <c r="AZ456" s="316"/>
      <c r="BI456" s="316"/>
      <c r="BS456" s="316"/>
      <c r="CC456" s="316"/>
      <c r="CM456" s="316"/>
      <c r="CW456" s="316"/>
      <c r="DG456" s="316"/>
      <c r="DQ456" s="316"/>
      <c r="EA456" s="316"/>
      <c r="EK456" s="316"/>
      <c r="EU456" s="316"/>
      <c r="FE456" s="316"/>
      <c r="FO456" s="316"/>
      <c r="FY456" s="316"/>
      <c r="GI456" s="316"/>
      <c r="GS456" s="316"/>
      <c r="HC456" s="316"/>
      <c r="HM456" s="316"/>
      <c r="HW456" s="316"/>
    </row>
    <row r="457" s="3" customFormat="true" x14ac:dyDescent="0.25">
      <c r="A457" s="316"/>
      <c r="K457" s="316"/>
      <c r="U457" s="316"/>
      <c r="AE457" s="316"/>
      <c r="AO457" s="316"/>
      <c r="AY457" s="316"/>
      <c r="AZ457" s="316"/>
      <c r="BI457" s="316"/>
      <c r="BS457" s="316"/>
      <c r="CC457" s="316"/>
      <c r="CM457" s="316"/>
      <c r="CW457" s="316"/>
      <c r="DG457" s="316"/>
      <c r="DQ457" s="316"/>
      <c r="EA457" s="316"/>
      <c r="EK457" s="316"/>
      <c r="EU457" s="316"/>
      <c r="FE457" s="316"/>
      <c r="FO457" s="316"/>
      <c r="FY457" s="316"/>
      <c r="GI457" s="316"/>
      <c r="GS457" s="316"/>
      <c r="HC457" s="316"/>
      <c r="HM457" s="316"/>
      <c r="HW457" s="316"/>
    </row>
    <row r="458" s="3" customFormat="true" x14ac:dyDescent="0.25">
      <c r="A458" s="316"/>
      <c r="K458" s="316"/>
      <c r="U458" s="316"/>
      <c r="AE458" s="316"/>
      <c r="AO458" s="316"/>
      <c r="AY458" s="316"/>
      <c r="AZ458" s="316"/>
      <c r="BI458" s="316"/>
      <c r="BS458" s="316"/>
      <c r="CC458" s="316"/>
      <c r="CM458" s="316"/>
      <c r="CW458" s="316"/>
      <c r="DG458" s="316"/>
      <c r="DQ458" s="316"/>
      <c r="EA458" s="316"/>
      <c r="EK458" s="316"/>
      <c r="EU458" s="316"/>
      <c r="FE458" s="316"/>
      <c r="FO458" s="316"/>
      <c r="FY458" s="316"/>
      <c r="GI458" s="316"/>
      <c r="GS458" s="316"/>
      <c r="HC458" s="316"/>
      <c r="HM458" s="316"/>
      <c r="HW458" s="316"/>
    </row>
    <row r="459" s="3" customFormat="true" x14ac:dyDescent="0.25">
      <c r="A459" s="316"/>
      <c r="K459" s="316"/>
      <c r="U459" s="316"/>
      <c r="AE459" s="316"/>
      <c r="AO459" s="316"/>
      <c r="AY459" s="316"/>
      <c r="AZ459" s="316"/>
      <c r="BI459" s="316"/>
      <c r="BS459" s="316"/>
      <c r="CC459" s="316"/>
      <c r="CM459" s="316"/>
      <c r="CW459" s="316"/>
      <c r="DG459" s="316"/>
      <c r="DQ459" s="316"/>
      <c r="EA459" s="316"/>
      <c r="EK459" s="316"/>
      <c r="EU459" s="316"/>
      <c r="FE459" s="316"/>
      <c r="FO459" s="316"/>
      <c r="FY459" s="316"/>
      <c r="GI459" s="316"/>
      <c r="GS459" s="316"/>
      <c r="HC459" s="316"/>
      <c r="HM459" s="316"/>
      <c r="HW459" s="316"/>
    </row>
    <row r="460" s="3" customFormat="true" x14ac:dyDescent="0.25">
      <c r="A460" s="316"/>
      <c r="K460" s="316"/>
      <c r="U460" s="316"/>
      <c r="AE460" s="316"/>
      <c r="AO460" s="316"/>
      <c r="AY460" s="316"/>
      <c r="AZ460" s="316"/>
      <c r="BI460" s="316"/>
      <c r="BS460" s="316"/>
      <c r="CC460" s="316"/>
      <c r="CM460" s="316"/>
      <c r="CW460" s="316"/>
      <c r="DG460" s="316"/>
      <c r="DQ460" s="316"/>
      <c r="EA460" s="316"/>
      <c r="EK460" s="316"/>
      <c r="EU460" s="316"/>
      <c r="FE460" s="316"/>
      <c r="FO460" s="316"/>
      <c r="FY460" s="316"/>
      <c r="GI460" s="316"/>
      <c r="GS460" s="316"/>
      <c r="HC460" s="316"/>
      <c r="HM460" s="316"/>
      <c r="HW460" s="316"/>
    </row>
    <row r="461" s="3" customFormat="true" x14ac:dyDescent="0.25">
      <c r="A461" s="316"/>
      <c r="K461" s="316"/>
      <c r="U461" s="316"/>
      <c r="AE461" s="316"/>
      <c r="AO461" s="316"/>
      <c r="AY461" s="316"/>
      <c r="AZ461" s="316"/>
      <c r="BI461" s="316"/>
      <c r="BS461" s="316"/>
      <c r="CC461" s="316"/>
      <c r="CM461" s="316"/>
      <c r="CW461" s="316"/>
      <c r="DG461" s="316"/>
      <c r="DQ461" s="316"/>
      <c r="EA461" s="316"/>
      <c r="EK461" s="316"/>
      <c r="EU461" s="316"/>
      <c r="FE461" s="316"/>
      <c r="FO461" s="316"/>
      <c r="FY461" s="316"/>
      <c r="GI461" s="316"/>
      <c r="GS461" s="316"/>
      <c r="HC461" s="316"/>
      <c r="HM461" s="316"/>
      <c r="HW461" s="316"/>
    </row>
    <row r="462" s="3" customFormat="true" x14ac:dyDescent="0.25">
      <c r="A462" s="316"/>
      <c r="K462" s="316"/>
      <c r="U462" s="316"/>
      <c r="AE462" s="316"/>
      <c r="AO462" s="316"/>
      <c r="AY462" s="316"/>
      <c r="AZ462" s="316"/>
      <c r="BI462" s="316"/>
      <c r="BS462" s="316"/>
      <c r="CC462" s="316"/>
      <c r="CM462" s="316"/>
      <c r="CW462" s="316"/>
      <c r="DG462" s="316"/>
      <c r="DQ462" s="316"/>
      <c r="EA462" s="316"/>
      <c r="EK462" s="316"/>
      <c r="EU462" s="316"/>
      <c r="FE462" s="316"/>
      <c r="FO462" s="316"/>
      <c r="FY462" s="316"/>
      <c r="GI462" s="316"/>
      <c r="GS462" s="316"/>
      <c r="HC462" s="316"/>
      <c r="HM462" s="316"/>
      <c r="HW462" s="316"/>
    </row>
    <row r="463" s="3" customFormat="true" x14ac:dyDescent="0.25">
      <c r="A463" s="316"/>
      <c r="K463" s="316"/>
      <c r="U463" s="316"/>
      <c r="AE463" s="316"/>
      <c r="AO463" s="316"/>
      <c r="AY463" s="316"/>
      <c r="AZ463" s="316"/>
      <c r="BI463" s="316"/>
      <c r="BS463" s="316"/>
      <c r="CC463" s="316"/>
      <c r="CM463" s="316"/>
      <c r="CW463" s="316"/>
      <c r="DG463" s="316"/>
      <c r="DQ463" s="316"/>
      <c r="EA463" s="316"/>
      <c r="EK463" s="316"/>
      <c r="EU463" s="316"/>
      <c r="FE463" s="316"/>
      <c r="FO463" s="316"/>
      <c r="FY463" s="316"/>
      <c r="GI463" s="316"/>
      <c r="GS463" s="316"/>
      <c r="HC463" s="316"/>
      <c r="HM463" s="316"/>
      <c r="HW463" s="316"/>
    </row>
    <row r="464" s="3" customFormat="true" x14ac:dyDescent="0.25">
      <c r="A464" s="316"/>
      <c r="K464" s="316"/>
      <c r="U464" s="316"/>
      <c r="AE464" s="316"/>
      <c r="AO464" s="316"/>
      <c r="AY464" s="316"/>
      <c r="AZ464" s="316"/>
      <c r="BI464" s="316"/>
      <c r="BS464" s="316"/>
      <c r="CC464" s="316"/>
      <c r="CM464" s="316"/>
      <c r="CW464" s="316"/>
      <c r="DG464" s="316"/>
      <c r="DQ464" s="316"/>
      <c r="EA464" s="316"/>
      <c r="EK464" s="316"/>
      <c r="EU464" s="316"/>
      <c r="FE464" s="316"/>
      <c r="FO464" s="316"/>
      <c r="FY464" s="316"/>
      <c r="GI464" s="316"/>
      <c r="GS464" s="316"/>
      <c r="HC464" s="316"/>
      <c r="HM464" s="316"/>
      <c r="HW464" s="316"/>
    </row>
    <row r="465" s="3" customFormat="true" x14ac:dyDescent="0.25">
      <c r="A465" s="316"/>
      <c r="K465" s="316"/>
      <c r="U465" s="316"/>
      <c r="AE465" s="316"/>
      <c r="AO465" s="316"/>
      <c r="AY465" s="316"/>
      <c r="AZ465" s="316"/>
      <c r="BI465" s="316"/>
      <c r="BS465" s="316"/>
      <c r="CC465" s="316"/>
      <c r="CM465" s="316"/>
      <c r="CW465" s="316"/>
      <c r="DG465" s="316"/>
      <c r="DQ465" s="316"/>
      <c r="EA465" s="316"/>
      <c r="EK465" s="316"/>
      <c r="EU465" s="316"/>
      <c r="FE465" s="316"/>
      <c r="FO465" s="316"/>
      <c r="FY465" s="316"/>
      <c r="GI465" s="316"/>
      <c r="GS465" s="316"/>
      <c r="HC465" s="316"/>
      <c r="HM465" s="316"/>
      <c r="HW465" s="316"/>
    </row>
    <row r="466" s="3" customFormat="true" x14ac:dyDescent="0.25">
      <c r="A466" s="316"/>
      <c r="K466" s="316"/>
      <c r="U466" s="316"/>
      <c r="AE466" s="316"/>
      <c r="AO466" s="316"/>
      <c r="AY466" s="316"/>
      <c r="AZ466" s="316"/>
      <c r="BI466" s="316"/>
      <c r="BS466" s="316"/>
      <c r="CC466" s="316"/>
      <c r="CM466" s="316"/>
      <c r="CW466" s="316"/>
      <c r="DG466" s="316"/>
      <c r="DQ466" s="316"/>
      <c r="EA466" s="316"/>
      <c r="EK466" s="316"/>
      <c r="EU466" s="316"/>
      <c r="FE466" s="316"/>
      <c r="FO466" s="316"/>
      <c r="FY466" s="316"/>
      <c r="GI466" s="316"/>
      <c r="GS466" s="316"/>
      <c r="HC466" s="316"/>
      <c r="HM466" s="316"/>
      <c r="HW466" s="316"/>
    </row>
    <row r="467" s="3" customFormat="true" x14ac:dyDescent="0.25">
      <c r="A467" s="316"/>
      <c r="K467" s="316"/>
      <c r="U467" s="316"/>
      <c r="AE467" s="316"/>
      <c r="AO467" s="316"/>
      <c r="AY467" s="316"/>
      <c r="AZ467" s="316"/>
      <c r="BI467" s="316"/>
      <c r="BS467" s="316"/>
      <c r="CC467" s="316"/>
      <c r="CM467" s="316"/>
      <c r="CW467" s="316"/>
      <c r="DG467" s="316"/>
      <c r="DQ467" s="316"/>
      <c r="EA467" s="316"/>
      <c r="EK467" s="316"/>
      <c r="EU467" s="316"/>
      <c r="FE467" s="316"/>
      <c r="FO467" s="316"/>
      <c r="FY467" s="316"/>
      <c r="GI467" s="316"/>
      <c r="GS467" s="316"/>
      <c r="HC467" s="316"/>
      <c r="HM467" s="316"/>
      <c r="HW467" s="316"/>
    </row>
    <row r="468" s="3" customFormat="true" x14ac:dyDescent="0.25">
      <c r="A468" s="316"/>
      <c r="K468" s="316"/>
      <c r="U468" s="316"/>
      <c r="AE468" s="316"/>
      <c r="AO468" s="316"/>
      <c r="AY468" s="316"/>
      <c r="AZ468" s="316"/>
      <c r="BI468" s="316"/>
      <c r="BS468" s="316"/>
      <c r="CC468" s="316"/>
      <c r="CM468" s="316"/>
      <c r="CW468" s="316"/>
      <c r="DG468" s="316"/>
      <c r="DQ468" s="316"/>
      <c r="EA468" s="316"/>
      <c r="EK468" s="316"/>
      <c r="EU468" s="316"/>
      <c r="FE468" s="316"/>
      <c r="FO468" s="316"/>
      <c r="FY468" s="316"/>
      <c r="GI468" s="316"/>
      <c r="GS468" s="316"/>
      <c r="HC468" s="316"/>
      <c r="HM468" s="316"/>
      <c r="HW468" s="316"/>
    </row>
    <row r="469" s="3" customFormat="true" x14ac:dyDescent="0.25">
      <c r="A469" s="316"/>
      <c r="K469" s="316"/>
      <c r="U469" s="316"/>
      <c r="AE469" s="316"/>
      <c r="AO469" s="316"/>
      <c r="AY469" s="316"/>
      <c r="AZ469" s="316"/>
      <c r="BI469" s="316"/>
      <c r="BS469" s="316"/>
      <c r="CC469" s="316"/>
      <c r="CM469" s="316"/>
      <c r="CW469" s="316"/>
      <c r="DG469" s="316"/>
      <c r="DQ469" s="316"/>
      <c r="EA469" s="316"/>
      <c r="EK469" s="316"/>
      <c r="EU469" s="316"/>
      <c r="FE469" s="316"/>
      <c r="FO469" s="316"/>
      <c r="FY469" s="316"/>
      <c r="GI469" s="316"/>
      <c r="GS469" s="316"/>
      <c r="HC469" s="316"/>
      <c r="HM469" s="316"/>
      <c r="HW469" s="316"/>
    </row>
    <row r="470" s="3" customFormat="true" x14ac:dyDescent="0.25">
      <c r="A470" s="316"/>
      <c r="K470" s="316"/>
      <c r="U470" s="316"/>
      <c r="AE470" s="316"/>
      <c r="AO470" s="316"/>
      <c r="AY470" s="316"/>
      <c r="AZ470" s="316"/>
      <c r="BI470" s="316"/>
      <c r="BS470" s="316"/>
      <c r="CC470" s="316"/>
      <c r="CM470" s="316"/>
      <c r="CW470" s="316"/>
      <c r="DG470" s="316"/>
      <c r="DQ470" s="316"/>
      <c r="EA470" s="316"/>
      <c r="EK470" s="316"/>
      <c r="EU470" s="316"/>
      <c r="FE470" s="316"/>
      <c r="FO470" s="316"/>
      <c r="FY470" s="316"/>
      <c r="GI470" s="316"/>
      <c r="GS470" s="316"/>
      <c r="HC470" s="316"/>
      <c r="HM470" s="316"/>
      <c r="HW470" s="316"/>
    </row>
    <row r="471" s="3" customFormat="true" x14ac:dyDescent="0.25">
      <c r="A471" s="316"/>
      <c r="K471" s="316"/>
      <c r="U471" s="316"/>
      <c r="AE471" s="316"/>
      <c r="AO471" s="316"/>
      <c r="AY471" s="316"/>
      <c r="AZ471" s="316"/>
      <c r="BI471" s="316"/>
      <c r="BS471" s="316"/>
      <c r="CC471" s="316"/>
      <c r="CM471" s="316"/>
      <c r="CW471" s="316"/>
      <c r="DG471" s="316"/>
      <c r="DQ471" s="316"/>
      <c r="EA471" s="316"/>
      <c r="EK471" s="316"/>
      <c r="EU471" s="316"/>
      <c r="FE471" s="316"/>
      <c r="FO471" s="316"/>
      <c r="FY471" s="316"/>
      <c r="GI471" s="316"/>
      <c r="GS471" s="316"/>
      <c r="HC471" s="316"/>
      <c r="HM471" s="316"/>
      <c r="HW471" s="316"/>
    </row>
    <row r="472" s="3" customFormat="true" x14ac:dyDescent="0.25">
      <c r="A472" s="316"/>
      <c r="K472" s="316"/>
      <c r="U472" s="316"/>
      <c r="AE472" s="316"/>
      <c r="AO472" s="316"/>
      <c r="AY472" s="316"/>
      <c r="AZ472" s="316"/>
      <c r="BI472" s="316"/>
      <c r="BS472" s="316"/>
      <c r="CC472" s="316"/>
      <c r="CM472" s="316"/>
      <c r="CW472" s="316"/>
      <c r="DG472" s="316"/>
      <c r="DQ472" s="316"/>
      <c r="EA472" s="316"/>
      <c r="EK472" s="316"/>
      <c r="EU472" s="316"/>
      <c r="FE472" s="316"/>
      <c r="FO472" s="316"/>
      <c r="FY472" s="316"/>
      <c r="GI472" s="316"/>
      <c r="GS472" s="316"/>
      <c r="HC472" s="316"/>
      <c r="HM472" s="316"/>
      <c r="HW472" s="316"/>
    </row>
    <row r="473" s="3" customFormat="true" x14ac:dyDescent="0.25">
      <c r="A473" s="316"/>
      <c r="K473" s="316"/>
      <c r="U473" s="316"/>
      <c r="AE473" s="316"/>
      <c r="AO473" s="316"/>
      <c r="AY473" s="316"/>
      <c r="AZ473" s="316"/>
      <c r="BI473" s="316"/>
      <c r="BS473" s="316"/>
      <c r="CC473" s="316"/>
      <c r="CM473" s="316"/>
      <c r="CW473" s="316"/>
      <c r="DG473" s="316"/>
      <c r="DQ473" s="316"/>
      <c r="EA473" s="316"/>
      <c r="EK473" s="316"/>
      <c r="EU473" s="316"/>
      <c r="FE473" s="316"/>
      <c r="FO473" s="316"/>
      <c r="FY473" s="316"/>
      <c r="GI473" s="316"/>
      <c r="GS473" s="316"/>
      <c r="HC473" s="316"/>
      <c r="HM473" s="316"/>
      <c r="HW473" s="316"/>
    </row>
    <row r="474" s="3" customFormat="true" x14ac:dyDescent="0.25">
      <c r="A474" s="316"/>
      <c r="K474" s="316"/>
      <c r="U474" s="316"/>
      <c r="AE474" s="316"/>
      <c r="AO474" s="316"/>
      <c r="AY474" s="316"/>
      <c r="AZ474" s="316"/>
      <c r="BI474" s="316"/>
      <c r="BS474" s="316"/>
      <c r="CC474" s="316"/>
      <c r="CM474" s="316"/>
      <c r="CW474" s="316"/>
      <c r="DG474" s="316"/>
      <c r="DQ474" s="316"/>
      <c r="EA474" s="316"/>
      <c r="EK474" s="316"/>
      <c r="EU474" s="316"/>
      <c r="FE474" s="316"/>
      <c r="FO474" s="316"/>
      <c r="FY474" s="316"/>
      <c r="GI474" s="316"/>
      <c r="GS474" s="316"/>
      <c r="HC474" s="316"/>
      <c r="HM474" s="316"/>
      <c r="HW474" s="316"/>
    </row>
    <row r="475" s="3" customFormat="true" x14ac:dyDescent="0.25">
      <c r="A475" s="316"/>
      <c r="K475" s="316"/>
      <c r="U475" s="316"/>
      <c r="AE475" s="316"/>
      <c r="AO475" s="316"/>
      <c r="AY475" s="316"/>
      <c r="AZ475" s="316"/>
      <c r="BI475" s="316"/>
      <c r="BS475" s="316"/>
      <c r="CC475" s="316"/>
      <c r="CM475" s="316"/>
      <c r="CW475" s="316"/>
      <c r="DG475" s="316"/>
      <c r="DQ475" s="316"/>
      <c r="EA475" s="316"/>
      <c r="EK475" s="316"/>
      <c r="EU475" s="316"/>
      <c r="FE475" s="316"/>
      <c r="FO475" s="316"/>
      <c r="FY475" s="316"/>
      <c r="GI475" s="316"/>
      <c r="GS475" s="316"/>
      <c r="HC475" s="316"/>
      <c r="HM475" s="316"/>
      <c r="HW475" s="316"/>
    </row>
    <row r="476" s="3" customFormat="true" x14ac:dyDescent="0.25">
      <c r="A476" s="316"/>
      <c r="K476" s="316"/>
      <c r="U476" s="316"/>
      <c r="AE476" s="316"/>
      <c r="AO476" s="316"/>
      <c r="AY476" s="316"/>
      <c r="AZ476" s="316"/>
      <c r="BI476" s="316"/>
      <c r="BS476" s="316"/>
      <c r="CC476" s="316"/>
      <c r="CM476" s="316"/>
      <c r="CW476" s="316"/>
      <c r="DG476" s="316"/>
      <c r="DQ476" s="316"/>
      <c r="EA476" s="316"/>
      <c r="EK476" s="316"/>
      <c r="EU476" s="316"/>
      <c r="FE476" s="316"/>
      <c r="FO476" s="316"/>
      <c r="FY476" s="316"/>
      <c r="GI476" s="316"/>
      <c r="GS476" s="316"/>
      <c r="HC476" s="316"/>
      <c r="HM476" s="316"/>
      <c r="HW476" s="316"/>
    </row>
    <row r="477" s="3" customFormat="true" x14ac:dyDescent="0.25">
      <c r="A477" s="316"/>
      <c r="K477" s="316"/>
      <c r="U477" s="316"/>
      <c r="AE477" s="316"/>
      <c r="AO477" s="316"/>
      <c r="AY477" s="316"/>
      <c r="AZ477" s="316"/>
      <c r="BI477" s="316"/>
      <c r="BS477" s="316"/>
      <c r="CC477" s="316"/>
      <c r="CM477" s="316"/>
      <c r="CW477" s="316"/>
      <c r="DG477" s="316"/>
      <c r="DQ477" s="316"/>
      <c r="EA477" s="316"/>
      <c r="EK477" s="316"/>
      <c r="EU477" s="316"/>
      <c r="FE477" s="316"/>
      <c r="FO477" s="316"/>
      <c r="FY477" s="316"/>
      <c r="GI477" s="316"/>
      <c r="GS477" s="316"/>
      <c r="HC477" s="316"/>
      <c r="HM477" s="316"/>
      <c r="HW477" s="316"/>
    </row>
    <row r="478" s="3" customFormat="true" x14ac:dyDescent="0.25">
      <c r="A478" s="316"/>
      <c r="K478" s="316"/>
      <c r="U478" s="316"/>
      <c r="AE478" s="316"/>
      <c r="AO478" s="316"/>
      <c r="AY478" s="316"/>
      <c r="AZ478" s="316"/>
      <c r="BI478" s="316"/>
      <c r="BS478" s="316"/>
      <c r="CC478" s="316"/>
      <c r="CM478" s="316"/>
      <c r="CW478" s="316"/>
      <c r="DG478" s="316"/>
      <c r="DQ478" s="316"/>
      <c r="EA478" s="316"/>
      <c r="EK478" s="316"/>
      <c r="EU478" s="316"/>
      <c r="FE478" s="316"/>
      <c r="FO478" s="316"/>
      <c r="FY478" s="316"/>
      <c r="GI478" s="316"/>
      <c r="GS478" s="316"/>
      <c r="HC478" s="316"/>
      <c r="HM478" s="316"/>
      <c r="HW478" s="316"/>
    </row>
    <row r="479" s="3" customFormat="true" x14ac:dyDescent="0.25">
      <c r="A479" s="316"/>
      <c r="K479" s="316"/>
      <c r="U479" s="316"/>
      <c r="AE479" s="316"/>
      <c r="AO479" s="316"/>
      <c r="AY479" s="316"/>
      <c r="AZ479" s="316"/>
      <c r="BI479" s="316"/>
      <c r="BS479" s="316"/>
      <c r="CC479" s="316"/>
      <c r="CM479" s="316"/>
      <c r="CW479" s="316"/>
      <c r="DG479" s="316"/>
      <c r="DQ479" s="316"/>
      <c r="EA479" s="316"/>
      <c r="EK479" s="316"/>
      <c r="EU479" s="316"/>
      <c r="FE479" s="316"/>
      <c r="FO479" s="316"/>
      <c r="FY479" s="316"/>
      <c r="GI479" s="316"/>
      <c r="GS479" s="316"/>
      <c r="HC479" s="316"/>
      <c r="HM479" s="316"/>
      <c r="HW479" s="316"/>
    </row>
    <row r="480" s="3" customFormat="true" x14ac:dyDescent="0.25">
      <c r="A480" s="316"/>
      <c r="K480" s="316"/>
      <c r="U480" s="316"/>
      <c r="AE480" s="316"/>
      <c r="AO480" s="316"/>
      <c r="AY480" s="316"/>
      <c r="AZ480" s="316"/>
      <c r="BI480" s="316"/>
      <c r="BS480" s="316"/>
      <c r="CC480" s="316"/>
      <c r="CM480" s="316"/>
      <c r="CW480" s="316"/>
      <c r="DG480" s="316"/>
      <c r="DQ480" s="316"/>
      <c r="EA480" s="316"/>
      <c r="EK480" s="316"/>
      <c r="EU480" s="316"/>
      <c r="FE480" s="316"/>
      <c r="FO480" s="316"/>
      <c r="FY480" s="316"/>
      <c r="GI480" s="316"/>
      <c r="GS480" s="316"/>
      <c r="HC480" s="316"/>
      <c r="HM480" s="316"/>
      <c r="HW480" s="316"/>
    </row>
    <row r="481" s="3" customFormat="true" x14ac:dyDescent="0.25">
      <c r="A481" s="316"/>
      <c r="K481" s="316"/>
      <c r="U481" s="316"/>
      <c r="AE481" s="316"/>
      <c r="AO481" s="316"/>
      <c r="AY481" s="316"/>
      <c r="AZ481" s="316"/>
      <c r="BI481" s="316"/>
      <c r="BS481" s="316"/>
      <c r="CC481" s="316"/>
      <c r="CM481" s="316"/>
      <c r="CW481" s="316"/>
      <c r="DG481" s="316"/>
      <c r="DQ481" s="316"/>
      <c r="EA481" s="316"/>
      <c r="EK481" s="316"/>
      <c r="EU481" s="316"/>
      <c r="FE481" s="316"/>
      <c r="FO481" s="316"/>
      <c r="FY481" s="316"/>
      <c r="GI481" s="316"/>
      <c r="GS481" s="316"/>
      <c r="HC481" s="316"/>
      <c r="HM481" s="316"/>
      <c r="HW481" s="316"/>
    </row>
    <row r="482" s="3" customFormat="true" x14ac:dyDescent="0.25">
      <c r="A482" s="316"/>
      <c r="K482" s="316"/>
      <c r="U482" s="316"/>
      <c r="AE482" s="316"/>
      <c r="AO482" s="316"/>
      <c r="AY482" s="316"/>
      <c r="AZ482" s="316"/>
      <c r="BI482" s="316"/>
      <c r="BS482" s="316"/>
      <c r="CC482" s="316"/>
      <c r="CM482" s="316"/>
      <c r="CW482" s="316"/>
      <c r="DG482" s="316"/>
      <c r="DQ482" s="316"/>
      <c r="EA482" s="316"/>
      <c r="EK482" s="316"/>
      <c r="EU482" s="316"/>
      <c r="FE482" s="316"/>
      <c r="FO482" s="316"/>
      <c r="FY482" s="316"/>
      <c r="GI482" s="316"/>
      <c r="GS482" s="316"/>
      <c r="HC482" s="316"/>
      <c r="HM482" s="316"/>
      <c r="HW482" s="316"/>
    </row>
    <row r="483" s="3" customFormat="true" x14ac:dyDescent="0.25">
      <c r="A483" s="316"/>
      <c r="K483" s="316"/>
      <c r="U483" s="316"/>
      <c r="AE483" s="316"/>
      <c r="AO483" s="316"/>
      <c r="AY483" s="316"/>
      <c r="AZ483" s="316"/>
      <c r="BI483" s="316"/>
      <c r="BS483" s="316"/>
      <c r="CC483" s="316"/>
      <c r="CM483" s="316"/>
      <c r="CW483" s="316"/>
      <c r="DG483" s="316"/>
      <c r="DQ483" s="316"/>
      <c r="EA483" s="316"/>
      <c r="EK483" s="316"/>
      <c r="EU483" s="316"/>
      <c r="FE483" s="316"/>
      <c r="FO483" s="316"/>
      <c r="FY483" s="316"/>
      <c r="GI483" s="316"/>
      <c r="GS483" s="316"/>
      <c r="HC483" s="316"/>
      <c r="HM483" s="316"/>
      <c r="HW483" s="316"/>
    </row>
    <row r="484" s="3" customFormat="true" x14ac:dyDescent="0.25">
      <c r="A484" s="316"/>
      <c r="K484" s="316"/>
      <c r="U484" s="316"/>
      <c r="AE484" s="316"/>
      <c r="AO484" s="316"/>
      <c r="AY484" s="316"/>
      <c r="AZ484" s="316"/>
      <c r="BI484" s="316"/>
      <c r="BS484" s="316"/>
      <c r="CC484" s="316"/>
      <c r="CM484" s="316"/>
      <c r="CW484" s="316"/>
      <c r="DG484" s="316"/>
      <c r="DQ484" s="316"/>
      <c r="EA484" s="316"/>
      <c r="EK484" s="316"/>
      <c r="EU484" s="316"/>
      <c r="FE484" s="316"/>
      <c r="FO484" s="316"/>
      <c r="FY484" s="316"/>
      <c r="GI484" s="316"/>
      <c r="GS484" s="316"/>
      <c r="HC484" s="316"/>
      <c r="HM484" s="316"/>
      <c r="HW484" s="316"/>
    </row>
    <row r="485" s="3" customFormat="true" x14ac:dyDescent="0.25">
      <c r="A485" s="316"/>
      <c r="K485" s="316"/>
      <c r="U485" s="316"/>
      <c r="AE485" s="316"/>
      <c r="AO485" s="316"/>
      <c r="AY485" s="316"/>
      <c r="AZ485" s="316"/>
      <c r="BI485" s="316"/>
      <c r="BS485" s="316"/>
      <c r="CC485" s="316"/>
      <c r="CM485" s="316"/>
      <c r="CW485" s="316"/>
      <c r="DG485" s="316"/>
      <c r="DQ485" s="316"/>
      <c r="EA485" s="316"/>
      <c r="EK485" s="316"/>
      <c r="EU485" s="316"/>
      <c r="FE485" s="316"/>
      <c r="FO485" s="316"/>
      <c r="FY485" s="316"/>
      <c r="GI485" s="316"/>
      <c r="GS485" s="316"/>
      <c r="HC485" s="316"/>
      <c r="HM485" s="316"/>
      <c r="HW485" s="316"/>
    </row>
    <row r="486" s="3" customFormat="true" x14ac:dyDescent="0.25">
      <c r="A486" s="316"/>
      <c r="K486" s="316"/>
      <c r="U486" s="316"/>
      <c r="AE486" s="316"/>
      <c r="AO486" s="316"/>
      <c r="AY486" s="316"/>
      <c r="AZ486" s="316"/>
      <c r="BI486" s="316"/>
      <c r="BS486" s="316"/>
      <c r="CC486" s="316"/>
      <c r="CM486" s="316"/>
      <c r="CW486" s="316"/>
      <c r="DG486" s="316"/>
      <c r="DQ486" s="316"/>
      <c r="EA486" s="316"/>
      <c r="EK486" s="316"/>
      <c r="EU486" s="316"/>
      <c r="FE486" s="316"/>
      <c r="FO486" s="316"/>
      <c r="FY486" s="316"/>
      <c r="GI486" s="316"/>
      <c r="GS486" s="316"/>
      <c r="HC486" s="316"/>
      <c r="HM486" s="316"/>
      <c r="HW486" s="316"/>
    </row>
    <row r="487" s="3" customFormat="true" x14ac:dyDescent="0.25">
      <c r="A487" s="316"/>
      <c r="K487" s="316"/>
      <c r="U487" s="316"/>
      <c r="AE487" s="316"/>
      <c r="AO487" s="316"/>
      <c r="AY487" s="316"/>
      <c r="AZ487" s="316"/>
      <c r="BI487" s="316"/>
      <c r="BS487" s="316"/>
      <c r="CC487" s="316"/>
      <c r="CM487" s="316"/>
      <c r="CW487" s="316"/>
      <c r="DG487" s="316"/>
      <c r="DQ487" s="316"/>
      <c r="EA487" s="316"/>
      <c r="EK487" s="316"/>
      <c r="EU487" s="316"/>
      <c r="FE487" s="316"/>
      <c r="FO487" s="316"/>
      <c r="FY487" s="316"/>
      <c r="GI487" s="316"/>
      <c r="GS487" s="316"/>
      <c r="HC487" s="316"/>
      <c r="HM487" s="316"/>
      <c r="HW487" s="316"/>
    </row>
    <row r="488" s="3" customFormat="true" x14ac:dyDescent="0.25">
      <c r="A488" s="316"/>
      <c r="K488" s="316"/>
      <c r="U488" s="316"/>
      <c r="AE488" s="316"/>
      <c r="AO488" s="316"/>
      <c r="AY488" s="316"/>
      <c r="AZ488" s="316"/>
      <c r="BI488" s="316"/>
      <c r="BS488" s="316"/>
      <c r="CC488" s="316"/>
      <c r="CM488" s="316"/>
      <c r="CW488" s="316"/>
      <c r="DG488" s="316"/>
      <c r="DQ488" s="316"/>
      <c r="EA488" s="316"/>
      <c r="EK488" s="316"/>
      <c r="EU488" s="316"/>
      <c r="FE488" s="316"/>
      <c r="FO488" s="316"/>
      <c r="FY488" s="316"/>
      <c r="GI488" s="316"/>
      <c r="GS488" s="316"/>
      <c r="HC488" s="316"/>
      <c r="HM488" s="316"/>
      <c r="HW488" s="316"/>
    </row>
    <row r="489" s="3" customFormat="true" x14ac:dyDescent="0.25">
      <c r="A489" s="316"/>
      <c r="K489" s="316"/>
      <c r="U489" s="316"/>
      <c r="AE489" s="316"/>
      <c r="AO489" s="316"/>
      <c r="AY489" s="316"/>
      <c r="AZ489" s="316"/>
      <c r="BI489" s="316"/>
      <c r="BS489" s="316"/>
      <c r="CC489" s="316"/>
      <c r="CM489" s="316"/>
      <c r="CW489" s="316"/>
      <c r="DG489" s="316"/>
      <c r="DQ489" s="316"/>
      <c r="EA489" s="316"/>
      <c r="EK489" s="316"/>
      <c r="EU489" s="316"/>
      <c r="FE489" s="316"/>
      <c r="FO489" s="316"/>
      <c r="FY489" s="316"/>
      <c r="GI489" s="316"/>
      <c r="GS489" s="316"/>
      <c r="HC489" s="316"/>
      <c r="HM489" s="316"/>
      <c r="HW489" s="316"/>
    </row>
    <row r="490" s="3" customFormat="true" x14ac:dyDescent="0.25">
      <c r="A490" s="316"/>
      <c r="K490" s="316"/>
      <c r="U490" s="316"/>
      <c r="AE490" s="316"/>
      <c r="AO490" s="316"/>
      <c r="AY490" s="316"/>
      <c r="AZ490" s="316"/>
      <c r="BI490" s="316"/>
      <c r="BS490" s="316"/>
      <c r="CC490" s="316"/>
      <c r="CM490" s="316"/>
      <c r="CW490" s="316"/>
      <c r="DG490" s="316"/>
      <c r="DQ490" s="316"/>
      <c r="EA490" s="316"/>
      <c r="EK490" s="316"/>
      <c r="EU490" s="316"/>
      <c r="FE490" s="316"/>
      <c r="FO490" s="316"/>
      <c r="FY490" s="316"/>
      <c r="GI490" s="316"/>
      <c r="GS490" s="316"/>
      <c r="HC490" s="316"/>
      <c r="HM490" s="316"/>
      <c r="HW490" s="316"/>
    </row>
    <row r="491" s="3" customFormat="true" x14ac:dyDescent="0.25">
      <c r="A491" s="316"/>
      <c r="K491" s="316"/>
      <c r="U491" s="316"/>
      <c r="AE491" s="316"/>
      <c r="AO491" s="316"/>
      <c r="AY491" s="316"/>
      <c r="AZ491" s="316"/>
      <c r="BI491" s="316"/>
      <c r="BS491" s="316"/>
      <c r="CC491" s="316"/>
      <c r="CM491" s="316"/>
      <c r="CW491" s="316"/>
      <c r="DG491" s="316"/>
      <c r="DQ491" s="316"/>
      <c r="EA491" s="316"/>
      <c r="EK491" s="316"/>
      <c r="EU491" s="316"/>
      <c r="FE491" s="316"/>
      <c r="FO491" s="316"/>
      <c r="FY491" s="316"/>
      <c r="GI491" s="316"/>
      <c r="GS491" s="316"/>
      <c r="HC491" s="316"/>
      <c r="HM491" s="316"/>
      <c r="HW491" s="316"/>
    </row>
    <row r="492" s="3" customFormat="true" x14ac:dyDescent="0.25">
      <c r="A492" s="316"/>
      <c r="K492" s="316"/>
      <c r="U492" s="316"/>
      <c r="AE492" s="316"/>
      <c r="AO492" s="316"/>
      <c r="AY492" s="316"/>
      <c r="AZ492" s="316"/>
      <c r="BI492" s="316"/>
      <c r="BS492" s="316"/>
      <c r="CC492" s="316"/>
      <c r="CM492" s="316"/>
      <c r="CW492" s="316"/>
      <c r="DG492" s="316"/>
      <c r="DQ492" s="316"/>
      <c r="EA492" s="316"/>
      <c r="EK492" s="316"/>
      <c r="EU492" s="316"/>
      <c r="FE492" s="316"/>
      <c r="FO492" s="316"/>
      <c r="FY492" s="316"/>
      <c r="GI492" s="316"/>
      <c r="GS492" s="316"/>
      <c r="HC492" s="316"/>
      <c r="HM492" s="316"/>
      <c r="HW492" s="316"/>
    </row>
    <row r="493" s="3" customFormat="true" x14ac:dyDescent="0.25">
      <c r="A493" s="316"/>
      <c r="K493" s="316"/>
      <c r="U493" s="316"/>
      <c r="AE493" s="316"/>
      <c r="AO493" s="316"/>
      <c r="AY493" s="316"/>
      <c r="AZ493" s="316"/>
      <c r="BI493" s="316"/>
      <c r="BS493" s="316"/>
      <c r="CC493" s="316"/>
      <c r="CM493" s="316"/>
      <c r="CW493" s="316"/>
      <c r="DG493" s="316"/>
      <c r="DQ493" s="316"/>
      <c r="EA493" s="316"/>
      <c r="EK493" s="316"/>
      <c r="EU493" s="316"/>
      <c r="FE493" s="316"/>
      <c r="FO493" s="316"/>
      <c r="FY493" s="316"/>
      <c r="GI493" s="316"/>
      <c r="GS493" s="316"/>
      <c r="HC493" s="316"/>
      <c r="HM493" s="316"/>
      <c r="HW493" s="316"/>
    </row>
    <row r="494" s="3" customFormat="true" x14ac:dyDescent="0.25">
      <c r="A494" s="316"/>
      <c r="K494" s="316"/>
      <c r="U494" s="316"/>
      <c r="AE494" s="316"/>
      <c r="AO494" s="316"/>
      <c r="AY494" s="316"/>
      <c r="AZ494" s="316"/>
      <c r="BI494" s="316"/>
      <c r="BS494" s="316"/>
      <c r="CC494" s="316"/>
      <c r="CM494" s="316"/>
      <c r="CW494" s="316"/>
      <c r="DG494" s="316"/>
      <c r="DQ494" s="316"/>
      <c r="EA494" s="316"/>
      <c r="EK494" s="316"/>
      <c r="EU494" s="316"/>
      <c r="FE494" s="316"/>
      <c r="FO494" s="316"/>
      <c r="FY494" s="316"/>
      <c r="GI494" s="316"/>
      <c r="GS494" s="316"/>
      <c r="HC494" s="316"/>
      <c r="HM494" s="316"/>
      <c r="HW494" s="316"/>
    </row>
    <row r="495" s="3" customFormat="true" x14ac:dyDescent="0.25">
      <c r="A495" s="316"/>
      <c r="K495" s="316"/>
      <c r="U495" s="316"/>
      <c r="AE495" s="316"/>
      <c r="AO495" s="316"/>
      <c r="AY495" s="316"/>
      <c r="AZ495" s="316"/>
      <c r="BI495" s="316"/>
      <c r="BS495" s="316"/>
      <c r="CC495" s="316"/>
      <c r="CM495" s="316"/>
      <c r="CW495" s="316"/>
      <c r="DG495" s="316"/>
      <c r="DQ495" s="316"/>
      <c r="EA495" s="316"/>
      <c r="EK495" s="316"/>
      <c r="EU495" s="316"/>
      <c r="FE495" s="316"/>
      <c r="FO495" s="316"/>
      <c r="FY495" s="316"/>
      <c r="GI495" s="316"/>
      <c r="GS495" s="316"/>
      <c r="HC495" s="316"/>
      <c r="HM495" s="316"/>
      <c r="HW495" s="316"/>
    </row>
    <row r="496" s="3" customFormat="true" x14ac:dyDescent="0.25">
      <c r="A496" s="316"/>
      <c r="K496" s="316"/>
      <c r="U496" s="316"/>
      <c r="AE496" s="316"/>
      <c r="AO496" s="316"/>
      <c r="AY496" s="316"/>
      <c r="AZ496" s="316"/>
      <c r="BI496" s="316"/>
      <c r="BS496" s="316"/>
      <c r="CC496" s="316"/>
      <c r="CM496" s="316"/>
      <c r="CW496" s="316"/>
      <c r="DG496" s="316"/>
      <c r="DQ496" s="316"/>
      <c r="EA496" s="316"/>
      <c r="EK496" s="316"/>
      <c r="EU496" s="316"/>
      <c r="FE496" s="316"/>
      <c r="FO496" s="316"/>
      <c r="FY496" s="316"/>
      <c r="GI496" s="316"/>
      <c r="GS496" s="316"/>
      <c r="HC496" s="316"/>
      <c r="HM496" s="316"/>
      <c r="HW496" s="316"/>
    </row>
    <row r="497" s="3" customFormat="true" x14ac:dyDescent="0.25">
      <c r="A497" s="316"/>
      <c r="K497" s="316"/>
      <c r="U497" s="316"/>
      <c r="AE497" s="316"/>
      <c r="AO497" s="316"/>
      <c r="AY497" s="316"/>
      <c r="AZ497" s="316"/>
      <c r="BI497" s="316"/>
      <c r="BS497" s="316"/>
      <c r="CC497" s="316"/>
      <c r="CM497" s="316"/>
      <c r="CW497" s="316"/>
      <c r="DG497" s="316"/>
      <c r="DQ497" s="316"/>
      <c r="EA497" s="316"/>
      <c r="EK497" s="316"/>
      <c r="EU497" s="316"/>
      <c r="FE497" s="316"/>
      <c r="FO497" s="316"/>
      <c r="FY497" s="316"/>
      <c r="GI497" s="316"/>
      <c r="GS497" s="316"/>
      <c r="HC497" s="316"/>
      <c r="HM497" s="316"/>
      <c r="HW497" s="316"/>
    </row>
    <row r="498" s="3" customFormat="true" x14ac:dyDescent="0.25">
      <c r="A498" s="316"/>
      <c r="K498" s="316"/>
      <c r="U498" s="316"/>
      <c r="AE498" s="316"/>
      <c r="AO498" s="316"/>
      <c r="AY498" s="316"/>
      <c r="AZ498" s="316"/>
      <c r="BI498" s="316"/>
      <c r="BS498" s="316"/>
      <c r="CC498" s="316"/>
      <c r="CM498" s="316"/>
      <c r="CW498" s="316"/>
      <c r="DG498" s="316"/>
      <c r="DQ498" s="316"/>
      <c r="EA498" s="316"/>
      <c r="EK498" s="316"/>
      <c r="EU498" s="316"/>
      <c r="FE498" s="316"/>
      <c r="FO498" s="316"/>
      <c r="FY498" s="316"/>
      <c r="GI498" s="316"/>
      <c r="GS498" s="316"/>
      <c r="HC498" s="316"/>
      <c r="HM498" s="316"/>
      <c r="HW498" s="316"/>
    </row>
    <row r="499" s="3" customFormat="true" x14ac:dyDescent="0.25">
      <c r="A499" s="316"/>
      <c r="K499" s="316"/>
      <c r="U499" s="316"/>
      <c r="AE499" s="316"/>
      <c r="AO499" s="316"/>
      <c r="AY499" s="316"/>
      <c r="AZ499" s="316"/>
      <c r="BI499" s="316"/>
      <c r="BS499" s="316"/>
      <c r="CC499" s="316"/>
      <c r="CM499" s="316"/>
      <c r="CW499" s="316"/>
      <c r="DG499" s="316"/>
      <c r="DQ499" s="316"/>
      <c r="EA499" s="316"/>
      <c r="EK499" s="316"/>
      <c r="EU499" s="316"/>
      <c r="FE499" s="316"/>
      <c r="FO499" s="316"/>
      <c r="FY499" s="316"/>
      <c r="GI499" s="316"/>
      <c r="GS499" s="316"/>
      <c r="HC499" s="316"/>
      <c r="HM499" s="316"/>
      <c r="HW499" s="316"/>
    </row>
    <row r="500" s="3" customFormat="true" x14ac:dyDescent="0.25">
      <c r="A500" s="316"/>
      <c r="K500" s="316"/>
      <c r="U500" s="316"/>
      <c r="AE500" s="316"/>
      <c r="AO500" s="316"/>
      <c r="AY500" s="316"/>
      <c r="AZ500" s="316"/>
      <c r="BI500" s="316"/>
      <c r="BS500" s="316"/>
      <c r="CC500" s="316"/>
      <c r="CM500" s="316"/>
      <c r="CW500" s="316"/>
      <c r="DG500" s="316"/>
      <c r="DQ500" s="316"/>
      <c r="EA500" s="316"/>
      <c r="EK500" s="316"/>
      <c r="EU500" s="316"/>
      <c r="FE500" s="316"/>
      <c r="FO500" s="316"/>
      <c r="FY500" s="316"/>
      <c r="GI500" s="316"/>
      <c r="GS500" s="316"/>
      <c r="HC500" s="316"/>
      <c r="HM500" s="316"/>
      <c r="HW500" s="316"/>
    </row>
    <row r="501" s="3" customFormat="true" x14ac:dyDescent="0.25">
      <c r="A501" s="316"/>
      <c r="K501" s="316"/>
      <c r="U501" s="316"/>
      <c r="AE501" s="316"/>
      <c r="AO501" s="316"/>
      <c r="AY501" s="316"/>
      <c r="AZ501" s="316"/>
      <c r="BI501" s="316"/>
      <c r="BS501" s="316"/>
      <c r="CC501" s="316"/>
      <c r="CM501" s="316"/>
      <c r="CW501" s="316"/>
      <c r="DG501" s="316"/>
      <c r="DQ501" s="316"/>
      <c r="EA501" s="316"/>
      <c r="EK501" s="316"/>
      <c r="EU501" s="316"/>
      <c r="FE501" s="316"/>
      <c r="FO501" s="316"/>
      <c r="FY501" s="316"/>
      <c r="GI501" s="316"/>
      <c r="GS501" s="316"/>
      <c r="HC501" s="316"/>
      <c r="HM501" s="316"/>
      <c r="HW501" s="316"/>
    </row>
    <row r="502" s="3" customFormat="true" x14ac:dyDescent="0.25">
      <c r="A502" s="316"/>
      <c r="K502" s="316"/>
      <c r="U502" s="316"/>
      <c r="AE502" s="316"/>
      <c r="AO502" s="316"/>
      <c r="AY502" s="316"/>
      <c r="AZ502" s="316"/>
      <c r="BI502" s="316"/>
      <c r="BS502" s="316"/>
      <c r="CC502" s="316"/>
      <c r="CM502" s="316"/>
      <c r="CW502" s="316"/>
      <c r="DG502" s="316"/>
      <c r="DQ502" s="316"/>
      <c r="EA502" s="316"/>
      <c r="EK502" s="316"/>
      <c r="EU502" s="316"/>
      <c r="FE502" s="316"/>
      <c r="FO502" s="316"/>
      <c r="FY502" s="316"/>
      <c r="GI502" s="316"/>
      <c r="GS502" s="316"/>
      <c r="HC502" s="316"/>
      <c r="HM502" s="316"/>
      <c r="HW502" s="316"/>
    </row>
    <row r="503" s="3" customFormat="true" x14ac:dyDescent="0.25">
      <c r="A503" s="316"/>
      <c r="K503" s="316"/>
      <c r="U503" s="316"/>
      <c r="AE503" s="316"/>
      <c r="AO503" s="316"/>
      <c r="AY503" s="316"/>
      <c r="AZ503" s="316"/>
      <c r="BI503" s="316"/>
      <c r="BS503" s="316"/>
      <c r="CC503" s="316"/>
      <c r="CM503" s="316"/>
      <c r="CW503" s="316"/>
      <c r="DG503" s="316"/>
      <c r="DQ503" s="316"/>
      <c r="EA503" s="316"/>
      <c r="EK503" s="316"/>
      <c r="EU503" s="316"/>
      <c r="FE503" s="316"/>
      <c r="FO503" s="316"/>
      <c r="FY503" s="316"/>
      <c r="GI503" s="316"/>
      <c r="GS503" s="316"/>
      <c r="HC503" s="316"/>
      <c r="HM503" s="316"/>
      <c r="HW503" s="316"/>
    </row>
    <row r="504" s="3" customFormat="true" x14ac:dyDescent="0.25">
      <c r="A504" s="316"/>
      <c r="K504" s="316"/>
      <c r="U504" s="316"/>
      <c r="AE504" s="316"/>
      <c r="AO504" s="316"/>
      <c r="AY504" s="316"/>
      <c r="AZ504" s="316"/>
      <c r="BI504" s="316"/>
      <c r="BS504" s="316"/>
      <c r="CC504" s="316"/>
      <c r="CM504" s="316"/>
      <c r="CW504" s="316"/>
      <c r="DG504" s="316"/>
      <c r="DQ504" s="316"/>
      <c r="EA504" s="316"/>
      <c r="EK504" s="316"/>
      <c r="EU504" s="316"/>
      <c r="FE504" s="316"/>
      <c r="FO504" s="316"/>
      <c r="FY504" s="316"/>
      <c r="GI504" s="316"/>
      <c r="GS504" s="316"/>
      <c r="HC504" s="316"/>
      <c r="HM504" s="316"/>
      <c r="HW504" s="316"/>
    </row>
    <row r="505" s="3" customFormat="true" x14ac:dyDescent="0.25">
      <c r="A505" s="316"/>
      <c r="K505" s="316"/>
      <c r="U505" s="316"/>
      <c r="AE505" s="316"/>
      <c r="AO505" s="316"/>
      <c r="AY505" s="316"/>
      <c r="AZ505" s="316"/>
      <c r="BI505" s="316"/>
      <c r="BS505" s="316"/>
      <c r="CC505" s="316"/>
      <c r="CM505" s="316"/>
      <c r="CW505" s="316"/>
      <c r="DG505" s="316"/>
      <c r="DQ505" s="316"/>
      <c r="EA505" s="316"/>
      <c r="EK505" s="316"/>
      <c r="EU505" s="316"/>
      <c r="FE505" s="316"/>
      <c r="FO505" s="316"/>
      <c r="FY505" s="316"/>
      <c r="GI505" s="316"/>
      <c r="GS505" s="316"/>
      <c r="HC505" s="316"/>
      <c r="HM505" s="316"/>
      <c r="HW505" s="316"/>
    </row>
    <row r="506" s="3" customFormat="true" x14ac:dyDescent="0.25">
      <c r="A506" s="316"/>
      <c r="K506" s="316"/>
      <c r="U506" s="316"/>
      <c r="AE506" s="316"/>
      <c r="AO506" s="316"/>
      <c r="AY506" s="316"/>
      <c r="AZ506" s="316"/>
      <c r="BI506" s="316"/>
      <c r="BS506" s="316"/>
      <c r="CC506" s="316"/>
      <c r="CM506" s="316"/>
      <c r="CW506" s="316"/>
      <c r="DG506" s="316"/>
      <c r="DQ506" s="316"/>
      <c r="EA506" s="316"/>
      <c r="EK506" s="316"/>
      <c r="EU506" s="316"/>
      <c r="FE506" s="316"/>
      <c r="FO506" s="316"/>
      <c r="FY506" s="316"/>
      <c r="GI506" s="316"/>
      <c r="GS506" s="316"/>
      <c r="HC506" s="316"/>
      <c r="HM506" s="316"/>
      <c r="HW506" s="316"/>
    </row>
    <row r="507" s="3" customFormat="true" x14ac:dyDescent="0.25">
      <c r="A507" s="316"/>
      <c r="K507" s="316"/>
      <c r="U507" s="316"/>
      <c r="AE507" s="316"/>
      <c r="AO507" s="316"/>
      <c r="AY507" s="316"/>
      <c r="AZ507" s="316"/>
      <c r="BI507" s="316"/>
      <c r="BS507" s="316"/>
      <c r="CC507" s="316"/>
      <c r="CM507" s="316"/>
      <c r="CW507" s="316"/>
      <c r="DG507" s="316"/>
      <c r="DQ507" s="316"/>
      <c r="EA507" s="316"/>
      <c r="EK507" s="316"/>
      <c r="EU507" s="316"/>
      <c r="FE507" s="316"/>
      <c r="FO507" s="316"/>
      <c r="FY507" s="316"/>
      <c r="GI507" s="316"/>
      <c r="GS507" s="316"/>
      <c r="HC507" s="316"/>
      <c r="HM507" s="316"/>
      <c r="HW507" s="316"/>
    </row>
    <row r="508" s="3" customFormat="true" x14ac:dyDescent="0.25">
      <c r="A508" s="316"/>
      <c r="K508" s="316"/>
      <c r="U508" s="316"/>
      <c r="AE508" s="316"/>
      <c r="AO508" s="316"/>
      <c r="AY508" s="316"/>
      <c r="AZ508" s="316"/>
      <c r="BI508" s="316"/>
      <c r="BS508" s="316"/>
      <c r="CC508" s="316"/>
      <c r="CM508" s="316"/>
      <c r="CW508" s="316"/>
      <c r="DG508" s="316"/>
      <c r="DQ508" s="316"/>
      <c r="EA508" s="316"/>
      <c r="EK508" s="316"/>
      <c r="EU508" s="316"/>
      <c r="FE508" s="316"/>
      <c r="FO508" s="316"/>
      <c r="FY508" s="316"/>
      <c r="GI508" s="316"/>
      <c r="GS508" s="316"/>
      <c r="HC508" s="316"/>
      <c r="HM508" s="316"/>
      <c r="HW508" s="316"/>
    </row>
    <row r="509" s="3" customFormat="true" x14ac:dyDescent="0.25">
      <c r="A509" s="316"/>
      <c r="K509" s="316"/>
      <c r="U509" s="316"/>
      <c r="AE509" s="316"/>
      <c r="AO509" s="316"/>
      <c r="AY509" s="316"/>
      <c r="AZ509" s="316"/>
      <c r="BI509" s="316"/>
      <c r="BS509" s="316"/>
      <c r="CC509" s="316"/>
      <c r="CM509" s="316"/>
      <c r="CW509" s="316"/>
      <c r="DG509" s="316"/>
      <c r="DQ509" s="316"/>
      <c r="EA509" s="316"/>
      <c r="EK509" s="316"/>
      <c r="EU509" s="316"/>
      <c r="FE509" s="316"/>
      <c r="FO509" s="316"/>
      <c r="FY509" s="316"/>
      <c r="GI509" s="316"/>
      <c r="GS509" s="316"/>
      <c r="HC509" s="316"/>
      <c r="HM509" s="316"/>
      <c r="HW509" s="316"/>
    </row>
    <row r="510" s="3" customFormat="true" x14ac:dyDescent="0.25">
      <c r="A510" s="316"/>
      <c r="K510" s="316"/>
      <c r="U510" s="316"/>
      <c r="AE510" s="316"/>
      <c r="AO510" s="316"/>
      <c r="AY510" s="316"/>
      <c r="AZ510" s="316"/>
      <c r="BI510" s="316"/>
      <c r="BS510" s="316"/>
      <c r="CC510" s="316"/>
      <c r="CM510" s="316"/>
      <c r="CW510" s="316"/>
      <c r="DG510" s="316"/>
      <c r="DQ510" s="316"/>
      <c r="EA510" s="316"/>
      <c r="EK510" s="316"/>
      <c r="EU510" s="316"/>
      <c r="FE510" s="316"/>
      <c r="FO510" s="316"/>
      <c r="FY510" s="316"/>
      <c r="GI510" s="316"/>
      <c r="GS510" s="316"/>
      <c r="HC510" s="316"/>
      <c r="HM510" s="316"/>
      <c r="HW510" s="316"/>
    </row>
    <row r="511" s="3" customFormat="true" x14ac:dyDescent="0.25">
      <c r="A511" s="316"/>
      <c r="K511" s="316"/>
      <c r="U511" s="316"/>
      <c r="AE511" s="316"/>
      <c r="AO511" s="316"/>
      <c r="AY511" s="316"/>
      <c r="AZ511" s="316"/>
      <c r="BI511" s="316"/>
      <c r="BS511" s="316"/>
      <c r="CC511" s="316"/>
      <c r="CM511" s="316"/>
      <c r="CW511" s="316"/>
      <c r="DG511" s="316"/>
      <c r="DQ511" s="316"/>
      <c r="EA511" s="316"/>
      <c r="EK511" s="316"/>
      <c r="EU511" s="316"/>
      <c r="FE511" s="316"/>
      <c r="FO511" s="316"/>
      <c r="FY511" s="316"/>
      <c r="GI511" s="316"/>
      <c r="GS511" s="316"/>
      <c r="HC511" s="316"/>
      <c r="HM511" s="316"/>
      <c r="HW511" s="316"/>
    </row>
    <row r="512" s="3" customFormat="true" x14ac:dyDescent="0.25">
      <c r="A512" s="316"/>
      <c r="K512" s="316"/>
      <c r="U512" s="316"/>
      <c r="AE512" s="316"/>
      <c r="AO512" s="316"/>
      <c r="AY512" s="316"/>
      <c r="AZ512" s="316"/>
      <c r="BI512" s="316"/>
      <c r="BS512" s="316"/>
      <c r="CC512" s="316"/>
      <c r="CM512" s="316"/>
      <c r="CW512" s="316"/>
      <c r="DG512" s="316"/>
      <c r="DQ512" s="316"/>
      <c r="EA512" s="316"/>
      <c r="EK512" s="316"/>
      <c r="EU512" s="316"/>
      <c r="FE512" s="316"/>
      <c r="FO512" s="316"/>
      <c r="FY512" s="316"/>
      <c r="GI512" s="316"/>
      <c r="GS512" s="316"/>
      <c r="HC512" s="316"/>
      <c r="HM512" s="316"/>
      <c r="HW512" s="316"/>
    </row>
    <row r="513" s="3" customFormat="true" x14ac:dyDescent="0.25">
      <c r="A513" s="316"/>
      <c r="K513" s="316"/>
      <c r="U513" s="316"/>
      <c r="AE513" s="316"/>
      <c r="AO513" s="316"/>
      <c r="AY513" s="316"/>
      <c r="AZ513" s="316"/>
      <c r="BI513" s="316"/>
      <c r="BS513" s="316"/>
      <c r="CC513" s="316"/>
      <c r="CM513" s="316"/>
      <c r="CW513" s="316"/>
      <c r="DG513" s="316"/>
      <c r="DQ513" s="316"/>
      <c r="EA513" s="316"/>
      <c r="EK513" s="316"/>
      <c r="EU513" s="316"/>
      <c r="FE513" s="316"/>
      <c r="FO513" s="316"/>
      <c r="FY513" s="316"/>
      <c r="GI513" s="316"/>
      <c r="GS513" s="316"/>
      <c r="HC513" s="316"/>
      <c r="HM513" s="316"/>
      <c r="HW513" s="316"/>
    </row>
    <row r="514" s="3" customFormat="true" x14ac:dyDescent="0.25">
      <c r="A514" s="316"/>
      <c r="K514" s="316"/>
      <c r="U514" s="316"/>
      <c r="AE514" s="316"/>
      <c r="AO514" s="316"/>
      <c r="AY514" s="316"/>
      <c r="AZ514" s="316"/>
      <c r="BI514" s="316"/>
      <c r="BS514" s="316"/>
      <c r="CC514" s="316"/>
      <c r="CM514" s="316"/>
      <c r="CW514" s="316"/>
      <c r="DG514" s="316"/>
      <c r="DQ514" s="316"/>
      <c r="EA514" s="316"/>
      <c r="EK514" s="316"/>
      <c r="EU514" s="316"/>
      <c r="FE514" s="316"/>
      <c r="FO514" s="316"/>
      <c r="FY514" s="316"/>
      <c r="GI514" s="316"/>
      <c r="GS514" s="316"/>
      <c r="HC514" s="316"/>
      <c r="HM514" s="316"/>
      <c r="HW514" s="316"/>
    </row>
    <row r="515" s="3" customFormat="true" x14ac:dyDescent="0.25">
      <c r="A515" s="316"/>
      <c r="K515" s="316"/>
      <c r="U515" s="316"/>
      <c r="AE515" s="316"/>
      <c r="AO515" s="316"/>
      <c r="AY515" s="316"/>
      <c r="AZ515" s="316"/>
      <c r="BI515" s="316"/>
      <c r="BS515" s="316"/>
      <c r="CC515" s="316"/>
      <c r="CM515" s="316"/>
      <c r="CW515" s="316"/>
      <c r="DG515" s="316"/>
      <c r="DQ515" s="316"/>
      <c r="EA515" s="316"/>
      <c r="EK515" s="316"/>
      <c r="EU515" s="316"/>
      <c r="FE515" s="316"/>
      <c r="FO515" s="316"/>
      <c r="FY515" s="316"/>
      <c r="GI515" s="316"/>
      <c r="GS515" s="316"/>
      <c r="HC515" s="316"/>
      <c r="HM515" s="316"/>
      <c r="HW515" s="316"/>
    </row>
    <row r="516" s="3" customFormat="true" x14ac:dyDescent="0.25">
      <c r="A516" s="316"/>
      <c r="K516" s="316"/>
      <c r="U516" s="316"/>
      <c r="AE516" s="316"/>
      <c r="AO516" s="316"/>
      <c r="AY516" s="316"/>
      <c r="AZ516" s="316"/>
      <c r="BI516" s="316"/>
      <c r="BS516" s="316"/>
      <c r="CC516" s="316"/>
      <c r="CM516" s="316"/>
      <c r="CW516" s="316"/>
      <c r="DG516" s="316"/>
      <c r="DQ516" s="316"/>
      <c r="EA516" s="316"/>
      <c r="EK516" s="316"/>
      <c r="EU516" s="316"/>
      <c r="FE516" s="316"/>
      <c r="FO516" s="316"/>
      <c r="FY516" s="316"/>
      <c r="GI516" s="316"/>
      <c r="GS516" s="316"/>
      <c r="HC516" s="316"/>
      <c r="HM516" s="316"/>
      <c r="HW516" s="316"/>
    </row>
    <row r="517" s="3" customFormat="true" x14ac:dyDescent="0.25">
      <c r="A517" s="316"/>
      <c r="K517" s="316"/>
      <c r="U517" s="316"/>
      <c r="AE517" s="316"/>
      <c r="AO517" s="316"/>
      <c r="AY517" s="316"/>
      <c r="AZ517" s="316"/>
      <c r="BI517" s="316"/>
      <c r="BS517" s="316"/>
      <c r="CC517" s="316"/>
      <c r="CM517" s="316"/>
      <c r="CW517" s="316"/>
      <c r="DG517" s="316"/>
      <c r="DQ517" s="316"/>
      <c r="EA517" s="316"/>
      <c r="EK517" s="316"/>
      <c r="EU517" s="316"/>
      <c r="FE517" s="316"/>
      <c r="FO517" s="316"/>
      <c r="FY517" s="316"/>
      <c r="GI517" s="316"/>
      <c r="GS517" s="316"/>
      <c r="HC517" s="316"/>
      <c r="HM517" s="316"/>
      <c r="HW517" s="316"/>
    </row>
    <row r="518" s="3" customFormat="true" x14ac:dyDescent="0.25">
      <c r="A518" s="316"/>
      <c r="K518" s="316"/>
      <c r="U518" s="316"/>
      <c r="AE518" s="316"/>
      <c r="AO518" s="316"/>
      <c r="AY518" s="316"/>
      <c r="AZ518" s="316"/>
      <c r="BI518" s="316"/>
      <c r="BS518" s="316"/>
      <c r="CC518" s="316"/>
      <c r="CM518" s="316"/>
      <c r="CW518" s="316"/>
      <c r="DG518" s="316"/>
      <c r="DQ518" s="316"/>
      <c r="EA518" s="316"/>
      <c r="EK518" s="316"/>
      <c r="EU518" s="316"/>
      <c r="FE518" s="316"/>
      <c r="FO518" s="316"/>
      <c r="FY518" s="316"/>
      <c r="GI518" s="316"/>
      <c r="GS518" s="316"/>
      <c r="HC518" s="316"/>
      <c r="HM518" s="316"/>
      <c r="HW518" s="316"/>
    </row>
    <row r="519" s="3" customFormat="true" x14ac:dyDescent="0.25">
      <c r="A519" s="316"/>
      <c r="K519" s="316"/>
      <c r="U519" s="316"/>
      <c r="AE519" s="316"/>
      <c r="AO519" s="316"/>
      <c r="AY519" s="316"/>
      <c r="AZ519" s="316"/>
      <c r="BI519" s="316"/>
      <c r="BS519" s="316"/>
      <c r="CC519" s="316"/>
      <c r="CM519" s="316"/>
      <c r="CW519" s="316"/>
      <c r="DG519" s="316"/>
      <c r="DQ519" s="316"/>
      <c r="EA519" s="316"/>
      <c r="EK519" s="316"/>
      <c r="EU519" s="316"/>
      <c r="FE519" s="316"/>
      <c r="FO519" s="316"/>
      <c r="FY519" s="316"/>
      <c r="GI519" s="316"/>
      <c r="GS519" s="316"/>
      <c r="HC519" s="316"/>
      <c r="HM519" s="316"/>
      <c r="HW519" s="316"/>
    </row>
    <row r="520" s="3" customFormat="true" x14ac:dyDescent="0.25">
      <c r="A520" s="316"/>
      <c r="K520" s="316"/>
      <c r="U520" s="316"/>
      <c r="AE520" s="316"/>
      <c r="AO520" s="316"/>
      <c r="AY520" s="316"/>
      <c r="AZ520" s="316"/>
      <c r="BI520" s="316"/>
      <c r="BS520" s="316"/>
      <c r="CC520" s="316"/>
      <c r="CM520" s="316"/>
      <c r="CW520" s="316"/>
      <c r="DG520" s="316"/>
      <c r="DQ520" s="316"/>
      <c r="EA520" s="316"/>
      <c r="EK520" s="316"/>
      <c r="EU520" s="316"/>
      <c r="FE520" s="316"/>
      <c r="FO520" s="316"/>
      <c r="FY520" s="316"/>
      <c r="GI520" s="316"/>
      <c r="GS520" s="316"/>
      <c r="HC520" s="316"/>
      <c r="HM520" s="316"/>
      <c r="HW520" s="316"/>
    </row>
    <row r="521" s="3" customFormat="true" x14ac:dyDescent="0.25">
      <c r="A521" s="316"/>
      <c r="K521" s="316"/>
      <c r="U521" s="316"/>
      <c r="AE521" s="316"/>
      <c r="AO521" s="316"/>
      <c r="AY521" s="316"/>
      <c r="AZ521" s="316"/>
      <c r="BI521" s="316"/>
      <c r="BS521" s="316"/>
      <c r="CC521" s="316"/>
      <c r="CM521" s="316"/>
      <c r="CW521" s="316"/>
      <c r="DG521" s="316"/>
      <c r="DQ521" s="316"/>
      <c r="EA521" s="316"/>
      <c r="EK521" s="316"/>
      <c r="EU521" s="316"/>
      <c r="FE521" s="316"/>
      <c r="FO521" s="316"/>
      <c r="FY521" s="316"/>
      <c r="GI521" s="316"/>
      <c r="GS521" s="316"/>
      <c r="HC521" s="316"/>
      <c r="HM521" s="316"/>
      <c r="HW521" s="316"/>
    </row>
    <row r="522" s="3" customFormat="true" x14ac:dyDescent="0.25">
      <c r="A522" s="316"/>
      <c r="K522" s="316"/>
      <c r="U522" s="316"/>
      <c r="AE522" s="316"/>
      <c r="AO522" s="316"/>
      <c r="AY522" s="316"/>
      <c r="AZ522" s="316"/>
      <c r="BI522" s="316"/>
      <c r="BS522" s="316"/>
      <c r="CC522" s="316"/>
      <c r="CM522" s="316"/>
      <c r="CW522" s="316"/>
      <c r="DG522" s="316"/>
      <c r="DQ522" s="316"/>
      <c r="EA522" s="316"/>
      <c r="EK522" s="316"/>
      <c r="EU522" s="316"/>
      <c r="FE522" s="316"/>
      <c r="FO522" s="316"/>
      <c r="FY522" s="316"/>
      <c r="GI522" s="316"/>
      <c r="GS522" s="316"/>
      <c r="HC522" s="316"/>
      <c r="HM522" s="316"/>
      <c r="HW522" s="316"/>
    </row>
    <row r="523" s="3" customFormat="true" x14ac:dyDescent="0.25">
      <c r="A523" s="316"/>
      <c r="K523" s="316"/>
      <c r="U523" s="316"/>
      <c r="AE523" s="316"/>
      <c r="AO523" s="316"/>
      <c r="AY523" s="316"/>
      <c r="AZ523" s="316"/>
      <c r="BI523" s="316"/>
      <c r="BS523" s="316"/>
      <c r="CC523" s="316"/>
      <c r="CM523" s="316"/>
      <c r="CW523" s="316"/>
      <c r="DG523" s="316"/>
      <c r="DQ523" s="316"/>
      <c r="EA523" s="316"/>
      <c r="EK523" s="316"/>
      <c r="EU523" s="316"/>
      <c r="FE523" s="316"/>
      <c r="FO523" s="316"/>
      <c r="FY523" s="316"/>
      <c r="GI523" s="316"/>
      <c r="GS523" s="316"/>
      <c r="HC523" s="316"/>
      <c r="HM523" s="316"/>
      <c r="HW523" s="316"/>
    </row>
    <row r="524" s="3" customFormat="true" x14ac:dyDescent="0.25">
      <c r="A524" s="316"/>
      <c r="K524" s="316"/>
      <c r="U524" s="316"/>
      <c r="AE524" s="316"/>
      <c r="AO524" s="316"/>
      <c r="AY524" s="316"/>
      <c r="AZ524" s="316"/>
      <c r="BI524" s="316"/>
      <c r="BS524" s="316"/>
      <c r="CC524" s="316"/>
      <c r="CM524" s="316"/>
      <c r="CW524" s="316"/>
      <c r="DG524" s="316"/>
      <c r="DQ524" s="316"/>
      <c r="EA524" s="316"/>
      <c r="EK524" s="316"/>
      <c r="EU524" s="316"/>
      <c r="FE524" s="316"/>
      <c r="FO524" s="316"/>
      <c r="FY524" s="316"/>
      <c r="GI524" s="316"/>
      <c r="GS524" s="316"/>
      <c r="HC524" s="316"/>
      <c r="HM524" s="316"/>
      <c r="HW524" s="316"/>
    </row>
    <row r="525" s="3" customFormat="true" x14ac:dyDescent="0.25">
      <c r="A525" s="316"/>
      <c r="K525" s="316"/>
      <c r="U525" s="316"/>
      <c r="AE525" s="316"/>
      <c r="AO525" s="316"/>
      <c r="AY525" s="316"/>
      <c r="AZ525" s="316"/>
      <c r="BI525" s="316"/>
      <c r="BS525" s="316"/>
      <c r="CC525" s="316"/>
      <c r="CM525" s="316"/>
      <c r="CW525" s="316"/>
      <c r="DG525" s="316"/>
      <c r="DQ525" s="316"/>
      <c r="EA525" s="316"/>
      <c r="EK525" s="316"/>
      <c r="EU525" s="316"/>
      <c r="FE525" s="316"/>
      <c r="FO525" s="316"/>
      <c r="FY525" s="316"/>
      <c r="GI525" s="316"/>
      <c r="GS525" s="316"/>
      <c r="HC525" s="316"/>
      <c r="HM525" s="316"/>
      <c r="HW525" s="316"/>
    </row>
    <row r="526" s="3" customFormat="true" x14ac:dyDescent="0.25">
      <c r="A526" s="316"/>
      <c r="K526" s="316"/>
      <c r="U526" s="316"/>
      <c r="AE526" s="316"/>
      <c r="AO526" s="316"/>
      <c r="AY526" s="316"/>
      <c r="AZ526" s="316"/>
      <c r="BI526" s="316"/>
      <c r="BS526" s="316"/>
      <c r="CC526" s="316"/>
      <c r="CM526" s="316"/>
      <c r="CW526" s="316"/>
      <c r="DG526" s="316"/>
      <c r="DQ526" s="316"/>
      <c r="EA526" s="316"/>
      <c r="EK526" s="316"/>
      <c r="EU526" s="316"/>
      <c r="FE526" s="316"/>
      <c r="FO526" s="316"/>
      <c r="FY526" s="316"/>
      <c r="GI526" s="316"/>
      <c r="GS526" s="316"/>
      <c r="HC526" s="316"/>
      <c r="HM526" s="316"/>
      <c r="HW526" s="316"/>
    </row>
    <row r="527" s="3" customFormat="true" x14ac:dyDescent="0.25">
      <c r="A527" s="316"/>
      <c r="K527" s="316"/>
      <c r="U527" s="316"/>
      <c r="AE527" s="316"/>
      <c r="AO527" s="316"/>
      <c r="AY527" s="316"/>
      <c r="AZ527" s="316"/>
      <c r="BI527" s="316"/>
      <c r="BS527" s="316"/>
      <c r="CC527" s="316"/>
      <c r="CM527" s="316"/>
      <c r="CW527" s="316"/>
      <c r="DG527" s="316"/>
      <c r="DQ527" s="316"/>
      <c r="EA527" s="316"/>
      <c r="EK527" s="316"/>
      <c r="EU527" s="316"/>
      <c r="FE527" s="316"/>
      <c r="FO527" s="316"/>
      <c r="FY527" s="316"/>
      <c r="GI527" s="316"/>
      <c r="GS527" s="316"/>
      <c r="HC527" s="316"/>
      <c r="HM527" s="316"/>
      <c r="HW527" s="316"/>
    </row>
    <row r="528" s="3" customFormat="true" x14ac:dyDescent="0.25">
      <c r="A528" s="316"/>
      <c r="K528" s="316"/>
      <c r="U528" s="316"/>
      <c r="AE528" s="316"/>
      <c r="AO528" s="316"/>
      <c r="AY528" s="316"/>
      <c r="AZ528" s="316"/>
      <c r="BI528" s="316"/>
      <c r="BS528" s="316"/>
      <c r="CC528" s="316"/>
      <c r="CM528" s="316"/>
      <c r="CW528" s="316"/>
      <c r="DG528" s="316"/>
      <c r="DQ528" s="316"/>
      <c r="EA528" s="316"/>
      <c r="EK528" s="316"/>
      <c r="EU528" s="316"/>
      <c r="FE528" s="316"/>
      <c r="FO528" s="316"/>
      <c r="FY528" s="316"/>
      <c r="GI528" s="316"/>
      <c r="GS528" s="316"/>
      <c r="HC528" s="316"/>
      <c r="HM528" s="316"/>
      <c r="HW528" s="316"/>
    </row>
    <row r="529" s="3" customFormat="true" x14ac:dyDescent="0.25">
      <c r="A529" s="316"/>
      <c r="K529" s="316"/>
      <c r="U529" s="316"/>
      <c r="AE529" s="316"/>
      <c r="AO529" s="316"/>
      <c r="AY529" s="316"/>
      <c r="AZ529" s="316"/>
      <c r="BI529" s="316"/>
      <c r="BS529" s="316"/>
      <c r="CC529" s="316"/>
      <c r="CM529" s="316"/>
      <c r="CW529" s="316"/>
      <c r="DG529" s="316"/>
      <c r="DQ529" s="316"/>
      <c r="EA529" s="316"/>
      <c r="EK529" s="316"/>
      <c r="EU529" s="316"/>
      <c r="FE529" s="316"/>
      <c r="FO529" s="316"/>
      <c r="FY529" s="316"/>
      <c r="GI529" s="316"/>
      <c r="GS529" s="316"/>
      <c r="HC529" s="316"/>
      <c r="HM529" s="316"/>
      <c r="HW529" s="316"/>
    </row>
    <row r="530" s="3" customFormat="true" x14ac:dyDescent="0.25">
      <c r="A530" s="316"/>
      <c r="K530" s="316"/>
      <c r="U530" s="316"/>
      <c r="AE530" s="316"/>
      <c r="AO530" s="316"/>
      <c r="AY530" s="316"/>
      <c r="AZ530" s="316"/>
      <c r="BI530" s="316"/>
      <c r="BS530" s="316"/>
      <c r="CC530" s="316"/>
      <c r="CM530" s="316"/>
      <c r="CW530" s="316"/>
      <c r="DG530" s="316"/>
      <c r="DQ530" s="316"/>
      <c r="EA530" s="316"/>
      <c r="EK530" s="316"/>
      <c r="EU530" s="316"/>
      <c r="FE530" s="316"/>
      <c r="FO530" s="316"/>
      <c r="FY530" s="316"/>
      <c r="GI530" s="316"/>
      <c r="GS530" s="316"/>
      <c r="HC530" s="316"/>
      <c r="HM530" s="316"/>
      <c r="HW530" s="316"/>
    </row>
    <row r="531" s="3" customFormat="true" x14ac:dyDescent="0.25">
      <c r="A531" s="316"/>
      <c r="K531" s="316"/>
      <c r="U531" s="316"/>
      <c r="AE531" s="316"/>
      <c r="AO531" s="316"/>
      <c r="AY531" s="316"/>
      <c r="AZ531" s="316"/>
      <c r="BI531" s="316"/>
      <c r="BS531" s="316"/>
      <c r="CC531" s="316"/>
      <c r="CM531" s="316"/>
      <c r="CW531" s="316"/>
      <c r="DG531" s="316"/>
      <c r="DQ531" s="316"/>
      <c r="EA531" s="316"/>
      <c r="EK531" s="316"/>
      <c r="EU531" s="316"/>
      <c r="FE531" s="316"/>
      <c r="FO531" s="316"/>
      <c r="FY531" s="316"/>
      <c r="GI531" s="316"/>
      <c r="GS531" s="316"/>
      <c r="HC531" s="316"/>
      <c r="HM531" s="316"/>
      <c r="HW531" s="316"/>
    </row>
    <row r="532" s="3" customFormat="true" x14ac:dyDescent="0.25">
      <c r="A532" s="316"/>
      <c r="K532" s="316"/>
      <c r="U532" s="316"/>
      <c r="AE532" s="316"/>
      <c r="AO532" s="316"/>
      <c r="AY532" s="316"/>
      <c r="AZ532" s="316"/>
      <c r="BI532" s="316"/>
      <c r="BS532" s="316"/>
      <c r="CC532" s="316"/>
      <c r="CM532" s="316"/>
      <c r="CW532" s="316"/>
      <c r="DG532" s="316"/>
      <c r="DQ532" s="316"/>
      <c r="EA532" s="316"/>
      <c r="EK532" s="316"/>
      <c r="EU532" s="316"/>
      <c r="FE532" s="316"/>
      <c r="FO532" s="316"/>
      <c r="FY532" s="316"/>
      <c r="GI532" s="316"/>
      <c r="GS532" s="316"/>
      <c r="HC532" s="316"/>
      <c r="HM532" s="316"/>
      <c r="HW532" s="316"/>
    </row>
    <row r="533" s="3" customFormat="true" x14ac:dyDescent="0.25">
      <c r="A533" s="316"/>
      <c r="K533" s="316"/>
      <c r="U533" s="316"/>
      <c r="AE533" s="316"/>
      <c r="AO533" s="316"/>
      <c r="AY533" s="316"/>
      <c r="AZ533" s="316"/>
      <c r="BI533" s="316"/>
      <c r="BS533" s="316"/>
      <c r="CC533" s="316"/>
      <c r="CM533" s="316"/>
      <c r="CW533" s="316"/>
      <c r="DG533" s="316"/>
      <c r="DQ533" s="316"/>
      <c r="EA533" s="316"/>
      <c r="EK533" s="316"/>
      <c r="EU533" s="316"/>
      <c r="FE533" s="316"/>
      <c r="FO533" s="316"/>
      <c r="FY533" s="316"/>
      <c r="GI533" s="316"/>
      <c r="GS533" s="316"/>
      <c r="HC533" s="316"/>
      <c r="HM533" s="316"/>
      <c r="HW533" s="316"/>
    </row>
    <row r="534" s="3" customFormat="true" x14ac:dyDescent="0.25">
      <c r="A534" s="316"/>
      <c r="K534" s="316"/>
      <c r="U534" s="316"/>
      <c r="AE534" s="316"/>
      <c r="AO534" s="316"/>
      <c r="AY534" s="316"/>
      <c r="AZ534" s="316"/>
      <c r="BI534" s="316"/>
      <c r="BS534" s="316"/>
      <c r="CC534" s="316"/>
      <c r="CM534" s="316"/>
      <c r="CW534" s="316"/>
      <c r="DG534" s="316"/>
      <c r="DQ534" s="316"/>
      <c r="EA534" s="316"/>
      <c r="EK534" s="316"/>
      <c r="EU534" s="316"/>
      <c r="FE534" s="316"/>
      <c r="FO534" s="316"/>
      <c r="FY534" s="316"/>
      <c r="GI534" s="316"/>
      <c r="GS534" s="316"/>
      <c r="HC534" s="316"/>
      <c r="HM534" s="316"/>
      <c r="HW534" s="316"/>
    </row>
    <row r="535" s="3" customFormat="true" x14ac:dyDescent="0.25">
      <c r="A535" s="316"/>
      <c r="K535" s="316"/>
      <c r="U535" s="316"/>
      <c r="AE535" s="316"/>
      <c r="AO535" s="316"/>
      <c r="AY535" s="316"/>
      <c r="AZ535" s="316"/>
      <c r="BI535" s="316"/>
      <c r="BS535" s="316"/>
      <c r="CC535" s="316"/>
      <c r="CM535" s="316"/>
      <c r="CW535" s="316"/>
      <c r="DG535" s="316"/>
      <c r="DQ535" s="316"/>
      <c r="EA535" s="316"/>
      <c r="EK535" s="316"/>
      <c r="EU535" s="316"/>
      <c r="FE535" s="316"/>
      <c r="FO535" s="316"/>
      <c r="FY535" s="316"/>
      <c r="GI535" s="316"/>
      <c r="GS535" s="316"/>
      <c r="HC535" s="316"/>
      <c r="HM535" s="316"/>
      <c r="HW535" s="316"/>
    </row>
    <row r="536" s="3" customFormat="true" x14ac:dyDescent="0.25">
      <c r="A536" s="316"/>
      <c r="K536" s="316"/>
      <c r="U536" s="316"/>
      <c r="AE536" s="316"/>
      <c r="AO536" s="316"/>
      <c r="AY536" s="316"/>
      <c r="AZ536" s="316"/>
      <c r="BI536" s="316"/>
      <c r="BS536" s="316"/>
      <c r="CC536" s="316"/>
      <c r="CM536" s="316"/>
      <c r="CW536" s="316"/>
      <c r="DG536" s="316"/>
      <c r="DQ536" s="316"/>
      <c r="EA536" s="316"/>
      <c r="EK536" s="316"/>
      <c r="EU536" s="316"/>
      <c r="FE536" s="316"/>
      <c r="FO536" s="316"/>
      <c r="FY536" s="316"/>
      <c r="GI536" s="316"/>
      <c r="GS536" s="316"/>
      <c r="HC536" s="316"/>
      <c r="HM536" s="316"/>
      <c r="HW536" s="316"/>
    </row>
    <row r="537" s="3" customFormat="true" x14ac:dyDescent="0.25">
      <c r="A537" s="316"/>
      <c r="K537" s="316"/>
      <c r="U537" s="316"/>
      <c r="AE537" s="316"/>
      <c r="AO537" s="316"/>
      <c r="AY537" s="316"/>
      <c r="AZ537" s="316"/>
      <c r="BI537" s="316"/>
      <c r="BS537" s="316"/>
      <c r="CC537" s="316"/>
      <c r="CM537" s="316"/>
      <c r="CW537" s="316"/>
      <c r="DG537" s="316"/>
      <c r="DQ537" s="316"/>
      <c r="EA537" s="316"/>
      <c r="EK537" s="316"/>
      <c r="EU537" s="316"/>
      <c r="FE537" s="316"/>
      <c r="FO537" s="316"/>
      <c r="FY537" s="316"/>
      <c r="GI537" s="316"/>
      <c r="GS537" s="316"/>
      <c r="HC537" s="316"/>
      <c r="HM537" s="316"/>
      <c r="HW537" s="316"/>
    </row>
    <row r="538" s="3" customFormat="true" x14ac:dyDescent="0.25">
      <c r="A538" s="316"/>
      <c r="K538" s="316"/>
      <c r="U538" s="316"/>
      <c r="AE538" s="316"/>
      <c r="AO538" s="316"/>
      <c r="AY538" s="316"/>
      <c r="AZ538" s="316"/>
      <c r="BI538" s="316"/>
      <c r="BS538" s="316"/>
      <c r="CC538" s="316"/>
      <c r="CM538" s="316"/>
      <c r="CW538" s="316"/>
      <c r="DG538" s="316"/>
      <c r="DQ538" s="316"/>
      <c r="EA538" s="316"/>
      <c r="EK538" s="316"/>
      <c r="EU538" s="316"/>
      <c r="FE538" s="316"/>
      <c r="FO538" s="316"/>
      <c r="FY538" s="316"/>
      <c r="GI538" s="316"/>
      <c r="GS538" s="316"/>
      <c r="HC538" s="316"/>
      <c r="HM538" s="316"/>
      <c r="HW538" s="316"/>
    </row>
    <row r="539" s="3" customFormat="true" x14ac:dyDescent="0.25">
      <c r="A539" s="316"/>
      <c r="K539" s="316"/>
      <c r="U539" s="316"/>
      <c r="AE539" s="316"/>
      <c r="AO539" s="316"/>
      <c r="AY539" s="316"/>
      <c r="AZ539" s="316"/>
      <c r="BI539" s="316"/>
      <c r="BS539" s="316"/>
      <c r="CC539" s="316"/>
      <c r="CM539" s="316"/>
      <c r="CW539" s="316"/>
      <c r="DG539" s="316"/>
      <c r="DQ539" s="316"/>
      <c r="EA539" s="316"/>
      <c r="EK539" s="316"/>
      <c r="EU539" s="316"/>
      <c r="FE539" s="316"/>
      <c r="FO539" s="316"/>
      <c r="FY539" s="316"/>
      <c r="GI539" s="316"/>
      <c r="GS539" s="316"/>
      <c r="HC539" s="316"/>
      <c r="HM539" s="316"/>
      <c r="HW539" s="316"/>
    </row>
    <row r="540" s="3" customFormat="true" x14ac:dyDescent="0.25">
      <c r="A540" s="316"/>
      <c r="K540" s="316"/>
      <c r="U540" s="316"/>
      <c r="AE540" s="316"/>
      <c r="AO540" s="316"/>
      <c r="AY540" s="316"/>
      <c r="AZ540" s="316"/>
      <c r="BI540" s="316"/>
      <c r="BS540" s="316"/>
      <c r="CC540" s="316"/>
      <c r="CM540" s="316"/>
      <c r="CW540" s="316"/>
      <c r="DG540" s="316"/>
      <c r="DQ540" s="316"/>
      <c r="EA540" s="316"/>
      <c r="EK540" s="316"/>
      <c r="EU540" s="316"/>
      <c r="FE540" s="316"/>
      <c r="FO540" s="316"/>
      <c r="FY540" s="316"/>
      <c r="GI540" s="316"/>
      <c r="GS540" s="316"/>
      <c r="HC540" s="316"/>
      <c r="HM540" s="316"/>
      <c r="HW540" s="316"/>
    </row>
    <row r="541" s="3" customFormat="true" x14ac:dyDescent="0.25">
      <c r="A541" s="316"/>
      <c r="K541" s="316"/>
      <c r="U541" s="316"/>
      <c r="AE541" s="316"/>
      <c r="AO541" s="316"/>
      <c r="AY541" s="316"/>
      <c r="AZ541" s="316"/>
      <c r="BI541" s="316"/>
      <c r="BS541" s="316"/>
      <c r="CC541" s="316"/>
      <c r="CM541" s="316"/>
      <c r="CW541" s="316"/>
      <c r="DG541" s="316"/>
      <c r="DQ541" s="316"/>
      <c r="EA541" s="316"/>
      <c r="EK541" s="316"/>
      <c r="EU541" s="316"/>
      <c r="FE541" s="316"/>
      <c r="FO541" s="316"/>
      <c r="FY541" s="316"/>
      <c r="GI541" s="316"/>
      <c r="GS541" s="316"/>
      <c r="HC541" s="316"/>
      <c r="HM541" s="316"/>
      <c r="HW541" s="316"/>
    </row>
    <row r="542" s="3" customFormat="true" x14ac:dyDescent="0.25">
      <c r="A542" s="316"/>
      <c r="K542" s="316"/>
      <c r="U542" s="316"/>
      <c r="AE542" s="316"/>
      <c r="AO542" s="316"/>
      <c r="AY542" s="316"/>
      <c r="AZ542" s="316"/>
      <c r="BI542" s="316"/>
      <c r="BS542" s="316"/>
      <c r="CC542" s="316"/>
      <c r="CM542" s="316"/>
      <c r="CW542" s="316"/>
      <c r="DG542" s="316"/>
      <c r="DQ542" s="316"/>
      <c r="EA542" s="316"/>
      <c r="EK542" s="316"/>
      <c r="EU542" s="316"/>
      <c r="FE542" s="316"/>
      <c r="FO542" s="316"/>
      <c r="FY542" s="316"/>
      <c r="GI542" s="316"/>
      <c r="GS542" s="316"/>
      <c r="HC542" s="316"/>
      <c r="HM542" s="316"/>
      <c r="HW542" s="316"/>
    </row>
    <row r="543" s="3" customFormat="true" x14ac:dyDescent="0.25">
      <c r="A543" s="316"/>
      <c r="K543" s="316"/>
      <c r="U543" s="316"/>
      <c r="AE543" s="316"/>
      <c r="AO543" s="316"/>
      <c r="AY543" s="316"/>
      <c r="AZ543" s="316"/>
      <c r="BI543" s="316"/>
      <c r="BS543" s="316"/>
      <c r="CC543" s="316"/>
      <c r="CM543" s="316"/>
      <c r="CW543" s="316"/>
      <c r="DG543" s="316"/>
      <c r="DQ543" s="316"/>
      <c r="EA543" s="316"/>
      <c r="EK543" s="316"/>
      <c r="EU543" s="316"/>
      <c r="FE543" s="316"/>
      <c r="FO543" s="316"/>
      <c r="FY543" s="316"/>
      <c r="GI543" s="316"/>
      <c r="GS543" s="316"/>
      <c r="HC543" s="316"/>
      <c r="HM543" s="316"/>
      <c r="HW543" s="316"/>
    </row>
    <row r="544" s="3" customFormat="true" x14ac:dyDescent="0.25">
      <c r="A544" s="316"/>
      <c r="K544" s="316"/>
      <c r="U544" s="316"/>
      <c r="AE544" s="316"/>
      <c r="AO544" s="316"/>
      <c r="AY544" s="316"/>
      <c r="AZ544" s="316"/>
      <c r="BI544" s="316"/>
      <c r="BS544" s="316"/>
      <c r="CC544" s="316"/>
      <c r="CM544" s="316"/>
      <c r="CW544" s="316"/>
      <c r="DG544" s="316"/>
      <c r="DQ544" s="316"/>
      <c r="EA544" s="316"/>
      <c r="EK544" s="316"/>
      <c r="EU544" s="316"/>
      <c r="FE544" s="316"/>
      <c r="FO544" s="316"/>
      <c r="FY544" s="316"/>
      <c r="GI544" s="316"/>
      <c r="GS544" s="316"/>
      <c r="HC544" s="316"/>
      <c r="HM544" s="316"/>
      <c r="HW544" s="316"/>
    </row>
    <row r="545" s="3" customFormat="true" x14ac:dyDescent="0.25">
      <c r="A545" s="316"/>
      <c r="K545" s="316"/>
      <c r="U545" s="316"/>
      <c r="AE545" s="316"/>
      <c r="AO545" s="316"/>
      <c r="AY545" s="316"/>
      <c r="AZ545" s="316"/>
      <c r="BI545" s="316"/>
      <c r="BS545" s="316"/>
      <c r="CC545" s="316"/>
      <c r="CM545" s="316"/>
      <c r="CW545" s="316"/>
      <c r="DG545" s="316"/>
      <c r="DQ545" s="316"/>
      <c r="EA545" s="316"/>
      <c r="EK545" s="316"/>
      <c r="EU545" s="316"/>
      <c r="FE545" s="316"/>
      <c r="FO545" s="316"/>
      <c r="FY545" s="316"/>
      <c r="GI545" s="316"/>
      <c r="GS545" s="316"/>
      <c r="HC545" s="316"/>
      <c r="HM545" s="316"/>
      <c r="HW545" s="316"/>
    </row>
    <row r="546" s="3" customFormat="true" x14ac:dyDescent="0.25">
      <c r="A546" s="316"/>
      <c r="K546" s="316"/>
      <c r="U546" s="316"/>
      <c r="AE546" s="316"/>
      <c r="AO546" s="316"/>
      <c r="AY546" s="316"/>
      <c r="AZ546" s="316"/>
      <c r="BI546" s="316"/>
      <c r="BS546" s="316"/>
      <c r="CC546" s="316"/>
      <c r="CM546" s="316"/>
      <c r="CW546" s="316"/>
      <c r="DG546" s="316"/>
      <c r="DQ546" s="316"/>
      <c r="EA546" s="316"/>
      <c r="EK546" s="316"/>
      <c r="EU546" s="316"/>
      <c r="FE546" s="316"/>
      <c r="FO546" s="316"/>
      <c r="FY546" s="316"/>
      <c r="GI546" s="316"/>
      <c r="GS546" s="316"/>
      <c r="HC546" s="316"/>
      <c r="HM546" s="316"/>
      <c r="HW546" s="316"/>
    </row>
    <row r="547" s="3" customFormat="true" x14ac:dyDescent="0.25">
      <c r="A547" s="316"/>
      <c r="K547" s="316"/>
      <c r="U547" s="316"/>
      <c r="AE547" s="316"/>
      <c r="AO547" s="316"/>
      <c r="AY547" s="316"/>
      <c r="AZ547" s="316"/>
      <c r="BI547" s="316"/>
      <c r="BS547" s="316"/>
      <c r="CC547" s="316"/>
      <c r="CM547" s="316"/>
      <c r="CW547" s="316"/>
      <c r="DG547" s="316"/>
      <c r="DQ547" s="316"/>
      <c r="EA547" s="316"/>
      <c r="EK547" s="316"/>
      <c r="EU547" s="316"/>
      <c r="FE547" s="316"/>
      <c r="FO547" s="316"/>
      <c r="FY547" s="316"/>
      <c r="GI547" s="316"/>
      <c r="GS547" s="316"/>
      <c r="HC547" s="316"/>
      <c r="HM547" s="316"/>
      <c r="HW547" s="316"/>
    </row>
    <row r="548" s="3" customFormat="true" x14ac:dyDescent="0.25">
      <c r="A548" s="316"/>
      <c r="K548" s="316"/>
      <c r="U548" s="316"/>
      <c r="AE548" s="316"/>
      <c r="AO548" s="316"/>
      <c r="AY548" s="316"/>
      <c r="AZ548" s="316"/>
      <c r="BI548" s="316"/>
      <c r="BS548" s="316"/>
      <c r="CC548" s="316"/>
      <c r="CM548" s="316"/>
      <c r="CW548" s="316"/>
      <c r="DG548" s="316"/>
      <c r="DQ548" s="316"/>
      <c r="EA548" s="316"/>
      <c r="EK548" s="316"/>
      <c r="EU548" s="316"/>
      <c r="FE548" s="316"/>
      <c r="FO548" s="316"/>
      <c r="FY548" s="316"/>
      <c r="GI548" s="316"/>
      <c r="GS548" s="316"/>
      <c r="HC548" s="316"/>
      <c r="HM548" s="316"/>
      <c r="HW548" s="316"/>
    </row>
    <row r="549" s="3" customFormat="true" x14ac:dyDescent="0.25">
      <c r="A549" s="316"/>
      <c r="K549" s="316"/>
      <c r="U549" s="316"/>
      <c r="AE549" s="316"/>
      <c r="AO549" s="316"/>
      <c r="AY549" s="316"/>
      <c r="AZ549" s="316"/>
      <c r="BI549" s="316"/>
      <c r="BS549" s="316"/>
      <c r="CC549" s="316"/>
      <c r="CM549" s="316"/>
      <c r="CW549" s="316"/>
      <c r="DG549" s="316"/>
      <c r="DQ549" s="316"/>
      <c r="EA549" s="316"/>
      <c r="EK549" s="316"/>
      <c r="EU549" s="316"/>
      <c r="FE549" s="316"/>
      <c r="FO549" s="316"/>
      <c r="FY549" s="316"/>
      <c r="GI549" s="316"/>
      <c r="GS549" s="316"/>
      <c r="HC549" s="316"/>
      <c r="HM549" s="316"/>
      <c r="HW549" s="316"/>
    </row>
    <row r="550" s="3" customFormat="true" x14ac:dyDescent="0.25">
      <c r="A550" s="316"/>
      <c r="K550" s="316"/>
      <c r="U550" s="316"/>
      <c r="AE550" s="316"/>
      <c r="AO550" s="316"/>
      <c r="AY550" s="316"/>
      <c r="AZ550" s="316"/>
      <c r="BI550" s="316"/>
      <c r="BS550" s="316"/>
      <c r="CC550" s="316"/>
      <c r="CM550" s="316"/>
      <c r="CW550" s="316"/>
      <c r="DG550" s="316"/>
      <c r="DQ550" s="316"/>
      <c r="EA550" s="316"/>
      <c r="EK550" s="316"/>
      <c r="EU550" s="316"/>
      <c r="FE550" s="316"/>
      <c r="FO550" s="316"/>
      <c r="FY550" s="316"/>
      <c r="GI550" s="316"/>
      <c r="GS550" s="316"/>
      <c r="HC550" s="316"/>
      <c r="HM550" s="316"/>
      <c r="HW550" s="316"/>
    </row>
    <row r="551" s="3" customFormat="true" x14ac:dyDescent="0.25">
      <c r="A551" s="316"/>
      <c r="K551" s="316"/>
      <c r="U551" s="316"/>
      <c r="AE551" s="316"/>
      <c r="AO551" s="316"/>
      <c r="AY551" s="316"/>
      <c r="AZ551" s="316"/>
      <c r="BI551" s="316"/>
      <c r="BS551" s="316"/>
      <c r="CC551" s="316"/>
      <c r="CM551" s="316"/>
      <c r="CW551" s="316"/>
      <c r="DG551" s="316"/>
      <c r="DQ551" s="316"/>
      <c r="EA551" s="316"/>
      <c r="EK551" s="316"/>
      <c r="EU551" s="316"/>
      <c r="FE551" s="316"/>
      <c r="FO551" s="316"/>
      <c r="FY551" s="316"/>
      <c r="GI551" s="316"/>
      <c r="GS551" s="316"/>
      <c r="HC551" s="316"/>
      <c r="HM551" s="316"/>
      <c r="HW551" s="316"/>
    </row>
    <row r="552" s="3" customFormat="true" x14ac:dyDescent="0.25">
      <c r="A552" s="316"/>
      <c r="K552" s="316"/>
      <c r="U552" s="316"/>
      <c r="AE552" s="316"/>
      <c r="AO552" s="316"/>
      <c r="AY552" s="316"/>
      <c r="AZ552" s="316"/>
      <c r="BI552" s="316"/>
      <c r="BS552" s="316"/>
      <c r="CC552" s="316"/>
      <c r="CM552" s="316"/>
      <c r="CW552" s="316"/>
      <c r="DG552" s="316"/>
      <c r="DQ552" s="316"/>
      <c r="EA552" s="316"/>
      <c r="EK552" s="316"/>
      <c r="EU552" s="316"/>
      <c r="FE552" s="316"/>
      <c r="FO552" s="316"/>
      <c r="FY552" s="316"/>
      <c r="GI552" s="316"/>
      <c r="GS552" s="316"/>
      <c r="HC552" s="316"/>
      <c r="HM552" s="316"/>
      <c r="HW552" s="316"/>
    </row>
    <row r="553" s="3" customFormat="true" x14ac:dyDescent="0.25">
      <c r="A553" s="316"/>
      <c r="K553" s="316"/>
      <c r="U553" s="316"/>
      <c r="AE553" s="316"/>
      <c r="AO553" s="316"/>
      <c r="AY553" s="316"/>
      <c r="AZ553" s="316"/>
      <c r="BI553" s="316"/>
      <c r="BS553" s="316"/>
      <c r="CC553" s="316"/>
      <c r="CM553" s="316"/>
      <c r="CW553" s="316"/>
      <c r="DG553" s="316"/>
      <c r="DQ553" s="316"/>
      <c r="EA553" s="316"/>
      <c r="EK553" s="316"/>
      <c r="EU553" s="316"/>
      <c r="FE553" s="316"/>
      <c r="FO553" s="316"/>
      <c r="FY553" s="316"/>
      <c r="GI553" s="316"/>
      <c r="GS553" s="316"/>
      <c r="HC553" s="316"/>
      <c r="HM553" s="316"/>
      <c r="HW553" s="316"/>
    </row>
    <row r="554" s="3" customFormat="true" x14ac:dyDescent="0.25">
      <c r="A554" s="316"/>
      <c r="K554" s="316"/>
      <c r="U554" s="316"/>
      <c r="AE554" s="316"/>
      <c r="AO554" s="316"/>
      <c r="AY554" s="316"/>
      <c r="AZ554" s="316"/>
      <c r="BI554" s="316"/>
      <c r="BS554" s="316"/>
      <c r="CC554" s="316"/>
      <c r="CM554" s="316"/>
      <c r="CW554" s="316"/>
      <c r="DG554" s="316"/>
      <c r="DQ554" s="316"/>
      <c r="EA554" s="316"/>
      <c r="EK554" s="316"/>
      <c r="EU554" s="316"/>
      <c r="FE554" s="316"/>
      <c r="FO554" s="316"/>
      <c r="FY554" s="316"/>
      <c r="GI554" s="316"/>
      <c r="GS554" s="316"/>
      <c r="HC554" s="316"/>
      <c r="HM554" s="316"/>
      <c r="HW554" s="316"/>
    </row>
    <row r="555" s="3" customFormat="true" x14ac:dyDescent="0.25">
      <c r="A555" s="316"/>
      <c r="K555" s="316"/>
      <c r="U555" s="316"/>
      <c r="AE555" s="316"/>
      <c r="AO555" s="316"/>
      <c r="AY555" s="316"/>
      <c r="AZ555" s="316"/>
      <c r="BI555" s="316"/>
      <c r="BS555" s="316"/>
      <c r="CC555" s="316"/>
      <c r="CM555" s="316"/>
      <c r="CW555" s="316"/>
      <c r="DG555" s="316"/>
      <c r="DQ555" s="316"/>
      <c r="EA555" s="316"/>
      <c r="EK555" s="316"/>
      <c r="EU555" s="316"/>
      <c r="FE555" s="316"/>
      <c r="FO555" s="316"/>
      <c r="FY555" s="316"/>
      <c r="GI555" s="316"/>
      <c r="GS555" s="316"/>
      <c r="HC555" s="316"/>
      <c r="HM555" s="316"/>
      <c r="HW555" s="316"/>
    </row>
    <row r="556" s="3" customFormat="true" x14ac:dyDescent="0.25">
      <c r="A556" s="316"/>
      <c r="K556" s="316"/>
      <c r="U556" s="316"/>
      <c r="AE556" s="316"/>
      <c r="AO556" s="316"/>
      <c r="AY556" s="316"/>
      <c r="AZ556" s="316"/>
      <c r="BI556" s="316"/>
      <c r="BS556" s="316"/>
      <c r="CC556" s="316"/>
      <c r="CM556" s="316"/>
      <c r="CW556" s="316"/>
      <c r="DG556" s="316"/>
      <c r="DQ556" s="316"/>
      <c r="EA556" s="316"/>
      <c r="EK556" s="316"/>
      <c r="EU556" s="316"/>
      <c r="FE556" s="316"/>
      <c r="FO556" s="316"/>
      <c r="FY556" s="316"/>
      <c r="GI556" s="316"/>
      <c r="GS556" s="316"/>
      <c r="HC556" s="316"/>
      <c r="HM556" s="316"/>
      <c r="HW556" s="316"/>
    </row>
    <row r="557" s="3" customFormat="true" x14ac:dyDescent="0.25">
      <c r="A557" s="316"/>
      <c r="K557" s="316"/>
      <c r="U557" s="316"/>
      <c r="AE557" s="316"/>
      <c r="AO557" s="316"/>
      <c r="AY557" s="316"/>
      <c r="AZ557" s="316"/>
      <c r="BI557" s="316"/>
      <c r="BS557" s="316"/>
      <c r="CC557" s="316"/>
      <c r="CM557" s="316"/>
      <c r="CW557" s="316"/>
      <c r="DG557" s="316"/>
      <c r="DQ557" s="316"/>
      <c r="EA557" s="316"/>
      <c r="EK557" s="316"/>
      <c r="EU557" s="316"/>
      <c r="FE557" s="316"/>
      <c r="FO557" s="316"/>
      <c r="FY557" s="316"/>
      <c r="GI557" s="316"/>
      <c r="GS557" s="316"/>
      <c r="HC557" s="316"/>
      <c r="HM557" s="316"/>
      <c r="HW557" s="316"/>
    </row>
    <row r="558" s="3" customFormat="true" x14ac:dyDescent="0.25">
      <c r="A558" s="316"/>
      <c r="K558" s="316"/>
      <c r="U558" s="316"/>
      <c r="AE558" s="316"/>
      <c r="AO558" s="316"/>
      <c r="AY558" s="316"/>
      <c r="AZ558" s="316"/>
      <c r="BI558" s="316"/>
      <c r="BS558" s="316"/>
      <c r="CC558" s="316"/>
      <c r="CM558" s="316"/>
      <c r="CW558" s="316"/>
      <c r="DG558" s="316"/>
      <c r="DQ558" s="316"/>
      <c r="EA558" s="316"/>
      <c r="EK558" s="316"/>
      <c r="EU558" s="316"/>
      <c r="FE558" s="316"/>
      <c r="FO558" s="316"/>
      <c r="FY558" s="316"/>
      <c r="GI558" s="316"/>
      <c r="GS558" s="316"/>
      <c r="HC558" s="316"/>
      <c r="HM558" s="316"/>
      <c r="HW558" s="316"/>
    </row>
    <row r="559" s="3" customFormat="true" x14ac:dyDescent="0.25">
      <c r="A559" s="316"/>
      <c r="K559" s="316"/>
      <c r="U559" s="316"/>
      <c r="AE559" s="316"/>
      <c r="AO559" s="316"/>
      <c r="AY559" s="316"/>
      <c r="AZ559" s="316"/>
      <c r="BI559" s="316"/>
      <c r="BS559" s="316"/>
      <c r="CC559" s="316"/>
      <c r="CM559" s="316"/>
      <c r="CW559" s="316"/>
      <c r="DG559" s="316"/>
      <c r="DQ559" s="316"/>
      <c r="EA559" s="316"/>
      <c r="EK559" s="316"/>
      <c r="EU559" s="316"/>
      <c r="FE559" s="316"/>
      <c r="FO559" s="316"/>
      <c r="FY559" s="316"/>
      <c r="GI559" s="316"/>
      <c r="GS559" s="316"/>
      <c r="HC559" s="316"/>
      <c r="HM559" s="316"/>
      <c r="HW559" s="316"/>
    </row>
    <row r="560" s="3" customFormat="true" x14ac:dyDescent="0.25">
      <c r="A560" s="316"/>
      <c r="K560" s="316"/>
      <c r="U560" s="316"/>
      <c r="AE560" s="316"/>
      <c r="AO560" s="316"/>
      <c r="AY560" s="316"/>
      <c r="AZ560" s="316"/>
      <c r="BI560" s="316"/>
      <c r="BS560" s="316"/>
      <c r="CC560" s="316"/>
      <c r="CM560" s="316"/>
      <c r="CW560" s="316"/>
      <c r="DG560" s="316"/>
      <c r="DQ560" s="316"/>
      <c r="EA560" s="316"/>
      <c r="EK560" s="316"/>
      <c r="EU560" s="316"/>
      <c r="FE560" s="316"/>
      <c r="FO560" s="316"/>
      <c r="FY560" s="316"/>
      <c r="GI560" s="316"/>
      <c r="GS560" s="316"/>
      <c r="HC560" s="316"/>
      <c r="HM560" s="316"/>
      <c r="HW560" s="316"/>
    </row>
    <row r="561" s="3" customFormat="true" x14ac:dyDescent="0.25">
      <c r="A561" s="316"/>
      <c r="K561" s="316"/>
      <c r="U561" s="316"/>
      <c r="AE561" s="316"/>
      <c r="AO561" s="316"/>
      <c r="AY561" s="316"/>
      <c r="AZ561" s="316"/>
      <c r="BI561" s="316"/>
      <c r="BS561" s="316"/>
      <c r="CC561" s="316"/>
      <c r="CM561" s="316"/>
      <c r="CW561" s="316"/>
      <c r="DG561" s="316"/>
      <c r="DQ561" s="316"/>
      <c r="EA561" s="316"/>
      <c r="EK561" s="316"/>
      <c r="EU561" s="316"/>
      <c r="FE561" s="316"/>
      <c r="FO561" s="316"/>
      <c r="FY561" s="316"/>
      <c r="GI561" s="316"/>
      <c r="GS561" s="316"/>
      <c r="HC561" s="316"/>
      <c r="HM561" s="316"/>
      <c r="HW561" s="316"/>
    </row>
    <row r="562" s="3" customFormat="true" x14ac:dyDescent="0.25">
      <c r="A562" s="316"/>
      <c r="K562" s="316"/>
      <c r="U562" s="316"/>
      <c r="AE562" s="316"/>
      <c r="AO562" s="316"/>
      <c r="AY562" s="316"/>
      <c r="AZ562" s="316"/>
      <c r="BI562" s="316"/>
      <c r="BS562" s="316"/>
      <c r="CC562" s="316"/>
      <c r="CM562" s="316"/>
      <c r="CW562" s="316"/>
      <c r="DG562" s="316"/>
      <c r="DQ562" s="316"/>
      <c r="EA562" s="316"/>
      <c r="EK562" s="316"/>
      <c r="EU562" s="316"/>
      <c r="FE562" s="316"/>
      <c r="FO562" s="316"/>
      <c r="FY562" s="316"/>
      <c r="GI562" s="316"/>
      <c r="GS562" s="316"/>
      <c r="HC562" s="316"/>
      <c r="HM562" s="316"/>
      <c r="HW562" s="316"/>
    </row>
    <row r="563" s="3" customFormat="true" x14ac:dyDescent="0.25">
      <c r="A563" s="316"/>
      <c r="K563" s="316"/>
      <c r="U563" s="316"/>
      <c r="AE563" s="316"/>
      <c r="AO563" s="316"/>
      <c r="AY563" s="316"/>
      <c r="AZ563" s="316"/>
      <c r="BI563" s="316"/>
      <c r="BS563" s="316"/>
      <c r="CC563" s="316"/>
      <c r="CM563" s="316"/>
      <c r="CW563" s="316"/>
      <c r="DG563" s="316"/>
      <c r="DQ563" s="316"/>
      <c r="EA563" s="316"/>
      <c r="EK563" s="316"/>
      <c r="EU563" s="316"/>
      <c r="FE563" s="316"/>
      <c r="FO563" s="316"/>
      <c r="FY563" s="316"/>
      <c r="GI563" s="316"/>
      <c r="GS563" s="316"/>
      <c r="HC563" s="316"/>
      <c r="HM563" s="316"/>
      <c r="HW563" s="316"/>
    </row>
    <row r="564" s="3" customFormat="true" x14ac:dyDescent="0.25">
      <c r="A564" s="316"/>
      <c r="K564" s="316"/>
      <c r="U564" s="316"/>
      <c r="AE564" s="316"/>
      <c r="AO564" s="316"/>
      <c r="AY564" s="316"/>
      <c r="AZ564" s="316"/>
      <c r="BI564" s="316"/>
      <c r="BS564" s="316"/>
      <c r="CC564" s="316"/>
      <c r="CM564" s="316"/>
      <c r="CW564" s="316"/>
      <c r="DG564" s="316"/>
      <c r="DQ564" s="316"/>
      <c r="EA564" s="316"/>
      <c r="EK564" s="316"/>
      <c r="EU564" s="316"/>
      <c r="FE564" s="316"/>
      <c r="FO564" s="316"/>
      <c r="FY564" s="316"/>
      <c r="GI564" s="316"/>
      <c r="GS564" s="316"/>
      <c r="HC564" s="316"/>
      <c r="HM564" s="316"/>
      <c r="HW564" s="316"/>
    </row>
    <row r="565" s="3" customFormat="true" x14ac:dyDescent="0.25">
      <c r="A565" s="316"/>
      <c r="K565" s="316"/>
      <c r="U565" s="316"/>
      <c r="AE565" s="316"/>
      <c r="AO565" s="316"/>
      <c r="AY565" s="316"/>
      <c r="AZ565" s="316"/>
      <c r="BI565" s="316"/>
      <c r="BS565" s="316"/>
      <c r="CC565" s="316"/>
      <c r="CM565" s="316"/>
      <c r="CW565" s="316"/>
      <c r="DG565" s="316"/>
      <c r="DQ565" s="316"/>
      <c r="EA565" s="316"/>
      <c r="EK565" s="316"/>
      <c r="EU565" s="316"/>
      <c r="FE565" s="316"/>
      <c r="FO565" s="316"/>
      <c r="FY565" s="316"/>
      <c r="GI565" s="316"/>
      <c r="GS565" s="316"/>
      <c r="HC565" s="316"/>
      <c r="HM565" s="316"/>
      <c r="HW565" s="316"/>
    </row>
    <row r="566" s="3" customFormat="true" x14ac:dyDescent="0.25">
      <c r="A566" s="316"/>
      <c r="K566" s="316"/>
      <c r="U566" s="316"/>
      <c r="AE566" s="316"/>
      <c r="AO566" s="316"/>
      <c r="AY566" s="316"/>
      <c r="AZ566" s="316"/>
      <c r="BI566" s="316"/>
      <c r="BS566" s="316"/>
      <c r="CC566" s="316"/>
      <c r="CM566" s="316"/>
      <c r="CW566" s="316"/>
      <c r="DG566" s="316"/>
      <c r="DQ566" s="316"/>
      <c r="EA566" s="316"/>
      <c r="EK566" s="316"/>
      <c r="EU566" s="316"/>
      <c r="FE566" s="316"/>
      <c r="FO566" s="316"/>
      <c r="FY566" s="316"/>
      <c r="GI566" s="316"/>
      <c r="GS566" s="316"/>
      <c r="HC566" s="316"/>
      <c r="HM566" s="316"/>
      <c r="HW566" s="316"/>
    </row>
    <row r="567" s="3" customFormat="true" x14ac:dyDescent="0.25">
      <c r="A567" s="316"/>
      <c r="K567" s="316"/>
      <c r="U567" s="316"/>
      <c r="AE567" s="316"/>
      <c r="AO567" s="316"/>
      <c r="AY567" s="316"/>
      <c r="AZ567" s="316"/>
      <c r="BI567" s="316"/>
      <c r="BS567" s="316"/>
      <c r="CC567" s="316"/>
      <c r="CM567" s="316"/>
      <c r="CW567" s="316"/>
      <c r="DG567" s="316"/>
      <c r="DQ567" s="316"/>
      <c r="EA567" s="316"/>
      <c r="EK567" s="316"/>
      <c r="EU567" s="316"/>
      <c r="FE567" s="316"/>
      <c r="FO567" s="316"/>
      <c r="FY567" s="316"/>
      <c r="GI567" s="316"/>
      <c r="GS567" s="316"/>
      <c r="HC567" s="316"/>
      <c r="HM567" s="316"/>
      <c r="HW567" s="316"/>
    </row>
    <row r="568" s="3" customFormat="true" x14ac:dyDescent="0.25">
      <c r="A568" s="316"/>
      <c r="K568" s="316"/>
      <c r="U568" s="316"/>
      <c r="AE568" s="316"/>
      <c r="AO568" s="316"/>
      <c r="AY568" s="316"/>
      <c r="AZ568" s="316"/>
      <c r="BI568" s="316"/>
      <c r="BS568" s="316"/>
      <c r="CC568" s="316"/>
      <c r="CM568" s="316"/>
      <c r="CW568" s="316"/>
      <c r="DG568" s="316"/>
      <c r="DQ568" s="316"/>
      <c r="EA568" s="316"/>
      <c r="EK568" s="316"/>
      <c r="EU568" s="316"/>
      <c r="FE568" s="316"/>
      <c r="FO568" s="316"/>
      <c r="FY568" s="316"/>
      <c r="GI568" s="316"/>
      <c r="GS568" s="316"/>
      <c r="HC568" s="316"/>
      <c r="HM568" s="316"/>
      <c r="HW568" s="316"/>
    </row>
    <row r="569" s="3" customFormat="true" x14ac:dyDescent="0.25">
      <c r="A569" s="316"/>
      <c r="K569" s="316"/>
      <c r="U569" s="316"/>
      <c r="AE569" s="316"/>
      <c r="AO569" s="316"/>
      <c r="AY569" s="316"/>
      <c r="AZ569" s="316"/>
      <c r="BI569" s="316"/>
      <c r="BS569" s="316"/>
      <c r="CC569" s="316"/>
      <c r="CM569" s="316"/>
      <c r="CW569" s="316"/>
      <c r="DG569" s="316"/>
      <c r="DQ569" s="316"/>
      <c r="EA569" s="316"/>
      <c r="EK569" s="316"/>
      <c r="EU569" s="316"/>
      <c r="FE569" s="316"/>
      <c r="FO569" s="316"/>
      <c r="FY569" s="316"/>
      <c r="GI569" s="316"/>
      <c r="GS569" s="316"/>
      <c r="HC569" s="316"/>
      <c r="HM569" s="316"/>
      <c r="HW569" s="316"/>
    </row>
    <row r="570" s="3" customFormat="true" x14ac:dyDescent="0.25">
      <c r="A570" s="316"/>
      <c r="K570" s="316"/>
      <c r="U570" s="316"/>
      <c r="AE570" s="316"/>
      <c r="AO570" s="316"/>
      <c r="AY570" s="316"/>
      <c r="AZ570" s="316"/>
      <c r="BI570" s="316"/>
      <c r="BS570" s="316"/>
      <c r="CC570" s="316"/>
      <c r="CM570" s="316"/>
      <c r="CW570" s="316"/>
      <c r="DG570" s="316"/>
      <c r="DQ570" s="316"/>
      <c r="EA570" s="316"/>
      <c r="EK570" s="316"/>
      <c r="EU570" s="316"/>
      <c r="FE570" s="316"/>
      <c r="FO570" s="316"/>
      <c r="FY570" s="316"/>
      <c r="GI570" s="316"/>
      <c r="GS570" s="316"/>
      <c r="HC570" s="316"/>
      <c r="HM570" s="316"/>
      <c r="HW570" s="316"/>
    </row>
    <row r="571" s="3" customFormat="true" x14ac:dyDescent="0.25">
      <c r="A571" s="316"/>
      <c r="K571" s="316"/>
      <c r="U571" s="316"/>
      <c r="AE571" s="316"/>
      <c r="AO571" s="316"/>
      <c r="AY571" s="316"/>
      <c r="AZ571" s="316"/>
      <c r="BI571" s="316"/>
      <c r="BS571" s="316"/>
      <c r="CC571" s="316"/>
      <c r="CM571" s="316"/>
      <c r="CW571" s="316"/>
      <c r="DG571" s="316"/>
      <c r="DQ571" s="316"/>
      <c r="EA571" s="316"/>
      <c r="EK571" s="316"/>
      <c r="EU571" s="316"/>
      <c r="FE571" s="316"/>
      <c r="FO571" s="316"/>
      <c r="FY571" s="316"/>
      <c r="GI571" s="316"/>
      <c r="GS571" s="316"/>
      <c r="HC571" s="316"/>
      <c r="HM571" s="316"/>
      <c r="HW571" s="316"/>
    </row>
    <row r="572" s="3" customFormat="true" x14ac:dyDescent="0.25">
      <c r="A572" s="316"/>
      <c r="K572" s="316"/>
      <c r="U572" s="316"/>
      <c r="AE572" s="316"/>
      <c r="AO572" s="316"/>
      <c r="AY572" s="316"/>
      <c r="AZ572" s="316"/>
      <c r="BI572" s="316"/>
      <c r="BS572" s="316"/>
      <c r="CC572" s="316"/>
      <c r="CM572" s="316"/>
      <c r="CW572" s="316"/>
      <c r="DG572" s="316"/>
      <c r="DQ572" s="316"/>
      <c r="EA572" s="316"/>
      <c r="EK572" s="316"/>
      <c r="EU572" s="316"/>
      <c r="FE572" s="316"/>
      <c r="FO572" s="316"/>
      <c r="FY572" s="316"/>
      <c r="GI572" s="316"/>
      <c r="GS572" s="316"/>
      <c r="HC572" s="316"/>
      <c r="HM572" s="316"/>
      <c r="HW572" s="316"/>
    </row>
    <row r="573" s="3" customFormat="true" x14ac:dyDescent="0.25">
      <c r="A573" s="316"/>
      <c r="K573" s="316"/>
      <c r="U573" s="316"/>
      <c r="AE573" s="316"/>
      <c r="AO573" s="316"/>
      <c r="AY573" s="316"/>
      <c r="AZ573" s="316"/>
      <c r="BI573" s="316"/>
      <c r="BS573" s="316"/>
      <c r="CC573" s="316"/>
      <c r="CM573" s="316"/>
      <c r="CW573" s="316"/>
      <c r="DG573" s="316"/>
      <c r="DQ573" s="316"/>
      <c r="EA573" s="316"/>
      <c r="EK573" s="316"/>
      <c r="EU573" s="316"/>
      <c r="FE573" s="316"/>
      <c r="FO573" s="316"/>
      <c r="FY573" s="316"/>
      <c r="GI573" s="316"/>
      <c r="GS573" s="316"/>
      <c r="HC573" s="316"/>
      <c r="HM573" s="316"/>
      <c r="HW573" s="316"/>
    </row>
    <row r="574" s="3" customFormat="true" x14ac:dyDescent="0.25">
      <c r="A574" s="316"/>
      <c r="K574" s="316"/>
      <c r="U574" s="316"/>
      <c r="AE574" s="316"/>
      <c r="AO574" s="316"/>
      <c r="AY574" s="316"/>
      <c r="AZ574" s="316"/>
      <c r="BI574" s="316"/>
      <c r="BS574" s="316"/>
      <c r="CC574" s="316"/>
      <c r="CM574" s="316"/>
      <c r="CW574" s="316"/>
      <c r="DG574" s="316"/>
      <c r="DQ574" s="316"/>
      <c r="EA574" s="316"/>
      <c r="EK574" s="316"/>
      <c r="EU574" s="316"/>
      <c r="FE574" s="316"/>
      <c r="FO574" s="316"/>
      <c r="FY574" s="316"/>
      <c r="GI574" s="316"/>
      <c r="GS574" s="316"/>
      <c r="HC574" s="316"/>
      <c r="HM574" s="316"/>
      <c r="HW574" s="316"/>
    </row>
    <row r="575" s="3" customFormat="true" x14ac:dyDescent="0.25">
      <c r="A575" s="316"/>
      <c r="K575" s="316"/>
      <c r="U575" s="316"/>
      <c r="AE575" s="316"/>
      <c r="AO575" s="316"/>
      <c r="AY575" s="316"/>
      <c r="AZ575" s="316"/>
      <c r="BI575" s="316"/>
      <c r="BS575" s="316"/>
      <c r="CC575" s="316"/>
      <c r="CM575" s="316"/>
      <c r="CW575" s="316"/>
      <c r="DG575" s="316"/>
      <c r="DQ575" s="316"/>
      <c r="EA575" s="316"/>
      <c r="EK575" s="316"/>
      <c r="EU575" s="316"/>
      <c r="FE575" s="316"/>
      <c r="FO575" s="316"/>
      <c r="FY575" s="316"/>
      <c r="GI575" s="316"/>
      <c r="GS575" s="316"/>
      <c r="HC575" s="316"/>
      <c r="HM575" s="316"/>
      <c r="HW575" s="316"/>
    </row>
    <row r="576" s="3" customFormat="true" x14ac:dyDescent="0.25">
      <c r="A576" s="316"/>
      <c r="K576" s="316"/>
      <c r="U576" s="316"/>
      <c r="AE576" s="316"/>
      <c r="AO576" s="316"/>
      <c r="AY576" s="316"/>
      <c r="AZ576" s="316"/>
      <c r="BI576" s="316"/>
      <c r="BS576" s="316"/>
      <c r="CC576" s="316"/>
      <c r="CM576" s="316"/>
      <c r="CW576" s="316"/>
      <c r="DG576" s="316"/>
      <c r="DQ576" s="316"/>
      <c r="EA576" s="316"/>
      <c r="EK576" s="316"/>
      <c r="EU576" s="316"/>
      <c r="FE576" s="316"/>
      <c r="FO576" s="316"/>
      <c r="FY576" s="316"/>
      <c r="GI576" s="316"/>
      <c r="GS576" s="316"/>
      <c r="HC576" s="316"/>
      <c r="HM576" s="316"/>
      <c r="HW576" s="316"/>
    </row>
    <row r="577" s="3" customFormat="true" x14ac:dyDescent="0.25">
      <c r="A577" s="316"/>
      <c r="K577" s="316"/>
      <c r="U577" s="316"/>
      <c r="AE577" s="316"/>
      <c r="AO577" s="316"/>
      <c r="AY577" s="316"/>
      <c r="AZ577" s="316"/>
      <c r="BI577" s="316"/>
      <c r="BS577" s="316"/>
      <c r="CC577" s="316"/>
      <c r="CM577" s="316"/>
      <c r="CW577" s="316"/>
      <c r="DG577" s="316"/>
      <c r="DQ577" s="316"/>
      <c r="EA577" s="316"/>
      <c r="EK577" s="316"/>
      <c r="EU577" s="316"/>
      <c r="FE577" s="316"/>
      <c r="FO577" s="316"/>
      <c r="FY577" s="316"/>
      <c r="GI577" s="316"/>
      <c r="GS577" s="316"/>
      <c r="HC577" s="316"/>
      <c r="HM577" s="316"/>
      <c r="HW577" s="316"/>
    </row>
    <row r="578" s="3" customFormat="true" x14ac:dyDescent="0.25">
      <c r="A578" s="316"/>
      <c r="K578" s="316"/>
      <c r="U578" s="316"/>
      <c r="AE578" s="316"/>
      <c r="AO578" s="316"/>
      <c r="AY578" s="316"/>
      <c r="AZ578" s="316"/>
      <c r="BI578" s="316"/>
      <c r="BS578" s="316"/>
      <c r="CC578" s="316"/>
      <c r="CM578" s="316"/>
      <c r="CW578" s="316"/>
      <c r="DG578" s="316"/>
      <c r="DQ578" s="316"/>
      <c r="EA578" s="316"/>
      <c r="EK578" s="316"/>
      <c r="EU578" s="316"/>
      <c r="FE578" s="316"/>
      <c r="FO578" s="316"/>
      <c r="FY578" s="316"/>
      <c r="GI578" s="316"/>
      <c r="GS578" s="316"/>
      <c r="HC578" s="316"/>
      <c r="HM578" s="316"/>
      <c r="HW578" s="316"/>
    </row>
    <row r="579" s="3" customFormat="true" x14ac:dyDescent="0.25">
      <c r="A579" s="316"/>
      <c r="K579" s="316"/>
      <c r="U579" s="316"/>
      <c r="AE579" s="316"/>
      <c r="AO579" s="316"/>
      <c r="AY579" s="316"/>
      <c r="AZ579" s="316"/>
      <c r="BI579" s="316"/>
      <c r="BS579" s="316"/>
      <c r="CC579" s="316"/>
      <c r="CM579" s="316"/>
      <c r="CW579" s="316"/>
      <c r="DG579" s="316"/>
      <c r="DQ579" s="316"/>
      <c r="EA579" s="316"/>
      <c r="EK579" s="316"/>
      <c r="EU579" s="316"/>
      <c r="FE579" s="316"/>
      <c r="FO579" s="316"/>
      <c r="FY579" s="316"/>
      <c r="GI579" s="316"/>
      <c r="GS579" s="316"/>
      <c r="HC579" s="316"/>
      <c r="HM579" s="316"/>
      <c r="HW579" s="316"/>
    </row>
    <row r="580" s="3" customFormat="true" x14ac:dyDescent="0.25">
      <c r="A580" s="316"/>
      <c r="K580" s="316"/>
      <c r="U580" s="316"/>
      <c r="AE580" s="316"/>
      <c r="AO580" s="316"/>
      <c r="AY580" s="316"/>
      <c r="AZ580" s="316"/>
      <c r="BI580" s="316"/>
      <c r="BS580" s="316"/>
      <c r="CC580" s="316"/>
      <c r="CM580" s="316"/>
      <c r="CW580" s="316"/>
      <c r="DG580" s="316"/>
      <c r="DQ580" s="316"/>
      <c r="EA580" s="316"/>
      <c r="EK580" s="316"/>
      <c r="EU580" s="316"/>
      <c r="FE580" s="316"/>
      <c r="FO580" s="316"/>
      <c r="FY580" s="316"/>
      <c r="GI580" s="316"/>
      <c r="GS580" s="316"/>
      <c r="HC580" s="316"/>
      <c r="HM580" s="316"/>
      <c r="HW580" s="316"/>
    </row>
    <row r="581" s="3" customFormat="true" x14ac:dyDescent="0.25">
      <c r="A581" s="316"/>
      <c r="K581" s="316"/>
      <c r="U581" s="316"/>
      <c r="AE581" s="316"/>
      <c r="AO581" s="316"/>
      <c r="AY581" s="316"/>
      <c r="AZ581" s="316"/>
      <c r="BI581" s="316"/>
      <c r="BS581" s="316"/>
      <c r="CC581" s="316"/>
      <c r="CM581" s="316"/>
      <c r="CW581" s="316"/>
      <c r="DG581" s="316"/>
      <c r="DQ581" s="316"/>
      <c r="EA581" s="316"/>
      <c r="EK581" s="316"/>
      <c r="EU581" s="316"/>
      <c r="FE581" s="316"/>
      <c r="FO581" s="316"/>
      <c r="FY581" s="316"/>
      <c r="GI581" s="316"/>
      <c r="GS581" s="316"/>
      <c r="HC581" s="316"/>
      <c r="HM581" s="316"/>
      <c r="HW581" s="316"/>
    </row>
    <row r="582" s="3" customFormat="true" x14ac:dyDescent="0.25">
      <c r="A582" s="316"/>
      <c r="K582" s="316"/>
      <c r="U582" s="316"/>
      <c r="AE582" s="316"/>
      <c r="AO582" s="316"/>
      <c r="AY582" s="316"/>
      <c r="AZ582" s="316"/>
      <c r="BI582" s="316"/>
      <c r="BS582" s="316"/>
      <c r="CC582" s="316"/>
      <c r="CM582" s="316"/>
      <c r="CW582" s="316"/>
      <c r="DG582" s="316"/>
      <c r="DQ582" s="316"/>
      <c r="EA582" s="316"/>
      <c r="EK582" s="316"/>
      <c r="EU582" s="316"/>
      <c r="FE582" s="316"/>
      <c r="FO582" s="316"/>
      <c r="FY582" s="316"/>
      <c r="GI582" s="316"/>
      <c r="GS582" s="316"/>
      <c r="HC582" s="316"/>
      <c r="HM582" s="316"/>
      <c r="HW582" s="316"/>
    </row>
    <row r="583" s="3" customFormat="true" x14ac:dyDescent="0.25">
      <c r="A583" s="316"/>
      <c r="K583" s="316"/>
      <c r="U583" s="316"/>
      <c r="AE583" s="316"/>
      <c r="AO583" s="316"/>
      <c r="AY583" s="316"/>
      <c r="AZ583" s="316"/>
      <c r="BI583" s="316"/>
      <c r="BS583" s="316"/>
      <c r="CC583" s="316"/>
      <c r="CM583" s="316"/>
      <c r="CW583" s="316"/>
      <c r="DG583" s="316"/>
      <c r="DQ583" s="316"/>
      <c r="EA583" s="316"/>
      <c r="EK583" s="316"/>
      <c r="EU583" s="316"/>
      <c r="FE583" s="316"/>
      <c r="FO583" s="316"/>
      <c r="FY583" s="316"/>
      <c r="GI583" s="316"/>
      <c r="GS583" s="316"/>
      <c r="HC583" s="316"/>
      <c r="HM583" s="316"/>
      <c r="HW583" s="316"/>
    </row>
    <row r="584" s="3" customFormat="true" x14ac:dyDescent="0.25">
      <c r="A584" s="316"/>
      <c r="K584" s="316"/>
      <c r="U584" s="316"/>
      <c r="AE584" s="316"/>
      <c r="AO584" s="316"/>
      <c r="AY584" s="316"/>
      <c r="AZ584" s="316"/>
      <c r="BI584" s="316"/>
      <c r="BS584" s="316"/>
      <c r="CC584" s="316"/>
      <c r="CM584" s="316"/>
      <c r="CW584" s="316"/>
      <c r="DG584" s="316"/>
      <c r="DQ584" s="316"/>
      <c r="EA584" s="316"/>
      <c r="EK584" s="316"/>
      <c r="EU584" s="316"/>
      <c r="FE584" s="316"/>
      <c r="FO584" s="316"/>
      <c r="FY584" s="316"/>
      <c r="GI584" s="316"/>
      <c r="GS584" s="316"/>
      <c r="HC584" s="316"/>
      <c r="HM584" s="316"/>
      <c r="HW584" s="316"/>
    </row>
    <row r="585" s="3" customFormat="true" x14ac:dyDescent="0.25">
      <c r="A585" s="316"/>
      <c r="K585" s="316"/>
      <c r="U585" s="316"/>
      <c r="AE585" s="316"/>
      <c r="AO585" s="316"/>
      <c r="AY585" s="316"/>
      <c r="AZ585" s="316"/>
      <c r="BI585" s="316"/>
      <c r="BS585" s="316"/>
      <c r="CC585" s="316"/>
      <c r="CM585" s="316"/>
      <c r="CW585" s="316"/>
      <c r="DG585" s="316"/>
      <c r="DQ585" s="316"/>
      <c r="EA585" s="316"/>
      <c r="EK585" s="316"/>
      <c r="EU585" s="316"/>
      <c r="FE585" s="316"/>
      <c r="FO585" s="316"/>
      <c r="FY585" s="316"/>
      <c r="GI585" s="316"/>
      <c r="GS585" s="316"/>
      <c r="HC585" s="316"/>
      <c r="HM585" s="316"/>
      <c r="HW585" s="316"/>
    </row>
    <row r="586" s="3" customFormat="true" x14ac:dyDescent="0.25">
      <c r="A586" s="316"/>
      <c r="K586" s="316"/>
      <c r="U586" s="316"/>
      <c r="AE586" s="316"/>
      <c r="AO586" s="316"/>
      <c r="AY586" s="316"/>
      <c r="AZ586" s="316"/>
      <c r="BI586" s="316"/>
      <c r="BS586" s="316"/>
      <c r="CC586" s="316"/>
      <c r="CM586" s="316"/>
      <c r="CW586" s="316"/>
      <c r="DG586" s="316"/>
      <c r="DQ586" s="316"/>
      <c r="EA586" s="316"/>
      <c r="EK586" s="316"/>
      <c r="EU586" s="316"/>
      <c r="FE586" s="316"/>
      <c r="FO586" s="316"/>
      <c r="FY586" s="316"/>
      <c r="GI586" s="316"/>
      <c r="GS586" s="316"/>
      <c r="HC586" s="316"/>
      <c r="HM586" s="316"/>
      <c r="HW586" s="316"/>
    </row>
    <row r="587" s="3" customFormat="true" x14ac:dyDescent="0.25">
      <c r="A587" s="316"/>
      <c r="K587" s="316"/>
      <c r="U587" s="316"/>
      <c r="AE587" s="316"/>
      <c r="AO587" s="316"/>
      <c r="AY587" s="316"/>
      <c r="AZ587" s="316"/>
      <c r="BI587" s="316"/>
      <c r="BS587" s="316"/>
      <c r="CC587" s="316"/>
      <c r="CM587" s="316"/>
      <c r="CW587" s="316"/>
      <c r="DG587" s="316"/>
      <c r="DQ587" s="316"/>
      <c r="EA587" s="316"/>
      <c r="EK587" s="316"/>
      <c r="EU587" s="316"/>
      <c r="FE587" s="316"/>
      <c r="FO587" s="316"/>
      <c r="FY587" s="316"/>
      <c r="GI587" s="316"/>
      <c r="GS587" s="316"/>
      <c r="HC587" s="316"/>
      <c r="HM587" s="316"/>
      <c r="HW587" s="316"/>
    </row>
    <row r="588" s="3" customFormat="true" x14ac:dyDescent="0.25">
      <c r="A588" s="316"/>
      <c r="K588" s="316"/>
      <c r="U588" s="316"/>
      <c r="AE588" s="316"/>
      <c r="AO588" s="316"/>
      <c r="AY588" s="316"/>
      <c r="AZ588" s="316"/>
      <c r="BI588" s="316"/>
      <c r="BS588" s="316"/>
      <c r="CC588" s="316"/>
      <c r="CM588" s="316"/>
      <c r="CW588" s="316"/>
      <c r="DG588" s="316"/>
      <c r="DQ588" s="316"/>
      <c r="EA588" s="316"/>
      <c r="EK588" s="316"/>
      <c r="EU588" s="316"/>
      <c r="FE588" s="316"/>
      <c r="FO588" s="316"/>
      <c r="FY588" s="316"/>
      <c r="GI588" s="316"/>
      <c r="GS588" s="316"/>
      <c r="HC588" s="316"/>
      <c r="HM588" s="316"/>
      <c r="HW588" s="316"/>
    </row>
    <row r="589" s="3" customFormat="true" x14ac:dyDescent="0.25">
      <c r="A589" s="316"/>
      <c r="K589" s="316"/>
      <c r="U589" s="316"/>
      <c r="AE589" s="316"/>
      <c r="AO589" s="316"/>
      <c r="AY589" s="316"/>
      <c r="AZ589" s="316"/>
      <c r="BI589" s="316"/>
      <c r="BS589" s="316"/>
      <c r="CC589" s="316"/>
      <c r="CM589" s="316"/>
      <c r="CW589" s="316"/>
      <c r="DG589" s="316"/>
      <c r="DQ589" s="316"/>
      <c r="EA589" s="316"/>
      <c r="EK589" s="316"/>
      <c r="EU589" s="316"/>
      <c r="FE589" s="316"/>
      <c r="FO589" s="316"/>
      <c r="FY589" s="316"/>
      <c r="GI589" s="316"/>
      <c r="GS589" s="316"/>
      <c r="HC589" s="316"/>
      <c r="HM589" s="316"/>
      <c r="HW589" s="316"/>
    </row>
    <row r="590" s="3" customFormat="true" x14ac:dyDescent="0.25">
      <c r="A590" s="316"/>
      <c r="K590" s="316"/>
      <c r="U590" s="316"/>
      <c r="AE590" s="316"/>
      <c r="AO590" s="316"/>
      <c r="AY590" s="316"/>
      <c r="AZ590" s="316"/>
      <c r="BI590" s="316"/>
      <c r="BS590" s="316"/>
      <c r="CC590" s="316"/>
      <c r="CM590" s="316"/>
      <c r="CW590" s="316"/>
      <c r="DG590" s="316"/>
      <c r="DQ590" s="316"/>
      <c r="EA590" s="316"/>
      <c r="EK590" s="316"/>
      <c r="EU590" s="316"/>
      <c r="FE590" s="316"/>
      <c r="FO590" s="316"/>
      <c r="FY590" s="316"/>
      <c r="GI590" s="316"/>
      <c r="GS590" s="316"/>
      <c r="HC590" s="316"/>
      <c r="HM590" s="316"/>
      <c r="HW590" s="316"/>
    </row>
    <row r="591" s="3" customFormat="true" x14ac:dyDescent="0.25">
      <c r="A591" s="316"/>
      <c r="K591" s="316"/>
      <c r="U591" s="316"/>
      <c r="AE591" s="316"/>
      <c r="AO591" s="316"/>
      <c r="AY591" s="316"/>
      <c r="AZ591" s="316"/>
      <c r="BI591" s="316"/>
      <c r="BS591" s="316"/>
      <c r="CC591" s="316"/>
      <c r="CM591" s="316"/>
      <c r="CW591" s="316"/>
      <c r="DG591" s="316"/>
      <c r="DQ591" s="316"/>
      <c r="EA591" s="316"/>
      <c r="EK591" s="316"/>
      <c r="EU591" s="316"/>
      <c r="FE591" s="316"/>
      <c r="FO591" s="316"/>
      <c r="FY591" s="316"/>
      <c r="GI591" s="316"/>
      <c r="GS591" s="316"/>
      <c r="HC591" s="316"/>
      <c r="HM591" s="316"/>
      <c r="HW591" s="316"/>
    </row>
    <row r="592" s="3" customFormat="true" x14ac:dyDescent="0.25">
      <c r="A592" s="316"/>
      <c r="K592" s="316"/>
      <c r="U592" s="316"/>
      <c r="AE592" s="316"/>
      <c r="AO592" s="316"/>
      <c r="AY592" s="316"/>
      <c r="AZ592" s="316"/>
      <c r="BI592" s="316"/>
      <c r="BS592" s="316"/>
      <c r="CC592" s="316"/>
      <c r="CM592" s="316"/>
      <c r="CW592" s="316"/>
      <c r="DG592" s="316"/>
      <c r="DQ592" s="316"/>
      <c r="EA592" s="316"/>
      <c r="EK592" s="316"/>
      <c r="EU592" s="316"/>
      <c r="FE592" s="316"/>
      <c r="FO592" s="316"/>
      <c r="FY592" s="316"/>
      <c r="GI592" s="316"/>
      <c r="GS592" s="316"/>
      <c r="HC592" s="316"/>
      <c r="HM592" s="316"/>
      <c r="HW592" s="316"/>
    </row>
    <row r="593" s="3" customFormat="true" x14ac:dyDescent="0.25">
      <c r="A593" s="316"/>
      <c r="K593" s="316"/>
      <c r="U593" s="316"/>
      <c r="AE593" s="316"/>
      <c r="AO593" s="316"/>
      <c r="AY593" s="316"/>
      <c r="AZ593" s="316"/>
      <c r="BI593" s="316"/>
      <c r="BS593" s="316"/>
      <c r="CC593" s="316"/>
      <c r="CM593" s="316"/>
      <c r="CW593" s="316"/>
      <c r="DG593" s="316"/>
      <c r="DQ593" s="316"/>
      <c r="EA593" s="316"/>
      <c r="EK593" s="316"/>
      <c r="EU593" s="316"/>
      <c r="FE593" s="316"/>
      <c r="FO593" s="316"/>
      <c r="FY593" s="316"/>
      <c r="GI593" s="316"/>
      <c r="GS593" s="316"/>
      <c r="HC593" s="316"/>
      <c r="HM593" s="316"/>
      <c r="HW593" s="316"/>
    </row>
    <row r="594" s="3" customFormat="true" x14ac:dyDescent="0.25">
      <c r="A594" s="316"/>
      <c r="K594" s="316"/>
      <c r="U594" s="316"/>
      <c r="AE594" s="316"/>
      <c r="AO594" s="316"/>
      <c r="AY594" s="316"/>
      <c r="AZ594" s="316"/>
      <c r="BI594" s="316"/>
      <c r="BS594" s="316"/>
      <c r="CC594" s="316"/>
      <c r="CM594" s="316"/>
      <c r="CW594" s="316"/>
      <c r="DG594" s="316"/>
      <c r="DQ594" s="316"/>
      <c r="EA594" s="316"/>
      <c r="EK594" s="316"/>
      <c r="EU594" s="316"/>
      <c r="FE594" s="316"/>
      <c r="FO594" s="316"/>
      <c r="FY594" s="316"/>
      <c r="GI594" s="316"/>
      <c r="GS594" s="316"/>
      <c r="HC594" s="316"/>
      <c r="HM594" s="316"/>
      <c r="HW594" s="316"/>
    </row>
    <row r="595" s="3" customFormat="true" x14ac:dyDescent="0.25">
      <c r="A595" s="316"/>
      <c r="K595" s="316"/>
      <c r="U595" s="316"/>
      <c r="AE595" s="316"/>
      <c r="AO595" s="316"/>
      <c r="AY595" s="316"/>
      <c r="AZ595" s="316"/>
      <c r="BI595" s="316"/>
      <c r="BS595" s="316"/>
      <c r="CC595" s="316"/>
      <c r="CM595" s="316"/>
      <c r="CW595" s="316"/>
      <c r="DG595" s="316"/>
      <c r="DQ595" s="316"/>
      <c r="EA595" s="316"/>
      <c r="EK595" s="316"/>
      <c r="EU595" s="316"/>
      <c r="FE595" s="316"/>
      <c r="FO595" s="316"/>
      <c r="FY595" s="316"/>
      <c r="GI595" s="316"/>
      <c r="GS595" s="316"/>
      <c r="HC595" s="316"/>
      <c r="HM595" s="316"/>
      <c r="HW595" s="316"/>
    </row>
    <row r="596" s="3" customFormat="true" x14ac:dyDescent="0.25">
      <c r="A596" s="316"/>
      <c r="K596" s="316"/>
      <c r="U596" s="316"/>
      <c r="AE596" s="316"/>
      <c r="AO596" s="316"/>
      <c r="AY596" s="316"/>
      <c r="AZ596" s="316"/>
      <c r="BI596" s="316"/>
      <c r="BS596" s="316"/>
      <c r="CC596" s="316"/>
      <c r="CM596" s="316"/>
      <c r="CW596" s="316"/>
      <c r="DG596" s="316"/>
      <c r="DQ596" s="316"/>
      <c r="EA596" s="316"/>
      <c r="EK596" s="316"/>
      <c r="EU596" s="316"/>
      <c r="FE596" s="316"/>
      <c r="FO596" s="316"/>
      <c r="FY596" s="316"/>
      <c r="GI596" s="316"/>
      <c r="GS596" s="316"/>
      <c r="HC596" s="316"/>
      <c r="HM596" s="316"/>
      <c r="HW596" s="316"/>
    </row>
    <row r="597" s="3" customFormat="true" x14ac:dyDescent="0.25">
      <c r="A597" s="316"/>
      <c r="K597" s="316"/>
      <c r="U597" s="316"/>
      <c r="AE597" s="316"/>
      <c r="AO597" s="316"/>
      <c r="AY597" s="316"/>
      <c r="AZ597" s="316"/>
      <c r="BI597" s="316"/>
      <c r="BS597" s="316"/>
      <c r="CC597" s="316"/>
      <c r="CM597" s="316"/>
      <c r="CW597" s="316"/>
      <c r="DG597" s="316"/>
      <c r="DQ597" s="316"/>
      <c r="EA597" s="316"/>
      <c r="EK597" s="316"/>
      <c r="EU597" s="316"/>
      <c r="FE597" s="316"/>
      <c r="FO597" s="316"/>
      <c r="FY597" s="316"/>
      <c r="GI597" s="316"/>
      <c r="GS597" s="316"/>
      <c r="HC597" s="316"/>
      <c r="HM597" s="316"/>
      <c r="HW597" s="316"/>
    </row>
    <row r="598" s="3" customFormat="true" x14ac:dyDescent="0.25">
      <c r="A598" s="316"/>
      <c r="K598" s="316"/>
      <c r="U598" s="316"/>
      <c r="AE598" s="316"/>
      <c r="AO598" s="316"/>
      <c r="AY598" s="316"/>
      <c r="AZ598" s="316"/>
      <c r="BI598" s="316"/>
      <c r="BS598" s="316"/>
      <c r="CC598" s="316"/>
      <c r="CM598" s="316"/>
      <c r="CW598" s="316"/>
      <c r="DG598" s="316"/>
      <c r="DQ598" s="316"/>
      <c r="EA598" s="316"/>
      <c r="EK598" s="316"/>
      <c r="EU598" s="316"/>
      <c r="FE598" s="316"/>
      <c r="FO598" s="316"/>
      <c r="FY598" s="316"/>
      <c r="GI598" s="316"/>
      <c r="GS598" s="316"/>
      <c r="HC598" s="316"/>
      <c r="HM598" s="316"/>
      <c r="HW598" s="316"/>
    </row>
    <row r="599" s="3" customFormat="true" x14ac:dyDescent="0.25">
      <c r="A599" s="316"/>
      <c r="K599" s="316"/>
      <c r="U599" s="316"/>
      <c r="AE599" s="316"/>
      <c r="AO599" s="316"/>
      <c r="AY599" s="316"/>
      <c r="AZ599" s="316"/>
      <c r="BI599" s="316"/>
      <c r="BS599" s="316"/>
      <c r="CC599" s="316"/>
      <c r="CM599" s="316"/>
      <c r="CW599" s="316"/>
      <c r="DG599" s="316"/>
      <c r="DQ599" s="316"/>
      <c r="EA599" s="316"/>
      <c r="EK599" s="316"/>
      <c r="EU599" s="316"/>
      <c r="FE599" s="316"/>
      <c r="FO599" s="316"/>
      <c r="FY599" s="316"/>
      <c r="GI599" s="316"/>
      <c r="GS599" s="316"/>
      <c r="HC599" s="316"/>
      <c r="HM599" s="316"/>
      <c r="HW599" s="316"/>
    </row>
    <row r="600" s="3" customFormat="true" x14ac:dyDescent="0.25">
      <c r="A600" s="316"/>
      <c r="K600" s="316"/>
      <c r="U600" s="316"/>
      <c r="AE600" s="316"/>
      <c r="AO600" s="316"/>
      <c r="AY600" s="316"/>
      <c r="AZ600" s="316"/>
      <c r="BI600" s="316"/>
      <c r="BS600" s="316"/>
      <c r="CC600" s="316"/>
      <c r="CM600" s="316"/>
      <c r="CW600" s="316"/>
      <c r="DG600" s="316"/>
      <c r="DQ600" s="316"/>
      <c r="EA600" s="316"/>
      <c r="EK600" s="316"/>
      <c r="EU600" s="316"/>
      <c r="FE600" s="316"/>
      <c r="FO600" s="316"/>
      <c r="FY600" s="316"/>
      <c r="GI600" s="316"/>
      <c r="GS600" s="316"/>
      <c r="HC600" s="316"/>
      <c r="HM600" s="316"/>
      <c r="HW600" s="316"/>
    </row>
    <row r="601" s="3" customFormat="true" x14ac:dyDescent="0.25">
      <c r="A601" s="316"/>
      <c r="K601" s="316"/>
      <c r="U601" s="316"/>
      <c r="AE601" s="316"/>
      <c r="AO601" s="316"/>
      <c r="AY601" s="316"/>
      <c r="AZ601" s="316"/>
      <c r="BI601" s="316"/>
      <c r="BS601" s="316"/>
      <c r="CC601" s="316"/>
      <c r="CM601" s="316"/>
      <c r="CW601" s="316"/>
      <c r="DG601" s="316"/>
      <c r="DQ601" s="316"/>
      <c r="EA601" s="316"/>
      <c r="EK601" s="316"/>
      <c r="EU601" s="316"/>
      <c r="FE601" s="316"/>
      <c r="FO601" s="316"/>
      <c r="FY601" s="316"/>
      <c r="GI601" s="316"/>
      <c r="GS601" s="316"/>
      <c r="HC601" s="316"/>
      <c r="HM601" s="316"/>
      <c r="HW601" s="316"/>
    </row>
    <row r="602" s="3" customFormat="true" x14ac:dyDescent="0.25">
      <c r="A602" s="316"/>
      <c r="K602" s="316"/>
      <c r="U602" s="316"/>
      <c r="AE602" s="316"/>
      <c r="AO602" s="316"/>
      <c r="AY602" s="316"/>
      <c r="AZ602" s="316"/>
      <c r="BI602" s="316"/>
      <c r="BS602" s="316"/>
      <c r="CC602" s="316"/>
      <c r="CM602" s="316"/>
      <c r="CW602" s="316"/>
      <c r="DG602" s="316"/>
      <c r="DQ602" s="316"/>
      <c r="EA602" s="316"/>
      <c r="EK602" s="316"/>
      <c r="EU602" s="316"/>
      <c r="FE602" s="316"/>
      <c r="FO602" s="316"/>
      <c r="FY602" s="316"/>
      <c r="GI602" s="316"/>
      <c r="GS602" s="316"/>
      <c r="HC602" s="316"/>
      <c r="HM602" s="316"/>
      <c r="HW602" s="316"/>
    </row>
    <row r="603" s="3" customFormat="true" x14ac:dyDescent="0.25">
      <c r="A603" s="316"/>
      <c r="K603" s="316"/>
      <c r="U603" s="316"/>
      <c r="AE603" s="316"/>
      <c r="AO603" s="316"/>
      <c r="AY603" s="316"/>
      <c r="AZ603" s="316"/>
      <c r="BI603" s="316"/>
      <c r="BS603" s="316"/>
      <c r="CC603" s="316"/>
      <c r="CM603" s="316"/>
      <c r="CW603" s="316"/>
      <c r="DG603" s="316"/>
      <c r="DQ603" s="316"/>
      <c r="EA603" s="316"/>
      <c r="EK603" s="316"/>
      <c r="EU603" s="316"/>
      <c r="FE603" s="316"/>
      <c r="FO603" s="316"/>
      <c r="FY603" s="316"/>
      <c r="GI603" s="316"/>
      <c r="GS603" s="316"/>
      <c r="HC603" s="316"/>
      <c r="HM603" s="316"/>
      <c r="HW603" s="316"/>
    </row>
    <row r="604" s="3" customFormat="true" x14ac:dyDescent="0.25">
      <c r="A604" s="316"/>
      <c r="K604" s="316"/>
      <c r="U604" s="316"/>
      <c r="AE604" s="316"/>
      <c r="AO604" s="316"/>
      <c r="AY604" s="316"/>
      <c r="AZ604" s="316"/>
      <c r="BI604" s="316"/>
      <c r="BS604" s="316"/>
      <c r="CC604" s="316"/>
      <c r="CM604" s="316"/>
      <c r="CW604" s="316"/>
      <c r="DG604" s="316"/>
      <c r="DQ604" s="316"/>
      <c r="EA604" s="316"/>
      <c r="EK604" s="316"/>
      <c r="EU604" s="316"/>
      <c r="FE604" s="316"/>
      <c r="FO604" s="316"/>
      <c r="FY604" s="316"/>
      <c r="GI604" s="316"/>
      <c r="GS604" s="316"/>
      <c r="HC604" s="316"/>
      <c r="HM604" s="316"/>
      <c r="HW604" s="316"/>
    </row>
    <row r="605" s="3" customFormat="true" x14ac:dyDescent="0.25">
      <c r="A605" s="316"/>
      <c r="K605" s="316"/>
      <c r="U605" s="316"/>
      <c r="AE605" s="316"/>
      <c r="AO605" s="316"/>
      <c r="AY605" s="316"/>
      <c r="AZ605" s="316"/>
      <c r="BI605" s="316"/>
      <c r="BS605" s="316"/>
      <c r="CC605" s="316"/>
      <c r="CM605" s="316"/>
      <c r="CW605" s="316"/>
      <c r="DG605" s="316"/>
      <c r="DQ605" s="316"/>
      <c r="EA605" s="316"/>
      <c r="EK605" s="316"/>
      <c r="EU605" s="316"/>
      <c r="FE605" s="316"/>
      <c r="FO605" s="316"/>
      <c r="FY605" s="316"/>
      <c r="GI605" s="316"/>
      <c r="GS605" s="316"/>
      <c r="HC605" s="316"/>
      <c r="HM605" s="316"/>
      <c r="HW605" s="316"/>
    </row>
    <row r="606" s="3" customFormat="true" x14ac:dyDescent="0.25">
      <c r="A606" s="316"/>
      <c r="K606" s="316"/>
      <c r="U606" s="316"/>
      <c r="AE606" s="316"/>
      <c r="AO606" s="316"/>
      <c r="AY606" s="316"/>
      <c r="AZ606" s="316"/>
      <c r="BI606" s="316"/>
      <c r="BS606" s="316"/>
      <c r="CC606" s="316"/>
      <c r="CM606" s="316"/>
      <c r="CW606" s="316"/>
      <c r="DG606" s="316"/>
      <c r="DQ606" s="316"/>
      <c r="EA606" s="316"/>
      <c r="EK606" s="316"/>
      <c r="EU606" s="316"/>
      <c r="FE606" s="316"/>
      <c r="FO606" s="316"/>
      <c r="FY606" s="316"/>
      <c r="GI606" s="316"/>
      <c r="GS606" s="316"/>
      <c r="HC606" s="316"/>
      <c r="HM606" s="316"/>
      <c r="HW606" s="316"/>
    </row>
    <row r="607" s="3" customFormat="true" x14ac:dyDescent="0.25">
      <c r="A607" s="316"/>
      <c r="K607" s="316"/>
      <c r="U607" s="316"/>
      <c r="AE607" s="316"/>
      <c r="AO607" s="316"/>
      <c r="AY607" s="316"/>
      <c r="AZ607" s="316"/>
      <c r="BI607" s="316"/>
      <c r="BS607" s="316"/>
      <c r="CC607" s="316"/>
      <c r="CM607" s="316"/>
      <c r="CW607" s="316"/>
      <c r="DG607" s="316"/>
      <c r="DQ607" s="316"/>
      <c r="EA607" s="316"/>
      <c r="EK607" s="316"/>
      <c r="EU607" s="316"/>
      <c r="FE607" s="316"/>
      <c r="FO607" s="316"/>
      <c r="FY607" s="316"/>
      <c r="GI607" s="316"/>
      <c r="GS607" s="316"/>
      <c r="HC607" s="316"/>
      <c r="HM607" s="316"/>
      <c r="HW607" s="316"/>
    </row>
    <row r="608" s="3" customFormat="true" x14ac:dyDescent="0.25">
      <c r="A608" s="316"/>
      <c r="K608" s="316"/>
      <c r="U608" s="316"/>
      <c r="AE608" s="316"/>
      <c r="AO608" s="316"/>
      <c r="AY608" s="316"/>
      <c r="AZ608" s="316"/>
      <c r="BI608" s="316"/>
      <c r="BS608" s="316"/>
      <c r="CC608" s="316"/>
      <c r="CM608" s="316"/>
      <c r="CW608" s="316"/>
      <c r="DG608" s="316"/>
      <c r="DQ608" s="316"/>
      <c r="EA608" s="316"/>
      <c r="EK608" s="316"/>
      <c r="EU608" s="316"/>
      <c r="FE608" s="316"/>
      <c r="FO608" s="316"/>
      <c r="FY608" s="316"/>
      <c r="GI608" s="316"/>
      <c r="GS608" s="316"/>
      <c r="HC608" s="316"/>
      <c r="HM608" s="316"/>
      <c r="HW608" s="316"/>
    </row>
    <row r="609" s="3" customFormat="true" x14ac:dyDescent="0.25">
      <c r="A609" s="316"/>
      <c r="K609" s="316"/>
      <c r="U609" s="316"/>
      <c r="AE609" s="316"/>
      <c r="AO609" s="316"/>
      <c r="AY609" s="316"/>
      <c r="AZ609" s="316"/>
      <c r="BI609" s="316"/>
      <c r="BS609" s="316"/>
      <c r="CC609" s="316"/>
      <c r="CM609" s="316"/>
      <c r="CW609" s="316"/>
      <c r="DG609" s="316"/>
      <c r="DQ609" s="316"/>
      <c r="EA609" s="316"/>
      <c r="EK609" s="316"/>
      <c r="EU609" s="316"/>
      <c r="FE609" s="316"/>
      <c r="FO609" s="316"/>
      <c r="FY609" s="316"/>
      <c r="GI609" s="316"/>
      <c r="GS609" s="316"/>
      <c r="HC609" s="316"/>
      <c r="HM609" s="316"/>
      <c r="HW609" s="316"/>
    </row>
    <row r="610" s="3" customFormat="true" x14ac:dyDescent="0.25">
      <c r="A610" s="316"/>
      <c r="K610" s="316"/>
      <c r="U610" s="316"/>
      <c r="AE610" s="316"/>
      <c r="AO610" s="316"/>
      <c r="AY610" s="316"/>
      <c r="AZ610" s="316"/>
      <c r="BI610" s="316"/>
      <c r="BS610" s="316"/>
      <c r="CC610" s="316"/>
      <c r="CM610" s="316"/>
      <c r="CW610" s="316"/>
      <c r="DG610" s="316"/>
      <c r="DQ610" s="316"/>
      <c r="EA610" s="316"/>
      <c r="EK610" s="316"/>
      <c r="EU610" s="316"/>
      <c r="FE610" s="316"/>
      <c r="FO610" s="316"/>
      <c r="FY610" s="316"/>
      <c r="GI610" s="316"/>
      <c r="GS610" s="316"/>
      <c r="HC610" s="316"/>
      <c r="HM610" s="316"/>
      <c r="HW610" s="316"/>
    </row>
    <row r="611" s="3" customFormat="true" x14ac:dyDescent="0.25">
      <c r="A611" s="316"/>
      <c r="K611" s="316"/>
      <c r="U611" s="316"/>
      <c r="AE611" s="316"/>
      <c r="AO611" s="316"/>
      <c r="AY611" s="316"/>
      <c r="AZ611" s="316"/>
      <c r="BI611" s="316"/>
      <c r="BS611" s="316"/>
      <c r="CC611" s="316"/>
      <c r="CM611" s="316"/>
      <c r="CW611" s="316"/>
      <c r="DG611" s="316"/>
      <c r="DQ611" s="316"/>
      <c r="EA611" s="316"/>
      <c r="EK611" s="316"/>
      <c r="EU611" s="316"/>
      <c r="FE611" s="316"/>
      <c r="FO611" s="316"/>
      <c r="FY611" s="316"/>
      <c r="GI611" s="316"/>
      <c r="GS611" s="316"/>
      <c r="HC611" s="316"/>
      <c r="HM611" s="316"/>
      <c r="HW611" s="316"/>
    </row>
    <row r="612" s="3" customFormat="true" x14ac:dyDescent="0.25">
      <c r="A612" s="316"/>
      <c r="K612" s="316"/>
      <c r="U612" s="316"/>
      <c r="AE612" s="316"/>
      <c r="AO612" s="316"/>
      <c r="AY612" s="316"/>
      <c r="AZ612" s="316"/>
      <c r="BI612" s="316"/>
      <c r="BS612" s="316"/>
      <c r="CC612" s="316"/>
      <c r="CM612" s="316"/>
      <c r="CW612" s="316"/>
      <c r="DG612" s="316"/>
      <c r="DQ612" s="316"/>
      <c r="EA612" s="316"/>
      <c r="EK612" s="316"/>
      <c r="EU612" s="316"/>
      <c r="FE612" s="316"/>
      <c r="FO612" s="316"/>
      <c r="FY612" s="316"/>
      <c r="GI612" s="316"/>
      <c r="GS612" s="316"/>
      <c r="HC612" s="316"/>
      <c r="HM612" s="316"/>
      <c r="HW612" s="316"/>
    </row>
    <row r="613" s="3" customFormat="true" x14ac:dyDescent="0.25">
      <c r="A613" s="316"/>
      <c r="K613" s="316"/>
      <c r="U613" s="316"/>
      <c r="AE613" s="316"/>
      <c r="AO613" s="316"/>
      <c r="AY613" s="316"/>
      <c r="AZ613" s="316"/>
      <c r="BI613" s="316"/>
      <c r="BS613" s="316"/>
      <c r="CC613" s="316"/>
      <c r="CM613" s="316"/>
      <c r="CW613" s="316"/>
      <c r="DG613" s="316"/>
      <c r="DQ613" s="316"/>
      <c r="EA613" s="316"/>
      <c r="EK613" s="316"/>
      <c r="EU613" s="316"/>
      <c r="FE613" s="316"/>
      <c r="FO613" s="316"/>
      <c r="FY613" s="316"/>
      <c r="GI613" s="316"/>
      <c r="GS613" s="316"/>
      <c r="HC613" s="316"/>
      <c r="HM613" s="316"/>
      <c r="HW613" s="316"/>
    </row>
    <row r="614" s="3" customFormat="true" x14ac:dyDescent="0.25">
      <c r="A614" s="316"/>
      <c r="K614" s="316"/>
      <c r="U614" s="316"/>
      <c r="AE614" s="316"/>
      <c r="AO614" s="316"/>
      <c r="AY614" s="316"/>
      <c r="AZ614" s="316"/>
      <c r="BI614" s="316"/>
      <c r="BS614" s="316"/>
      <c r="CC614" s="316"/>
      <c r="CM614" s="316"/>
      <c r="CW614" s="316"/>
      <c r="DG614" s="316"/>
      <c r="DQ614" s="316"/>
      <c r="EA614" s="316"/>
      <c r="EK614" s="316"/>
      <c r="EU614" s="316"/>
      <c r="FE614" s="316"/>
      <c r="FO614" s="316"/>
      <c r="FY614" s="316"/>
      <c r="GI614" s="316"/>
      <c r="GS614" s="316"/>
      <c r="HC614" s="316"/>
      <c r="HM614" s="316"/>
      <c r="HW614" s="316"/>
    </row>
    <row r="615" s="3" customFormat="true" x14ac:dyDescent="0.25">
      <c r="A615" s="316"/>
      <c r="K615" s="316"/>
      <c r="U615" s="316"/>
      <c r="AE615" s="316"/>
      <c r="AO615" s="316"/>
      <c r="AY615" s="316"/>
      <c r="AZ615" s="316"/>
      <c r="BI615" s="316"/>
      <c r="BS615" s="316"/>
      <c r="CC615" s="316"/>
      <c r="CM615" s="316"/>
      <c r="CW615" s="316"/>
      <c r="DG615" s="316"/>
      <c r="DQ615" s="316"/>
      <c r="EA615" s="316"/>
      <c r="EK615" s="316"/>
      <c r="EU615" s="316"/>
      <c r="FE615" s="316"/>
      <c r="FO615" s="316"/>
      <c r="FY615" s="316"/>
      <c r="GI615" s="316"/>
      <c r="GS615" s="316"/>
      <c r="HC615" s="316"/>
      <c r="HM615" s="316"/>
      <c r="HW615" s="316"/>
    </row>
    <row r="616" s="3" customFormat="true" x14ac:dyDescent="0.25">
      <c r="A616" s="316"/>
      <c r="K616" s="316"/>
      <c r="U616" s="316"/>
      <c r="AE616" s="316"/>
      <c r="AO616" s="316"/>
      <c r="AY616" s="316"/>
      <c r="AZ616" s="316"/>
      <c r="BI616" s="316"/>
      <c r="BS616" s="316"/>
      <c r="CC616" s="316"/>
      <c r="CM616" s="316"/>
      <c r="CW616" s="316"/>
      <c r="DG616" s="316"/>
      <c r="DQ616" s="316"/>
      <c r="EA616" s="316"/>
      <c r="EK616" s="316"/>
      <c r="EU616" s="316"/>
      <c r="FE616" s="316"/>
      <c r="FO616" s="316"/>
      <c r="FY616" s="316"/>
      <c r="GI616" s="316"/>
      <c r="GS616" s="316"/>
      <c r="HC616" s="316"/>
      <c r="HM616" s="316"/>
      <c r="HW616" s="316"/>
    </row>
    <row r="617" s="3" customFormat="true" x14ac:dyDescent="0.25">
      <c r="A617" s="316"/>
      <c r="K617" s="316"/>
      <c r="U617" s="316"/>
      <c r="AE617" s="316"/>
      <c r="AO617" s="316"/>
      <c r="AY617" s="316"/>
      <c r="AZ617" s="316"/>
      <c r="BI617" s="316"/>
      <c r="BS617" s="316"/>
      <c r="CC617" s="316"/>
      <c r="CM617" s="316"/>
      <c r="CW617" s="316"/>
      <c r="DG617" s="316"/>
      <c r="DQ617" s="316"/>
      <c r="EA617" s="316"/>
      <c r="EK617" s="316"/>
      <c r="EU617" s="316"/>
      <c r="FE617" s="316"/>
      <c r="FO617" s="316"/>
      <c r="FY617" s="316"/>
      <c r="GI617" s="316"/>
      <c r="GS617" s="316"/>
      <c r="HC617" s="316"/>
      <c r="HM617" s="316"/>
      <c r="HW617" s="316"/>
    </row>
    <row r="618" s="3" customFormat="true" x14ac:dyDescent="0.25">
      <c r="A618" s="316"/>
      <c r="K618" s="316"/>
      <c r="U618" s="316"/>
      <c r="AE618" s="316"/>
      <c r="AO618" s="316"/>
      <c r="AY618" s="316"/>
      <c r="AZ618" s="316"/>
      <c r="BI618" s="316"/>
      <c r="BS618" s="316"/>
      <c r="CC618" s="316"/>
      <c r="CM618" s="316"/>
      <c r="CW618" s="316"/>
      <c r="DG618" s="316"/>
      <c r="DQ618" s="316"/>
      <c r="EA618" s="316"/>
      <c r="EK618" s="316"/>
      <c r="EU618" s="316"/>
      <c r="FE618" s="316"/>
      <c r="FO618" s="316"/>
      <c r="FY618" s="316"/>
      <c r="GI618" s="316"/>
      <c r="GS618" s="316"/>
      <c r="HC618" s="316"/>
      <c r="HM618" s="316"/>
      <c r="HW618" s="316"/>
    </row>
    <row r="619" s="3" customFormat="true" x14ac:dyDescent="0.25">
      <c r="A619" s="316"/>
      <c r="K619" s="316"/>
      <c r="U619" s="316"/>
      <c r="AE619" s="316"/>
      <c r="AO619" s="316"/>
      <c r="AY619" s="316"/>
      <c r="AZ619" s="316"/>
      <c r="BI619" s="316"/>
      <c r="BS619" s="316"/>
      <c r="CC619" s="316"/>
      <c r="CM619" s="316"/>
      <c r="CW619" s="316"/>
      <c r="DG619" s="316"/>
      <c r="DQ619" s="316"/>
      <c r="EA619" s="316"/>
      <c r="EK619" s="316"/>
      <c r="EU619" s="316"/>
      <c r="FE619" s="316"/>
      <c r="FO619" s="316"/>
      <c r="FY619" s="316"/>
      <c r="GI619" s="316"/>
      <c r="GS619" s="316"/>
      <c r="HC619" s="316"/>
      <c r="HM619" s="316"/>
      <c r="HW619" s="316"/>
    </row>
    <row r="620" s="3" customFormat="true" x14ac:dyDescent="0.25">
      <c r="A620" s="316"/>
      <c r="K620" s="316"/>
      <c r="U620" s="316"/>
      <c r="AE620" s="316"/>
      <c r="AO620" s="316"/>
      <c r="AY620" s="316"/>
      <c r="AZ620" s="316"/>
      <c r="BI620" s="316"/>
      <c r="BS620" s="316"/>
      <c r="CC620" s="316"/>
      <c r="CM620" s="316"/>
      <c r="CW620" s="316"/>
      <c r="DG620" s="316"/>
      <c r="DQ620" s="316"/>
      <c r="EA620" s="316"/>
      <c r="EK620" s="316"/>
      <c r="EU620" s="316"/>
      <c r="FE620" s="316"/>
      <c r="FO620" s="316"/>
      <c r="FY620" s="316"/>
      <c r="GI620" s="316"/>
      <c r="GS620" s="316"/>
      <c r="HC620" s="316"/>
      <c r="HM620" s="316"/>
      <c r="HW620" s="316"/>
    </row>
    <row r="621" s="3" customFormat="true" x14ac:dyDescent="0.25">
      <c r="A621" s="316"/>
      <c r="K621" s="316"/>
      <c r="U621" s="316"/>
      <c r="AE621" s="316"/>
      <c r="AO621" s="316"/>
      <c r="AY621" s="316"/>
      <c r="AZ621" s="316"/>
      <c r="BI621" s="316"/>
      <c r="BS621" s="316"/>
      <c r="CC621" s="316"/>
      <c r="CM621" s="316"/>
      <c r="CW621" s="316"/>
      <c r="DG621" s="316"/>
      <c r="DQ621" s="316"/>
      <c r="EA621" s="316"/>
      <c r="EK621" s="316"/>
      <c r="EU621" s="316"/>
      <c r="FE621" s="316"/>
      <c r="FO621" s="316"/>
      <c r="FY621" s="316"/>
      <c r="GI621" s="316"/>
      <c r="GS621" s="316"/>
      <c r="HC621" s="316"/>
      <c r="HM621" s="316"/>
      <c r="HW621" s="316"/>
    </row>
    <row r="622" s="3" customFormat="true" x14ac:dyDescent="0.25">
      <c r="A622" s="316"/>
      <c r="K622" s="316"/>
      <c r="U622" s="316"/>
      <c r="AE622" s="316"/>
      <c r="AO622" s="316"/>
      <c r="AY622" s="316"/>
      <c r="AZ622" s="316"/>
      <c r="BI622" s="316"/>
      <c r="BS622" s="316"/>
      <c r="CC622" s="316"/>
      <c r="CM622" s="316"/>
      <c r="CW622" s="316"/>
      <c r="DG622" s="316"/>
      <c r="DQ622" s="316"/>
      <c r="EA622" s="316"/>
      <c r="EK622" s="316"/>
      <c r="EU622" s="316"/>
      <c r="FE622" s="316"/>
      <c r="FO622" s="316"/>
      <c r="FY622" s="316"/>
      <c r="GI622" s="316"/>
      <c r="GS622" s="316"/>
      <c r="HC622" s="316"/>
      <c r="HM622" s="316"/>
      <c r="HW622" s="316"/>
    </row>
    <row r="623" s="3" customFormat="true" x14ac:dyDescent="0.25">
      <c r="A623" s="316"/>
      <c r="K623" s="316"/>
      <c r="U623" s="316"/>
      <c r="AE623" s="316"/>
      <c r="AO623" s="316"/>
      <c r="AY623" s="316"/>
      <c r="AZ623" s="316"/>
      <c r="BI623" s="316"/>
      <c r="BS623" s="316"/>
      <c r="CC623" s="316"/>
      <c r="CM623" s="316"/>
      <c r="CW623" s="316"/>
      <c r="DG623" s="316"/>
      <c r="DQ623" s="316"/>
      <c r="EA623" s="316"/>
      <c r="EK623" s="316"/>
      <c r="EU623" s="316"/>
      <c r="FE623" s="316"/>
      <c r="FO623" s="316"/>
      <c r="FY623" s="316"/>
      <c r="GI623" s="316"/>
      <c r="GS623" s="316"/>
      <c r="HC623" s="316"/>
      <c r="HM623" s="316"/>
      <c r="HW623" s="316"/>
    </row>
    <row r="624" s="3" customFormat="true" x14ac:dyDescent="0.25">
      <c r="A624" s="316"/>
      <c r="K624" s="316"/>
      <c r="U624" s="316"/>
      <c r="AE624" s="316"/>
      <c r="AO624" s="316"/>
      <c r="AY624" s="316"/>
      <c r="AZ624" s="316"/>
      <c r="BI624" s="316"/>
      <c r="BS624" s="316"/>
      <c r="CC624" s="316"/>
      <c r="CM624" s="316"/>
      <c r="CW624" s="316"/>
      <c r="DG624" s="316"/>
      <c r="DQ624" s="316"/>
      <c r="EA624" s="316"/>
      <c r="EK624" s="316"/>
      <c r="EU624" s="316"/>
      <c r="FE624" s="316"/>
      <c r="FO624" s="316"/>
      <c r="FY624" s="316"/>
      <c r="GI624" s="316"/>
      <c r="GS624" s="316"/>
      <c r="HC624" s="316"/>
      <c r="HM624" s="316"/>
      <c r="HW624" s="316"/>
    </row>
    <row r="625" s="3" customFormat="true" x14ac:dyDescent="0.25">
      <c r="A625" s="316"/>
      <c r="K625" s="316"/>
      <c r="U625" s="316"/>
      <c r="AE625" s="316"/>
      <c r="AO625" s="316"/>
      <c r="AY625" s="316"/>
      <c r="AZ625" s="316"/>
      <c r="BI625" s="316"/>
      <c r="BS625" s="316"/>
      <c r="CC625" s="316"/>
      <c r="CM625" s="316"/>
      <c r="CW625" s="316"/>
      <c r="DG625" s="316"/>
      <c r="DQ625" s="316"/>
      <c r="EA625" s="316"/>
      <c r="EK625" s="316"/>
      <c r="EU625" s="316"/>
      <c r="FE625" s="316"/>
      <c r="FO625" s="316"/>
      <c r="FY625" s="316"/>
      <c r="GI625" s="316"/>
      <c r="GS625" s="316"/>
      <c r="HC625" s="316"/>
      <c r="HM625" s="316"/>
      <c r="HW625" s="316"/>
    </row>
    <row r="626" s="3" customFormat="true" x14ac:dyDescent="0.25">
      <c r="A626" s="316"/>
      <c r="K626" s="316"/>
      <c r="U626" s="316"/>
      <c r="AE626" s="316"/>
      <c r="AO626" s="316"/>
      <c r="AY626" s="316"/>
      <c r="AZ626" s="316"/>
      <c r="BI626" s="316"/>
      <c r="BS626" s="316"/>
      <c r="CC626" s="316"/>
      <c r="CM626" s="316"/>
      <c r="CW626" s="316"/>
      <c r="DG626" s="316"/>
      <c r="DQ626" s="316"/>
      <c r="EA626" s="316"/>
      <c r="EK626" s="316"/>
      <c r="EU626" s="316"/>
      <c r="FE626" s="316"/>
      <c r="FO626" s="316"/>
      <c r="FY626" s="316"/>
      <c r="GI626" s="316"/>
      <c r="GS626" s="316"/>
      <c r="HC626" s="316"/>
      <c r="HM626" s="316"/>
      <c r="HW626" s="316"/>
    </row>
    <row r="627" s="3" customFormat="true" x14ac:dyDescent="0.25">
      <c r="A627" s="316"/>
      <c r="K627" s="316"/>
      <c r="U627" s="316"/>
      <c r="AE627" s="316"/>
      <c r="AO627" s="316"/>
      <c r="AY627" s="316"/>
      <c r="AZ627" s="316"/>
      <c r="BI627" s="316"/>
      <c r="BS627" s="316"/>
      <c r="CC627" s="316"/>
      <c r="CM627" s="316"/>
      <c r="CW627" s="316"/>
      <c r="DG627" s="316"/>
      <c r="DQ627" s="316"/>
      <c r="EA627" s="316"/>
      <c r="EK627" s="316"/>
      <c r="EU627" s="316"/>
      <c r="FE627" s="316"/>
      <c r="FO627" s="316"/>
      <c r="FY627" s="316"/>
      <c r="GI627" s="316"/>
      <c r="GS627" s="316"/>
      <c r="HC627" s="316"/>
      <c r="HM627" s="316"/>
      <c r="HW627" s="316"/>
    </row>
    <row r="628" s="3" customFormat="true" x14ac:dyDescent="0.25">
      <c r="A628" s="316"/>
      <c r="K628" s="316"/>
      <c r="U628" s="316"/>
      <c r="AE628" s="316"/>
      <c r="AO628" s="316"/>
      <c r="AY628" s="316"/>
      <c r="AZ628" s="316"/>
      <c r="BI628" s="316"/>
      <c r="BS628" s="316"/>
      <c r="CC628" s="316"/>
      <c r="CM628" s="316"/>
      <c r="CW628" s="316"/>
      <c r="DG628" s="316"/>
      <c r="DQ628" s="316"/>
      <c r="EA628" s="316"/>
      <c r="EK628" s="316"/>
      <c r="EU628" s="316"/>
      <c r="FE628" s="316"/>
      <c r="FO628" s="316"/>
      <c r="FY628" s="316"/>
      <c r="GI628" s="316"/>
      <c r="GS628" s="316"/>
      <c r="HC628" s="316"/>
      <c r="HM628" s="316"/>
      <c r="HW628" s="316"/>
    </row>
    <row r="629" s="3" customFormat="true" x14ac:dyDescent="0.25">
      <c r="A629" s="316"/>
      <c r="K629" s="316"/>
      <c r="U629" s="316"/>
      <c r="AE629" s="316"/>
      <c r="AO629" s="316"/>
      <c r="AY629" s="316"/>
      <c r="AZ629" s="316"/>
      <c r="BI629" s="316"/>
      <c r="BS629" s="316"/>
      <c r="CC629" s="316"/>
      <c r="CM629" s="316"/>
      <c r="CW629" s="316"/>
      <c r="DG629" s="316"/>
      <c r="DQ629" s="316"/>
      <c r="EA629" s="316"/>
      <c r="EK629" s="316"/>
      <c r="EU629" s="316"/>
      <c r="FE629" s="316"/>
      <c r="FO629" s="316"/>
      <c r="FY629" s="316"/>
      <c r="GI629" s="316"/>
      <c r="GS629" s="316"/>
      <c r="HC629" s="316"/>
      <c r="HM629" s="316"/>
      <c r="HW629" s="316"/>
    </row>
    <row r="630" s="3" customFormat="true" x14ac:dyDescent="0.25">
      <c r="A630" s="316"/>
      <c r="K630" s="316"/>
      <c r="U630" s="316"/>
      <c r="AE630" s="316"/>
      <c r="AO630" s="316"/>
      <c r="AY630" s="316"/>
      <c r="AZ630" s="316"/>
      <c r="BI630" s="316"/>
      <c r="BS630" s="316"/>
      <c r="CC630" s="316"/>
      <c r="CM630" s="316"/>
      <c r="CW630" s="316"/>
      <c r="DG630" s="316"/>
      <c r="DQ630" s="316"/>
      <c r="EA630" s="316"/>
      <c r="EK630" s="316"/>
      <c r="EU630" s="316"/>
      <c r="FE630" s="316"/>
      <c r="FO630" s="316"/>
      <c r="FY630" s="316"/>
      <c r="GI630" s="316"/>
      <c r="GS630" s="316"/>
      <c r="HC630" s="316"/>
      <c r="HM630" s="316"/>
      <c r="HW630" s="316"/>
    </row>
    <row r="631" s="3" customFormat="true" x14ac:dyDescent="0.25">
      <c r="A631" s="316"/>
      <c r="K631" s="316"/>
      <c r="U631" s="316"/>
      <c r="AE631" s="316"/>
      <c r="AO631" s="316"/>
      <c r="AY631" s="316"/>
      <c r="AZ631" s="316"/>
      <c r="BI631" s="316"/>
      <c r="BS631" s="316"/>
      <c r="CC631" s="316"/>
      <c r="CM631" s="316"/>
      <c r="CW631" s="316"/>
      <c r="DG631" s="316"/>
      <c r="DQ631" s="316"/>
      <c r="EA631" s="316"/>
      <c r="EK631" s="316"/>
      <c r="EU631" s="316"/>
      <c r="FE631" s="316"/>
      <c r="FO631" s="316"/>
      <c r="FY631" s="316"/>
      <c r="GI631" s="316"/>
      <c r="GS631" s="316"/>
      <c r="HC631" s="316"/>
      <c r="HM631" s="316"/>
      <c r="HW631" s="316"/>
    </row>
    <row r="632" s="3" customFormat="true" x14ac:dyDescent="0.25">
      <c r="A632" s="316"/>
      <c r="K632" s="316"/>
      <c r="U632" s="316"/>
      <c r="AE632" s="316"/>
      <c r="AO632" s="316"/>
      <c r="AY632" s="316"/>
      <c r="AZ632" s="316"/>
      <c r="BI632" s="316"/>
      <c r="BS632" s="316"/>
      <c r="CC632" s="316"/>
      <c r="CM632" s="316"/>
      <c r="CW632" s="316"/>
      <c r="DG632" s="316"/>
      <c r="DQ632" s="316"/>
      <c r="EA632" s="316"/>
      <c r="EK632" s="316"/>
      <c r="EU632" s="316"/>
      <c r="FE632" s="316"/>
      <c r="FO632" s="316"/>
      <c r="FY632" s="316"/>
      <c r="GI632" s="316"/>
      <c r="GS632" s="316"/>
      <c r="HC632" s="316"/>
      <c r="HM632" s="316"/>
      <c r="HW632" s="316"/>
    </row>
    <row r="633" s="3" customFormat="true" x14ac:dyDescent="0.25">
      <c r="A633" s="316"/>
      <c r="K633" s="316"/>
      <c r="U633" s="316"/>
      <c r="AE633" s="316"/>
      <c r="AO633" s="316"/>
      <c r="AY633" s="316"/>
      <c r="AZ633" s="316"/>
      <c r="BI633" s="316"/>
      <c r="BS633" s="316"/>
      <c r="CC633" s="316"/>
      <c r="CM633" s="316"/>
      <c r="CW633" s="316"/>
      <c r="DG633" s="316"/>
      <c r="DQ633" s="316"/>
      <c r="EA633" s="316"/>
      <c r="EK633" s="316"/>
      <c r="EU633" s="316"/>
      <c r="FE633" s="316"/>
      <c r="FO633" s="316"/>
      <c r="FY633" s="316"/>
      <c r="GI633" s="316"/>
      <c r="GS633" s="316"/>
      <c r="HC633" s="316"/>
      <c r="HM633" s="316"/>
      <c r="HW633" s="316"/>
    </row>
    <row r="634" s="3" customFormat="true" x14ac:dyDescent="0.25">
      <c r="A634" s="316"/>
      <c r="K634" s="316"/>
      <c r="U634" s="316"/>
      <c r="AE634" s="316"/>
      <c r="AO634" s="316"/>
      <c r="AY634" s="316"/>
      <c r="AZ634" s="316"/>
      <c r="BI634" s="316"/>
      <c r="BS634" s="316"/>
      <c r="CC634" s="316"/>
      <c r="CM634" s="316"/>
      <c r="CW634" s="316"/>
      <c r="DG634" s="316"/>
      <c r="DQ634" s="316"/>
      <c r="EA634" s="316"/>
      <c r="EK634" s="316"/>
      <c r="EU634" s="316"/>
      <c r="FE634" s="316"/>
      <c r="FO634" s="316"/>
      <c r="FY634" s="316"/>
      <c r="GI634" s="316"/>
      <c r="GS634" s="316"/>
      <c r="HC634" s="316"/>
      <c r="HM634" s="316"/>
      <c r="HW634" s="316"/>
    </row>
    <row r="635" s="3" customFormat="true" x14ac:dyDescent="0.25">
      <c r="A635" s="316"/>
      <c r="K635" s="316"/>
      <c r="U635" s="316"/>
      <c r="AE635" s="316"/>
      <c r="AO635" s="316"/>
      <c r="AY635" s="316"/>
      <c r="AZ635" s="316"/>
      <c r="BI635" s="316"/>
      <c r="BS635" s="316"/>
      <c r="CC635" s="316"/>
      <c r="CM635" s="316"/>
      <c r="CW635" s="316"/>
      <c r="DG635" s="316"/>
      <c r="DQ635" s="316"/>
      <c r="EA635" s="316"/>
      <c r="EK635" s="316"/>
      <c r="EU635" s="316"/>
      <c r="FE635" s="316"/>
      <c r="FO635" s="316"/>
      <c r="FY635" s="316"/>
      <c r="GI635" s="316"/>
      <c r="GS635" s="316"/>
      <c r="HC635" s="316"/>
      <c r="HM635" s="316"/>
      <c r="HW635" s="316"/>
    </row>
    <row r="636" s="3" customFormat="true" x14ac:dyDescent="0.25">
      <c r="A636" s="316"/>
      <c r="K636" s="316"/>
      <c r="U636" s="316"/>
      <c r="AE636" s="316"/>
      <c r="AO636" s="316"/>
      <c r="AY636" s="316"/>
      <c r="AZ636" s="316"/>
      <c r="BI636" s="316"/>
      <c r="BS636" s="316"/>
      <c r="CC636" s="316"/>
      <c r="CM636" s="316"/>
      <c r="CW636" s="316"/>
      <c r="DG636" s="316"/>
      <c r="DQ636" s="316"/>
      <c r="EA636" s="316"/>
      <c r="EK636" s="316"/>
      <c r="EU636" s="316"/>
      <c r="FE636" s="316"/>
      <c r="FO636" s="316"/>
      <c r="FY636" s="316"/>
      <c r="GI636" s="316"/>
      <c r="GS636" s="316"/>
      <c r="HC636" s="316"/>
      <c r="HM636" s="316"/>
      <c r="HW636" s="316"/>
    </row>
    <row r="637" s="3" customFormat="true" x14ac:dyDescent="0.25">
      <c r="A637" s="316"/>
      <c r="K637" s="316"/>
      <c r="U637" s="316"/>
      <c r="AE637" s="316"/>
      <c r="AO637" s="316"/>
      <c r="AY637" s="316"/>
      <c r="AZ637" s="316"/>
      <c r="BI637" s="316"/>
      <c r="BS637" s="316"/>
      <c r="CC637" s="316"/>
      <c r="CM637" s="316"/>
      <c r="CW637" s="316"/>
      <c r="DG637" s="316"/>
      <c r="DQ637" s="316"/>
      <c r="EA637" s="316"/>
      <c r="EK637" s="316"/>
      <c r="EU637" s="316"/>
      <c r="FE637" s="316"/>
      <c r="FO637" s="316"/>
      <c r="FY637" s="316"/>
      <c r="GI637" s="316"/>
      <c r="GS637" s="316"/>
      <c r="HC637" s="316"/>
      <c r="HM637" s="316"/>
      <c r="HW637" s="316"/>
    </row>
    <row r="638" s="3" customFormat="true" x14ac:dyDescent="0.25">
      <c r="A638" s="316"/>
      <c r="K638" s="316"/>
      <c r="U638" s="316"/>
      <c r="AE638" s="316"/>
      <c r="AO638" s="316"/>
      <c r="AY638" s="316"/>
      <c r="AZ638" s="316"/>
      <c r="BI638" s="316"/>
      <c r="BS638" s="316"/>
      <c r="CC638" s="316"/>
      <c r="CM638" s="316"/>
      <c r="CW638" s="316"/>
      <c r="DG638" s="316"/>
      <c r="DQ638" s="316"/>
      <c r="EA638" s="316"/>
      <c r="EK638" s="316"/>
      <c r="EU638" s="316"/>
      <c r="FE638" s="316"/>
      <c r="FO638" s="316"/>
      <c r="FY638" s="316"/>
      <c r="GI638" s="316"/>
      <c r="GS638" s="316"/>
      <c r="HC638" s="316"/>
      <c r="HM638" s="316"/>
      <c r="HW638" s="316"/>
    </row>
    <row r="639" s="3" customFormat="true" x14ac:dyDescent="0.25">
      <c r="A639" s="316"/>
      <c r="K639" s="316"/>
      <c r="U639" s="316"/>
      <c r="AE639" s="316"/>
      <c r="AO639" s="316"/>
      <c r="AY639" s="316"/>
      <c r="AZ639" s="316"/>
      <c r="BI639" s="316"/>
      <c r="BS639" s="316"/>
      <c r="CC639" s="316"/>
      <c r="CM639" s="316"/>
      <c r="CW639" s="316"/>
      <c r="DG639" s="316"/>
      <c r="DQ639" s="316"/>
      <c r="EA639" s="316"/>
      <c r="EK639" s="316"/>
      <c r="EU639" s="316"/>
      <c r="FE639" s="316"/>
      <c r="FO639" s="316"/>
      <c r="FY639" s="316"/>
      <c r="GI639" s="316"/>
      <c r="GS639" s="316"/>
      <c r="HC639" s="316"/>
      <c r="HM639" s="316"/>
      <c r="HW639" s="316"/>
    </row>
    <row r="640" s="3" customFormat="true" x14ac:dyDescent="0.25">
      <c r="A640" s="316"/>
      <c r="K640" s="316"/>
      <c r="U640" s="316"/>
      <c r="AE640" s="316"/>
      <c r="AO640" s="316"/>
      <c r="AY640" s="316"/>
      <c r="AZ640" s="316"/>
      <c r="BI640" s="316"/>
      <c r="BS640" s="316"/>
      <c r="CC640" s="316"/>
      <c r="CM640" s="316"/>
      <c r="CW640" s="316"/>
      <c r="DG640" s="316"/>
      <c r="DQ640" s="316"/>
      <c r="EA640" s="316"/>
      <c r="EK640" s="316"/>
      <c r="EU640" s="316"/>
      <c r="FE640" s="316"/>
      <c r="FO640" s="316"/>
      <c r="FY640" s="316"/>
      <c r="GI640" s="316"/>
      <c r="GS640" s="316"/>
      <c r="HC640" s="316"/>
      <c r="HM640" s="316"/>
      <c r="HW640" s="316"/>
    </row>
    <row r="641" s="3" customFormat="true" x14ac:dyDescent="0.25">
      <c r="A641" s="316"/>
      <c r="K641" s="316"/>
      <c r="U641" s="316"/>
      <c r="AE641" s="316"/>
      <c r="AO641" s="316"/>
      <c r="AY641" s="316"/>
      <c r="AZ641" s="316"/>
      <c r="BI641" s="316"/>
      <c r="BS641" s="316"/>
      <c r="CC641" s="316"/>
      <c r="CM641" s="316"/>
      <c r="CW641" s="316"/>
      <c r="DG641" s="316"/>
      <c r="DQ641" s="316"/>
      <c r="EA641" s="316"/>
      <c r="EK641" s="316"/>
      <c r="EU641" s="316"/>
      <c r="FE641" s="316"/>
      <c r="FO641" s="316"/>
      <c r="FY641" s="316"/>
      <c r="GI641" s="316"/>
      <c r="GS641" s="316"/>
      <c r="HC641" s="316"/>
      <c r="HM641" s="316"/>
      <c r="HW641" s="316"/>
    </row>
  </sheetData>
  <mergeCells count="10">
    <mergeCell ref="AZ28:BF28"/>
    <mergeCell ref="C1:H2"/>
    <mergeCell ref="C3:H3"/>
    <mergeCell ref="B28:H28"/>
    <mergeCell ref="M1:R2"/>
    <mergeCell ref="M3:R3"/>
    <mergeCell ref="L28:R28"/>
    <mergeCell ref="W1:AB2"/>
    <mergeCell ref="W3:AB3"/>
    <mergeCell ref="V28:AB2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2018-06-12T06:02:58Z</dcterms:modified>
</cp:coreProperties>
</file>